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30"/>
  <workbookPr codeName="ThisWorkbook" defaultThemeVersion="166925"/>
  <mc:AlternateContent xmlns:mc="http://schemas.openxmlformats.org/markup-compatibility/2006">
    <mc:Choice Requires="x15">
      <x15ac:absPath xmlns:x15ac="http://schemas.microsoft.com/office/spreadsheetml/2010/11/ac" url="https://siqn.sharepoint.com/sites/quality-team.sp/Shared Documents/Restricted/02_PFE/05_RD/PR.04 - Objetivos y KPIs/KPIs/"/>
    </mc:Choice>
  </mc:AlternateContent>
  <xr:revisionPtr revIDLastSave="711" documentId="11_C655F18BF2A5F90EFDB9B258738CC1B8AFE6F2D6" xr6:coauthVersionLast="47" xr6:coauthVersionMax="47" xr10:uidLastSave="{E4A0FC2B-04A6-49A9-A3F1-21166B880EFB}"/>
  <bookViews>
    <workbookView xWindow="-120" yWindow="-120" windowWidth="29040" windowHeight="15840" firstSheet="4" activeTab="4" xr2:uid="{00000000-000D-0000-FFFF-FFFF00000000}"/>
  </bookViews>
  <sheets>
    <sheet name="LEA" sheetId="1" r:id="rId1"/>
    <sheet name="PFE" sheetId="2" r:id="rId2"/>
    <sheet name="IMP" sheetId="3" r:id="rId3"/>
    <sheet name="GRB" sheetId="4" r:id="rId4"/>
    <sheet name="DSC" sheetId="5" r:id="rId5"/>
    <sheet name="HRM" sheetId="6" r:id="rId6"/>
    <sheet name="SUP" sheetId="7" r:id="rId7"/>
    <sheet name="SFT" sheetId="11" r:id="rId8"/>
    <sheet name="PLA" sheetId="8" r:id="rId9"/>
    <sheet name="Data" sheetId="9" r:id="rId10"/>
    <sheet name="Evolutions" sheetId="10" r:id="rId11"/>
  </sheets>
  <definedNames>
    <definedName name="_xlnm._FilterDatabase" localSheetId="4" hidden="1">DSC!$A$7:$AC$286</definedName>
    <definedName name="_xlnm._FilterDatabase" localSheetId="3" hidden="1">GRB!$A$6:$Y$32</definedName>
    <definedName name="_xlnm._FilterDatabase" localSheetId="5" hidden="1">HRM!$A$6:$Y$31</definedName>
    <definedName name="_xlnm._FilterDatabase" localSheetId="2" hidden="1">IMP!$A$6:$Y$32</definedName>
    <definedName name="_xlnm._FilterDatabase" localSheetId="0" hidden="1">LEA!$A$6:$Y$32</definedName>
    <definedName name="_xlnm._FilterDatabase" localSheetId="1" hidden="1">PFE!$A$6:$Y$32</definedName>
    <definedName name="_xlnm._FilterDatabase" localSheetId="8" hidden="1">PLA!$A$6:$Y$32</definedName>
    <definedName name="_xlnm._FilterDatabase" localSheetId="7" hidden="1">SFT!$A$6:$Y$31</definedName>
    <definedName name="_xlnm._FilterDatabase" localSheetId="6" hidden="1">SUP!$A$6:$Y$31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4" i="5" l="1"/>
  <c r="AB25" i="5"/>
  <c r="AB26" i="5"/>
  <c r="AB27" i="5"/>
  <c r="AB28" i="5"/>
  <c r="AB29" i="5"/>
  <c r="AB62" i="5"/>
  <c r="X10" i="3" l="1"/>
  <c r="X9" i="3"/>
  <c r="X7" i="3"/>
  <c r="AB58" i="5"/>
  <c r="AB69" i="5"/>
  <c r="AB19" i="5"/>
  <c r="AB14" i="5"/>
  <c r="AB15" i="5"/>
  <c r="AB91" i="5"/>
  <c r="AB73" i="5"/>
  <c r="AB90" i="5"/>
  <c r="AB97" i="5"/>
  <c r="AB96" i="5"/>
  <c r="AB95" i="5"/>
  <c r="AB16" i="5" l="1"/>
  <c r="AB17" i="5"/>
  <c r="AB56" i="5" l="1"/>
  <c r="AB45" i="5"/>
  <c r="X7" i="7" l="1"/>
  <c r="X9" i="7"/>
  <c r="X8" i="7"/>
  <c r="X8" i="1"/>
  <c r="X7" i="1"/>
  <c r="X10" i="4"/>
  <c r="X9" i="4"/>
  <c r="X8" i="4"/>
  <c r="X7" i="4"/>
  <c r="X31" i="11" l="1"/>
  <c r="X30" i="11"/>
  <c r="X29" i="11"/>
  <c r="X28" i="11"/>
  <c r="X27" i="11"/>
  <c r="X26" i="11"/>
  <c r="X25" i="11"/>
  <c r="X24" i="11"/>
  <c r="X23" i="11"/>
  <c r="X22" i="11"/>
  <c r="X21" i="11"/>
  <c r="X20" i="11"/>
  <c r="X19" i="11"/>
  <c r="X18" i="11"/>
  <c r="X17" i="11"/>
  <c r="X16" i="11"/>
  <c r="X15" i="11"/>
  <c r="X14" i="11"/>
  <c r="X13" i="11"/>
  <c r="X12" i="11"/>
  <c r="X11" i="11"/>
  <c r="AB8" i="5"/>
  <c r="AB9" i="5"/>
  <c r="AB10" i="5"/>
  <c r="AB11" i="5"/>
  <c r="AB12" i="5"/>
  <c r="AB13" i="5"/>
  <c r="AB18" i="5"/>
  <c r="AB20" i="5"/>
  <c r="AB21" i="5"/>
  <c r="AK40" i="8" l="1"/>
  <c r="AK39" i="8"/>
  <c r="AK38" i="8"/>
  <c r="AK37" i="8"/>
  <c r="AK36" i="8"/>
  <c r="AK35" i="8"/>
  <c r="AK34" i="8"/>
  <c r="AK33" i="8"/>
  <c r="AK32" i="8"/>
  <c r="AK31" i="8"/>
  <c r="AK30" i="8"/>
  <c r="AK29" i="8"/>
  <c r="AK23" i="8"/>
  <c r="AK22" i="8"/>
  <c r="AK21" i="8"/>
  <c r="AK20" i="8"/>
  <c r="AK19" i="8"/>
  <c r="AK18" i="8"/>
  <c r="AK17" i="8"/>
  <c r="AK16" i="8"/>
  <c r="AK15" i="8"/>
  <c r="AK14" i="8"/>
  <c r="AK13" i="8"/>
  <c r="AK12" i="8"/>
  <c r="AK24" i="8" s="1"/>
  <c r="AK41" i="8" l="1"/>
  <c r="X32" i="8"/>
  <c r="X31" i="8"/>
  <c r="X30" i="8"/>
  <c r="X29" i="8"/>
  <c r="X28" i="8"/>
  <c r="X27" i="8"/>
  <c r="X26" i="8"/>
  <c r="X25" i="8"/>
  <c r="X24" i="8"/>
  <c r="X23" i="8"/>
  <c r="X22" i="8"/>
  <c r="X21" i="8"/>
  <c r="X20" i="8"/>
  <c r="X19" i="8"/>
  <c r="X18" i="8"/>
  <c r="X17" i="8"/>
  <c r="X16" i="8"/>
  <c r="X15" i="8"/>
  <c r="X14" i="8"/>
  <c r="X13" i="8"/>
  <c r="X12" i="8"/>
  <c r="X11" i="8"/>
  <c r="X10" i="8"/>
  <c r="X9" i="8"/>
  <c r="X31" i="7"/>
  <c r="X30" i="7"/>
  <c r="X29" i="7"/>
  <c r="X28" i="7"/>
  <c r="X27" i="7"/>
  <c r="X26" i="7"/>
  <c r="X25" i="7"/>
  <c r="X24" i="7"/>
  <c r="X23" i="7"/>
  <c r="X22" i="7"/>
  <c r="X21" i="7"/>
  <c r="X20" i="7"/>
  <c r="X19" i="7"/>
  <c r="X18" i="7"/>
  <c r="X17" i="7"/>
  <c r="X16" i="7"/>
  <c r="X15" i="7"/>
  <c r="X14" i="7"/>
  <c r="X13" i="7"/>
  <c r="X12" i="7"/>
  <c r="X11" i="7"/>
  <c r="X10" i="7"/>
  <c r="X31" i="6"/>
  <c r="X30" i="6"/>
  <c r="X29" i="6"/>
  <c r="X28" i="6"/>
  <c r="X27" i="6"/>
  <c r="X26" i="6"/>
  <c r="X25" i="6"/>
  <c r="X24" i="6"/>
  <c r="X23" i="6"/>
  <c r="X22" i="6"/>
  <c r="X21" i="6"/>
  <c r="X20" i="6"/>
  <c r="X19" i="6"/>
  <c r="X18" i="6"/>
  <c r="X17" i="6"/>
  <c r="X16" i="6"/>
  <c r="X15" i="6"/>
  <c r="X14" i="6"/>
  <c r="X13" i="6"/>
  <c r="X12" i="6"/>
  <c r="X11" i="6"/>
  <c r="X9" i="1"/>
  <c r="X10" i="1"/>
  <c r="X11" i="1"/>
  <c r="X12" i="1"/>
  <c r="X13" i="1"/>
  <c r="X14" i="1"/>
  <c r="X15" i="1"/>
  <c r="X16" i="1"/>
  <c r="X17" i="1"/>
  <c r="X18" i="1"/>
  <c r="X19" i="1"/>
  <c r="X20" i="1"/>
  <c r="X21" i="1"/>
  <c r="X22" i="1"/>
  <c r="X23" i="1"/>
  <c r="X24" i="1"/>
  <c r="X25" i="1"/>
  <c r="X26" i="1"/>
  <c r="X27" i="1"/>
  <c r="X28" i="1"/>
  <c r="X29" i="1"/>
  <c r="X30" i="1"/>
  <c r="X31" i="1"/>
  <c r="X32" i="1"/>
  <c r="X12" i="2"/>
  <c r="X13" i="2"/>
  <c r="X14" i="2"/>
  <c r="X15" i="2"/>
  <c r="X16" i="2"/>
  <c r="X17" i="2"/>
  <c r="X18" i="2"/>
  <c r="X19" i="2"/>
  <c r="X20" i="2"/>
  <c r="X21" i="2"/>
  <c r="X22" i="2"/>
  <c r="X23" i="2"/>
  <c r="X24" i="2"/>
  <c r="X25" i="2"/>
  <c r="X26" i="2"/>
  <c r="X27" i="2"/>
  <c r="X28" i="2"/>
  <c r="X29" i="2"/>
  <c r="X30" i="2"/>
  <c r="X31" i="2"/>
  <c r="X32" i="2"/>
  <c r="X11" i="3"/>
  <c r="X12" i="3"/>
  <c r="X13" i="3"/>
  <c r="X14" i="3"/>
  <c r="X15" i="3"/>
  <c r="X16" i="3"/>
  <c r="X17" i="3"/>
  <c r="X18" i="3"/>
  <c r="X19" i="3"/>
  <c r="X20" i="3"/>
  <c r="X21" i="3"/>
  <c r="X22" i="3"/>
  <c r="X23" i="3"/>
  <c r="X24" i="3"/>
  <c r="X25" i="3"/>
  <c r="X26" i="3"/>
  <c r="X27" i="3"/>
  <c r="X28" i="3"/>
  <c r="X29" i="3"/>
  <c r="X30" i="3"/>
  <c r="X31" i="3"/>
  <c r="X32" i="3"/>
  <c r="X11" i="4"/>
  <c r="X12" i="4"/>
  <c r="X13" i="4"/>
  <c r="X14" i="4"/>
  <c r="X15" i="4"/>
  <c r="X16" i="4"/>
  <c r="X17" i="4"/>
  <c r="X18" i="4"/>
  <c r="X19" i="4"/>
  <c r="X20" i="4"/>
  <c r="X21" i="4"/>
  <c r="X22" i="4"/>
  <c r="X23" i="4"/>
  <c r="X24" i="4"/>
  <c r="X25" i="4"/>
  <c r="X26" i="4"/>
  <c r="X27" i="4"/>
  <c r="X28" i="4"/>
  <c r="X29" i="4"/>
  <c r="X30" i="4"/>
  <c r="X31" i="4"/>
  <c r="X32" i="4"/>
  <c r="AB22" i="5"/>
  <c r="AB23" i="5"/>
  <c r="AB31" i="5"/>
  <c r="AB41" i="5"/>
  <c r="AB32" i="5"/>
  <c r="AB57" i="5"/>
  <c r="AB36" i="5"/>
  <c r="AB59" i="5"/>
  <c r="AB67" i="5"/>
  <c r="AB65" i="5"/>
  <c r="AB60" i="5"/>
  <c r="AB33" i="5"/>
  <c r="AB68" i="5"/>
  <c r="AB66" i="5"/>
  <c r="AB61" i="5"/>
  <c r="AB34" i="5"/>
  <c r="AB30" i="5"/>
  <c r="AB35" i="5"/>
  <c r="AB37" i="5"/>
  <c r="AB38" i="5"/>
  <c r="AB39" i="5"/>
  <c r="AB40" i="5"/>
  <c r="AB42" i="5"/>
  <c r="AB43" i="5"/>
  <c r="AB44" i="5"/>
  <c r="AB63" i="5"/>
  <c r="AB64" i="5"/>
  <c r="AB46" i="5"/>
  <c r="AB70" i="5"/>
  <c r="AB71" i="5"/>
  <c r="AB72" i="5"/>
  <c r="AB74" i="5"/>
  <c r="AB75" i="5"/>
  <c r="AB76" i="5"/>
  <c r="AB77" i="5"/>
  <c r="AB78" i="5"/>
  <c r="AB79" i="5"/>
  <c r="AB80" i="5"/>
  <c r="AB81" i="5"/>
  <c r="AB82" i="5"/>
  <c r="AB83" i="5"/>
  <c r="AB84" i="5"/>
  <c r="AB85" i="5"/>
  <c r="AB86" i="5"/>
  <c r="AB87" i="5"/>
  <c r="AB88" i="5"/>
  <c r="AB89" i="5"/>
  <c r="AB92" i="5"/>
  <c r="AB93" i="5"/>
  <c r="AB94" i="5"/>
  <c r="AB98" i="5"/>
  <c r="AB99" i="5"/>
  <c r="AB100" i="5"/>
  <c r="AB101" i="5"/>
  <c r="AB102" i="5"/>
  <c r="AB103" i="5"/>
  <c r="AB104" i="5"/>
  <c r="AB105" i="5"/>
  <c r="AB106" i="5"/>
  <c r="AB107" i="5"/>
  <c r="AB108" i="5"/>
  <c r="AB109" i="5"/>
  <c r="AB110" i="5"/>
  <c r="AB111" i="5"/>
  <c r="AB112" i="5"/>
  <c r="AB113" i="5"/>
  <c r="AB114" i="5"/>
  <c r="AB115" i="5"/>
  <c r="AB116" i="5"/>
  <c r="AB117" i="5"/>
  <c r="AB118" i="5"/>
  <c r="AB119" i="5"/>
  <c r="AB120" i="5"/>
  <c r="AB121" i="5"/>
  <c r="AB122" i="5"/>
  <c r="AB123" i="5"/>
  <c r="AB124" i="5"/>
  <c r="AB125" i="5"/>
  <c r="AB126" i="5"/>
  <c r="AB127" i="5"/>
  <c r="AB128" i="5"/>
  <c r="AB129" i="5"/>
  <c r="AB130" i="5"/>
  <c r="AB131" i="5"/>
  <c r="AB132" i="5"/>
  <c r="AB133" i="5"/>
  <c r="AB134" i="5"/>
  <c r="AB135" i="5"/>
  <c r="AB136" i="5"/>
  <c r="AB137" i="5"/>
  <c r="AB138" i="5"/>
  <c r="AB139" i="5"/>
  <c r="AB140" i="5"/>
  <c r="AB141" i="5"/>
  <c r="AB142" i="5"/>
  <c r="AB143" i="5"/>
  <c r="AB144" i="5"/>
  <c r="AB145" i="5"/>
  <c r="AB146" i="5"/>
  <c r="AB147" i="5"/>
  <c r="AB148" i="5"/>
  <c r="AB149" i="5"/>
  <c r="AB150" i="5"/>
  <c r="AB151" i="5"/>
  <c r="AB152" i="5"/>
  <c r="AB153" i="5"/>
  <c r="AB154" i="5"/>
  <c r="AB155" i="5"/>
  <c r="AB156" i="5"/>
  <c r="AB157" i="5"/>
  <c r="AB158" i="5"/>
  <c r="AB159" i="5"/>
  <c r="AB160" i="5"/>
  <c r="AB161" i="5"/>
  <c r="AB162" i="5"/>
  <c r="AB163" i="5"/>
  <c r="AB164" i="5"/>
  <c r="AB165" i="5"/>
  <c r="AB166" i="5"/>
  <c r="AB167" i="5"/>
  <c r="AB168" i="5"/>
  <c r="AB169" i="5"/>
  <c r="AB170" i="5"/>
  <c r="AB171" i="5"/>
  <c r="AB172" i="5"/>
  <c r="AB173" i="5"/>
  <c r="AB174" i="5"/>
  <c r="AB175" i="5"/>
  <c r="AB176" i="5"/>
  <c r="AB177" i="5"/>
  <c r="AB178" i="5"/>
  <c r="AB179" i="5"/>
  <c r="AB180" i="5"/>
  <c r="AB181" i="5"/>
  <c r="AB182" i="5"/>
  <c r="AB183" i="5"/>
  <c r="AB184" i="5"/>
  <c r="AB185" i="5"/>
  <c r="AB186" i="5"/>
  <c r="AB187" i="5"/>
  <c r="AB188" i="5"/>
  <c r="AB189" i="5"/>
  <c r="AB190" i="5"/>
  <c r="AB191" i="5"/>
  <c r="AB192" i="5"/>
  <c r="AB193" i="5"/>
  <c r="AB194" i="5"/>
  <c r="AB195" i="5"/>
  <c r="AB196" i="5"/>
  <c r="AB197" i="5"/>
  <c r="AB198" i="5"/>
  <c r="AB199" i="5"/>
  <c r="AB200" i="5"/>
  <c r="AB201" i="5"/>
  <c r="AB202" i="5"/>
  <c r="AB203" i="5"/>
  <c r="AB204" i="5"/>
  <c r="AB205" i="5"/>
  <c r="AB206" i="5"/>
  <c r="AB207" i="5"/>
  <c r="AB208" i="5"/>
  <c r="AB209" i="5"/>
  <c r="AB210" i="5"/>
  <c r="AB211" i="5"/>
  <c r="AB212" i="5"/>
  <c r="AB213" i="5"/>
  <c r="AB214" i="5"/>
  <c r="AB215" i="5"/>
  <c r="AB216" i="5"/>
  <c r="AB217" i="5"/>
  <c r="AB218" i="5"/>
  <c r="AB219" i="5"/>
  <c r="AB220" i="5"/>
  <c r="AB221" i="5"/>
  <c r="AB222" i="5"/>
  <c r="AB223" i="5"/>
  <c r="AB224" i="5"/>
  <c r="AB225" i="5"/>
  <c r="AB226" i="5"/>
  <c r="AB227" i="5"/>
  <c r="AB228" i="5"/>
  <c r="AB229" i="5"/>
  <c r="AB230" i="5"/>
  <c r="AB231" i="5"/>
  <c r="AB232" i="5"/>
  <c r="AB233" i="5"/>
  <c r="AB234" i="5"/>
  <c r="AB235" i="5"/>
  <c r="AB236" i="5"/>
  <c r="AB237" i="5"/>
  <c r="AB238" i="5"/>
  <c r="AB239" i="5"/>
  <c r="AB240" i="5"/>
  <c r="AB241" i="5"/>
  <c r="AB242" i="5"/>
  <c r="AB243" i="5"/>
  <c r="AB244" i="5"/>
  <c r="AB245" i="5"/>
  <c r="AB246" i="5"/>
  <c r="AB247" i="5"/>
  <c r="AB248" i="5"/>
  <c r="AB249" i="5"/>
  <c r="AB250" i="5"/>
  <c r="AB251" i="5"/>
  <c r="AB252" i="5"/>
  <c r="AB253" i="5"/>
  <c r="AB254" i="5"/>
  <c r="AB255" i="5"/>
  <c r="AB256" i="5"/>
  <c r="AB257" i="5"/>
  <c r="AB258" i="5"/>
  <c r="AB259" i="5"/>
  <c r="AB260" i="5"/>
  <c r="AB261" i="5"/>
  <c r="AB262" i="5"/>
  <c r="AB263" i="5"/>
  <c r="AB264" i="5"/>
  <c r="AB265" i="5"/>
  <c r="AB266" i="5"/>
  <c r="AB267" i="5"/>
  <c r="AB268" i="5"/>
  <c r="AB269" i="5"/>
  <c r="AB270" i="5"/>
  <c r="AB271" i="5"/>
  <c r="AB272" i="5"/>
  <c r="AB273" i="5"/>
  <c r="AB274" i="5"/>
  <c r="AB275" i="5"/>
  <c r="AB276" i="5"/>
  <c r="AB277" i="5"/>
  <c r="AB278" i="5"/>
  <c r="AB279" i="5"/>
  <c r="AB280" i="5"/>
  <c r="AB281" i="5"/>
  <c r="AB282" i="5"/>
  <c r="AB283" i="5"/>
  <c r="AB284" i="5"/>
  <c r="AB285" i="5"/>
  <c r="AB28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EI-PC00551</author>
  </authors>
  <commentList>
    <comment ref="M7" authorId="0" shapeId="0" xr:uid="{00000000-0006-0000-0100-000002000000}">
      <text>
        <r>
          <rPr>
            <b/>
            <sz val="9"/>
            <color indexed="81"/>
            <rFont val="Tahoma"/>
            <family val="2"/>
          </rPr>
          <t>Auditorías Consideradas:</t>
        </r>
        <r>
          <rPr>
            <sz val="9"/>
            <color indexed="81"/>
            <rFont val="Tahoma"/>
            <family val="2"/>
          </rPr>
          <t xml:space="preserve">
- 220224 AUD.NAV.QIN.22.09 (Navantia): 97,10%</t>
        </r>
      </text>
    </comment>
    <comment ref="N7" authorId="0" shapeId="0" xr:uid="{00000000-0006-0000-0100-000003000000}">
      <text>
        <r>
          <rPr>
            <b/>
            <sz val="9"/>
            <color indexed="81"/>
            <rFont val="Tahoma"/>
            <family val="2"/>
          </rPr>
          <t xml:space="preserve">Auditorías Consideradas:
</t>
        </r>
        <r>
          <rPr>
            <sz val="9"/>
            <color indexed="81"/>
            <rFont val="Tahoma"/>
            <family val="2"/>
          </rPr>
          <t>- 220315 AUD.AIM.QAS.22.14 (Anexo 13- WP5): 82,4%
- 220322 AUD.AIM.QIN.22.11 (Anexo 10 - WP1): 88,2%
- 220323 AUD.AIM.QIN.22.12 (Anexo 11 - WP2): Auditoría Pendiente de finalizar</t>
        </r>
      </text>
    </comment>
    <comment ref="O7" authorId="0" shapeId="0" xr:uid="{00000000-0006-0000-0100-000004000000}">
      <text>
        <r>
          <rPr>
            <b/>
            <sz val="9"/>
            <color indexed="81"/>
            <rFont val="Tahoma"/>
            <family val="2"/>
          </rPr>
          <t xml:space="preserve">Auditorías Consideradas:
</t>
        </r>
        <r>
          <rPr>
            <sz val="9"/>
            <color indexed="81"/>
            <rFont val="Tahoma"/>
            <family val="2"/>
          </rPr>
          <t>220412 AUD.TES.SGC.22.28 -&gt; 99%
220413 AUD.TES.OHS.22.32 -&gt; 83,75%
220425 AUD.TES.EMS.22.30 -&gt; 98,4%</t>
        </r>
      </text>
    </comment>
    <comment ref="P7" authorId="0" shapeId="0" xr:uid="{00000000-0006-0000-0100-000005000000}">
      <text>
        <r>
          <rPr>
            <b/>
            <sz val="9"/>
            <color indexed="81"/>
            <rFont val="Tahoma"/>
            <family val="2"/>
          </rPr>
          <t xml:space="preserve">Auditorías Consideradas:
</t>
        </r>
        <r>
          <rPr>
            <sz val="9"/>
            <color indexed="81"/>
            <rFont val="Tahoma"/>
            <family val="2"/>
          </rPr>
          <t>AUD.TES.DSC.22.29 -&gt; 91,2%
AUD.AIM.MUL.22.15 -&gt; 97,1%</t>
        </r>
      </text>
    </comment>
    <comment ref="Q7" authorId="0" shapeId="0" xr:uid="{00000000-0006-0000-0100-000006000000}">
      <text>
        <r>
          <rPr>
            <b/>
            <sz val="9"/>
            <color indexed="81"/>
            <rFont val="Tahoma"/>
            <family val="2"/>
          </rPr>
          <t xml:space="preserve">Auditorías Consideradas:
</t>
        </r>
        <r>
          <rPr>
            <sz val="9"/>
            <color indexed="81"/>
            <rFont val="Tahoma"/>
            <family val="2"/>
          </rPr>
          <t>220628 AUD.TES.IME.22.33 (NADCAP self-audit) -&gt; 100%</t>
        </r>
      </text>
    </comment>
    <comment ref="R7" authorId="0" shapeId="0" xr:uid="{00000000-0006-0000-0100-000007000000}">
      <text>
        <r>
          <rPr>
            <b/>
            <sz val="9"/>
            <color indexed="81"/>
            <rFont val="Tahoma"/>
            <family val="2"/>
          </rPr>
          <t xml:space="preserve">Auditorías Consideradas:
</t>
        </r>
        <r>
          <rPr>
            <sz val="9"/>
            <color indexed="81"/>
            <rFont val="Tahoma"/>
            <family val="2"/>
          </rPr>
          <t>N/A ya que no se han realizado auditorías internas en este mes</t>
        </r>
      </text>
    </comment>
    <comment ref="S7" authorId="0" shapeId="0" xr:uid="{0A0FBFC9-401A-4AD0-B4B7-E5BA6EBA8E12}">
      <text>
        <r>
          <rPr>
            <b/>
            <sz val="9"/>
            <color indexed="81"/>
            <rFont val="Tahoma"/>
            <family val="2"/>
          </rPr>
          <t xml:space="preserve">Auditorías Consideradas:
</t>
        </r>
        <r>
          <rPr>
            <sz val="9"/>
            <color indexed="81"/>
            <rFont val="Tahoma"/>
            <family val="2"/>
          </rPr>
          <t>N/A ya que no se han realizado auditorías internas en este mes</t>
        </r>
      </text>
    </comment>
    <comment ref="T7" authorId="0" shapeId="0" xr:uid="{3CE0547A-2DD7-468B-908D-52E818C7FCCF}">
      <text>
        <r>
          <rPr>
            <b/>
            <sz val="9"/>
            <color indexed="81"/>
            <rFont val="Tahoma"/>
            <family val="2"/>
          </rPr>
          <t xml:space="preserve">Auditorías Consideradas:
</t>
        </r>
        <r>
          <rPr>
            <sz val="9"/>
            <color indexed="81"/>
            <rFont val="Tahoma"/>
            <family val="2"/>
          </rPr>
          <t>N/A ya que no se han realizado auditorías internas en este mes</t>
        </r>
      </text>
    </comment>
    <comment ref="U7" authorId="0" shapeId="0" xr:uid="{00000000-0006-0000-0100-00000A000000}">
      <text>
        <r>
          <rPr>
            <b/>
            <sz val="9"/>
            <color indexed="81"/>
            <rFont val="Tahoma"/>
            <family val="2"/>
          </rPr>
          <t>Auditorías Consideradas:</t>
        </r>
      </text>
    </comment>
    <comment ref="V7" authorId="0" shapeId="0" xr:uid="{00000000-0006-0000-0100-00000B000000}">
      <text>
        <r>
          <rPr>
            <b/>
            <sz val="9"/>
            <color indexed="81"/>
            <rFont val="Tahoma"/>
            <family val="2"/>
          </rPr>
          <t>Auditorías Consideradas:</t>
        </r>
      </text>
    </comment>
    <comment ref="W7" authorId="0" shapeId="0" xr:uid="{00000000-0006-0000-0100-00000C000000}">
      <text>
        <r>
          <rPr>
            <b/>
            <sz val="9"/>
            <color indexed="81"/>
            <rFont val="Tahoma"/>
            <family val="2"/>
          </rPr>
          <t>Auditorías Consideradas:</t>
        </r>
      </text>
    </comment>
  </commentList>
</comments>
</file>

<file path=xl/sharedStrings.xml><?xml version="1.0" encoding="utf-8"?>
<sst xmlns="http://schemas.openxmlformats.org/spreadsheetml/2006/main" count="2169" uniqueCount="559">
  <si>
    <t>KPIs</t>
  </si>
  <si>
    <t>TE.PFE.ESAR.07.ES</t>
  </si>
  <si>
    <t>Last update:</t>
  </si>
  <si>
    <t>PROCESS LEADERSHIP</t>
  </si>
  <si>
    <t xml:space="preserve">Rev D </t>
  </si>
  <si>
    <t>29/03/2022</t>
  </si>
  <si>
    <t>Result</t>
  </si>
  <si>
    <t>#</t>
  </si>
  <si>
    <t>Code</t>
  </si>
  <si>
    <t>Title</t>
  </si>
  <si>
    <t>Type</t>
  </si>
  <si>
    <t>Method to calculate</t>
  </si>
  <si>
    <t>Data to use</t>
  </si>
  <si>
    <t>Calculation frequency</t>
  </si>
  <si>
    <t>Responsible for updating the KPI</t>
  </si>
  <si>
    <t>Objective</t>
  </si>
  <si>
    <t>Unit</t>
  </si>
  <si>
    <t>01</t>
  </si>
  <si>
    <t>02</t>
  </si>
  <si>
    <t>03</t>
  </si>
  <si>
    <t>04</t>
  </si>
  <si>
    <t>05</t>
  </si>
  <si>
    <t>06</t>
  </si>
  <si>
    <t>07</t>
  </si>
  <si>
    <t>08</t>
  </si>
  <si>
    <t>09</t>
  </si>
  <si>
    <t>10</t>
  </si>
  <si>
    <t>11</t>
  </si>
  <si>
    <t>12</t>
  </si>
  <si>
    <t>Average</t>
  </si>
  <si>
    <t>Comment</t>
  </si>
  <si>
    <t>KPI.LEA.OQD.01</t>
  </si>
  <si>
    <t>Revisión del sistema (Q)</t>
  </si>
  <si>
    <t>OQD</t>
  </si>
  <si>
    <t>Procedimientos que necesitan revisión (mensual)</t>
  </si>
  <si>
    <t>Listado de Documentación RD.IMP.ESAR.01</t>
  </si>
  <si>
    <t>Monthly</t>
  </si>
  <si>
    <t>José Luis López-Martín</t>
  </si>
  <si>
    <t>≤</t>
  </si>
  <si>
    <t>Nº de procedi-mientos revisados</t>
  </si>
  <si>
    <t>Método de obtención del dato mensual:
1- Filtrar en el Listado de Documentación (RD.IMP.ESAR.01), en la columna "Fecha de Creación/Revisión" por el mes que se va a calcular.
2- Considerar todos aquellos procedimientos que hayan sido revisados (es decir, NO se consideran los procedimientos de nueva creación = Rev. A)</t>
  </si>
  <si>
    <t>KPI.LEA.OTD.01</t>
  </si>
  <si>
    <t>Revisión del sistema (T)</t>
  </si>
  <si>
    <t>OTD</t>
  </si>
  <si>
    <t>% procedimientos revisados en tiempo (1 mes)</t>
  </si>
  <si>
    <t>≥</t>
  </si>
  <si>
    <t>%</t>
  </si>
  <si>
    <t>PROCESS PERFORMANCE EVALUATION</t>
  </si>
  <si>
    <t>04/10/2022</t>
  </si>
  <si>
    <r>
      <t xml:space="preserve">KPI.PFE.OQD.01
</t>
    </r>
    <r>
      <rPr>
        <sz val="11"/>
        <color theme="1"/>
        <rFont val="Arial"/>
        <family val="2"/>
      </rPr>
      <t>Old KPI: AG23.2</t>
    </r>
  </si>
  <si>
    <t>Conformidad en auditorías internas</t>
  </si>
  <si>
    <t>% conformidad de las auditorías internas (media mensual de las auditorías realizadas)</t>
  </si>
  <si>
    <t>Cuestionarios de auditoría</t>
  </si>
  <si>
    <t>José Luis López-Martín
Pablo Guillén Ramos</t>
  </si>
  <si>
    <t>(Ver nota)</t>
  </si>
  <si>
    <t>N/A</t>
  </si>
  <si>
    <r>
      <t xml:space="preserve">KPI.PFE.OTD.01
</t>
    </r>
    <r>
      <rPr>
        <sz val="11"/>
        <color theme="1"/>
        <rFont val="Arial"/>
        <family val="2"/>
      </rPr>
      <t>Old KPI: AG23.1</t>
    </r>
  </si>
  <si>
    <t>Cumplimiento del programa de auditorías internas</t>
  </si>
  <si>
    <t>% auditorías internas realizadas en fecha (media mensual de las auditorías realizadas)</t>
  </si>
  <si>
    <t>Programa de Auditorías Internas 2021</t>
  </si>
  <si>
    <r>
      <t xml:space="preserve">KPI.PFE.OTD.02
</t>
    </r>
    <r>
      <rPr>
        <sz val="11"/>
        <color theme="1"/>
        <rFont val="Arial"/>
        <family val="2"/>
      </rPr>
      <t>Old KPI: AG24.1 y Q1</t>
    </r>
  </si>
  <si>
    <t>Acciones cerradas en fecha</t>
  </si>
  <si>
    <t>% acciones cerradas en fecha.</t>
  </si>
  <si>
    <t>Listado general de acciones</t>
  </si>
  <si>
    <r>
      <t xml:space="preserve">Se modifica el cálculo de este KPI. ¿Cómo se calcula el Mes X?
1.- Filtramos por columna T "Fecha de Cierre" y consideramos todas las acciones internas ceradas en el Mes X.
2.- Tomar la columna AA "Cierre en Plazo" el dato de las acciones totales, el dato de las acciones que han sido cerradas en plazo y, por último, el dato de las acciones fuera de plazo.
3.- Obtener el % de las acciones cerradas en plazo. 
</t>
    </r>
    <r>
      <rPr>
        <sz val="10"/>
        <color rgb="FFFF0000"/>
        <rFont val="Arial"/>
        <family val="2"/>
      </rPr>
      <t>Dato fuera de objetivo de Febrero --&gt; Ver acciones en QAS.22.03</t>
    </r>
  </si>
  <si>
    <t>KPI.PFE.OTD.03</t>
  </si>
  <si>
    <t>Findings de auditorías externas cerrados en fecha</t>
  </si>
  <si>
    <t>% findings de auditorías externas cerradas en fecha</t>
  </si>
  <si>
    <t>Findings de auditorías externas</t>
  </si>
  <si>
    <r>
      <t xml:space="preserve">Se modifica el cálculo de este KPI. ¿Cómo se calcula el Mes X?
1.- Filtramos por columna I "Tipo" y consideramos solo las auditorías externas.
2.- Filtramos por columna T "Fecha de Cierre" y consideramos solo las acciones ceradas en el Mes X.
3.- Tomar la columna AA "Cierre en Plazo" el dato de las acciones totales, el dato de las acciones que han sido cerradas en plazo y, por último, el dato de las acciones fuera de plazo.
4.- Obtener el % de las acciones cerradas en plazo.
</t>
    </r>
    <r>
      <rPr>
        <sz val="10"/>
        <color rgb="FFFF0000"/>
        <rFont val="Arial"/>
        <family val="2"/>
      </rPr>
      <t>Dato fuera de objetivo de Febrero --&gt; Ver acciones en QAS.22.04</t>
    </r>
  </si>
  <si>
    <t>KPI.PFE.OQD.03</t>
  </si>
  <si>
    <t>Satisfacción de Cliente</t>
  </si>
  <si>
    <t>% conformidad de las encuestas de satisfacción</t>
  </si>
  <si>
    <t>Encuestas de Satisfacción de Cliente</t>
  </si>
  <si>
    <t>Annually</t>
  </si>
  <si>
    <t>La encuesta de Satisfacción de Cliente se manda a través del Grupo TRIGO, y según información de Laurent Tuleau se enviará en 2022.</t>
  </si>
  <si>
    <t>PROCESS IMPROVE</t>
  </si>
  <si>
    <t>Abril 2022</t>
  </si>
  <si>
    <t>KPI.IMP.OQD.02</t>
  </si>
  <si>
    <t>Quejas de Cliente Producidas (Q)</t>
  </si>
  <si>
    <t>Sumatorio de quejas de cliente producidas</t>
  </si>
  <si>
    <t>Registro de Control de Acciones (RD.IMP.ESAR.05.ES)</t>
  </si>
  <si>
    <t>Quejas</t>
  </si>
  <si>
    <t>Febrero: Ref. QAS.22.002</t>
  </si>
  <si>
    <t>KPI.IMP.OTD.02</t>
  </si>
  <si>
    <t>Quejas de Cliente Resultas en Plazo (T)</t>
  </si>
  <si>
    <t>% de respuesta a queja y realización de acciones en en el plazo acordado con cliente</t>
  </si>
  <si>
    <r>
      <t xml:space="preserve">Febrero (QAS.22.002): 3 Acciones - 1 en plazo y 2 fuera de plazo </t>
    </r>
    <r>
      <rPr>
        <sz val="11"/>
        <rFont val="Wingdings"/>
        <charset val="2"/>
      </rPr>
      <t>è</t>
    </r>
    <r>
      <rPr>
        <sz val="11"/>
        <color rgb="FFFF0000"/>
        <rFont val="Arial"/>
        <family val="2"/>
      </rPr>
      <t xml:space="preserve"> 33,3%
Ver acciones en QAS.22.03</t>
    </r>
    <r>
      <rPr>
        <sz val="11"/>
        <rFont val="Arial"/>
        <family val="2"/>
      </rPr>
      <t xml:space="preserve">
Tota 2022l: 3
En plazo: 1
Fuera de plazo: 2</t>
    </r>
  </si>
  <si>
    <t>KPI.IMP.OQD.03</t>
  </si>
  <si>
    <t>Publicación de Documentación (Q)</t>
  </si>
  <si>
    <t>Sumatorio de incidencias producidas debido a la falta de disponibilidad de documentación interna en el Portal TRIGO (Documentación Pública)
------------------
Se incluye en el cálculo tanto documentación interna como externa</t>
  </si>
  <si>
    <t>Documentación Pública
(Portal TRIGO)</t>
  </si>
  <si>
    <t>Incidencias</t>
  </si>
  <si>
    <t>KPI.IMP.OTD.03</t>
  </si>
  <si>
    <t>Publicación de Documentación (T)</t>
  </si>
  <si>
    <r>
      <t xml:space="preserve">% de documentación publicada en plazo.
------------------
Se considera documentación publicada en plazo cuando el tiempo transcurrido entre la creación del documento (documentos TRIGO) o la recepción del documento (normativa de cliente) es </t>
    </r>
    <r>
      <rPr>
        <sz val="11"/>
        <color theme="1"/>
        <rFont val="Calibri"/>
        <family val="2"/>
      </rPr>
      <t>≤</t>
    </r>
    <r>
      <rPr>
        <sz val="9.9"/>
        <color theme="1"/>
        <rFont val="Arial"/>
        <family val="2"/>
      </rPr>
      <t xml:space="preserve"> 15 días</t>
    </r>
  </si>
  <si>
    <t>PROCESS GROW THE BUSSINES</t>
  </si>
  <si>
    <t>KPI.GRB.OQD.01</t>
  </si>
  <si>
    <t>Ofertas Aceptadas</t>
  </si>
  <si>
    <t>% ofertas aceptadas</t>
  </si>
  <si>
    <t>Ofertas</t>
  </si>
  <si>
    <t>Antonio Peco
Rogelio García</t>
  </si>
  <si>
    <t>KPI.GRB.OQD.02</t>
  </si>
  <si>
    <t>Ofertas Rechazadas</t>
  </si>
  <si>
    <t>% ofertas rechazadas</t>
  </si>
  <si>
    <t>KPI.GRB.OTD.01</t>
  </si>
  <si>
    <t>Ofertas en Tiempo</t>
  </si>
  <si>
    <t>% ofertas enviadas en tiempo (LeadTime de cliente)</t>
  </si>
  <si>
    <t>KPI.GRB.OTD.02</t>
  </si>
  <si>
    <t>Ofertas en Tiempo (II)</t>
  </si>
  <si>
    <t>% ofertas que NO se envían por no estar preparadas en plazo</t>
  </si>
  <si>
    <t>PROCESS DELIVERY SERVICE TO CUSTOMER</t>
  </si>
  <si>
    <t>07/12/2022</t>
  </si>
  <si>
    <t>SubProcess</t>
  </si>
  <si>
    <t>Service</t>
  </si>
  <si>
    <t>Customer</t>
  </si>
  <si>
    <t>5.1 Industrial Means</t>
  </si>
  <si>
    <t>Utillaje Moncobra AIRBUS D&amp;S FAL A400M</t>
  </si>
  <si>
    <t>MONCOBRA</t>
  </si>
  <si>
    <t>MAVE</t>
  </si>
  <si>
    <t>KPI.DSC.OTD.XX
Old KPI: AG11.5</t>
  </si>
  <si>
    <t>Mantener útiles dentro de periodo de revisión periódica</t>
  </si>
  <si>
    <t>% útiles caducados</t>
  </si>
  <si>
    <t>Planificación Revisiones Periódicas</t>
  </si>
  <si>
    <t>Juan J.Muñoz</t>
  </si>
  <si>
    <t>&lt;</t>
  </si>
  <si>
    <t>1.5</t>
  </si>
  <si>
    <t>KPI.DSC.OTD.XX
Old KPI: AG11.6</t>
  </si>
  <si>
    <t>Cumplir planificación de las revisiones periódicas</t>
  </si>
  <si>
    <t>% cumplimiento de revisiones planificadas</t>
  </si>
  <si>
    <t>KPI.DSC.OTD.XX
Old KPI: AG11.7</t>
  </si>
  <si>
    <t>Actuaciones según planificación de mantenimiento preventivo</t>
  </si>
  <si>
    <t>% realización actuaciones mantenimiento preventivo según planificación</t>
  </si>
  <si>
    <t>Actuaciones de mantenimiento preventivo</t>
  </si>
  <si>
    <t>KPI.DSC.OTD.XX
Old KPI: AG11.8</t>
  </si>
  <si>
    <t>Actuaciones según requerimientos de mantenimiento correctivo</t>
  </si>
  <si>
    <t>Media de duración de las actuaciones de mantenimiento correctivo</t>
  </si>
  <si>
    <t>Actuaciones de mantenimiento correctivo</t>
  </si>
  <si>
    <t>Horas</t>
  </si>
  <si>
    <t>Servicio Mantenimiento Utillaje Illescas</t>
  </si>
  <si>
    <t>SIEMENS</t>
  </si>
  <si>
    <t>KPI.DSC.OTD.XX</t>
  </si>
  <si>
    <t>OTs Averías Atendidas</t>
  </si>
  <si>
    <t>% OTs Averías Atendidas de mantenimiento preventivo</t>
  </si>
  <si>
    <t>Órdenes</t>
  </si>
  <si>
    <t>Martina Vallejo</t>
  </si>
  <si>
    <t>KPI.DSC.OQD.XX</t>
  </si>
  <si>
    <t>OTs Planificadas Atendidas</t>
  </si>
  <si>
    <t>% OTs Planificadas Atendidas de mantenimiento preventivo</t>
  </si>
  <si>
    <t xml:space="preserve"> Inspección Dimensional de WLC del A350</t>
  </si>
  <si>
    <t>AIRBUS</t>
  </si>
  <si>
    <t>Informes entregados en fecha</t>
  </si>
  <si>
    <t>% Informes entregados en fecha</t>
  </si>
  <si>
    <t>Informes</t>
  </si>
  <si>
    <t xml:space="preserve">Incidencias detectadas por cliente </t>
  </si>
  <si>
    <t>% Elementos inspeccionados sin incidencias</t>
  </si>
  <si>
    <t xml:space="preserve">Elementos </t>
  </si>
  <si>
    <t>Nivelaciones de avión con TDRA y mediciones láser</t>
  </si>
  <si>
    <t>AIRBUS D&amp;S</t>
  </si>
  <si>
    <t>kPI.DSC.OTD.XX</t>
  </si>
  <si>
    <t>Trabajos realizados en tiempo</t>
  </si>
  <si>
    <t>% trabajos realizados en tiempo</t>
  </si>
  <si>
    <t>Mediciones</t>
  </si>
  <si>
    <t>Manuel J. Garfia</t>
  </si>
  <si>
    <t>Los meses indicados con N/A significa que no se han realizado nivelaciones</t>
  </si>
  <si>
    <t>Connformidad en los trabajos</t>
  </si>
  <si>
    <t>% conformidad en los trabajos</t>
  </si>
  <si>
    <t>5.2 Quality Inspection</t>
  </si>
  <si>
    <t>A400M FAL Inspection Service</t>
  </si>
  <si>
    <t>KPI.DSC.OQD.XX
New KPI</t>
  </si>
  <si>
    <t>NOTQ - Airframe</t>
  </si>
  <si>
    <t>% NOTQ al final de cada estación</t>
  </si>
  <si>
    <t>NOTQ</t>
  </si>
  <si>
    <t>Mario Bustamante</t>
  </si>
  <si>
    <t xml:space="preserve">≥ </t>
  </si>
  <si>
    <t>NOTQ - GST</t>
  </si>
  <si>
    <t xml:space="preserve">Detalles en el archivo propio del indicador </t>
  </si>
  <si>
    <t>HNC - Airframe</t>
  </si>
  <si>
    <t>% HNC al final de cada estación</t>
  </si>
  <si>
    <t>HNCs</t>
  </si>
  <si>
    <t>HNC - GST</t>
  </si>
  <si>
    <t>FINOB - Airframe</t>
  </si>
  <si>
    <t>% puntos FINOB al final de cada estación</t>
  </si>
  <si>
    <t>Puntos FINOB</t>
  </si>
  <si>
    <t>FINOB - GST</t>
  </si>
  <si>
    <t>NOTQ - IFA TRANSFER</t>
  </si>
  <si>
    <t>% WO Pdte. Q imputed to TRIGO</t>
  </si>
  <si>
    <t>WO</t>
  </si>
  <si>
    <t>HNC - IFA TRANSFER</t>
  </si>
  <si>
    <t>% HNC Pdte. Q imputed to TRIGO</t>
  </si>
  <si>
    <t>NOTQ - ST10</t>
  </si>
  <si>
    <t>% OP Pdte. Q imputed to TRIGO</t>
  </si>
  <si>
    <t>OP</t>
  </si>
  <si>
    <t>HNC - ST10</t>
  </si>
  <si>
    <t>FINOB - ST10</t>
  </si>
  <si>
    <t>% FINOB Pdte. Imputed to TRIGO</t>
  </si>
  <si>
    <t>HNC - REC</t>
  </si>
  <si>
    <t>HNC Pdte. Q imputed to TRIGO</t>
  </si>
  <si>
    <t>A400M FLDC Inspection Service</t>
  </si>
  <si>
    <t>Seguimiento del cierre de puntos ALB</t>
  </si>
  <si>
    <t>% puntos ALB cerrados acorde a las regla de uso de ALB</t>
  </si>
  <si>
    <t>Puntos ALB</t>
  </si>
  <si>
    <t>Pedro Alonso</t>
  </si>
  <si>
    <t>Justificación y detalles del mes de febrero en el archivo del propio KPI</t>
  </si>
  <si>
    <t>Declaración y gestión de no conformidades ALB</t>
  </si>
  <si>
    <t>% puntos ALB no conformes no declarados diariamente</t>
  </si>
  <si>
    <t>Rendimiento del servicio (FOD + DIM internos)</t>
  </si>
  <si>
    <t>FOD observado por el cliente que podría haber sido detectado durante la inspección de seguridad</t>
  </si>
  <si>
    <t>FOD + DIM</t>
  </si>
  <si>
    <t>KPI.DSC.OQD.XX
Ref. KPI: FL04</t>
  </si>
  <si>
    <t>FOD-HK inspections and reporting (FLDC)</t>
  </si>
  <si>
    <t xml:space="preserve">% Inspecciones y reportes de FOD/HK y FOD de producción </t>
  </si>
  <si>
    <t>Incidenicas FOD &amp; HK (FLDC)</t>
  </si>
  <si>
    <t>Detalle de las incidencias descritas en el archivo propio del indicador</t>
  </si>
  <si>
    <t>Adherencia de Golden Rules (TLB - FINOB - IC - SAP)</t>
  </si>
  <si>
    <t>% de discrepancias relacionadas con las Golden Rules</t>
  </si>
  <si>
    <t>Cierre y atestación de los trabajos acorde al plan industrial</t>
  </si>
  <si>
    <t>% de trabajos cerrados acorde al Plan Industrial</t>
  </si>
  <si>
    <t>Trabajos realizados</t>
  </si>
  <si>
    <t>&gt;</t>
  </si>
  <si>
    <t>Entrega de informes OSI antes de CIG</t>
  </si>
  <si>
    <t xml:space="preserve">% de los resúmenes de las inspecciones finales previas a CIG </t>
  </si>
  <si>
    <t>-</t>
  </si>
  <si>
    <t>Análisis de resultados de la inspección de cliente</t>
  </si>
  <si>
    <t xml:space="preserve">% de los findings de las inspecciones finales previas a CIG entregados en la inspección final </t>
  </si>
  <si>
    <t>Findings analizados</t>
  </si>
  <si>
    <t>Supervisión y gestión del ASRM (FLDC)</t>
  </si>
  <si>
    <t>% de material pendiente de rechazar y material mal clasificado o anotado</t>
  </si>
  <si>
    <t>Material ARSM</t>
  </si>
  <si>
    <t>Gestión de notificaciones de SAP (FLDC)</t>
  </si>
  <si>
    <t xml:space="preserve">% de notificaciones abiertas en la herramienta en el plazo de un turno tras su observación y correctamente abiertas </t>
  </si>
  <si>
    <t>Notificaciones en sistema (FLDC)</t>
  </si>
  <si>
    <t>General Area Surveillance - Process Confirming</t>
  </si>
  <si>
    <t>% de puntuación de excelencia obtenida en la vigilancia general realizada por TRIGO</t>
  </si>
  <si>
    <t xml:space="preserve">Desviaciones </t>
  </si>
  <si>
    <t>Operational surveillance</t>
  </si>
  <si>
    <t>% de puntuación de excelencia obtenida en la vigilancia operacional realizada por TRIGO</t>
  </si>
  <si>
    <t xml:space="preserve">Cierre de órdenes de trabajo y seguimiento de entradas no-calidad </t>
  </si>
  <si>
    <t>% de órdenes de trabajo cerradas OTD</t>
  </si>
  <si>
    <t xml:space="preserve">Seguimiento de las actividades de PPS FAL </t>
  </si>
  <si>
    <t>% de PPS abiertos a tiempo</t>
  </si>
  <si>
    <t>PPS</t>
  </si>
  <si>
    <t>Declaración y gestión de no conformidades - intervenciones de ALESTIS</t>
  </si>
  <si>
    <t>% de no conformidades no declaradas tras las intervenciones de ALESTIS procedentes de las inspecciones CIG en FLDC</t>
  </si>
  <si>
    <t>Seguimiento del cierre y atestación de FINOB</t>
  </si>
  <si>
    <t>% del cierre del trabajo en TLB y FINOB según el plan industrial / Build process</t>
  </si>
  <si>
    <t>Inspecciones de última hora de Buy-Back Hyd Seepages</t>
  </si>
  <si>
    <t>% No conformidades declaradas tras la RFR de la inspección del cliente en busca de fugas de hyd</t>
  </si>
  <si>
    <t>A400M QOM</t>
  </si>
  <si>
    <t>Weekly and daily audits performance</t>
  </si>
  <si>
    <t>% Auditorías realizadas con respecto a las planificadas</t>
  </si>
  <si>
    <t>Auditorías</t>
  </si>
  <si>
    <t>Ángel Santana</t>
  </si>
  <si>
    <t>Requerimientos Cualificación solventados en tiempo
 (1 día tras la petición)</t>
  </si>
  <si>
    <t>%Requerimientos de cualificación</t>
  </si>
  <si>
    <t>Requerimientos</t>
  </si>
  <si>
    <t>Requerimientos FINOB solventados en tiempo
 (1 día tras la petición)</t>
  </si>
  <si>
    <t>% Requerimientos de acceso a FINOB</t>
  </si>
  <si>
    <t>Requerimientos ALB solventados en tiempo
 (1 día tras la petición)</t>
  </si>
  <si>
    <t>% Requerimientos de acceso a ALB</t>
  </si>
  <si>
    <t xml:space="preserve">Incidencias en los requerimientos Cualificación </t>
  </si>
  <si>
    <t>Incidencias en los requerimientos de cualificación</t>
  </si>
  <si>
    <t xml:space="preserve">Incidencias en los requerimientos FINOB </t>
  </si>
  <si>
    <t>Incidencias en los requerimientos de acceso a FINOB</t>
  </si>
  <si>
    <t xml:space="preserve">Incidencias en los requerimientos ALB </t>
  </si>
  <si>
    <t>Incidencias en los requerimientos de acceso a ALB</t>
  </si>
  <si>
    <t xml:space="preserve">Hot Topic FOD report </t>
  </si>
  <si>
    <t>%Accumulated report OTD</t>
  </si>
  <si>
    <t>Report</t>
  </si>
  <si>
    <t>Leading Edge Non Conformity Mapping Report</t>
  </si>
  <si>
    <t>FTC Quality Inspection Activities</t>
  </si>
  <si>
    <t>KPI.DSC.OQD.XX
KPI 14.3</t>
  </si>
  <si>
    <t>Rendimiento del servicio (FOD+DIM)</t>
  </si>
  <si>
    <t>Detecciones FOD y DIM durante la realización del servicio</t>
  </si>
  <si>
    <t>Carlos A. Caro</t>
  </si>
  <si>
    <t>KPI.DSC.OQD.XX
KPI 14.4</t>
  </si>
  <si>
    <t>Inspecciones y reporte de FOD / HK</t>
  </si>
  <si>
    <t>% Inspecciones y reporte de FOD/HK</t>
  </si>
  <si>
    <t>Rondas FOD</t>
  </si>
  <si>
    <t>KPI.DSC.OTD.XX
KPI 14.6</t>
  </si>
  <si>
    <t xml:space="preserve">Seguimiento de tareas de mantenimiento </t>
  </si>
  <si>
    <t>% de operaciones de mantenimiento realizadas en tiempo según lo planeado</t>
  </si>
  <si>
    <t>Operaciones de Mantenimiento</t>
  </si>
  <si>
    <t>KPI.DSC.OQD.XX
KPI 14.7</t>
  </si>
  <si>
    <t>Supervisión general (incluido FOD)</t>
  </si>
  <si>
    <t>% de excelencia obtenida en el process confirming realizado por TRIGO</t>
  </si>
  <si>
    <t>KPI.DSC.OQD.XX
KPI 14.8</t>
  </si>
  <si>
    <t>Apertura y cierre de puntos de TLB</t>
  </si>
  <si>
    <t>% de puntos TLB realizados sin desviaciones</t>
  </si>
  <si>
    <t>Puntos TLB</t>
  </si>
  <si>
    <t>KPI.DSC.OQD.XX
KPI 14.9</t>
  </si>
  <si>
    <t>Supervisión operativa FTC</t>
  </si>
  <si>
    <t>% de excelencia obtenida en la supervisión operativa realizada por TRIGO</t>
  </si>
  <si>
    <t>WP3 FTC Configuration &amp; maintenance follow-up</t>
  </si>
  <si>
    <t>GQ</t>
  </si>
  <si>
    <t>KPI.DSC.OQD.XX
New KPI 18.1</t>
  </si>
  <si>
    <t>Discrepancias en actividades y documentación de mantenimiento (MSN04 y MSN06)</t>
  </si>
  <si>
    <t>Nº de incidencias relativas a calidad</t>
  </si>
  <si>
    <t>KPI.DSC.OTD.XX
New KPI 18.1</t>
  </si>
  <si>
    <t>Nº de incidencias relativas a tiempo</t>
  </si>
  <si>
    <t>KPI.DSC.OTD.XX
KPI 18.2</t>
  </si>
  <si>
    <t>Seguimiento de la configuración del avión</t>
  </si>
  <si>
    <t>% de cambio de configuración documentado en la herramienta correspondiente 2 díasposteriores a la ejecución en avión</t>
  </si>
  <si>
    <t>Configuración</t>
  </si>
  <si>
    <t>KPI.DSC.OTD.XX
KPI 18.3</t>
  </si>
  <si>
    <t>Limitación de mantenimiento</t>
  </si>
  <si>
    <t>% de ACLs documentados en la herramienta correspondiente después de 1 día de la ejecución en el avión reportado en la herramienta COLA</t>
  </si>
  <si>
    <t>ACLs</t>
  </si>
  <si>
    <t>KPI.DSC.OQD.XX
New 18.4</t>
  </si>
  <si>
    <t>Supervisión y gestión del ASRM</t>
  </si>
  <si>
    <t>% de material pendiente de ser rechazado y material clasificado o anotado erróneamente</t>
  </si>
  <si>
    <t>Inspection Service FAL A400M in CESA</t>
  </si>
  <si>
    <t>CESA</t>
  </si>
  <si>
    <t>KPI.DSC.OQD.XX
Old KPI: AG14.10</t>
  </si>
  <si>
    <t>HNC´s devueltas (CESA)</t>
  </si>
  <si>
    <t>% HNCs correctas sin devolución</t>
  </si>
  <si>
    <t>Félix López</t>
  </si>
  <si>
    <t>KPI.DSC.OQD.XX
Old KPI: AG14.11</t>
  </si>
  <si>
    <t>Incidencias cliente CESA</t>
  </si>
  <si>
    <t xml:space="preserve">Número de incidencias mensuales </t>
  </si>
  <si>
    <t>X-PLANT
AIO-FAL-XPLA</t>
  </si>
  <si>
    <t>AIRBUS OPERATION</t>
  </si>
  <si>
    <t xml:space="preserve"> Incidencias producidas debidas a escapes de calidad
(X-Plant)</t>
  </si>
  <si>
    <t>Número de incidencias mensuales</t>
  </si>
  <si>
    <t>Reyes Espinosa</t>
  </si>
  <si>
    <t>Incidencias producidas debidas a retrasos
(X-Plant)</t>
  </si>
  <si>
    <t>Quality Support Activities in MRO Getafe</t>
  </si>
  <si>
    <t>KPI.DSC.OTD.XX
Old KPI: AG15.10</t>
  </si>
  <si>
    <t>Revisiones documentales realizadas en fecha
 (MRO Getafe)</t>
  </si>
  <si>
    <t xml:space="preserve">% Revisiones documentales en fecha </t>
  </si>
  <si>
    <t>Revisiones documentales</t>
  </si>
  <si>
    <t>Manuel Alcaide</t>
  </si>
  <si>
    <t>KPI.DSC.OQD.XX
Old KPI: AG14.13</t>
  </si>
  <si>
    <t>Incidencias cliente (A400M Retrofit MRO)</t>
  </si>
  <si>
    <t xml:space="preserve">% de incidencias detectadas tras revisión documental a TRIGO </t>
  </si>
  <si>
    <t>Incidencias documentales</t>
  </si>
  <si>
    <t>Quality Support Activities (Tablada)</t>
  </si>
  <si>
    <t>KPI.DSC.OQD.XX
Old KPI: AG14.15</t>
  </si>
  <si>
    <t>Incidencias detectadas por cliente 
(Post-Venta)</t>
  </si>
  <si>
    <t xml:space="preserve">% de Informes entregados sin incidencias </t>
  </si>
  <si>
    <t>Francisco Coronil</t>
  </si>
  <si>
    <t>KPI.DSC.OTD.XX
Old KPI: AG15.9</t>
  </si>
  <si>
    <t>Resolución AOG y ROUTINE
 (Post-Venta)</t>
  </si>
  <si>
    <t xml:space="preserve">% Correos contestados en tiempo </t>
  </si>
  <si>
    <t>Correos</t>
  </si>
  <si>
    <t>En el mes de marzo 2022 se observa una importante desviación de los objetivos debido a que tenmos en el servicio 3 personas menos. Una vez que se arregle esta situación se volverá a la normalidad, la situación ha sido comentada con Cliente y no se requieren establecer acciones.</t>
  </si>
  <si>
    <t>KPI.DSC.OTD.XX
Old KPI: AG15.12</t>
  </si>
  <si>
    <t>Informes entregados en fecha 
(Post-Venta)</t>
  </si>
  <si>
    <t xml:space="preserve">% de Informes entregados en fecha </t>
  </si>
  <si>
    <t>Informes en fecha</t>
  </si>
  <si>
    <t>5.3 Quality Assurance</t>
  </si>
  <si>
    <t>CBC
 (WP1/WP3/WP4/WP5)</t>
  </si>
  <si>
    <t>Incidencias producidas en calidad (CBC)</t>
  </si>
  <si>
    <t xml:space="preserve">% de conformidad en las inspecciones </t>
  </si>
  <si>
    <t>Rocío Pérez</t>
  </si>
  <si>
    <t>Servicio finalizado</t>
  </si>
  <si>
    <t>KPI.DSC.OTD.XX
New KPI</t>
  </si>
  <si>
    <t>Incidencias debidas a retrasos (CBC)</t>
  </si>
  <si>
    <t>% de entregas en tiempo</t>
  </si>
  <si>
    <t>Acciones</t>
  </si>
  <si>
    <t>Q Assurance &amp; Inc Insp Make (Cádiz)</t>
  </si>
  <si>
    <t xml:space="preserve"> Incidencias producidas debidas a escapes de calidad
(AIO Puerto Real)</t>
  </si>
  <si>
    <t>Noelia Cornejo</t>
  </si>
  <si>
    <t xml:space="preserve">Incidencias </t>
  </si>
  <si>
    <t>Incidencias producidas debidas a retrasos
(AIO Puerto Real)</t>
  </si>
  <si>
    <t>5.4 Assembly</t>
  </si>
  <si>
    <t>A400M FTC Production Activities</t>
  </si>
  <si>
    <t>KPI.DSC.OQD.XX
Old KPI: AG17.2</t>
  </si>
  <si>
    <t>Rendimiento del servicio (FTC - Production)</t>
  </si>
  <si>
    <t>% puntos de ALB trabajados Producción MAVE mal realizados y necesitan corrección por Q</t>
  </si>
  <si>
    <t>ALB</t>
  </si>
  <si>
    <t>KPI.DSC.OTD.XX
Old KPI: AG17.1</t>
  </si>
  <si>
    <t>Entregas a tiempo (FTC - Production)</t>
  </si>
  <si>
    <t>% de entregas de avión a tiempo</t>
  </si>
  <si>
    <t>Entregas de avión</t>
  </si>
  <si>
    <t>KPI.DSC.OQD.XX
Old KPI: AG17.3</t>
  </si>
  <si>
    <t>DIM (Daño por Medio Indistrial) detectados bajo responsabilidad de TRIGO</t>
  </si>
  <si>
    <t>DIM detected</t>
  </si>
  <si>
    <t>DIM</t>
  </si>
  <si>
    <t>Incoming Inspection Buy (Cádiz-Getafe)</t>
  </si>
  <si>
    <t>Incidencias vistas antes de 24h (Planta Getafe)</t>
  </si>
  <si>
    <t>% Incidencias vistas antes de 24h</t>
  </si>
  <si>
    <t xml:space="preserve">Incidencias  </t>
  </si>
  <si>
    <t>Iñaki Lafuente</t>
  </si>
  <si>
    <t>El indicador en enero 2022 no alcanza objetivo debido a un pico de trabajo. No se establecen acciones, consensuado con el cliente.
Finalizado el mes de abril, el Cliente solicita un recurso más para poder hacer frente a la subida de carga.</t>
  </si>
  <si>
    <t>Incidencias vistas antes de 24h (Planta Puerto Real)</t>
  </si>
  <si>
    <t>IDs creados antes de 24h (Planta Getafe)</t>
  </si>
  <si>
    <t>% IDs creados antes de 24h</t>
  </si>
  <si>
    <t>IDs</t>
  </si>
  <si>
    <t>IDs creados antes de 24h (Planta Puerto Real)</t>
  </si>
  <si>
    <t>Devolución de IDs creados (Planta Getafe)</t>
  </si>
  <si>
    <t>% IDs devueltos</t>
  </si>
  <si>
    <t>Devolución de IDs creados (Planta Panta Puerto Real)</t>
  </si>
  <si>
    <t>Ingeniería de Calidad Utillaje Tablada</t>
  </si>
  <si>
    <t>Verificación de requerimientos básicos para compra/fabricación de útiles en calidad (D.01)</t>
  </si>
  <si>
    <t>Incidencias en calidad detectadas</t>
  </si>
  <si>
    <t>Inspecciones</t>
  </si>
  <si>
    <t>Borja Molero</t>
  </si>
  <si>
    <t>Verificación de requerimientos básicos para compra/fabricación de útiles en tiempo (≤ 21 días) (D.01)</t>
  </si>
  <si>
    <t>% verificaciones realizadas en tiempo</t>
  </si>
  <si>
    <t>Medios industriales verificados y aceptados verificados sin incidencias (D.02)</t>
  </si>
  <si>
    <t>Medios industriales verificados y aceptados verificados en tiempo (≤ 21 días) (D.02)</t>
  </si>
  <si>
    <t>% Medios industriales verificados y aceptados en tiempo</t>
  </si>
  <si>
    <t>Incidencias en las transferencias de Medios Industriales (D.04)</t>
  </si>
  <si>
    <t>Transferencias de Medios Industriales realizadas en tiempo (≤ 21 días) (D.04)</t>
  </si>
  <si>
    <t>% Trasferencias de medios industriales realizadas en tiempo</t>
  </si>
  <si>
    <t>Incidencias en el registro de útiles (D.05)</t>
  </si>
  <si>
    <t>Registro de útiles en tiempo (≤ 21 días) (D.05)</t>
  </si>
  <si>
    <t>% registro de útiles realizados en tiempo</t>
  </si>
  <si>
    <t>Incidencias en la creación o modificación de los informes de Calidad (D.06)</t>
  </si>
  <si>
    <t>Informes de Calidad realizados en fecha (≤ 21 días) (D.06)</t>
  </si>
  <si>
    <t>% Informes realizados en fecha</t>
  </si>
  <si>
    <t>Informes técnicos realizados sin incidencias (D.07)</t>
  </si>
  <si>
    <t>Informes técnicos realizados en fecha  (≤ 21 días) (D.07)</t>
  </si>
  <si>
    <t>Incidencias en las verificaciones de útiles (D.08)</t>
  </si>
  <si>
    <t>Verificaciones de útiles realizadas en fecha  (≤ 21 días) (D.08)</t>
  </si>
  <si>
    <t>Incidencias de Calidad de Medios Industriales verificados y aceptados sin plan de verificación periódica (D.09)</t>
  </si>
  <si>
    <t>Medios Industriales verificados y aceptados sin plan de verificación periódica realizadas en tiempo (≤ 21 días) (D.09)</t>
  </si>
  <si>
    <t>Incidencias de Calidad de Medios Industriales verificados y aceptados con plan de verificación periódica (D.10)</t>
  </si>
  <si>
    <t>Medios Industriales verificados y aceptados con plan de verificación periódica realizadas en tiempo (≤ 21 días) (D.10)</t>
  </si>
  <si>
    <t>Incidencias de calidad en las revisiones periódicas con CMM (D.11)</t>
  </si>
  <si>
    <t>Revisiones períodicas con CMM realizadas en fecha 
(≤ 21 días) (D.11)</t>
  </si>
  <si>
    <t>% Revisiones periódicas con CMM realizadas en tiempo</t>
  </si>
  <si>
    <t>Inspecciones realizadas en fecha - Se considera en fecha ≤ 21 días (Calidad de Medios Industriales) (D.12)</t>
  </si>
  <si>
    <t xml:space="preserve">% de inspecciones realizadas en fecha </t>
  </si>
  <si>
    <t>Incidencias en las inspecciones visuales
(Calidad de Medios Industriales) (D.12)</t>
  </si>
  <si>
    <t>Aseguramiento de la Calidad en obra (Proyecto S80P)</t>
  </si>
  <si>
    <t>NAVANTIA</t>
  </si>
  <si>
    <t>Anabel Martínez</t>
  </si>
  <si>
    <t>% de conformidad en los trabajos</t>
  </si>
  <si>
    <t>%  Informes realizados correctamente, indica que no han sido devuelto por errores</t>
  </si>
  <si>
    <t>Producción en MRO SPN
(QAP.00052)</t>
  </si>
  <si>
    <t>% CoC entregados en tiempo</t>
  </si>
  <si>
    <t>CoCs</t>
  </si>
  <si>
    <t>Juan F. Rodríguez Cañas</t>
  </si>
  <si>
    <t>Los meses indicados con N/A hubo cese de la actividad</t>
  </si>
  <si>
    <t>% de conformidad documental en aviones entregados</t>
  </si>
  <si>
    <t>% Conformidad en la gestión documental</t>
  </si>
  <si>
    <t>WP01 FAL LTA</t>
  </si>
  <si>
    <t>% inspecciones realizadas en tiempo</t>
  </si>
  <si>
    <t>% JC pendientes de revisión durante más de 72 h</t>
  </si>
  <si>
    <t>Job Card</t>
  </si>
  <si>
    <t>Roberto García 
Torres</t>
  </si>
  <si>
    <t>% incidencias en las inspecciones realizadas por TRIGO</t>
  </si>
  <si>
    <t>% JC revisadas por TRIGO con incidencias de calidad</t>
  </si>
  <si>
    <t>WP01 CCMD A400M Retrofit</t>
  </si>
  <si>
    <t>% ODM pendientes de revisión durante más de 
72 h</t>
  </si>
  <si>
    <t>ODMs</t>
  </si>
  <si>
    <t>% ODM revisadas por TRIGO con incidencias de calidad</t>
  </si>
  <si>
    <t>PROCESS HUMAN RESOURCE MANAGEMENT</t>
  </si>
  <si>
    <t>12/04/2022</t>
  </si>
  <si>
    <t>KPI.HRM.OTD.01</t>
  </si>
  <si>
    <t>Auditorías preventivas</t>
  </si>
  <si>
    <t>Número de auditorías por mes (auditorías programadas por mes)</t>
  </si>
  <si>
    <t>PRL Audit Program</t>
  </si>
  <si>
    <t>Lucía Álvarez
Ildefonso Abruñedo</t>
  </si>
  <si>
    <t>audits per month</t>
  </si>
  <si>
    <t>3 </t>
  </si>
  <si>
    <t> 1</t>
  </si>
  <si>
    <t>KPI.HRM.OTD.02</t>
  </si>
  <si>
    <t>Prevention Training</t>
  </si>
  <si>
    <t>hours of prevention training per month</t>
  </si>
  <si>
    <t>Helena Bernal</t>
  </si>
  <si>
    <t>hours per month</t>
  </si>
  <si>
    <t>KPI.HRM.OTD.03</t>
  </si>
  <si>
    <t>Training (on time)</t>
  </si>
  <si>
    <t>% training actions registtered in the Training Plan performed on time</t>
  </si>
  <si>
    <t>Training Plan</t>
  </si>
  <si>
    <t>KPI.HRM.OQD.02</t>
  </si>
  <si>
    <t>Training (on quality)</t>
  </si>
  <si>
    <t>% satisfaction rating of training
Note: Satisfactory rating: Score ≥ 4
Note: Monthly value is average of trainings.</t>
  </si>
  <si>
    <t>Training surveys</t>
  </si>
  <si>
    <t>PROCESS SUPPORT</t>
  </si>
  <si>
    <t>KPI.SUP.OQD.01</t>
  </si>
  <si>
    <t>Equipos de medición</t>
  </si>
  <si>
    <t>% equipos pasados de fecha de calibración</t>
  </si>
  <si>
    <t>BBDD SAICA</t>
  </si>
  <si>
    <t>Pablo Guillén Ramos</t>
  </si>
  <si>
    <t xml:space="preserve">
</t>
  </si>
  <si>
    <t>KPI.SUP.OTD.02</t>
  </si>
  <si>
    <t>Lead Time</t>
  </si>
  <si>
    <t>Pedidos no retrasados de la fecha acordada con el proveedor.
Se considera OK, si el tiempo transcurrido &lt; 2 días</t>
  </si>
  <si>
    <t>Pedidos</t>
  </si>
  <si>
    <t>Maria Eugenia Marcos</t>
  </si>
  <si>
    <t>KPI.SUP.OQD.03</t>
  </si>
  <si>
    <t xml:space="preserve">No conformidades </t>
  </si>
  <si>
    <t>Incidencias relativas a Calidad</t>
  </si>
  <si>
    <t>PROCESS SAFETY (9110)</t>
  </si>
  <si>
    <t>KPI.SFT.OQD.01</t>
  </si>
  <si>
    <r>
      <t>Capacitación de los trabajadores en seguridad
Formaciones: FFHH,EWIS,M10,FTS,</t>
    </r>
    <r>
      <rPr>
        <sz val="11"/>
        <color rgb="FFFF0000"/>
        <rFont val="Arial"/>
        <family val="2"/>
      </rPr>
      <t>Part145</t>
    </r>
    <r>
      <rPr>
        <sz val="11"/>
        <color theme="1"/>
        <rFont val="Arial"/>
        <family val="2"/>
      </rPr>
      <t xml:space="preserve">
Servicios: FTC producción, MRO LTA y Retrofit</t>
    </r>
  </si>
  <si>
    <t xml:space="preserve">% personas formadas respecto a los trabajadores aplicables </t>
  </si>
  <si>
    <t>Agresso / Moodle</t>
  </si>
  <si>
    <t>KPI.SFT.OQD.02</t>
  </si>
  <si>
    <t>Supervisión de seguridad operacional</t>
  </si>
  <si>
    <t>% de conformidad en el cumplimiento de seguridad operacional</t>
  </si>
  <si>
    <t>Supervisión operacional (FTC)</t>
  </si>
  <si>
    <t>KPI.SFT.OQD.03</t>
  </si>
  <si>
    <r>
      <t xml:space="preserve">Número de </t>
    </r>
    <r>
      <rPr>
        <i/>
        <sz val="11"/>
        <color theme="1"/>
        <rFont val="Arial"/>
        <family val="2"/>
      </rPr>
      <t xml:space="preserve">near miss </t>
    </r>
    <r>
      <rPr>
        <sz val="11"/>
        <color theme="1"/>
        <rFont val="Arial"/>
        <family val="2"/>
      </rPr>
      <t>detectados</t>
    </r>
  </si>
  <si>
    <r>
      <t xml:space="preserve">1 - % de </t>
    </r>
    <r>
      <rPr>
        <i/>
        <sz val="11"/>
        <color theme="1"/>
        <rFont val="Arial"/>
        <family val="2"/>
      </rPr>
      <t xml:space="preserve">near miss </t>
    </r>
    <r>
      <rPr>
        <sz val="11"/>
        <color theme="1"/>
        <rFont val="Arial"/>
        <family val="2"/>
      </rPr>
      <t xml:space="preserve">detectados respecto a movimientos producidos </t>
    </r>
  </si>
  <si>
    <t>near miss
(Ref KPI17.3)</t>
  </si>
  <si>
    <t>KPI.SFT.OQD.04</t>
  </si>
  <si>
    <t>Órdenes que requieren retrabajo</t>
  </si>
  <si>
    <t>1 - % de órdenes de trabajo que requieren retrabajo respecto del total de órdenes trabajadas</t>
  </si>
  <si>
    <t>PROCESS PLAN</t>
  </si>
  <si>
    <t>KPI.PLA.OQD.01</t>
  </si>
  <si>
    <t>Gestión de Riesgos (Q)</t>
  </si>
  <si>
    <t>% riesgos mitigados (NPR' &lt; 10)</t>
  </si>
  <si>
    <t>AMFEs de procesos</t>
  </si>
  <si>
    <t>KPI.PLA.OTD.01</t>
  </si>
  <si>
    <t>Gestión de Riesgos (T)</t>
  </si>
  <si>
    <t>% acciones derivadas de los análisis de riesgos realizadas en fecha</t>
  </si>
  <si>
    <t>DSC</t>
  </si>
  <si>
    <t>GRB</t>
  </si>
  <si>
    <t>HRM</t>
  </si>
  <si>
    <t>IMP</t>
  </si>
  <si>
    <t>LEA</t>
  </si>
  <si>
    <t>PFE</t>
  </si>
  <si>
    <t>PLA</t>
  </si>
  <si>
    <t>SUP</t>
  </si>
  <si>
    <t>TOTAL</t>
  </si>
  <si>
    <t>Ene</t>
  </si>
  <si>
    <t>Feb</t>
  </si>
  <si>
    <t>Mar</t>
  </si>
  <si>
    <t>Abr</t>
  </si>
  <si>
    <t>May</t>
  </si>
  <si>
    <t>Jun</t>
  </si>
  <si>
    <t>Jul</t>
  </si>
  <si>
    <t>Ago</t>
  </si>
  <si>
    <t>Sep</t>
  </si>
  <si>
    <t>Oct</t>
  </si>
  <si>
    <t>Nov</t>
  </si>
  <si>
    <t>Dic</t>
  </si>
  <si>
    <t>Issue: A</t>
  </si>
  <si>
    <t>Bi-monthly</t>
  </si>
  <si>
    <t>Quaterly</t>
  </si>
  <si>
    <t>Semi-annually</t>
  </si>
  <si>
    <t>Functionning</t>
  </si>
  <si>
    <t>Performance</t>
  </si>
  <si>
    <t>&lt;=</t>
  </si>
  <si>
    <t>=</t>
  </si>
  <si>
    <t>&gt;=</t>
  </si>
  <si>
    <t>Minute</t>
  </si>
  <si>
    <t>Hour</t>
  </si>
  <si>
    <t>Day</t>
  </si>
  <si>
    <t>Month</t>
  </si>
  <si>
    <t>Number</t>
  </si>
  <si>
    <t>5.5 Supply Chain Assessment</t>
  </si>
  <si>
    <t>Table of Evolutions</t>
  </si>
  <si>
    <t>Index</t>
  </si>
  <si>
    <t>Date</t>
  </si>
  <si>
    <t>Pages</t>
  </si>
  <si>
    <t>Nature Of The Evolutions</t>
  </si>
  <si>
    <t>A</t>
  </si>
  <si>
    <t>24 January 2019</t>
  </si>
  <si>
    <t>All</t>
  </si>
  <si>
    <t>Initial issue</t>
  </si>
  <si>
    <t>B</t>
  </si>
  <si>
    <t>14 February 2020</t>
  </si>
  <si>
    <t>Format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</si>
</sst>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
    <numFmt numFmtId="165" formatCode="0.0%"/>
    <numFmt numFmtId="166" formatCode="[$-809]dd\ mmmm\ yyyy;@"/>
    <numFmt numFmtId="167" formatCode="0.0"/>
  </numFmts>
  <fonts count="49">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22"/>
      <name val="Calibri"/>
      <family val="2"/>
    </font>
    <font>
      <b/>
      <sz val="12"/>
      <name val="Calibri"/>
      <family val="2"/>
    </font>
    <font>
      <b/>
      <sz val="24"/>
      <color theme="0"/>
      <name val="Calibri"/>
      <family val="2"/>
    </font>
    <font>
      <b/>
      <sz val="12"/>
      <color rgb="FFFF0000"/>
      <name val="Calibri"/>
      <family val="2"/>
    </font>
    <font>
      <b/>
      <sz val="10"/>
      <color theme="0"/>
      <name val="Arial"/>
      <family val="2"/>
    </font>
    <font>
      <b/>
      <sz val="10"/>
      <name val="Arial"/>
      <family val="2"/>
    </font>
    <font>
      <sz val="11"/>
      <color theme="1"/>
      <name val="Arial"/>
      <family val="2"/>
    </font>
    <font>
      <b/>
      <sz val="11"/>
      <color theme="1"/>
      <name val="Arial"/>
      <family val="2"/>
    </font>
    <font>
      <i/>
      <sz val="11"/>
      <color theme="1"/>
      <name val="Arial"/>
      <family val="2"/>
    </font>
    <font>
      <sz val="11"/>
      <color theme="1"/>
      <name val="Calibri"/>
      <family val="2"/>
    </font>
    <font>
      <b/>
      <sz val="11"/>
      <color theme="0"/>
      <name val="Arial"/>
      <family val="2"/>
    </font>
    <font>
      <b/>
      <sz val="28"/>
      <color theme="1"/>
      <name val="Calibri"/>
      <family val="2"/>
      <scheme val="minor"/>
    </font>
    <font>
      <sz val="10"/>
      <color theme="1"/>
      <name val="Arial"/>
      <family val="2"/>
    </font>
    <font>
      <b/>
      <sz val="16"/>
      <color theme="0"/>
      <name val="Helvetica"/>
      <family val="2"/>
    </font>
    <font>
      <sz val="12"/>
      <color theme="0"/>
      <name val="Arial"/>
      <family val="2"/>
    </font>
    <font>
      <sz val="12"/>
      <color theme="1"/>
      <name val="Arial"/>
      <family val="2"/>
    </font>
    <font>
      <i/>
      <sz val="11"/>
      <color rgb="FF00B050"/>
      <name val="Arial"/>
      <family val="2"/>
    </font>
    <font>
      <sz val="11"/>
      <color rgb="FF00B050"/>
      <name val="Arial"/>
      <family val="2"/>
    </font>
    <font>
      <i/>
      <sz val="11"/>
      <name val="Arial"/>
      <family val="2"/>
    </font>
    <font>
      <sz val="11"/>
      <color rgb="FFFF0000"/>
      <name val="Arial"/>
      <family val="2"/>
    </font>
    <font>
      <sz val="11"/>
      <name val="Arial"/>
      <family val="2"/>
    </font>
    <font>
      <b/>
      <sz val="14"/>
      <color theme="1"/>
      <name val="Calibri"/>
      <family val="2"/>
      <scheme val="minor"/>
    </font>
    <font>
      <b/>
      <sz val="12"/>
      <color theme="1"/>
      <name val="Calibri"/>
      <family val="2"/>
      <scheme val="minor"/>
    </font>
    <font>
      <sz val="8"/>
      <name val="Calibri"/>
      <family val="2"/>
      <scheme val="minor"/>
    </font>
    <font>
      <b/>
      <sz val="11"/>
      <color rgb="FF00B050"/>
      <name val="Arial"/>
      <family val="2"/>
    </font>
    <font>
      <sz val="11"/>
      <color rgb="FFFF0000"/>
      <name val="Calibri"/>
      <family val="2"/>
      <scheme val="minor"/>
    </font>
    <font>
      <sz val="10"/>
      <color rgb="FF00B050"/>
      <name val="Arial"/>
      <family val="2"/>
    </font>
    <font>
      <sz val="11"/>
      <color rgb="FF00B050"/>
      <name val="Calibri"/>
      <family val="2"/>
      <scheme val="minor"/>
    </font>
    <font>
      <sz val="10"/>
      <color rgb="FFFF0000"/>
      <name val="Arial"/>
      <family val="2"/>
    </font>
    <font>
      <sz val="11"/>
      <name val="Calibri"/>
      <family val="2"/>
      <scheme val="minor"/>
    </font>
    <font>
      <b/>
      <sz val="14"/>
      <name val="Arial"/>
      <family val="2"/>
    </font>
    <font>
      <b/>
      <sz val="14"/>
      <color theme="1"/>
      <name val="Arial"/>
      <family val="2"/>
    </font>
    <font>
      <b/>
      <sz val="14"/>
      <color rgb="FFFF0000"/>
      <name val="Arial"/>
      <family val="2"/>
    </font>
    <font>
      <b/>
      <sz val="12"/>
      <color theme="1"/>
      <name val="Calibri"/>
      <family val="2"/>
    </font>
    <font>
      <b/>
      <sz val="14"/>
      <color rgb="FF00B050"/>
      <name val="Arial"/>
      <family val="2"/>
    </font>
    <font>
      <i/>
      <sz val="11"/>
      <color theme="5" tint="-0.249977111117893"/>
      <name val="Arial"/>
      <family val="2"/>
    </font>
    <font>
      <b/>
      <i/>
      <sz val="14"/>
      <color rgb="FF00B050"/>
      <name val="Arial"/>
      <family val="2"/>
    </font>
    <font>
      <sz val="11"/>
      <color theme="5" tint="-0.249977111117893"/>
      <name val="Arial"/>
      <family val="2"/>
    </font>
    <font>
      <sz val="9.9"/>
      <color theme="1"/>
      <name val="Arial"/>
      <family val="2"/>
    </font>
    <font>
      <sz val="11"/>
      <name val="Wingdings"/>
      <charset val="2"/>
    </font>
    <font>
      <sz val="9"/>
      <color indexed="81"/>
      <name val="Tahoma"/>
      <family val="2"/>
    </font>
    <font>
      <b/>
      <sz val="9"/>
      <color indexed="81"/>
      <name val="Tahoma"/>
      <family val="2"/>
    </font>
    <font>
      <i/>
      <sz val="11"/>
      <color rgb="FFFF0000"/>
      <name val="Arial"/>
      <family val="2"/>
    </font>
    <font>
      <sz val="10"/>
      <color rgb="FFFF0000"/>
      <name val="Calibri"/>
      <family val="2"/>
      <scheme val="minor"/>
    </font>
    <font>
      <sz val="10"/>
      <color rgb="FF00B050"/>
      <name val="Calibri"/>
      <family val="2"/>
      <scheme val="minor"/>
    </font>
  </fonts>
  <fills count="10">
    <fill>
      <patternFill patternType="none"/>
    </fill>
    <fill>
      <patternFill patternType="gray125"/>
    </fill>
    <fill>
      <patternFill patternType="solid">
        <fgColor theme="3" tint="-0.249977111117893"/>
        <bgColor indexed="64"/>
      </patternFill>
    </fill>
    <fill>
      <patternFill patternType="solid">
        <fgColor theme="3"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3"/>
        <bgColor indexed="64"/>
      </patternFill>
    </fill>
    <fill>
      <patternFill patternType="solid">
        <fgColor rgb="FF004983"/>
        <bgColor indexed="64"/>
      </patternFill>
    </fill>
    <fill>
      <patternFill patternType="solid">
        <fgColor theme="2"/>
        <bgColor indexed="64"/>
      </patternFill>
    </fill>
    <fill>
      <patternFill patternType="solid">
        <fgColor theme="2" tint="-9.9978637043366805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4"/>
      </left>
      <right/>
      <top style="thin">
        <color theme="4"/>
      </top>
      <bottom/>
      <diagonal/>
    </border>
    <border>
      <left/>
      <right style="thin">
        <color theme="0"/>
      </right>
      <top style="thin">
        <color theme="4"/>
      </top>
      <bottom/>
      <diagonal/>
    </border>
    <border>
      <left style="thin">
        <color theme="0"/>
      </left>
      <right/>
      <top style="thin">
        <color theme="4"/>
      </top>
      <bottom/>
      <diagonal/>
    </border>
    <border>
      <left style="thin">
        <color theme="4"/>
      </left>
      <right/>
      <top/>
      <bottom style="thin">
        <color indexed="64"/>
      </bottom>
      <diagonal/>
    </border>
    <border>
      <left/>
      <right style="thin">
        <color theme="0"/>
      </right>
      <top/>
      <bottom style="thin">
        <color indexed="64"/>
      </bottom>
      <diagonal/>
    </border>
    <border>
      <left style="thin">
        <color theme="0"/>
      </left>
      <right/>
      <top/>
      <bottom style="thin">
        <color theme="0"/>
      </bottom>
      <diagonal/>
    </border>
    <border>
      <left/>
      <right style="thin">
        <color theme="0"/>
      </right>
      <top/>
      <bottom style="thin">
        <color theme="0"/>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9" fontId="1" fillId="0" borderId="0" applyFont="0" applyFill="0" applyBorder="0" applyAlignment="0" applyProtection="0"/>
    <xf numFmtId="0" fontId="3" fillId="0" borderId="0"/>
    <xf numFmtId="0" fontId="3" fillId="0" borderId="0"/>
    <xf numFmtId="0" fontId="1" fillId="0" borderId="0"/>
  </cellStyleXfs>
  <cellXfs count="177">
    <xf numFmtId="0" fontId="0" fillId="0" borderId="0" xfId="0"/>
    <xf numFmtId="49" fontId="9" fillId="4" borderId="1" xfId="3" applyNumberFormat="1" applyFont="1" applyFill="1" applyBorder="1" applyAlignment="1">
      <alignment horizontal="center" vertical="center" wrapText="1"/>
    </xf>
    <xf numFmtId="0" fontId="0" fillId="0" borderId="1" xfId="0" applyBorder="1"/>
    <xf numFmtId="0" fontId="10" fillId="0" borderId="1" xfId="0" applyFont="1" applyBorder="1" applyAlignment="1">
      <alignment horizontal="center" vertical="center"/>
    </xf>
    <xf numFmtId="0" fontId="10" fillId="0" borderId="0" xfId="0" applyFont="1"/>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11" fillId="0" borderId="0" xfId="0" applyFont="1" applyAlignment="1">
      <alignment horizontal="center" vertical="center"/>
    </xf>
    <xf numFmtId="0" fontId="11" fillId="0" borderId="0" xfId="0" applyFont="1" applyAlignment="1">
      <alignment vertical="center"/>
    </xf>
    <xf numFmtId="164" fontId="12" fillId="0" borderId="0" xfId="0" applyNumberFormat="1" applyFont="1" applyAlignment="1">
      <alignment horizontal="right" vertical="center"/>
    </xf>
    <xf numFmtId="164" fontId="12" fillId="0" borderId="0" xfId="0" quotePrefix="1" applyNumberFormat="1" applyFont="1" applyAlignment="1">
      <alignment horizontal="right" vertical="center"/>
    </xf>
    <xf numFmtId="164" fontId="0" fillId="0" borderId="0" xfId="0" applyNumberFormat="1" applyAlignment="1">
      <alignment vertical="center"/>
    </xf>
    <xf numFmtId="0" fontId="12" fillId="0" borderId="0" xfId="0" applyFont="1" applyAlignment="1">
      <alignment horizontal="left" vertical="center"/>
    </xf>
    <xf numFmtId="0" fontId="12" fillId="0" borderId="0" xfId="0" applyFont="1" applyAlignment="1">
      <alignment horizontal="center" vertical="center"/>
    </xf>
    <xf numFmtId="0" fontId="12" fillId="0" borderId="0" xfId="0" applyFont="1" applyAlignment="1">
      <alignment horizontal="right" vertical="center"/>
    </xf>
    <xf numFmtId="0" fontId="13" fillId="0" borderId="0" xfId="0" applyFont="1" applyAlignment="1">
      <alignment horizontal="center" vertical="center"/>
    </xf>
    <xf numFmtId="0" fontId="14" fillId="0" borderId="0" xfId="0" applyFont="1" applyAlignment="1">
      <alignment horizontal="center" vertical="center"/>
    </xf>
    <xf numFmtId="9" fontId="0" fillId="0" borderId="0" xfId="0" applyNumberFormat="1" applyAlignment="1">
      <alignment horizontal="center" vertical="center"/>
    </xf>
    <xf numFmtId="9" fontId="10" fillId="0" borderId="1" xfId="1" applyFont="1" applyBorder="1" applyAlignment="1">
      <alignment horizontal="center" vertical="center"/>
    </xf>
    <xf numFmtId="165" fontId="10" fillId="0" borderId="1" xfId="1" applyNumberFormat="1" applyFont="1" applyBorder="1" applyAlignment="1">
      <alignment horizontal="center" vertical="center"/>
    </xf>
    <xf numFmtId="0" fontId="0" fillId="0" borderId="1" xfId="0"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0" fontId="16" fillId="0" borderId="1" xfId="0" quotePrefix="1" applyFont="1" applyBorder="1" applyAlignment="1">
      <alignment horizontal="center" vertical="center" wrapText="1"/>
    </xf>
    <xf numFmtId="9" fontId="16" fillId="0" borderId="1" xfId="1" applyFont="1" applyBorder="1" applyAlignment="1">
      <alignment horizontal="center" vertical="center" wrapText="1"/>
    </xf>
    <xf numFmtId="0" fontId="1" fillId="0" borderId="0" xfId="4"/>
    <xf numFmtId="0" fontId="1" fillId="0" borderId="0" xfId="4" applyAlignment="1">
      <alignment horizontal="center" vertical="center"/>
    </xf>
    <xf numFmtId="0" fontId="18" fillId="7" borderId="18" xfId="4" applyFont="1" applyFill="1" applyBorder="1" applyAlignment="1">
      <alignment horizontal="center" vertical="center" wrapText="1"/>
    </xf>
    <xf numFmtId="0" fontId="18" fillId="7" borderId="19" xfId="4" applyFont="1" applyFill="1" applyBorder="1" applyAlignment="1">
      <alignment horizontal="center" vertical="center" wrapText="1"/>
    </xf>
    <xf numFmtId="166" fontId="19" fillId="0" borderId="1" xfId="4" applyNumberFormat="1" applyFont="1" applyBorder="1" applyAlignment="1">
      <alignment horizontal="center" vertical="center" wrapText="1"/>
    </xf>
    <xf numFmtId="0" fontId="19" fillId="5" borderId="1" xfId="4" applyFont="1" applyFill="1" applyBorder="1" applyAlignment="1">
      <alignment horizontal="center" vertical="center" wrapText="1"/>
    </xf>
    <xf numFmtId="166" fontId="19" fillId="5" borderId="1" xfId="4" applyNumberFormat="1" applyFont="1" applyFill="1" applyBorder="1" applyAlignment="1">
      <alignment horizontal="center" vertical="center" wrapText="1"/>
    </xf>
    <xf numFmtId="0" fontId="19" fillId="0" borderId="1" xfId="4" applyFont="1" applyBorder="1" applyAlignment="1">
      <alignment horizontal="center" vertical="center" wrapText="1"/>
    </xf>
    <xf numFmtId="0" fontId="1" fillId="0" borderId="1" xfId="4" applyBorder="1" applyAlignment="1">
      <alignment horizontal="center" vertical="center"/>
    </xf>
    <xf numFmtId="1" fontId="20" fillId="0" borderId="20" xfId="1" applyNumberFormat="1" applyFont="1" applyBorder="1" applyAlignment="1">
      <alignment horizontal="center" vertical="center"/>
    </xf>
    <xf numFmtId="9" fontId="21" fillId="0" borderId="1" xfId="1" applyFont="1" applyBorder="1" applyAlignment="1">
      <alignment horizontal="center" vertical="center"/>
    </xf>
    <xf numFmtId="1" fontId="22" fillId="0" borderId="20" xfId="1" applyNumberFormat="1" applyFont="1" applyBorder="1" applyAlignment="1">
      <alignment horizontal="center" vertical="center"/>
    </xf>
    <xf numFmtId="0" fontId="16" fillId="0" borderId="1" xfId="0" applyFont="1" applyBorder="1" applyAlignment="1">
      <alignment horizontal="left" vertical="center" wrapText="1"/>
    </xf>
    <xf numFmtId="0" fontId="16" fillId="0" borderId="1" xfId="0" applyFont="1" applyBorder="1" applyAlignment="1">
      <alignment vertical="center" wrapText="1"/>
    </xf>
    <xf numFmtId="0" fontId="9" fillId="4" borderId="1" xfId="3" applyFont="1" applyFill="1" applyBorder="1" applyAlignment="1">
      <alignment horizontal="center" vertical="center" wrapText="1"/>
    </xf>
    <xf numFmtId="165" fontId="0" fillId="0" borderId="1" xfId="1" applyNumberFormat="1" applyFont="1" applyBorder="1" applyAlignment="1">
      <alignment horizontal="center" vertical="center"/>
    </xf>
    <xf numFmtId="9" fontId="0" fillId="0" borderId="1" xfId="1" applyFont="1" applyBorder="1" applyAlignment="1">
      <alignment horizontal="center" vertical="center"/>
    </xf>
    <xf numFmtId="165" fontId="16" fillId="0" borderId="1" xfId="1" applyNumberFormat="1" applyFont="1" applyBorder="1" applyAlignment="1">
      <alignment horizontal="center" vertical="center" wrapText="1"/>
    </xf>
    <xf numFmtId="2" fontId="16" fillId="0" borderId="1" xfId="1" applyNumberFormat="1" applyFont="1" applyBorder="1" applyAlignment="1">
      <alignment horizontal="center" vertical="center" wrapText="1"/>
    </xf>
    <xf numFmtId="1" fontId="16" fillId="0" borderId="1" xfId="1" applyNumberFormat="1" applyFont="1" applyBorder="1" applyAlignment="1">
      <alignment horizontal="center" vertical="center" wrapText="1"/>
    </xf>
    <xf numFmtId="1" fontId="0" fillId="0" borderId="1" xfId="1" applyNumberFormat="1" applyFont="1" applyBorder="1" applyAlignment="1">
      <alignment horizontal="center" vertical="center"/>
    </xf>
    <xf numFmtId="0" fontId="0" fillId="0" borderId="1" xfId="0" applyBorder="1" applyAlignment="1">
      <alignment vertical="center"/>
    </xf>
    <xf numFmtId="0" fontId="8" fillId="3" borderId="1" xfId="3" applyFont="1" applyFill="1" applyBorder="1" applyAlignment="1">
      <alignment vertical="center" wrapText="1"/>
    </xf>
    <xf numFmtId="10" fontId="10" fillId="0" borderId="1" xfId="1" applyNumberFormat="1" applyFont="1" applyBorder="1" applyAlignment="1">
      <alignment horizontal="center" vertical="center"/>
    </xf>
    <xf numFmtId="10" fontId="21" fillId="0" borderId="1" xfId="1" applyNumberFormat="1" applyFont="1" applyBorder="1" applyAlignment="1">
      <alignment horizontal="center" vertical="center"/>
    </xf>
    <xf numFmtId="0" fontId="10" fillId="0" borderId="1" xfId="0" applyFont="1" applyBorder="1" applyAlignment="1">
      <alignment horizontal="left" vertical="center" wrapText="1"/>
    </xf>
    <xf numFmtId="167" fontId="22" fillId="0" borderId="20" xfId="1" applyNumberFormat="1" applyFont="1" applyBorder="1" applyAlignment="1">
      <alignment horizontal="center" vertical="center"/>
    </xf>
    <xf numFmtId="2" fontId="0" fillId="0" borderId="1" xfId="1" applyNumberFormat="1" applyFont="1" applyBorder="1" applyAlignment="1">
      <alignment horizontal="center" vertical="center"/>
    </xf>
    <xf numFmtId="0" fontId="0" fillId="0" borderId="0" xfId="0" applyAlignment="1">
      <alignment wrapText="1"/>
    </xf>
    <xf numFmtId="9" fontId="21" fillId="0" borderId="1" xfId="1" applyFont="1" applyBorder="1" applyAlignment="1">
      <alignment horizontal="center" vertical="center" wrapText="1"/>
    </xf>
    <xf numFmtId="0" fontId="24" fillId="0" borderId="1" xfId="0" applyFont="1" applyBorder="1" applyAlignment="1">
      <alignment horizontal="center" vertical="center" wrapText="1"/>
    </xf>
    <xf numFmtId="167" fontId="0" fillId="0" borderId="1" xfId="1" applyNumberFormat="1" applyFont="1" applyBorder="1" applyAlignment="1">
      <alignment horizontal="center" vertical="center"/>
    </xf>
    <xf numFmtId="10" fontId="0" fillId="0" borderId="1" xfId="1" applyNumberFormat="1" applyFont="1" applyBorder="1" applyAlignment="1">
      <alignment horizontal="center" vertical="center"/>
    </xf>
    <xf numFmtId="0" fontId="2" fillId="0" borderId="1" xfId="0" applyFont="1" applyBorder="1" applyAlignment="1">
      <alignment horizontal="left" vertical="center"/>
    </xf>
    <xf numFmtId="0" fontId="2" fillId="8" borderId="1" xfId="0" applyFont="1" applyFill="1" applyBorder="1" applyAlignment="1">
      <alignment horizontal="center" vertical="center"/>
    </xf>
    <xf numFmtId="9" fontId="0" fillId="0" borderId="1" xfId="0" applyNumberFormat="1" applyBorder="1" applyAlignment="1">
      <alignment horizontal="center" vertical="center"/>
    </xf>
    <xf numFmtId="10" fontId="2" fillId="8" borderId="1" xfId="0" applyNumberFormat="1" applyFont="1" applyFill="1" applyBorder="1" applyAlignment="1">
      <alignment horizontal="center" vertical="center"/>
    </xf>
    <xf numFmtId="0" fontId="2" fillId="8" borderId="0" xfId="0" applyFont="1" applyFill="1" applyAlignment="1">
      <alignment horizontal="center" vertical="center"/>
    </xf>
    <xf numFmtId="0" fontId="0" fillId="8" borderId="0" xfId="0" applyFill="1"/>
    <xf numFmtId="10" fontId="25" fillId="8" borderId="0" xfId="0" applyNumberFormat="1" applyFont="1" applyFill="1" applyAlignment="1">
      <alignment horizontal="center" vertical="center"/>
    </xf>
    <xf numFmtId="0" fontId="26" fillId="0" borderId="0" xfId="0" applyFont="1"/>
    <xf numFmtId="0" fontId="0" fillId="0" borderId="21" xfId="0" applyBorder="1" applyAlignment="1">
      <alignment vertical="center" wrapText="1"/>
    </xf>
    <xf numFmtId="10" fontId="16" fillId="0" borderId="1" xfId="1" applyNumberFormat="1" applyFont="1" applyBorder="1" applyAlignment="1">
      <alignment horizontal="center" vertical="center" wrapText="1"/>
    </xf>
    <xf numFmtId="0" fontId="12" fillId="0" borderId="1" xfId="0" applyFont="1" applyBorder="1" applyAlignment="1">
      <alignment horizontal="center" vertical="center" wrapText="1"/>
    </xf>
    <xf numFmtId="165" fontId="28" fillId="0" borderId="1" xfId="1" applyNumberFormat="1" applyFont="1" applyBorder="1" applyAlignment="1">
      <alignment horizontal="center" vertical="center"/>
    </xf>
    <xf numFmtId="165" fontId="21" fillId="0" borderId="1" xfId="1" applyNumberFormat="1" applyFont="1" applyBorder="1" applyAlignment="1">
      <alignment horizontal="center" vertical="center"/>
    </xf>
    <xf numFmtId="0" fontId="0" fillId="0" borderId="1" xfId="0" applyBorder="1" applyAlignment="1">
      <alignment vertical="center" wrapText="1"/>
    </xf>
    <xf numFmtId="10" fontId="1" fillId="0" borderId="1" xfId="1" applyNumberFormat="1" applyFont="1" applyBorder="1" applyAlignment="1">
      <alignment horizontal="center" vertical="center" wrapText="1"/>
    </xf>
    <xf numFmtId="10" fontId="30" fillId="0" borderId="1" xfId="1" applyNumberFormat="1" applyFont="1" applyBorder="1" applyAlignment="1">
      <alignment horizontal="center" vertical="center" wrapText="1"/>
    </xf>
    <xf numFmtId="10" fontId="29" fillId="0" borderId="1" xfId="1" applyNumberFormat="1" applyFont="1" applyBorder="1" applyAlignment="1">
      <alignment horizontal="center" vertical="center"/>
    </xf>
    <xf numFmtId="10" fontId="31" fillId="0" borderId="1" xfId="1" applyNumberFormat="1" applyFont="1" applyBorder="1" applyAlignment="1">
      <alignment horizontal="center" vertical="center"/>
    </xf>
    <xf numFmtId="9" fontId="30" fillId="0" borderId="1" xfId="1" applyFont="1" applyBorder="1" applyAlignment="1">
      <alignment horizontal="center" vertical="center" wrapText="1"/>
    </xf>
    <xf numFmtId="9" fontId="31" fillId="0" borderId="1" xfId="1" applyFont="1" applyBorder="1" applyAlignment="1">
      <alignment horizontal="center" vertical="center"/>
    </xf>
    <xf numFmtId="1" fontId="30" fillId="0" borderId="1" xfId="1" applyNumberFormat="1" applyFont="1" applyBorder="1" applyAlignment="1">
      <alignment horizontal="center" vertical="center" wrapText="1"/>
    </xf>
    <xf numFmtId="1" fontId="31" fillId="0" borderId="1" xfId="1" applyNumberFormat="1" applyFont="1" applyBorder="1" applyAlignment="1">
      <alignment horizontal="center" vertical="center"/>
    </xf>
    <xf numFmtId="165" fontId="30" fillId="0" borderId="1" xfId="1" applyNumberFormat="1" applyFont="1" applyBorder="1" applyAlignment="1">
      <alignment horizontal="center" vertical="center" wrapText="1"/>
    </xf>
    <xf numFmtId="2" fontId="30" fillId="0" borderId="1" xfId="1" applyNumberFormat="1" applyFont="1" applyBorder="1" applyAlignment="1">
      <alignment horizontal="center" vertical="center" wrapText="1"/>
    </xf>
    <xf numFmtId="9" fontId="29" fillId="0" borderId="1" xfId="1" applyFont="1" applyBorder="1" applyAlignment="1">
      <alignment horizontal="center" vertical="center"/>
    </xf>
    <xf numFmtId="165" fontId="29" fillId="0" borderId="1" xfId="1" applyNumberFormat="1" applyFont="1" applyBorder="1" applyAlignment="1">
      <alignment horizontal="center" vertical="center"/>
    </xf>
    <xf numFmtId="9" fontId="3" fillId="0" borderId="1" xfId="1" applyFont="1" applyBorder="1" applyAlignment="1">
      <alignment horizontal="center" vertical="center" wrapText="1"/>
    </xf>
    <xf numFmtId="0" fontId="8" fillId="3" borderId="1" xfId="3" applyFont="1" applyFill="1" applyBorder="1" applyAlignment="1">
      <alignment horizontal="center" vertical="center" wrapText="1"/>
    </xf>
    <xf numFmtId="0" fontId="2" fillId="0" borderId="1" xfId="0" applyFont="1" applyBorder="1" applyAlignment="1">
      <alignment horizontal="center" vertical="center"/>
    </xf>
    <xf numFmtId="10" fontId="32" fillId="0" borderId="1" xfId="1" applyNumberFormat="1" applyFont="1" applyBorder="1" applyAlignment="1">
      <alignment horizontal="center" vertical="center" wrapText="1"/>
    </xf>
    <xf numFmtId="9" fontId="33" fillId="0" borderId="1" xfId="1" applyFont="1" applyBorder="1" applyAlignment="1">
      <alignment horizontal="center" vertical="center"/>
    </xf>
    <xf numFmtId="1" fontId="32" fillId="0" borderId="1" xfId="1" applyNumberFormat="1" applyFont="1" applyBorder="1" applyAlignment="1">
      <alignment horizontal="center" vertical="center" wrapText="1"/>
    </xf>
    <xf numFmtId="10" fontId="28" fillId="0" borderId="1" xfId="1" applyNumberFormat="1" applyFont="1" applyBorder="1" applyAlignment="1">
      <alignment horizontal="center" vertical="center"/>
    </xf>
    <xf numFmtId="2" fontId="31" fillId="0" borderId="1" xfId="1" applyNumberFormat="1" applyFont="1" applyBorder="1" applyAlignment="1">
      <alignment horizontal="center" vertical="center"/>
    </xf>
    <xf numFmtId="10" fontId="21" fillId="5" borderId="1" xfId="1" applyNumberFormat="1" applyFont="1" applyFill="1" applyBorder="1" applyAlignment="1">
      <alignment horizontal="center" vertical="center"/>
    </xf>
    <xf numFmtId="10" fontId="35" fillId="5" borderId="1" xfId="1" applyNumberFormat="1" applyFont="1" applyFill="1" applyBorder="1" applyAlignment="1">
      <alignment horizontal="center" vertical="center"/>
    </xf>
    <xf numFmtId="9" fontId="21" fillId="5" borderId="1" xfId="1" applyFont="1" applyFill="1" applyBorder="1" applyAlignment="1">
      <alignment horizontal="center" vertical="center"/>
    </xf>
    <xf numFmtId="9" fontId="23" fillId="5" borderId="1" xfId="1" applyFont="1" applyFill="1" applyBorder="1" applyAlignment="1">
      <alignment horizontal="center" vertical="center"/>
    </xf>
    <xf numFmtId="9" fontId="24" fillId="5" borderId="1" xfId="1" applyFont="1" applyFill="1" applyBorder="1" applyAlignment="1">
      <alignment horizontal="center" vertical="center"/>
    </xf>
    <xf numFmtId="165" fontId="36" fillId="5" borderId="1" xfId="1" applyNumberFormat="1" applyFont="1" applyFill="1" applyBorder="1" applyAlignment="1">
      <alignment horizontal="center" vertical="center"/>
    </xf>
    <xf numFmtId="10" fontId="34" fillId="5" borderId="1" xfId="1" applyNumberFormat="1" applyFont="1" applyFill="1" applyBorder="1" applyAlignment="1">
      <alignment horizontal="center" vertical="center"/>
    </xf>
    <xf numFmtId="9" fontId="10" fillId="5" borderId="1" xfId="1" applyFont="1" applyFill="1" applyBorder="1" applyAlignment="1">
      <alignment horizontal="center" vertical="center"/>
    </xf>
    <xf numFmtId="165" fontId="10" fillId="5" borderId="1" xfId="1" applyNumberFormat="1" applyFont="1" applyFill="1" applyBorder="1" applyAlignment="1">
      <alignment horizontal="center" vertical="center"/>
    </xf>
    <xf numFmtId="0" fontId="16" fillId="5" borderId="1" xfId="0" applyFont="1" applyFill="1" applyBorder="1" applyAlignment="1">
      <alignment horizontal="center" vertical="center" wrapText="1"/>
    </xf>
    <xf numFmtId="0" fontId="0" fillId="0" borderId="1" xfId="0" applyBorder="1" applyAlignment="1">
      <alignment horizontal="center" vertical="center"/>
    </xf>
    <xf numFmtId="1" fontId="29" fillId="0" borderId="1" xfId="1" applyNumberFormat="1" applyFont="1" applyBorder="1" applyAlignment="1">
      <alignment horizontal="center" vertical="center"/>
    </xf>
    <xf numFmtId="1" fontId="33" fillId="0" borderId="1" xfId="1" applyNumberFormat="1" applyFont="1" applyBorder="1" applyAlignment="1">
      <alignment horizontal="center" vertical="center"/>
    </xf>
    <xf numFmtId="10" fontId="3" fillId="0" borderId="1" xfId="1" applyNumberFormat="1" applyFont="1" applyBorder="1" applyAlignment="1">
      <alignment horizontal="center" vertical="center" wrapText="1"/>
    </xf>
    <xf numFmtId="165" fontId="38" fillId="0" borderId="1" xfId="1" applyNumberFormat="1" applyFont="1" applyBorder="1" applyAlignment="1">
      <alignment horizontal="center" vertical="center"/>
    </xf>
    <xf numFmtId="1" fontId="40" fillId="0" borderId="20" xfId="1" applyNumberFormat="1" applyFont="1" applyBorder="1" applyAlignment="1">
      <alignment horizontal="center" vertical="center"/>
    </xf>
    <xf numFmtId="0" fontId="24" fillId="0" borderId="1" xfId="0" applyFont="1" applyBorder="1" applyAlignment="1">
      <alignment horizontal="left" vertical="center" wrapText="1"/>
    </xf>
    <xf numFmtId="1" fontId="20" fillId="0" borderId="20" xfId="1" applyNumberFormat="1" applyFont="1" applyFill="1" applyBorder="1" applyAlignment="1">
      <alignment horizontal="center" vertical="center"/>
    </xf>
    <xf numFmtId="1" fontId="39" fillId="0" borderId="20" xfId="1" applyNumberFormat="1" applyFont="1" applyFill="1" applyBorder="1" applyAlignment="1">
      <alignment horizontal="center" vertical="center"/>
    </xf>
    <xf numFmtId="9" fontId="21" fillId="0" borderId="1" xfId="1" applyFont="1" applyFill="1" applyBorder="1" applyAlignment="1">
      <alignment horizontal="center" vertical="center"/>
    </xf>
    <xf numFmtId="9" fontId="41" fillId="0" borderId="1" xfId="1" applyFont="1" applyFill="1" applyBorder="1" applyAlignment="1">
      <alignment horizontal="center" vertical="center"/>
    </xf>
    <xf numFmtId="165" fontId="38" fillId="0" borderId="1" xfId="1" applyNumberFormat="1" applyFont="1" applyFill="1" applyBorder="1" applyAlignment="1">
      <alignment horizontal="center" vertical="center"/>
    </xf>
    <xf numFmtId="9" fontId="23" fillId="0" borderId="1" xfId="1" applyFont="1" applyBorder="1" applyAlignment="1">
      <alignment horizontal="center" vertical="center"/>
    </xf>
    <xf numFmtId="165" fontId="32" fillId="0" borderId="1" xfId="1" applyNumberFormat="1" applyFont="1" applyBorder="1" applyAlignment="1">
      <alignment horizontal="center" vertical="center" wrapText="1"/>
    </xf>
    <xf numFmtId="1" fontId="46" fillId="0" borderId="20" xfId="1" applyNumberFormat="1" applyFont="1" applyBorder="1" applyAlignment="1">
      <alignment horizontal="center" vertical="center"/>
    </xf>
    <xf numFmtId="0" fontId="16" fillId="9" borderId="1" xfId="0" applyFont="1" applyFill="1" applyBorder="1" applyAlignment="1">
      <alignment horizontal="center" vertical="center" wrapText="1"/>
    </xf>
    <xf numFmtId="167" fontId="16" fillId="9" borderId="1" xfId="0" applyNumberFormat="1" applyFont="1" applyFill="1" applyBorder="1" applyAlignment="1">
      <alignment horizontal="center" vertical="center" wrapText="1"/>
    </xf>
    <xf numFmtId="1" fontId="30" fillId="9" borderId="1" xfId="1" applyNumberFormat="1" applyFont="1" applyFill="1" applyBorder="1" applyAlignment="1">
      <alignment horizontal="center" vertical="center" wrapText="1"/>
    </xf>
    <xf numFmtId="1" fontId="31" fillId="9" borderId="1" xfId="1" applyNumberFormat="1" applyFont="1" applyFill="1" applyBorder="1" applyAlignment="1">
      <alignment horizontal="center" vertical="center"/>
    </xf>
    <xf numFmtId="1" fontId="0" fillId="9" borderId="1" xfId="1" applyNumberFormat="1" applyFont="1" applyFill="1" applyBorder="1" applyAlignment="1">
      <alignment horizontal="center" vertical="center"/>
    </xf>
    <xf numFmtId="0" fontId="0" fillId="9" borderId="1" xfId="0" applyFill="1" applyBorder="1" applyAlignment="1">
      <alignment vertical="center"/>
    </xf>
    <xf numFmtId="0" fontId="16" fillId="9" borderId="1" xfId="0" applyFont="1" applyFill="1" applyBorder="1" applyAlignment="1">
      <alignment horizontal="center" vertical="center"/>
    </xf>
    <xf numFmtId="9" fontId="31" fillId="9" borderId="1" xfId="1" applyFont="1" applyFill="1" applyBorder="1" applyAlignment="1">
      <alignment horizontal="center" vertical="center"/>
    </xf>
    <xf numFmtId="9" fontId="0" fillId="9" borderId="1" xfId="1" applyFont="1" applyFill="1" applyBorder="1" applyAlignment="1">
      <alignment horizontal="center" vertical="center"/>
    </xf>
    <xf numFmtId="10" fontId="23" fillId="5" borderId="1" xfId="1" applyNumberFormat="1" applyFont="1" applyFill="1" applyBorder="1" applyAlignment="1">
      <alignment horizontal="center" vertical="center"/>
    </xf>
    <xf numFmtId="10" fontId="24" fillId="5" borderId="1" xfId="1" applyNumberFormat="1" applyFont="1" applyFill="1" applyBorder="1" applyAlignment="1">
      <alignment horizontal="center" vertical="center"/>
    </xf>
    <xf numFmtId="9" fontId="32" fillId="0" borderId="1" xfId="1" applyFont="1" applyBorder="1" applyAlignment="1">
      <alignment horizontal="center" vertical="center" wrapText="1"/>
    </xf>
    <xf numFmtId="167" fontId="31" fillId="0" borderId="1" xfId="1" applyNumberFormat="1" applyFont="1" applyBorder="1" applyAlignment="1">
      <alignment horizontal="center" vertical="center"/>
    </xf>
    <xf numFmtId="9" fontId="31" fillId="0" borderId="1" xfId="1" applyFont="1" applyBorder="1" applyAlignment="1">
      <alignment horizontal="center" vertical="center" wrapText="1"/>
    </xf>
    <xf numFmtId="9" fontId="29" fillId="0" borderId="1" xfId="1" applyFont="1" applyBorder="1" applyAlignment="1">
      <alignment horizontal="center" vertical="center" wrapText="1"/>
    </xf>
    <xf numFmtId="10" fontId="47" fillId="0" borderId="1" xfId="1" applyNumberFormat="1" applyFont="1" applyBorder="1" applyAlignment="1">
      <alignment horizontal="center" vertical="center" wrapText="1"/>
    </xf>
    <xf numFmtId="10" fontId="48" fillId="0" borderId="1" xfId="1" applyNumberFormat="1" applyFont="1" applyBorder="1" applyAlignment="1">
      <alignment horizontal="center" vertical="center" wrapText="1"/>
    </xf>
    <xf numFmtId="9" fontId="48" fillId="0" borderId="1" xfId="1" applyFont="1" applyBorder="1" applyAlignment="1">
      <alignment horizontal="center" vertical="center" wrapText="1"/>
    </xf>
    <xf numFmtId="0" fontId="48" fillId="0" borderId="1" xfId="1" applyNumberFormat="1" applyFont="1" applyBorder="1" applyAlignment="1">
      <alignment horizontal="center" vertical="center" wrapText="1"/>
    </xf>
    <xf numFmtId="0" fontId="8" fillId="3" borderId="1" xfId="3" applyFont="1" applyFill="1" applyBorder="1" applyAlignment="1">
      <alignment horizontal="center" vertical="center" wrapText="1"/>
    </xf>
    <xf numFmtId="0" fontId="8" fillId="3" borderId="0" xfId="3" applyFont="1" applyFill="1" applyAlignment="1">
      <alignment horizontal="center" vertical="center" wrapText="1"/>
    </xf>
    <xf numFmtId="0" fontId="0" fillId="0" borderId="1" xfId="0" applyBorder="1" applyAlignment="1" applyProtection="1">
      <alignment horizontal="center" vertical="center"/>
      <protection locked="0"/>
    </xf>
    <xf numFmtId="0" fontId="5" fillId="0" borderId="1" xfId="2" applyFont="1" applyBorder="1" applyAlignment="1">
      <alignment horizontal="center" vertical="center" wrapText="1"/>
    </xf>
    <xf numFmtId="49" fontId="7" fillId="0" borderId="1" xfId="2" applyNumberFormat="1" applyFont="1" applyBorder="1" applyAlignment="1">
      <alignment horizontal="center" vertical="center"/>
    </xf>
    <xf numFmtId="2" fontId="4" fillId="0" borderId="2" xfId="2" applyNumberFormat="1" applyFont="1" applyBorder="1" applyAlignment="1">
      <alignment horizontal="center" vertical="center"/>
    </xf>
    <xf numFmtId="2" fontId="4" fillId="0" borderId="3" xfId="2" applyNumberFormat="1" applyFont="1" applyBorder="1" applyAlignment="1">
      <alignment horizontal="center" vertical="center"/>
    </xf>
    <xf numFmtId="2" fontId="5" fillId="0" borderId="3" xfId="2" applyNumberFormat="1" applyFont="1" applyBorder="1" applyAlignment="1">
      <alignment horizontal="center" vertical="center"/>
    </xf>
    <xf numFmtId="2" fontId="5" fillId="0" borderId="4" xfId="2" applyNumberFormat="1" applyFont="1" applyBorder="1" applyAlignment="1">
      <alignment horizontal="center" vertical="center"/>
    </xf>
    <xf numFmtId="49" fontId="6" fillId="2" borderId="2" xfId="2" applyNumberFormat="1" applyFont="1" applyFill="1" applyBorder="1" applyAlignment="1">
      <alignment horizontal="center" vertical="center"/>
    </xf>
    <xf numFmtId="49" fontId="6" fillId="2" borderId="3" xfId="2" applyNumberFormat="1" applyFont="1" applyFill="1" applyBorder="1" applyAlignment="1">
      <alignment horizontal="center" vertical="center"/>
    </xf>
    <xf numFmtId="49" fontId="37" fillId="5" borderId="3" xfId="2" applyNumberFormat="1" applyFont="1" applyFill="1" applyBorder="1" applyAlignment="1">
      <alignment horizontal="center" vertical="center"/>
    </xf>
    <xf numFmtId="49" fontId="6" fillId="5" borderId="3" xfId="2" applyNumberFormat="1" applyFont="1" applyFill="1" applyBorder="1" applyAlignment="1">
      <alignment horizontal="center" vertical="center"/>
    </xf>
    <xf numFmtId="49" fontId="6" fillId="5" borderId="4" xfId="2" applyNumberFormat="1" applyFont="1" applyFill="1"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17" fillId="5" borderId="11" xfId="4" applyFont="1" applyFill="1" applyBorder="1" applyAlignment="1">
      <alignment horizontal="center" vertical="center"/>
    </xf>
    <xf numFmtId="0" fontId="17" fillId="5" borderId="12" xfId="4" applyFont="1" applyFill="1" applyBorder="1" applyAlignment="1">
      <alignment horizontal="center" vertical="center"/>
    </xf>
    <xf numFmtId="0" fontId="17" fillId="5" borderId="14" xfId="4" applyFont="1" applyFill="1" applyBorder="1" applyAlignment="1">
      <alignment horizontal="center" vertical="center"/>
    </xf>
    <xf numFmtId="0" fontId="17" fillId="5" borderId="15" xfId="4" applyFont="1" applyFill="1" applyBorder="1" applyAlignment="1">
      <alignment horizontal="center" vertical="center"/>
    </xf>
    <xf numFmtId="0" fontId="17" fillId="6" borderId="13" xfId="4" applyFont="1" applyFill="1" applyBorder="1" applyAlignment="1">
      <alignment horizontal="center" vertical="center"/>
    </xf>
    <xf numFmtId="0" fontId="17" fillId="6" borderId="12" xfId="4" applyFont="1" applyFill="1" applyBorder="1" applyAlignment="1">
      <alignment horizontal="center" vertical="center"/>
    </xf>
    <xf numFmtId="0" fontId="17" fillId="6" borderId="16" xfId="4" applyFont="1" applyFill="1" applyBorder="1" applyAlignment="1">
      <alignment horizontal="center" vertical="center"/>
    </xf>
    <xf numFmtId="0" fontId="17" fillId="6" borderId="17" xfId="4" applyFont="1" applyFill="1" applyBorder="1" applyAlignment="1">
      <alignment horizontal="center" vertical="center"/>
    </xf>
  </cellXfs>
  <cellStyles count="5">
    <cellStyle name="Normal" xfId="0" builtinId="0"/>
    <cellStyle name="Normal 2" xfId="2" xr:uid="{00000000-0005-0000-0000-000001000000}"/>
    <cellStyle name="Normal 3" xfId="4" xr:uid="{00000000-0005-0000-0000-000002000000}"/>
    <cellStyle name="Normal_Feuil2" xfId="3" xr:uid="{00000000-0005-0000-0000-000003000000}"/>
    <cellStyle name="Porcentaje"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361950</xdr:colOff>
      <xdr:row>0</xdr:row>
      <xdr:rowOff>123825</xdr:rowOff>
    </xdr:from>
    <xdr:to>
      <xdr:col>2</xdr:col>
      <xdr:colOff>476250</xdr:colOff>
      <xdr:row>1</xdr:row>
      <xdr:rowOff>228600</xdr:rowOff>
    </xdr:to>
    <xdr:pic>
      <xdr:nvPicPr>
        <xdr:cNvPr id="3" name="Image 3">
          <a:extLst>
            <a:ext uri="{FF2B5EF4-FFF2-40B4-BE49-F238E27FC236}">
              <a16:creationId xmlns:a16="http://schemas.microsoft.com/office/drawing/2014/main" id="{3DF7ADEB-799E-4A20-BB1B-0EE490C20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123825"/>
          <a:ext cx="20097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361950</xdr:colOff>
      <xdr:row>0</xdr:row>
      <xdr:rowOff>123825</xdr:rowOff>
    </xdr:from>
    <xdr:to>
      <xdr:col>2</xdr:col>
      <xdr:colOff>476250</xdr:colOff>
      <xdr:row>1</xdr:row>
      <xdr:rowOff>228600</xdr:rowOff>
    </xdr:to>
    <xdr:pic>
      <xdr:nvPicPr>
        <xdr:cNvPr id="4" name="Image 3">
          <a:extLst>
            <a:ext uri="{FF2B5EF4-FFF2-40B4-BE49-F238E27FC236}">
              <a16:creationId xmlns:a16="http://schemas.microsoft.com/office/drawing/2014/main" id="{A7257D1D-4ACD-4F17-BC4D-E754B1B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123825"/>
          <a:ext cx="20097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228600</xdr:colOff>
      <xdr:row>0</xdr:row>
      <xdr:rowOff>76200</xdr:rowOff>
    </xdr:from>
    <xdr:to>
      <xdr:col>3</xdr:col>
      <xdr:colOff>190500</xdr:colOff>
      <xdr:row>1</xdr:row>
      <xdr:rowOff>247650</xdr:rowOff>
    </xdr:to>
    <xdr:pic>
      <xdr:nvPicPr>
        <xdr:cNvPr id="2" name="Image 3">
          <a:extLst>
            <a:ext uri="{FF2B5EF4-FFF2-40B4-BE49-F238E27FC236}">
              <a16:creationId xmlns:a16="http://schemas.microsoft.com/office/drawing/2014/main" id="{E201B541-97CC-4E5E-93E3-9564D7E3C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0" y="76200"/>
          <a:ext cx="20097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66675</xdr:colOff>
      <xdr:row>1</xdr:row>
      <xdr:rowOff>57150</xdr:rowOff>
    </xdr:from>
    <xdr:to>
      <xdr:col>2</xdr:col>
      <xdr:colOff>1400175</xdr:colOff>
      <xdr:row>2</xdr:row>
      <xdr:rowOff>219075</xdr:rowOff>
    </xdr:to>
    <xdr:pic>
      <xdr:nvPicPr>
        <xdr:cNvPr id="3" name="Image 3">
          <a:extLst>
            <a:ext uri="{FF2B5EF4-FFF2-40B4-BE49-F238E27FC236}">
              <a16:creationId xmlns:a16="http://schemas.microsoft.com/office/drawing/2014/main" id="{F1104728-D018-4D79-B767-BFE5156E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14300"/>
          <a:ext cx="20097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457200</xdr:colOff>
      <xdr:row>0</xdr:row>
      <xdr:rowOff>161925</xdr:rowOff>
    </xdr:from>
    <xdr:to>
      <xdr:col>2</xdr:col>
      <xdr:colOff>750094</xdr:colOff>
      <xdr:row>1</xdr:row>
      <xdr:rowOff>266700</xdr:rowOff>
    </xdr:to>
    <xdr:pic>
      <xdr:nvPicPr>
        <xdr:cNvPr id="3" name="Image 3">
          <a:extLst>
            <a:ext uri="{FF2B5EF4-FFF2-40B4-BE49-F238E27FC236}">
              <a16:creationId xmlns:a16="http://schemas.microsoft.com/office/drawing/2014/main" id="{C2678C5D-9C5C-4219-9A54-76EDC7297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161925"/>
          <a:ext cx="20097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47625</xdr:colOff>
      <xdr:row>0</xdr:row>
      <xdr:rowOff>95250</xdr:rowOff>
    </xdr:from>
    <xdr:to>
      <xdr:col>2</xdr:col>
      <xdr:colOff>542130</xdr:colOff>
      <xdr:row>1</xdr:row>
      <xdr:rowOff>200025</xdr:rowOff>
    </xdr:to>
    <xdr:pic>
      <xdr:nvPicPr>
        <xdr:cNvPr id="3" name="Image 3">
          <a:extLst>
            <a:ext uri="{FF2B5EF4-FFF2-40B4-BE49-F238E27FC236}">
              <a16:creationId xmlns:a16="http://schemas.microsoft.com/office/drawing/2014/main" id="{53FA7DE4-7998-46AC-AB8B-F2D856F42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95250"/>
          <a:ext cx="20097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47625</xdr:colOff>
      <xdr:row>0</xdr:row>
      <xdr:rowOff>95250</xdr:rowOff>
    </xdr:from>
    <xdr:to>
      <xdr:col>2</xdr:col>
      <xdr:colOff>723105</xdr:colOff>
      <xdr:row>1</xdr:row>
      <xdr:rowOff>196850</xdr:rowOff>
    </xdr:to>
    <xdr:pic>
      <xdr:nvPicPr>
        <xdr:cNvPr id="4" name="Image 3">
          <a:extLst>
            <a:ext uri="{FF2B5EF4-FFF2-40B4-BE49-F238E27FC236}">
              <a16:creationId xmlns:a16="http://schemas.microsoft.com/office/drawing/2014/main" id="{615570B1-96F3-4E2A-BD4F-F6803A3AD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95250"/>
          <a:ext cx="204708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47625</xdr:colOff>
      <xdr:row>0</xdr:row>
      <xdr:rowOff>95250</xdr:rowOff>
    </xdr:from>
    <xdr:to>
      <xdr:col>2</xdr:col>
      <xdr:colOff>761205</xdr:colOff>
      <xdr:row>1</xdr:row>
      <xdr:rowOff>200025</xdr:rowOff>
    </xdr:to>
    <xdr:pic>
      <xdr:nvPicPr>
        <xdr:cNvPr id="4" name="Image 3">
          <a:extLst>
            <a:ext uri="{FF2B5EF4-FFF2-40B4-BE49-F238E27FC236}">
              <a16:creationId xmlns:a16="http://schemas.microsoft.com/office/drawing/2014/main" id="{62A92ECE-E05C-4959-8F9E-42BBD8CF6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95250"/>
          <a:ext cx="204708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0</xdr:row>
      <xdr:rowOff>95250</xdr:rowOff>
    </xdr:from>
    <xdr:to>
      <xdr:col>2</xdr:col>
      <xdr:colOff>202405</xdr:colOff>
      <xdr:row>1</xdr:row>
      <xdr:rowOff>196850</xdr:rowOff>
    </xdr:to>
    <xdr:pic>
      <xdr:nvPicPr>
        <xdr:cNvPr id="4" name="Image 3">
          <a:extLst>
            <a:ext uri="{FF2B5EF4-FFF2-40B4-BE49-F238E27FC236}">
              <a16:creationId xmlns:a16="http://schemas.microsoft.com/office/drawing/2014/main" id="{6FEA5747-67D9-4948-A5D6-0D12ED2B4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95250"/>
          <a:ext cx="204708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47625</xdr:colOff>
      <xdr:row>0</xdr:row>
      <xdr:rowOff>95250</xdr:rowOff>
    </xdr:from>
    <xdr:to>
      <xdr:col>2</xdr:col>
      <xdr:colOff>202405</xdr:colOff>
      <xdr:row>1</xdr:row>
      <xdr:rowOff>196850</xdr:rowOff>
    </xdr:to>
    <xdr:pic>
      <xdr:nvPicPr>
        <xdr:cNvPr id="4" name="Image 3">
          <a:extLst>
            <a:ext uri="{FF2B5EF4-FFF2-40B4-BE49-F238E27FC236}">
              <a16:creationId xmlns:a16="http://schemas.microsoft.com/office/drawing/2014/main" id="{B52FA6A9-CD9B-40D0-9B18-553B5C4C0B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95250"/>
          <a:ext cx="204708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47625</xdr:colOff>
      <xdr:row>0</xdr:row>
      <xdr:rowOff>95250</xdr:rowOff>
    </xdr:from>
    <xdr:to>
      <xdr:col>2</xdr:col>
      <xdr:colOff>904080</xdr:colOff>
      <xdr:row>1</xdr:row>
      <xdr:rowOff>200025</xdr:rowOff>
    </xdr:to>
    <xdr:pic>
      <xdr:nvPicPr>
        <xdr:cNvPr id="4" name="Image 3">
          <a:extLst>
            <a:ext uri="{FF2B5EF4-FFF2-40B4-BE49-F238E27FC236}">
              <a16:creationId xmlns:a16="http://schemas.microsoft.com/office/drawing/2014/main" id="{25734452-9DDB-459D-92BC-B0C6CAC01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95250"/>
          <a:ext cx="204708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47625</xdr:colOff>
      <xdr:row>0</xdr:row>
      <xdr:rowOff>95250</xdr:rowOff>
    </xdr:from>
    <xdr:to>
      <xdr:col>2</xdr:col>
      <xdr:colOff>761205</xdr:colOff>
      <xdr:row>1</xdr:row>
      <xdr:rowOff>200025</xdr:rowOff>
    </xdr:to>
    <xdr:pic>
      <xdr:nvPicPr>
        <xdr:cNvPr id="4" name="Image 3">
          <a:extLst>
            <a:ext uri="{FF2B5EF4-FFF2-40B4-BE49-F238E27FC236}">
              <a16:creationId xmlns:a16="http://schemas.microsoft.com/office/drawing/2014/main" id="{16FD9DED-6671-4DF6-A365-1A3F8B134B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95250"/>
          <a:ext cx="204708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filterMode="1"/>
  <dimension ref="A1:Y32"/>
  <sheetViews>
    <sheetView zoomScale="90" zoomScaleNormal="90" workbookViewId="0">
      <selection activeCell="D8" sqref="D8"/>
    </sheetView>
  </sheetViews>
  <sheetFormatPr defaultColWidth="11.42578125" defaultRowHeight="15"/>
  <cols>
    <col min="1" max="1" width="5.7109375" customWidth="1"/>
    <col min="2" max="2" width="28.42578125" customWidth="1"/>
    <col min="3" max="3" width="24.28515625" bestFit="1" customWidth="1"/>
    <col min="4" max="4" width="8.85546875" customWidth="1"/>
    <col min="5" max="5" width="31.28515625" customWidth="1"/>
    <col min="6" max="6" width="17.28515625" customWidth="1"/>
    <col min="8" max="8" width="22.7109375" customWidth="1"/>
    <col min="9" max="9" width="5.85546875" customWidth="1"/>
    <col min="10" max="10" width="7.42578125" customWidth="1"/>
    <col min="12" max="23" width="7.5703125" bestFit="1" customWidth="1"/>
    <col min="25" max="25" width="50.5703125" customWidth="1"/>
  </cols>
  <sheetData>
    <row r="1" spans="1:25" ht="28.5" customHeight="1">
      <c r="A1" s="142"/>
      <c r="B1" s="142"/>
      <c r="C1" s="142"/>
      <c r="D1" s="145" t="s">
        <v>0</v>
      </c>
      <c r="E1" s="146"/>
      <c r="F1" s="146"/>
      <c r="G1" s="146"/>
      <c r="H1" s="146"/>
      <c r="I1" s="146"/>
      <c r="J1" s="146"/>
      <c r="K1" s="146"/>
      <c r="L1" s="146"/>
      <c r="M1" s="146"/>
      <c r="N1" s="146"/>
      <c r="O1" s="146"/>
      <c r="P1" s="147" t="s">
        <v>1</v>
      </c>
      <c r="Q1" s="147"/>
      <c r="R1" s="147"/>
      <c r="S1" s="148"/>
      <c r="T1" s="143" t="s">
        <v>2</v>
      </c>
      <c r="U1" s="143"/>
    </row>
    <row r="2" spans="1:25" ht="31.5" customHeight="1">
      <c r="A2" s="142"/>
      <c r="B2" s="142"/>
      <c r="C2" s="142"/>
      <c r="D2" s="149" t="s">
        <v>3</v>
      </c>
      <c r="E2" s="150"/>
      <c r="F2" s="150"/>
      <c r="G2" s="150"/>
      <c r="H2" s="150"/>
      <c r="I2" s="150"/>
      <c r="J2" s="150"/>
      <c r="K2" s="150"/>
      <c r="L2" s="150"/>
      <c r="M2" s="150"/>
      <c r="N2" s="150"/>
      <c r="O2" s="150"/>
      <c r="P2" s="151" t="s">
        <v>4</v>
      </c>
      <c r="Q2" s="152"/>
      <c r="R2" s="152"/>
      <c r="S2" s="153"/>
      <c r="T2" s="144" t="s">
        <v>5</v>
      </c>
      <c r="U2" s="144"/>
    </row>
    <row r="4" spans="1:25">
      <c r="A4" s="4"/>
      <c r="B4" s="4"/>
      <c r="C4" s="4"/>
      <c r="D4" s="4"/>
      <c r="E4" s="4"/>
      <c r="F4" s="4"/>
      <c r="G4" s="4"/>
      <c r="H4" s="4"/>
      <c r="I4" s="4"/>
      <c r="J4" s="4"/>
      <c r="K4" s="4"/>
      <c r="L4" s="4"/>
      <c r="M4" s="4"/>
      <c r="N4" s="4"/>
      <c r="O4" s="4"/>
      <c r="P4" s="4"/>
      <c r="Q4" s="4"/>
      <c r="R4" s="4"/>
      <c r="S4" s="4"/>
      <c r="T4" s="4"/>
      <c r="U4" s="4"/>
      <c r="V4" s="4"/>
      <c r="W4" s="4"/>
      <c r="X4" s="4"/>
      <c r="Y4" s="4"/>
    </row>
    <row r="5" spans="1:25">
      <c r="A5" s="4"/>
      <c r="B5" s="4"/>
      <c r="C5" s="4"/>
      <c r="D5" s="4"/>
      <c r="E5" s="4"/>
      <c r="F5" s="4"/>
      <c r="G5" s="4"/>
      <c r="H5" s="4"/>
      <c r="I5" s="4"/>
      <c r="J5" s="4"/>
      <c r="K5" s="4"/>
      <c r="L5" s="141" t="s">
        <v>6</v>
      </c>
      <c r="M5" s="141"/>
      <c r="N5" s="141"/>
      <c r="O5" s="141"/>
      <c r="P5" s="141"/>
      <c r="Q5" s="141"/>
      <c r="R5" s="141"/>
      <c r="S5" s="141"/>
      <c r="T5" s="141"/>
      <c r="U5" s="141"/>
      <c r="V5" s="141"/>
      <c r="W5" s="141"/>
      <c r="X5" s="4"/>
      <c r="Y5" s="4"/>
    </row>
    <row r="6" spans="1:25" ht="24.75" customHeight="1">
      <c r="A6" s="89" t="s">
        <v>7</v>
      </c>
      <c r="B6" s="89" t="s">
        <v>8</v>
      </c>
      <c r="C6" s="89" t="s">
        <v>9</v>
      </c>
      <c r="D6" s="89" t="s">
        <v>10</v>
      </c>
      <c r="E6" s="89" t="s">
        <v>11</v>
      </c>
      <c r="F6" s="89" t="s">
        <v>12</v>
      </c>
      <c r="G6" s="89" t="s">
        <v>13</v>
      </c>
      <c r="H6" s="89" t="s">
        <v>14</v>
      </c>
      <c r="I6" s="140" t="s">
        <v>15</v>
      </c>
      <c r="J6" s="140"/>
      <c r="K6" s="89" t="s">
        <v>16</v>
      </c>
      <c r="L6" s="1" t="s">
        <v>17</v>
      </c>
      <c r="M6" s="1" t="s">
        <v>18</v>
      </c>
      <c r="N6" s="1" t="s">
        <v>19</v>
      </c>
      <c r="O6" s="1" t="s">
        <v>20</v>
      </c>
      <c r="P6" s="1" t="s">
        <v>21</v>
      </c>
      <c r="Q6" s="1" t="s">
        <v>22</v>
      </c>
      <c r="R6" s="1" t="s">
        <v>23</v>
      </c>
      <c r="S6" s="1" t="s">
        <v>24</v>
      </c>
      <c r="T6" s="1" t="s">
        <v>25</v>
      </c>
      <c r="U6" s="1" t="s">
        <v>26</v>
      </c>
      <c r="V6" s="1" t="s">
        <v>27</v>
      </c>
      <c r="W6" s="1" t="s">
        <v>28</v>
      </c>
      <c r="X6" s="89" t="s">
        <v>29</v>
      </c>
      <c r="Y6" s="89" t="s">
        <v>30</v>
      </c>
    </row>
    <row r="7" spans="1:25" ht="114.75">
      <c r="A7" s="3">
        <v>1</v>
      </c>
      <c r="B7" s="5" t="s">
        <v>31</v>
      </c>
      <c r="C7" s="3" t="s">
        <v>32</v>
      </c>
      <c r="D7" s="3" t="s">
        <v>33</v>
      </c>
      <c r="E7" s="6" t="s">
        <v>34</v>
      </c>
      <c r="F7" s="6" t="s">
        <v>35</v>
      </c>
      <c r="G7" s="3" t="s">
        <v>36</v>
      </c>
      <c r="H7" s="3" t="s">
        <v>37</v>
      </c>
      <c r="I7" s="3" t="s">
        <v>38</v>
      </c>
      <c r="J7" s="3">
        <v>5</v>
      </c>
      <c r="K7" s="6" t="s">
        <v>39</v>
      </c>
      <c r="L7" s="38">
        <v>1</v>
      </c>
      <c r="M7" s="38">
        <v>2</v>
      </c>
      <c r="N7" s="38">
        <v>2</v>
      </c>
      <c r="O7" s="38"/>
      <c r="P7" s="38"/>
      <c r="Q7" s="38"/>
      <c r="R7" s="38"/>
      <c r="S7" s="38"/>
      <c r="T7" s="38"/>
      <c r="U7" s="38"/>
      <c r="V7" s="38"/>
      <c r="W7" s="38"/>
      <c r="X7" s="38">
        <f>IF(AND(L7="",M7="",N7="",O7="",P7="",Q7="",R7="",S7="",T7="",U7="",V7="",W7=""),"",AVERAGE(L7:W7))</f>
        <v>1.6666666666666667</v>
      </c>
      <c r="Y7" s="41" t="s">
        <v>40</v>
      </c>
    </row>
    <row r="8" spans="1:25" ht="57">
      <c r="A8" s="3">
        <v>2</v>
      </c>
      <c r="B8" s="5" t="s">
        <v>41</v>
      </c>
      <c r="C8" s="3" t="s">
        <v>42</v>
      </c>
      <c r="D8" s="3" t="s">
        <v>43</v>
      </c>
      <c r="E8" s="6" t="s">
        <v>44</v>
      </c>
      <c r="F8" s="6" t="s">
        <v>35</v>
      </c>
      <c r="G8" s="3" t="s">
        <v>36</v>
      </c>
      <c r="H8" s="3" t="s">
        <v>37</v>
      </c>
      <c r="I8" s="3" t="s">
        <v>45</v>
      </c>
      <c r="J8" s="3">
        <v>80</v>
      </c>
      <c r="K8" s="3" t="s">
        <v>46</v>
      </c>
      <c r="L8" s="39">
        <v>1</v>
      </c>
      <c r="M8" s="39">
        <v>1</v>
      </c>
      <c r="N8" s="39">
        <v>1</v>
      </c>
      <c r="O8" s="39"/>
      <c r="P8" s="39"/>
      <c r="Q8" s="39"/>
      <c r="R8" s="39"/>
      <c r="S8" s="39"/>
      <c r="T8" s="39"/>
      <c r="U8" s="39"/>
      <c r="V8" s="39"/>
      <c r="W8" s="39"/>
      <c r="X8" s="74">
        <f t="shared" ref="X8" si="0">IF(AND(L8="",M8="",N8="",O8="",P8="",Q8="",R8="",S8="",T8="",U8="",V8="",W8=""),"",AVERAGE(L8:W8))</f>
        <v>1</v>
      </c>
      <c r="Y8" s="3"/>
    </row>
    <row r="9" spans="1:25" hidden="1">
      <c r="A9" s="3"/>
      <c r="B9" s="3"/>
      <c r="C9" s="3"/>
      <c r="D9" s="3"/>
      <c r="E9" s="3"/>
      <c r="F9" s="3"/>
      <c r="G9" s="3"/>
      <c r="H9" s="3"/>
      <c r="I9" s="3"/>
      <c r="J9" s="3"/>
      <c r="K9" s="3"/>
      <c r="L9" s="22"/>
      <c r="M9" s="22"/>
      <c r="N9" s="22"/>
      <c r="O9" s="22"/>
      <c r="P9" s="22"/>
      <c r="Q9" s="22"/>
      <c r="R9" s="22"/>
      <c r="S9" s="22"/>
      <c r="T9" s="22"/>
      <c r="U9" s="22"/>
      <c r="V9" s="22"/>
      <c r="W9" s="22"/>
      <c r="X9" s="23" t="str">
        <f t="shared" ref="X9:X32" si="1">IF(AND(L9="",M9="",N9="",O9="",P9="",Q9="",R9="",S9="",T9="",U9="",V9="",W9=""),"",AVERAGE(L9:W9))</f>
        <v/>
      </c>
      <c r="Y9" s="3"/>
    </row>
    <row r="10" spans="1:25" hidden="1">
      <c r="A10" s="3"/>
      <c r="B10" s="3"/>
      <c r="C10" s="3"/>
      <c r="D10" s="3"/>
      <c r="E10" s="3"/>
      <c r="F10" s="3"/>
      <c r="G10" s="3"/>
      <c r="H10" s="3"/>
      <c r="I10" s="3"/>
      <c r="J10" s="3"/>
      <c r="K10" s="3"/>
      <c r="L10" s="22"/>
      <c r="M10" s="22"/>
      <c r="N10" s="22"/>
      <c r="O10" s="22"/>
      <c r="P10" s="22"/>
      <c r="Q10" s="22"/>
      <c r="R10" s="22"/>
      <c r="S10" s="22"/>
      <c r="T10" s="22"/>
      <c r="U10" s="22"/>
      <c r="V10" s="22"/>
      <c r="W10" s="22"/>
      <c r="X10" s="23" t="str">
        <f t="shared" si="1"/>
        <v/>
      </c>
      <c r="Y10" s="3"/>
    </row>
    <row r="11" spans="1:25" hidden="1">
      <c r="A11" s="3"/>
      <c r="B11" s="3"/>
      <c r="C11" s="3"/>
      <c r="D11" s="3"/>
      <c r="E11" s="3"/>
      <c r="F11" s="3"/>
      <c r="G11" s="3"/>
      <c r="H11" s="3"/>
      <c r="I11" s="3"/>
      <c r="J11" s="3"/>
      <c r="K11" s="3"/>
      <c r="L11" s="22"/>
      <c r="M11" s="22"/>
      <c r="N11" s="22"/>
      <c r="O11" s="22"/>
      <c r="P11" s="22"/>
      <c r="Q11" s="22"/>
      <c r="R11" s="22"/>
      <c r="S11" s="22"/>
      <c r="T11" s="22"/>
      <c r="U11" s="22"/>
      <c r="V11" s="22"/>
      <c r="W11" s="22"/>
      <c r="X11" s="23" t="str">
        <f t="shared" si="1"/>
        <v/>
      </c>
      <c r="Y11" s="3"/>
    </row>
    <row r="12" spans="1:25" hidden="1">
      <c r="A12" s="3"/>
      <c r="B12" s="3"/>
      <c r="C12" s="3"/>
      <c r="D12" s="3"/>
      <c r="E12" s="3"/>
      <c r="F12" s="3"/>
      <c r="G12" s="3"/>
      <c r="H12" s="3"/>
      <c r="I12" s="3"/>
      <c r="J12" s="3"/>
      <c r="K12" s="3"/>
      <c r="L12" s="22"/>
      <c r="M12" s="22"/>
      <c r="N12" s="22"/>
      <c r="O12" s="22"/>
      <c r="P12" s="22"/>
      <c r="Q12" s="22"/>
      <c r="R12" s="22"/>
      <c r="S12" s="22"/>
      <c r="T12" s="22"/>
      <c r="U12" s="22"/>
      <c r="V12" s="22"/>
      <c r="W12" s="22"/>
      <c r="X12" s="23" t="str">
        <f t="shared" si="1"/>
        <v/>
      </c>
      <c r="Y12" s="3"/>
    </row>
    <row r="13" spans="1:25" hidden="1">
      <c r="A13" s="3"/>
      <c r="B13" s="3"/>
      <c r="C13" s="3"/>
      <c r="D13" s="3"/>
      <c r="E13" s="3"/>
      <c r="F13" s="3"/>
      <c r="G13" s="3"/>
      <c r="H13" s="3"/>
      <c r="I13" s="3"/>
      <c r="J13" s="3"/>
      <c r="K13" s="3"/>
      <c r="L13" s="22"/>
      <c r="M13" s="22"/>
      <c r="N13" s="22"/>
      <c r="O13" s="22"/>
      <c r="P13" s="22"/>
      <c r="Q13" s="22"/>
      <c r="R13" s="22"/>
      <c r="S13" s="22"/>
      <c r="T13" s="22"/>
      <c r="U13" s="22"/>
      <c r="V13" s="22"/>
      <c r="W13" s="22"/>
      <c r="X13" s="23" t="str">
        <f t="shared" si="1"/>
        <v/>
      </c>
      <c r="Y13" s="3"/>
    </row>
    <row r="14" spans="1:25" hidden="1">
      <c r="A14" s="3"/>
      <c r="B14" s="3"/>
      <c r="C14" s="3"/>
      <c r="D14" s="3"/>
      <c r="E14" s="3"/>
      <c r="F14" s="3"/>
      <c r="G14" s="3"/>
      <c r="H14" s="3"/>
      <c r="I14" s="3"/>
      <c r="J14" s="3"/>
      <c r="K14" s="3"/>
      <c r="L14" s="22"/>
      <c r="M14" s="22"/>
      <c r="N14" s="22"/>
      <c r="O14" s="22"/>
      <c r="P14" s="22"/>
      <c r="Q14" s="22"/>
      <c r="R14" s="22"/>
      <c r="S14" s="22"/>
      <c r="T14" s="22"/>
      <c r="U14" s="22"/>
      <c r="V14" s="22"/>
      <c r="W14" s="22"/>
      <c r="X14" s="23" t="str">
        <f t="shared" si="1"/>
        <v/>
      </c>
      <c r="Y14" s="3"/>
    </row>
    <row r="15" spans="1:25" hidden="1">
      <c r="A15" s="3"/>
      <c r="B15" s="3"/>
      <c r="C15" s="3"/>
      <c r="D15" s="3"/>
      <c r="E15" s="3"/>
      <c r="F15" s="3"/>
      <c r="G15" s="3"/>
      <c r="H15" s="3"/>
      <c r="I15" s="3"/>
      <c r="J15" s="3"/>
      <c r="K15" s="3"/>
      <c r="L15" s="22"/>
      <c r="M15" s="22"/>
      <c r="N15" s="22"/>
      <c r="O15" s="22"/>
      <c r="P15" s="22"/>
      <c r="Q15" s="22"/>
      <c r="R15" s="22"/>
      <c r="S15" s="22"/>
      <c r="T15" s="22"/>
      <c r="U15" s="22"/>
      <c r="V15" s="22"/>
      <c r="W15" s="22"/>
      <c r="X15" s="23" t="str">
        <f t="shared" si="1"/>
        <v/>
      </c>
      <c r="Y15" s="3"/>
    </row>
    <row r="16" spans="1:25" hidden="1">
      <c r="A16" s="3"/>
      <c r="B16" s="3"/>
      <c r="C16" s="3"/>
      <c r="D16" s="3"/>
      <c r="E16" s="3"/>
      <c r="F16" s="3"/>
      <c r="G16" s="3"/>
      <c r="H16" s="3"/>
      <c r="I16" s="3"/>
      <c r="J16" s="3"/>
      <c r="K16" s="3"/>
      <c r="L16" s="22"/>
      <c r="M16" s="22"/>
      <c r="N16" s="22"/>
      <c r="O16" s="22"/>
      <c r="P16" s="22"/>
      <c r="Q16" s="22"/>
      <c r="R16" s="22"/>
      <c r="S16" s="22"/>
      <c r="T16" s="22"/>
      <c r="U16" s="22"/>
      <c r="V16" s="22"/>
      <c r="W16" s="22"/>
      <c r="X16" s="23" t="str">
        <f t="shared" si="1"/>
        <v/>
      </c>
      <c r="Y16" s="3"/>
    </row>
    <row r="17" spans="1:25" hidden="1">
      <c r="A17" s="3"/>
      <c r="B17" s="3"/>
      <c r="C17" s="3"/>
      <c r="D17" s="3"/>
      <c r="E17" s="3"/>
      <c r="F17" s="3"/>
      <c r="G17" s="3"/>
      <c r="H17" s="3"/>
      <c r="I17" s="3"/>
      <c r="J17" s="3"/>
      <c r="K17" s="3"/>
      <c r="L17" s="22"/>
      <c r="M17" s="22"/>
      <c r="N17" s="22"/>
      <c r="O17" s="22"/>
      <c r="P17" s="22"/>
      <c r="Q17" s="22"/>
      <c r="R17" s="22"/>
      <c r="S17" s="22"/>
      <c r="T17" s="22"/>
      <c r="U17" s="22"/>
      <c r="V17" s="22"/>
      <c r="W17" s="22"/>
      <c r="X17" s="23" t="str">
        <f t="shared" si="1"/>
        <v/>
      </c>
      <c r="Y17" s="3"/>
    </row>
    <row r="18" spans="1:25" hidden="1">
      <c r="A18" s="3"/>
      <c r="B18" s="3"/>
      <c r="C18" s="3"/>
      <c r="D18" s="3"/>
      <c r="E18" s="3"/>
      <c r="F18" s="3"/>
      <c r="G18" s="3"/>
      <c r="H18" s="3"/>
      <c r="I18" s="3"/>
      <c r="J18" s="3"/>
      <c r="K18" s="3"/>
      <c r="L18" s="22"/>
      <c r="M18" s="22"/>
      <c r="N18" s="22"/>
      <c r="O18" s="22"/>
      <c r="P18" s="22"/>
      <c r="Q18" s="22"/>
      <c r="R18" s="22"/>
      <c r="S18" s="22"/>
      <c r="T18" s="22"/>
      <c r="U18" s="22"/>
      <c r="V18" s="22"/>
      <c r="W18" s="22"/>
      <c r="X18" s="23" t="str">
        <f t="shared" si="1"/>
        <v/>
      </c>
      <c r="Y18" s="3"/>
    </row>
    <row r="19" spans="1:25" hidden="1">
      <c r="A19" s="3"/>
      <c r="B19" s="3"/>
      <c r="C19" s="3"/>
      <c r="D19" s="3"/>
      <c r="E19" s="3"/>
      <c r="F19" s="3"/>
      <c r="G19" s="3"/>
      <c r="H19" s="3"/>
      <c r="I19" s="3"/>
      <c r="J19" s="3"/>
      <c r="K19" s="3"/>
      <c r="L19" s="22"/>
      <c r="M19" s="22"/>
      <c r="N19" s="22"/>
      <c r="O19" s="22"/>
      <c r="P19" s="22"/>
      <c r="Q19" s="22"/>
      <c r="R19" s="22"/>
      <c r="S19" s="22"/>
      <c r="T19" s="22"/>
      <c r="U19" s="22"/>
      <c r="V19" s="22"/>
      <c r="W19" s="22"/>
      <c r="X19" s="23" t="str">
        <f t="shared" si="1"/>
        <v/>
      </c>
      <c r="Y19" s="3"/>
    </row>
    <row r="20" spans="1:25" hidden="1">
      <c r="A20" s="3"/>
      <c r="B20" s="3"/>
      <c r="C20" s="3"/>
      <c r="D20" s="3"/>
      <c r="E20" s="3"/>
      <c r="F20" s="3"/>
      <c r="G20" s="3"/>
      <c r="H20" s="3"/>
      <c r="I20" s="3"/>
      <c r="J20" s="3"/>
      <c r="K20" s="3"/>
      <c r="L20" s="22"/>
      <c r="M20" s="22"/>
      <c r="N20" s="22"/>
      <c r="O20" s="22"/>
      <c r="P20" s="22"/>
      <c r="Q20" s="22"/>
      <c r="R20" s="22"/>
      <c r="S20" s="22"/>
      <c r="T20" s="22"/>
      <c r="U20" s="22"/>
      <c r="V20" s="22"/>
      <c r="W20" s="22"/>
      <c r="X20" s="23" t="str">
        <f t="shared" si="1"/>
        <v/>
      </c>
      <c r="Y20" s="3"/>
    </row>
    <row r="21" spans="1:25" hidden="1">
      <c r="A21" s="3"/>
      <c r="B21" s="3"/>
      <c r="C21" s="3"/>
      <c r="D21" s="3"/>
      <c r="E21" s="3"/>
      <c r="F21" s="3"/>
      <c r="G21" s="3"/>
      <c r="H21" s="3"/>
      <c r="I21" s="3"/>
      <c r="J21" s="3"/>
      <c r="K21" s="3"/>
      <c r="L21" s="22"/>
      <c r="M21" s="22"/>
      <c r="N21" s="22"/>
      <c r="O21" s="22"/>
      <c r="P21" s="22"/>
      <c r="Q21" s="22"/>
      <c r="R21" s="22"/>
      <c r="S21" s="22"/>
      <c r="T21" s="22"/>
      <c r="U21" s="22"/>
      <c r="V21" s="22"/>
      <c r="W21" s="22"/>
      <c r="X21" s="23" t="str">
        <f t="shared" si="1"/>
        <v/>
      </c>
      <c r="Y21" s="3"/>
    </row>
    <row r="22" spans="1:25" hidden="1">
      <c r="A22" s="3"/>
      <c r="B22" s="3"/>
      <c r="C22" s="3"/>
      <c r="D22" s="3"/>
      <c r="E22" s="3"/>
      <c r="F22" s="3"/>
      <c r="G22" s="3"/>
      <c r="H22" s="3"/>
      <c r="I22" s="3"/>
      <c r="J22" s="3"/>
      <c r="K22" s="3"/>
      <c r="L22" s="22"/>
      <c r="M22" s="22"/>
      <c r="N22" s="22"/>
      <c r="O22" s="22"/>
      <c r="P22" s="22"/>
      <c r="Q22" s="22"/>
      <c r="R22" s="22"/>
      <c r="S22" s="22"/>
      <c r="T22" s="22"/>
      <c r="U22" s="22"/>
      <c r="V22" s="22"/>
      <c r="W22" s="22"/>
      <c r="X22" s="23" t="str">
        <f t="shared" si="1"/>
        <v/>
      </c>
      <c r="Y22" s="3"/>
    </row>
    <row r="23" spans="1:25" hidden="1">
      <c r="A23" s="3"/>
      <c r="B23" s="3"/>
      <c r="C23" s="3"/>
      <c r="D23" s="3"/>
      <c r="E23" s="3"/>
      <c r="F23" s="3"/>
      <c r="G23" s="3"/>
      <c r="H23" s="3"/>
      <c r="I23" s="3"/>
      <c r="J23" s="3"/>
      <c r="K23" s="3"/>
      <c r="L23" s="22"/>
      <c r="M23" s="22"/>
      <c r="N23" s="22"/>
      <c r="O23" s="22"/>
      <c r="P23" s="22"/>
      <c r="Q23" s="22"/>
      <c r="R23" s="22"/>
      <c r="S23" s="22"/>
      <c r="T23" s="22"/>
      <c r="U23" s="22"/>
      <c r="V23" s="22"/>
      <c r="W23" s="22"/>
      <c r="X23" s="23" t="str">
        <f t="shared" si="1"/>
        <v/>
      </c>
      <c r="Y23" s="3"/>
    </row>
    <row r="24" spans="1:25" hidden="1">
      <c r="A24" s="3"/>
      <c r="B24" s="3"/>
      <c r="C24" s="3"/>
      <c r="D24" s="3"/>
      <c r="E24" s="3"/>
      <c r="F24" s="3"/>
      <c r="G24" s="3"/>
      <c r="H24" s="3"/>
      <c r="I24" s="3"/>
      <c r="J24" s="3"/>
      <c r="K24" s="3"/>
      <c r="L24" s="22"/>
      <c r="M24" s="22"/>
      <c r="N24" s="22"/>
      <c r="O24" s="22"/>
      <c r="P24" s="22"/>
      <c r="Q24" s="22"/>
      <c r="R24" s="22"/>
      <c r="S24" s="22"/>
      <c r="T24" s="22"/>
      <c r="U24" s="22"/>
      <c r="V24" s="22"/>
      <c r="W24" s="22"/>
      <c r="X24" s="23" t="str">
        <f t="shared" si="1"/>
        <v/>
      </c>
      <c r="Y24" s="3"/>
    </row>
    <row r="25" spans="1:25" hidden="1">
      <c r="A25" s="3"/>
      <c r="B25" s="3"/>
      <c r="C25" s="3"/>
      <c r="D25" s="3"/>
      <c r="E25" s="3"/>
      <c r="F25" s="3"/>
      <c r="G25" s="3"/>
      <c r="H25" s="3"/>
      <c r="I25" s="3"/>
      <c r="J25" s="3"/>
      <c r="K25" s="3"/>
      <c r="L25" s="22"/>
      <c r="M25" s="22"/>
      <c r="N25" s="22"/>
      <c r="O25" s="22"/>
      <c r="P25" s="22"/>
      <c r="Q25" s="22"/>
      <c r="R25" s="22"/>
      <c r="S25" s="22"/>
      <c r="T25" s="22"/>
      <c r="U25" s="22"/>
      <c r="V25" s="22"/>
      <c r="W25" s="22"/>
      <c r="X25" s="23" t="str">
        <f t="shared" si="1"/>
        <v/>
      </c>
      <c r="Y25" s="3"/>
    </row>
    <row r="26" spans="1:25" hidden="1">
      <c r="A26" s="3"/>
      <c r="B26" s="3"/>
      <c r="C26" s="3"/>
      <c r="D26" s="3"/>
      <c r="E26" s="3"/>
      <c r="F26" s="3"/>
      <c r="G26" s="3"/>
      <c r="H26" s="3"/>
      <c r="I26" s="3"/>
      <c r="J26" s="3"/>
      <c r="K26" s="3"/>
      <c r="L26" s="22"/>
      <c r="M26" s="22"/>
      <c r="N26" s="22"/>
      <c r="O26" s="22"/>
      <c r="P26" s="22"/>
      <c r="Q26" s="22"/>
      <c r="R26" s="22"/>
      <c r="S26" s="22"/>
      <c r="T26" s="22"/>
      <c r="U26" s="22"/>
      <c r="V26" s="22"/>
      <c r="W26" s="22"/>
      <c r="X26" s="23" t="str">
        <f t="shared" si="1"/>
        <v/>
      </c>
      <c r="Y26" s="3"/>
    </row>
    <row r="27" spans="1:25" hidden="1">
      <c r="A27" s="3"/>
      <c r="B27" s="3"/>
      <c r="C27" s="3"/>
      <c r="D27" s="3"/>
      <c r="E27" s="3"/>
      <c r="F27" s="3"/>
      <c r="G27" s="3"/>
      <c r="H27" s="3"/>
      <c r="I27" s="3"/>
      <c r="J27" s="3"/>
      <c r="K27" s="3"/>
      <c r="L27" s="22"/>
      <c r="M27" s="22"/>
      <c r="N27" s="22"/>
      <c r="O27" s="22"/>
      <c r="P27" s="22"/>
      <c r="Q27" s="22"/>
      <c r="R27" s="22"/>
      <c r="S27" s="22"/>
      <c r="T27" s="22"/>
      <c r="U27" s="22"/>
      <c r="V27" s="22"/>
      <c r="W27" s="22"/>
      <c r="X27" s="23" t="str">
        <f t="shared" si="1"/>
        <v/>
      </c>
      <c r="Y27" s="3"/>
    </row>
    <row r="28" spans="1:25" hidden="1">
      <c r="A28" s="3"/>
      <c r="B28" s="3"/>
      <c r="C28" s="3"/>
      <c r="D28" s="3"/>
      <c r="E28" s="3"/>
      <c r="F28" s="3"/>
      <c r="G28" s="3"/>
      <c r="H28" s="3"/>
      <c r="I28" s="3"/>
      <c r="J28" s="3"/>
      <c r="K28" s="3"/>
      <c r="L28" s="22"/>
      <c r="M28" s="22"/>
      <c r="N28" s="22"/>
      <c r="O28" s="22"/>
      <c r="P28" s="22"/>
      <c r="Q28" s="22"/>
      <c r="R28" s="22"/>
      <c r="S28" s="22"/>
      <c r="T28" s="22"/>
      <c r="U28" s="22"/>
      <c r="V28" s="22"/>
      <c r="W28" s="22"/>
      <c r="X28" s="23" t="str">
        <f t="shared" si="1"/>
        <v/>
      </c>
      <c r="Y28" s="3"/>
    </row>
    <row r="29" spans="1:25" hidden="1">
      <c r="A29" s="3"/>
      <c r="B29" s="3"/>
      <c r="C29" s="3"/>
      <c r="D29" s="3"/>
      <c r="E29" s="3"/>
      <c r="F29" s="3"/>
      <c r="G29" s="3"/>
      <c r="H29" s="3"/>
      <c r="I29" s="3"/>
      <c r="J29" s="3"/>
      <c r="K29" s="3"/>
      <c r="L29" s="22"/>
      <c r="M29" s="22"/>
      <c r="N29" s="22"/>
      <c r="O29" s="22"/>
      <c r="P29" s="22"/>
      <c r="Q29" s="22"/>
      <c r="R29" s="22"/>
      <c r="S29" s="22"/>
      <c r="T29" s="22"/>
      <c r="U29" s="22"/>
      <c r="V29" s="22"/>
      <c r="W29" s="22"/>
      <c r="X29" s="23" t="str">
        <f t="shared" si="1"/>
        <v/>
      </c>
      <c r="Y29" s="3"/>
    </row>
    <row r="30" spans="1:25" hidden="1">
      <c r="A30" s="3"/>
      <c r="B30" s="3"/>
      <c r="C30" s="3"/>
      <c r="D30" s="3"/>
      <c r="E30" s="3"/>
      <c r="F30" s="3"/>
      <c r="G30" s="3"/>
      <c r="H30" s="3"/>
      <c r="I30" s="3"/>
      <c r="J30" s="3"/>
      <c r="K30" s="3"/>
      <c r="L30" s="22"/>
      <c r="M30" s="22"/>
      <c r="N30" s="22"/>
      <c r="O30" s="22"/>
      <c r="P30" s="22"/>
      <c r="Q30" s="22"/>
      <c r="R30" s="22"/>
      <c r="S30" s="22"/>
      <c r="T30" s="22"/>
      <c r="U30" s="22"/>
      <c r="V30" s="22"/>
      <c r="W30" s="22"/>
      <c r="X30" s="23" t="str">
        <f t="shared" si="1"/>
        <v/>
      </c>
      <c r="Y30" s="3"/>
    </row>
    <row r="31" spans="1:25" hidden="1">
      <c r="A31" s="3"/>
      <c r="B31" s="3"/>
      <c r="C31" s="3"/>
      <c r="D31" s="3"/>
      <c r="E31" s="3"/>
      <c r="F31" s="3"/>
      <c r="G31" s="3"/>
      <c r="H31" s="3"/>
      <c r="I31" s="3"/>
      <c r="J31" s="3"/>
      <c r="K31" s="3"/>
      <c r="L31" s="22"/>
      <c r="M31" s="22"/>
      <c r="N31" s="22"/>
      <c r="O31" s="22"/>
      <c r="P31" s="22"/>
      <c r="Q31" s="22"/>
      <c r="R31" s="22"/>
      <c r="S31" s="22"/>
      <c r="T31" s="22"/>
      <c r="U31" s="22"/>
      <c r="V31" s="22"/>
      <c r="W31" s="22"/>
      <c r="X31" s="23" t="str">
        <f t="shared" si="1"/>
        <v/>
      </c>
      <c r="Y31" s="3"/>
    </row>
    <row r="32" spans="1:25" hidden="1">
      <c r="A32" s="3"/>
      <c r="B32" s="3"/>
      <c r="C32" s="3"/>
      <c r="D32" s="3"/>
      <c r="E32" s="3"/>
      <c r="F32" s="3"/>
      <c r="G32" s="3"/>
      <c r="H32" s="3"/>
      <c r="I32" s="3"/>
      <c r="J32" s="3"/>
      <c r="K32" s="3"/>
      <c r="L32" s="22"/>
      <c r="M32" s="22"/>
      <c r="N32" s="22"/>
      <c r="O32" s="22"/>
      <c r="P32" s="22"/>
      <c r="Q32" s="22"/>
      <c r="R32" s="22"/>
      <c r="S32" s="22"/>
      <c r="T32" s="22"/>
      <c r="U32" s="22"/>
      <c r="V32" s="22"/>
      <c r="W32" s="22"/>
      <c r="X32" s="23" t="str">
        <f t="shared" si="1"/>
        <v/>
      </c>
      <c r="Y32" s="3"/>
    </row>
  </sheetData>
  <autoFilter ref="A6:Y32" xr:uid="{00000000-0009-0000-0000-000000000000}">
    <filterColumn colId="3">
      <customFilters>
        <customFilter operator="notEqual" val=" "/>
      </customFilters>
    </filterColumn>
    <filterColumn colId="8" showButton="0"/>
  </autoFilter>
  <mergeCells count="9">
    <mergeCell ref="I6:J6"/>
    <mergeCell ref="L5:W5"/>
    <mergeCell ref="A1:C2"/>
    <mergeCell ref="T1:U1"/>
    <mergeCell ref="T2:U2"/>
    <mergeCell ref="D1:O1"/>
    <mergeCell ref="P1:S1"/>
    <mergeCell ref="D2:O2"/>
    <mergeCell ref="P2:S2"/>
  </mergeCells>
  <conditionalFormatting sqref="L7:X7">
    <cfRule type="cellIs" dxfId="0" priority="1" operator="greaterThan">
      <formula>$J$7</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Data!$A$38:$A$39</xm:f>
          </x14:formula1>
          <xm:sqref>D9:D32</xm:sqref>
        </x14:dataValidation>
        <x14:dataValidation type="list" allowBlank="1" showInputMessage="1" showErrorMessage="1" xr:uid="{00000000-0002-0000-0000-000001000000}">
          <x14:formula1>
            <xm:f>Data!$A$7:$A$11</xm:f>
          </x14:formula1>
          <xm:sqref>G9:G32</xm:sqref>
        </x14:dataValidation>
        <x14:dataValidation type="list" allowBlank="1" showInputMessage="1" showErrorMessage="1" xr:uid="{00000000-0002-0000-0000-000002000000}">
          <x14:formula1>
            <xm:f>Data!$B$18:$B$21</xm:f>
          </x14:formula1>
          <xm:sqref>I9:I32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N41"/>
  <sheetViews>
    <sheetView workbookViewId="0">
      <selection activeCell="M9" sqref="M9"/>
    </sheetView>
  </sheetViews>
  <sheetFormatPr defaultColWidth="12.140625" defaultRowHeight="15"/>
  <cols>
    <col min="1" max="1" width="19.5703125" style="8" bestFit="1" customWidth="1"/>
    <col min="2" max="11" width="5.5703125" style="7" customWidth="1"/>
    <col min="12" max="12" width="5.5703125" style="9" customWidth="1"/>
    <col min="13" max="13" width="5.5703125" style="10" customWidth="1"/>
    <col min="14" max="14" width="15.42578125" style="7" customWidth="1"/>
    <col min="15" max="256" width="12.140625" style="7"/>
    <col min="257" max="257" width="19.5703125" style="7" bestFit="1" customWidth="1"/>
    <col min="258" max="269" width="5.5703125" style="7" customWidth="1"/>
    <col min="270" max="270" width="15.42578125" style="7" customWidth="1"/>
    <col min="271" max="512" width="12.140625" style="7"/>
    <col min="513" max="513" width="19.5703125" style="7" bestFit="1" customWidth="1"/>
    <col min="514" max="525" width="5.5703125" style="7" customWidth="1"/>
    <col min="526" max="526" width="15.42578125" style="7" customWidth="1"/>
    <col min="527" max="768" width="12.140625" style="7"/>
    <col min="769" max="769" width="19.5703125" style="7" bestFit="1" customWidth="1"/>
    <col min="770" max="781" width="5.5703125" style="7" customWidth="1"/>
    <col min="782" max="782" width="15.42578125" style="7" customWidth="1"/>
    <col min="783" max="1024" width="12.140625" style="7"/>
    <col min="1025" max="1025" width="19.5703125" style="7" bestFit="1" customWidth="1"/>
    <col min="1026" max="1037" width="5.5703125" style="7" customWidth="1"/>
    <col min="1038" max="1038" width="15.42578125" style="7" customWidth="1"/>
    <col min="1039" max="1280" width="12.140625" style="7"/>
    <col min="1281" max="1281" width="19.5703125" style="7" bestFit="1" customWidth="1"/>
    <col min="1282" max="1293" width="5.5703125" style="7" customWidth="1"/>
    <col min="1294" max="1294" width="15.42578125" style="7" customWidth="1"/>
    <col min="1295" max="1536" width="12.140625" style="7"/>
    <col min="1537" max="1537" width="19.5703125" style="7" bestFit="1" customWidth="1"/>
    <col min="1538" max="1549" width="5.5703125" style="7" customWidth="1"/>
    <col min="1550" max="1550" width="15.42578125" style="7" customWidth="1"/>
    <col min="1551" max="1792" width="12.140625" style="7"/>
    <col min="1793" max="1793" width="19.5703125" style="7" bestFit="1" customWidth="1"/>
    <col min="1794" max="1805" width="5.5703125" style="7" customWidth="1"/>
    <col min="1806" max="1806" width="15.42578125" style="7" customWidth="1"/>
    <col min="1807" max="2048" width="12.140625" style="7"/>
    <col min="2049" max="2049" width="19.5703125" style="7" bestFit="1" customWidth="1"/>
    <col min="2050" max="2061" width="5.5703125" style="7" customWidth="1"/>
    <col min="2062" max="2062" width="15.42578125" style="7" customWidth="1"/>
    <col min="2063" max="2304" width="12.140625" style="7"/>
    <col min="2305" max="2305" width="19.5703125" style="7" bestFit="1" customWidth="1"/>
    <col min="2306" max="2317" width="5.5703125" style="7" customWidth="1"/>
    <col min="2318" max="2318" width="15.42578125" style="7" customWidth="1"/>
    <col min="2319" max="2560" width="12.140625" style="7"/>
    <col min="2561" max="2561" width="19.5703125" style="7" bestFit="1" customWidth="1"/>
    <col min="2562" max="2573" width="5.5703125" style="7" customWidth="1"/>
    <col min="2574" max="2574" width="15.42578125" style="7" customWidth="1"/>
    <col min="2575" max="2816" width="12.140625" style="7"/>
    <col min="2817" max="2817" width="19.5703125" style="7" bestFit="1" customWidth="1"/>
    <col min="2818" max="2829" width="5.5703125" style="7" customWidth="1"/>
    <col min="2830" max="2830" width="15.42578125" style="7" customWidth="1"/>
    <col min="2831" max="3072" width="12.140625" style="7"/>
    <col min="3073" max="3073" width="19.5703125" style="7" bestFit="1" customWidth="1"/>
    <col min="3074" max="3085" width="5.5703125" style="7" customWidth="1"/>
    <col min="3086" max="3086" width="15.42578125" style="7" customWidth="1"/>
    <col min="3087" max="3328" width="12.140625" style="7"/>
    <col min="3329" max="3329" width="19.5703125" style="7" bestFit="1" customWidth="1"/>
    <col min="3330" max="3341" width="5.5703125" style="7" customWidth="1"/>
    <col min="3342" max="3342" width="15.42578125" style="7" customWidth="1"/>
    <col min="3343" max="3584" width="12.140625" style="7"/>
    <col min="3585" max="3585" width="19.5703125" style="7" bestFit="1" customWidth="1"/>
    <col min="3586" max="3597" width="5.5703125" style="7" customWidth="1"/>
    <col min="3598" max="3598" width="15.42578125" style="7" customWidth="1"/>
    <col min="3599" max="3840" width="12.140625" style="7"/>
    <col min="3841" max="3841" width="19.5703125" style="7" bestFit="1" customWidth="1"/>
    <col min="3842" max="3853" width="5.5703125" style="7" customWidth="1"/>
    <col min="3854" max="3854" width="15.42578125" style="7" customWidth="1"/>
    <col min="3855" max="4096" width="12.140625" style="7"/>
    <col min="4097" max="4097" width="19.5703125" style="7" bestFit="1" customWidth="1"/>
    <col min="4098" max="4109" width="5.5703125" style="7" customWidth="1"/>
    <col min="4110" max="4110" width="15.42578125" style="7" customWidth="1"/>
    <col min="4111" max="4352" width="12.140625" style="7"/>
    <col min="4353" max="4353" width="19.5703125" style="7" bestFit="1" customWidth="1"/>
    <col min="4354" max="4365" width="5.5703125" style="7" customWidth="1"/>
    <col min="4366" max="4366" width="15.42578125" style="7" customWidth="1"/>
    <col min="4367" max="4608" width="12.140625" style="7"/>
    <col min="4609" max="4609" width="19.5703125" style="7" bestFit="1" customWidth="1"/>
    <col min="4610" max="4621" width="5.5703125" style="7" customWidth="1"/>
    <col min="4622" max="4622" width="15.42578125" style="7" customWidth="1"/>
    <col min="4623" max="4864" width="12.140625" style="7"/>
    <col min="4865" max="4865" width="19.5703125" style="7" bestFit="1" customWidth="1"/>
    <col min="4866" max="4877" width="5.5703125" style="7" customWidth="1"/>
    <col min="4878" max="4878" width="15.42578125" style="7" customWidth="1"/>
    <col min="4879" max="5120" width="12.140625" style="7"/>
    <col min="5121" max="5121" width="19.5703125" style="7" bestFit="1" customWidth="1"/>
    <col min="5122" max="5133" width="5.5703125" style="7" customWidth="1"/>
    <col min="5134" max="5134" width="15.42578125" style="7" customWidth="1"/>
    <col min="5135" max="5376" width="12.140625" style="7"/>
    <col min="5377" max="5377" width="19.5703125" style="7" bestFit="1" customWidth="1"/>
    <col min="5378" max="5389" width="5.5703125" style="7" customWidth="1"/>
    <col min="5390" max="5390" width="15.42578125" style="7" customWidth="1"/>
    <col min="5391" max="5632" width="12.140625" style="7"/>
    <col min="5633" max="5633" width="19.5703125" style="7" bestFit="1" customWidth="1"/>
    <col min="5634" max="5645" width="5.5703125" style="7" customWidth="1"/>
    <col min="5646" max="5646" width="15.42578125" style="7" customWidth="1"/>
    <col min="5647" max="5888" width="12.140625" style="7"/>
    <col min="5889" max="5889" width="19.5703125" style="7" bestFit="1" customWidth="1"/>
    <col min="5890" max="5901" width="5.5703125" style="7" customWidth="1"/>
    <col min="5902" max="5902" width="15.42578125" style="7" customWidth="1"/>
    <col min="5903" max="6144" width="12.140625" style="7"/>
    <col min="6145" max="6145" width="19.5703125" style="7" bestFit="1" customWidth="1"/>
    <col min="6146" max="6157" width="5.5703125" style="7" customWidth="1"/>
    <col min="6158" max="6158" width="15.42578125" style="7" customWidth="1"/>
    <col min="6159" max="6400" width="12.140625" style="7"/>
    <col min="6401" max="6401" width="19.5703125" style="7" bestFit="1" customWidth="1"/>
    <col min="6402" max="6413" width="5.5703125" style="7" customWidth="1"/>
    <col min="6414" max="6414" width="15.42578125" style="7" customWidth="1"/>
    <col min="6415" max="6656" width="12.140625" style="7"/>
    <col min="6657" max="6657" width="19.5703125" style="7" bestFit="1" customWidth="1"/>
    <col min="6658" max="6669" width="5.5703125" style="7" customWidth="1"/>
    <col min="6670" max="6670" width="15.42578125" style="7" customWidth="1"/>
    <col min="6671" max="6912" width="12.140625" style="7"/>
    <col min="6913" max="6913" width="19.5703125" style="7" bestFit="1" customWidth="1"/>
    <col min="6914" max="6925" width="5.5703125" style="7" customWidth="1"/>
    <col min="6926" max="6926" width="15.42578125" style="7" customWidth="1"/>
    <col min="6927" max="7168" width="12.140625" style="7"/>
    <col min="7169" max="7169" width="19.5703125" style="7" bestFit="1" customWidth="1"/>
    <col min="7170" max="7181" width="5.5703125" style="7" customWidth="1"/>
    <col min="7182" max="7182" width="15.42578125" style="7" customWidth="1"/>
    <col min="7183" max="7424" width="12.140625" style="7"/>
    <col min="7425" max="7425" width="19.5703125" style="7" bestFit="1" customWidth="1"/>
    <col min="7426" max="7437" width="5.5703125" style="7" customWidth="1"/>
    <col min="7438" max="7438" width="15.42578125" style="7" customWidth="1"/>
    <col min="7439" max="7680" width="12.140625" style="7"/>
    <col min="7681" max="7681" width="19.5703125" style="7" bestFit="1" customWidth="1"/>
    <col min="7682" max="7693" width="5.5703125" style="7" customWidth="1"/>
    <col min="7694" max="7694" width="15.42578125" style="7" customWidth="1"/>
    <col min="7695" max="7936" width="12.140625" style="7"/>
    <col min="7937" max="7937" width="19.5703125" style="7" bestFit="1" customWidth="1"/>
    <col min="7938" max="7949" width="5.5703125" style="7" customWidth="1"/>
    <col min="7950" max="7950" width="15.42578125" style="7" customWidth="1"/>
    <col min="7951" max="8192" width="12.140625" style="7"/>
    <col min="8193" max="8193" width="19.5703125" style="7" bestFit="1" customWidth="1"/>
    <col min="8194" max="8205" width="5.5703125" style="7" customWidth="1"/>
    <col min="8206" max="8206" width="15.42578125" style="7" customWidth="1"/>
    <col min="8207" max="8448" width="12.140625" style="7"/>
    <col min="8449" max="8449" width="19.5703125" style="7" bestFit="1" customWidth="1"/>
    <col min="8450" max="8461" width="5.5703125" style="7" customWidth="1"/>
    <col min="8462" max="8462" width="15.42578125" style="7" customWidth="1"/>
    <col min="8463" max="8704" width="12.140625" style="7"/>
    <col min="8705" max="8705" width="19.5703125" style="7" bestFit="1" customWidth="1"/>
    <col min="8706" max="8717" width="5.5703125" style="7" customWidth="1"/>
    <col min="8718" max="8718" width="15.42578125" style="7" customWidth="1"/>
    <col min="8719" max="8960" width="12.140625" style="7"/>
    <col min="8961" max="8961" width="19.5703125" style="7" bestFit="1" customWidth="1"/>
    <col min="8962" max="8973" width="5.5703125" style="7" customWidth="1"/>
    <col min="8974" max="8974" width="15.42578125" style="7" customWidth="1"/>
    <col min="8975" max="9216" width="12.140625" style="7"/>
    <col min="9217" max="9217" width="19.5703125" style="7" bestFit="1" customWidth="1"/>
    <col min="9218" max="9229" width="5.5703125" style="7" customWidth="1"/>
    <col min="9230" max="9230" width="15.42578125" style="7" customWidth="1"/>
    <col min="9231" max="9472" width="12.140625" style="7"/>
    <col min="9473" max="9473" width="19.5703125" style="7" bestFit="1" customWidth="1"/>
    <col min="9474" max="9485" width="5.5703125" style="7" customWidth="1"/>
    <col min="9486" max="9486" width="15.42578125" style="7" customWidth="1"/>
    <col min="9487" max="9728" width="12.140625" style="7"/>
    <col min="9729" max="9729" width="19.5703125" style="7" bestFit="1" customWidth="1"/>
    <col min="9730" max="9741" width="5.5703125" style="7" customWidth="1"/>
    <col min="9742" max="9742" width="15.42578125" style="7" customWidth="1"/>
    <col min="9743" max="9984" width="12.140625" style="7"/>
    <col min="9985" max="9985" width="19.5703125" style="7" bestFit="1" customWidth="1"/>
    <col min="9986" max="9997" width="5.5703125" style="7" customWidth="1"/>
    <col min="9998" max="9998" width="15.42578125" style="7" customWidth="1"/>
    <col min="9999" max="10240" width="12.140625" style="7"/>
    <col min="10241" max="10241" width="19.5703125" style="7" bestFit="1" customWidth="1"/>
    <col min="10242" max="10253" width="5.5703125" style="7" customWidth="1"/>
    <col min="10254" max="10254" width="15.42578125" style="7" customWidth="1"/>
    <col min="10255" max="10496" width="12.140625" style="7"/>
    <col min="10497" max="10497" width="19.5703125" style="7" bestFit="1" customWidth="1"/>
    <col min="10498" max="10509" width="5.5703125" style="7" customWidth="1"/>
    <col min="10510" max="10510" width="15.42578125" style="7" customWidth="1"/>
    <col min="10511" max="10752" width="12.140625" style="7"/>
    <col min="10753" max="10753" width="19.5703125" style="7" bestFit="1" customWidth="1"/>
    <col min="10754" max="10765" width="5.5703125" style="7" customWidth="1"/>
    <col min="10766" max="10766" width="15.42578125" style="7" customWidth="1"/>
    <col min="10767" max="11008" width="12.140625" style="7"/>
    <col min="11009" max="11009" width="19.5703125" style="7" bestFit="1" customWidth="1"/>
    <col min="11010" max="11021" width="5.5703125" style="7" customWidth="1"/>
    <col min="11022" max="11022" width="15.42578125" style="7" customWidth="1"/>
    <col min="11023" max="11264" width="12.140625" style="7"/>
    <col min="11265" max="11265" width="19.5703125" style="7" bestFit="1" customWidth="1"/>
    <col min="11266" max="11277" width="5.5703125" style="7" customWidth="1"/>
    <col min="11278" max="11278" width="15.42578125" style="7" customWidth="1"/>
    <col min="11279" max="11520" width="12.140625" style="7"/>
    <col min="11521" max="11521" width="19.5703125" style="7" bestFit="1" customWidth="1"/>
    <col min="11522" max="11533" width="5.5703125" style="7" customWidth="1"/>
    <col min="11534" max="11534" width="15.42578125" style="7" customWidth="1"/>
    <col min="11535" max="11776" width="12.140625" style="7"/>
    <col min="11777" max="11777" width="19.5703125" style="7" bestFit="1" customWidth="1"/>
    <col min="11778" max="11789" width="5.5703125" style="7" customWidth="1"/>
    <col min="11790" max="11790" width="15.42578125" style="7" customWidth="1"/>
    <col min="11791" max="12032" width="12.140625" style="7"/>
    <col min="12033" max="12033" width="19.5703125" style="7" bestFit="1" customWidth="1"/>
    <col min="12034" max="12045" width="5.5703125" style="7" customWidth="1"/>
    <col min="12046" max="12046" width="15.42578125" style="7" customWidth="1"/>
    <col min="12047" max="12288" width="12.140625" style="7"/>
    <col min="12289" max="12289" width="19.5703125" style="7" bestFit="1" customWidth="1"/>
    <col min="12290" max="12301" width="5.5703125" style="7" customWidth="1"/>
    <col min="12302" max="12302" width="15.42578125" style="7" customWidth="1"/>
    <col min="12303" max="12544" width="12.140625" style="7"/>
    <col min="12545" max="12545" width="19.5703125" style="7" bestFit="1" customWidth="1"/>
    <col min="12546" max="12557" width="5.5703125" style="7" customWidth="1"/>
    <col min="12558" max="12558" width="15.42578125" style="7" customWidth="1"/>
    <col min="12559" max="12800" width="12.140625" style="7"/>
    <col min="12801" max="12801" width="19.5703125" style="7" bestFit="1" customWidth="1"/>
    <col min="12802" max="12813" width="5.5703125" style="7" customWidth="1"/>
    <col min="12814" max="12814" width="15.42578125" style="7" customWidth="1"/>
    <col min="12815" max="13056" width="12.140625" style="7"/>
    <col min="13057" max="13057" width="19.5703125" style="7" bestFit="1" customWidth="1"/>
    <col min="13058" max="13069" width="5.5703125" style="7" customWidth="1"/>
    <col min="13070" max="13070" width="15.42578125" style="7" customWidth="1"/>
    <col min="13071" max="13312" width="12.140625" style="7"/>
    <col min="13313" max="13313" width="19.5703125" style="7" bestFit="1" customWidth="1"/>
    <col min="13314" max="13325" width="5.5703125" style="7" customWidth="1"/>
    <col min="13326" max="13326" width="15.42578125" style="7" customWidth="1"/>
    <col min="13327" max="13568" width="12.140625" style="7"/>
    <col min="13569" max="13569" width="19.5703125" style="7" bestFit="1" customWidth="1"/>
    <col min="13570" max="13581" width="5.5703125" style="7" customWidth="1"/>
    <col min="13582" max="13582" width="15.42578125" style="7" customWidth="1"/>
    <col min="13583" max="13824" width="12.140625" style="7"/>
    <col min="13825" max="13825" width="19.5703125" style="7" bestFit="1" customWidth="1"/>
    <col min="13826" max="13837" width="5.5703125" style="7" customWidth="1"/>
    <col min="13838" max="13838" width="15.42578125" style="7" customWidth="1"/>
    <col min="13839" max="14080" width="12.140625" style="7"/>
    <col min="14081" max="14081" width="19.5703125" style="7" bestFit="1" customWidth="1"/>
    <col min="14082" max="14093" width="5.5703125" style="7" customWidth="1"/>
    <col min="14094" max="14094" width="15.42578125" style="7" customWidth="1"/>
    <col min="14095" max="14336" width="12.140625" style="7"/>
    <col min="14337" max="14337" width="19.5703125" style="7" bestFit="1" customWidth="1"/>
    <col min="14338" max="14349" width="5.5703125" style="7" customWidth="1"/>
    <col min="14350" max="14350" width="15.42578125" style="7" customWidth="1"/>
    <col min="14351" max="14592" width="12.140625" style="7"/>
    <col min="14593" max="14593" width="19.5703125" style="7" bestFit="1" customWidth="1"/>
    <col min="14594" max="14605" width="5.5703125" style="7" customWidth="1"/>
    <col min="14606" max="14606" width="15.42578125" style="7" customWidth="1"/>
    <col min="14607" max="14848" width="12.140625" style="7"/>
    <col min="14849" max="14849" width="19.5703125" style="7" bestFit="1" customWidth="1"/>
    <col min="14850" max="14861" width="5.5703125" style="7" customWidth="1"/>
    <col min="14862" max="14862" width="15.42578125" style="7" customWidth="1"/>
    <col min="14863" max="15104" width="12.140625" style="7"/>
    <col min="15105" max="15105" width="19.5703125" style="7" bestFit="1" customWidth="1"/>
    <col min="15106" max="15117" width="5.5703125" style="7" customWidth="1"/>
    <col min="15118" max="15118" width="15.42578125" style="7" customWidth="1"/>
    <col min="15119" max="15360" width="12.140625" style="7"/>
    <col min="15361" max="15361" width="19.5703125" style="7" bestFit="1" customWidth="1"/>
    <col min="15362" max="15373" width="5.5703125" style="7" customWidth="1"/>
    <col min="15374" max="15374" width="15.42578125" style="7" customWidth="1"/>
    <col min="15375" max="15616" width="12.140625" style="7"/>
    <col min="15617" max="15617" width="19.5703125" style="7" bestFit="1" customWidth="1"/>
    <col min="15618" max="15629" width="5.5703125" style="7" customWidth="1"/>
    <col min="15630" max="15630" width="15.42578125" style="7" customWidth="1"/>
    <col min="15631" max="15872" width="12.140625" style="7"/>
    <col min="15873" max="15873" width="19.5703125" style="7" bestFit="1" customWidth="1"/>
    <col min="15874" max="15885" width="5.5703125" style="7" customWidth="1"/>
    <col min="15886" max="15886" width="15.42578125" style="7" customWidth="1"/>
    <col min="15887" max="16128" width="12.140625" style="7"/>
    <col min="16129" max="16129" width="19.5703125" style="7" bestFit="1" customWidth="1"/>
    <col min="16130" max="16141" width="5.5703125" style="7" customWidth="1"/>
    <col min="16142" max="16142" width="15.42578125" style="7" customWidth="1"/>
    <col min="16143" max="16384" width="12.140625" style="7"/>
  </cols>
  <sheetData>
    <row r="1" spans="1:14" ht="23.25" customHeight="1">
      <c r="A1" s="155"/>
      <c r="B1" s="156"/>
      <c r="C1" s="156"/>
      <c r="D1" s="157"/>
      <c r="E1" s="161" t="s">
        <v>0</v>
      </c>
      <c r="F1" s="162"/>
      <c r="G1" s="162"/>
      <c r="H1" s="162"/>
      <c r="I1" s="162"/>
      <c r="J1" s="162"/>
      <c r="K1" s="163"/>
      <c r="L1" s="167" t="s">
        <v>1</v>
      </c>
      <c r="M1" s="167"/>
      <c r="N1" s="167"/>
    </row>
    <row r="2" spans="1:14" ht="27" customHeight="1">
      <c r="A2" s="158"/>
      <c r="B2" s="159"/>
      <c r="C2" s="159"/>
      <c r="D2" s="160"/>
      <c r="E2" s="164"/>
      <c r="F2" s="165"/>
      <c r="G2" s="165"/>
      <c r="H2" s="165"/>
      <c r="I2" s="165"/>
      <c r="J2" s="165"/>
      <c r="K2" s="166"/>
      <c r="L2" s="168" t="s">
        <v>532</v>
      </c>
      <c r="M2" s="168"/>
      <c r="N2" s="168"/>
    </row>
    <row r="6" spans="1:14">
      <c r="A6" s="11"/>
      <c r="B6" s="12"/>
      <c r="D6" s="8"/>
      <c r="E6" s="8"/>
      <c r="F6" s="8"/>
      <c r="G6" s="8"/>
    </row>
    <row r="7" spans="1:14">
      <c r="A7" s="10" t="s">
        <v>74</v>
      </c>
      <c r="B7" s="13">
        <v>43435</v>
      </c>
      <c r="C7" s="14" t="s">
        <v>222</v>
      </c>
      <c r="D7" s="14" t="s">
        <v>222</v>
      </c>
      <c r="E7" s="14" t="s">
        <v>222</v>
      </c>
      <c r="F7" s="14" t="s">
        <v>222</v>
      </c>
      <c r="G7" s="14" t="s">
        <v>222</v>
      </c>
      <c r="H7" s="14" t="s">
        <v>222</v>
      </c>
      <c r="I7" s="14" t="s">
        <v>222</v>
      </c>
      <c r="J7" s="14" t="s">
        <v>222</v>
      </c>
      <c r="K7" s="14" t="s">
        <v>222</v>
      </c>
      <c r="L7" s="14" t="s">
        <v>222</v>
      </c>
      <c r="M7" s="14" t="s">
        <v>222</v>
      </c>
      <c r="N7" s="15"/>
    </row>
    <row r="8" spans="1:14">
      <c r="A8" s="10" t="s">
        <v>533</v>
      </c>
      <c r="B8" s="13">
        <v>43132</v>
      </c>
      <c r="C8" s="13">
        <v>43191</v>
      </c>
      <c r="D8" s="13">
        <v>43252</v>
      </c>
      <c r="E8" s="13">
        <v>43313</v>
      </c>
      <c r="F8" s="13">
        <v>43374</v>
      </c>
      <c r="G8" s="13">
        <v>43435</v>
      </c>
      <c r="H8" s="14" t="s">
        <v>222</v>
      </c>
      <c r="I8" s="14" t="s">
        <v>222</v>
      </c>
      <c r="J8" s="14" t="s">
        <v>222</v>
      </c>
      <c r="K8" s="14" t="s">
        <v>222</v>
      </c>
      <c r="L8" s="14" t="s">
        <v>222</v>
      </c>
      <c r="M8" s="14" t="s">
        <v>222</v>
      </c>
    </row>
    <row r="9" spans="1:14">
      <c r="A9" s="10" t="s">
        <v>36</v>
      </c>
      <c r="B9" s="13">
        <v>43101</v>
      </c>
      <c r="C9" s="13">
        <v>43132</v>
      </c>
      <c r="D9" s="13">
        <v>86259</v>
      </c>
      <c r="E9" s="13">
        <v>129388</v>
      </c>
      <c r="F9" s="13">
        <v>172517</v>
      </c>
      <c r="G9" s="13">
        <v>215647</v>
      </c>
      <c r="H9" s="13">
        <v>258775</v>
      </c>
      <c r="I9" s="13">
        <v>301904</v>
      </c>
      <c r="J9" s="13">
        <v>345035</v>
      </c>
      <c r="K9" s="13">
        <v>388163</v>
      </c>
      <c r="L9" s="13">
        <v>431293</v>
      </c>
      <c r="M9" s="13">
        <v>474421</v>
      </c>
    </row>
    <row r="10" spans="1:14">
      <c r="A10" s="10" t="s">
        <v>534</v>
      </c>
      <c r="B10" s="13">
        <v>43160</v>
      </c>
      <c r="C10" s="13">
        <v>43252</v>
      </c>
      <c r="D10" s="13">
        <v>43344</v>
      </c>
      <c r="E10" s="13">
        <v>43435</v>
      </c>
      <c r="F10" s="14" t="s">
        <v>222</v>
      </c>
      <c r="G10" s="14" t="s">
        <v>222</v>
      </c>
      <c r="H10" s="14" t="s">
        <v>222</v>
      </c>
      <c r="I10" s="14" t="s">
        <v>222</v>
      </c>
      <c r="J10" s="14" t="s">
        <v>222</v>
      </c>
      <c r="K10" s="14" t="s">
        <v>222</v>
      </c>
      <c r="L10" s="14" t="s">
        <v>222</v>
      </c>
      <c r="M10" s="14" t="s">
        <v>222</v>
      </c>
    </row>
    <row r="11" spans="1:14">
      <c r="A11" s="10" t="s">
        <v>535</v>
      </c>
      <c r="B11" s="13">
        <v>43252</v>
      </c>
      <c r="C11" s="13">
        <v>43435</v>
      </c>
      <c r="D11" s="14" t="s">
        <v>222</v>
      </c>
      <c r="E11" s="14" t="s">
        <v>222</v>
      </c>
      <c r="F11" s="14" t="s">
        <v>222</v>
      </c>
      <c r="G11" s="14" t="s">
        <v>222</v>
      </c>
      <c r="H11" s="14" t="s">
        <v>222</v>
      </c>
      <c r="I11" s="14" t="s">
        <v>222</v>
      </c>
      <c r="J11" s="14" t="s">
        <v>222</v>
      </c>
      <c r="K11" s="14" t="s">
        <v>222</v>
      </c>
      <c r="L11" s="14" t="s">
        <v>222</v>
      </c>
      <c r="M11" s="14" t="s">
        <v>222</v>
      </c>
    </row>
    <row r="12" spans="1:14">
      <c r="A12" s="10"/>
      <c r="B12" s="12"/>
      <c r="C12" s="8"/>
    </row>
    <row r="13" spans="1:14">
      <c r="A13" s="16"/>
      <c r="B13" s="9"/>
    </row>
    <row r="14" spans="1:14">
      <c r="A14" s="17" t="s">
        <v>536</v>
      </c>
      <c r="B14" s="18"/>
    </row>
    <row r="15" spans="1:14" s="8" customFormat="1">
      <c r="A15" s="17" t="s">
        <v>537</v>
      </c>
      <c r="B15" s="18"/>
      <c r="C15" s="7"/>
      <c r="D15" s="7"/>
      <c r="E15" s="7"/>
      <c r="F15" s="7"/>
      <c r="G15" s="7"/>
      <c r="H15" s="7"/>
      <c r="L15" s="9"/>
      <c r="M15" s="10"/>
    </row>
    <row r="16" spans="1:14">
      <c r="A16" s="17"/>
      <c r="B16" s="18"/>
    </row>
    <row r="17" spans="1:11">
      <c r="B17" s="8"/>
    </row>
    <row r="18" spans="1:11">
      <c r="A18" s="8" t="s">
        <v>125</v>
      </c>
      <c r="B18" s="8" t="s">
        <v>125</v>
      </c>
      <c r="C18" s="8"/>
    </row>
    <row r="19" spans="1:11">
      <c r="A19" s="8" t="s">
        <v>538</v>
      </c>
      <c r="B19" s="19" t="s">
        <v>38</v>
      </c>
      <c r="F19" s="154"/>
      <c r="H19" s="20"/>
      <c r="I19" s="20"/>
      <c r="J19" s="20"/>
      <c r="K19" s="20"/>
    </row>
    <row r="20" spans="1:11">
      <c r="A20" s="8" t="s">
        <v>539</v>
      </c>
      <c r="B20" s="8" t="s">
        <v>219</v>
      </c>
      <c r="F20" s="154"/>
      <c r="H20" s="20"/>
      <c r="I20" s="20"/>
      <c r="J20" s="20"/>
      <c r="K20" s="20"/>
    </row>
    <row r="21" spans="1:11">
      <c r="A21" s="8" t="s">
        <v>219</v>
      </c>
      <c r="B21" s="19" t="s">
        <v>45</v>
      </c>
      <c r="F21" s="154"/>
      <c r="H21" s="20"/>
      <c r="I21" s="20"/>
      <c r="J21" s="20"/>
      <c r="K21" s="20"/>
    </row>
    <row r="22" spans="1:11">
      <c r="A22" s="8" t="s">
        <v>540</v>
      </c>
      <c r="F22" s="154"/>
      <c r="H22" s="20"/>
      <c r="I22" s="20"/>
      <c r="J22" s="20"/>
      <c r="K22" s="20"/>
    </row>
    <row r="23" spans="1:11">
      <c r="B23" s="12"/>
      <c r="C23" s="8"/>
      <c r="H23" s="8"/>
      <c r="I23" s="8"/>
      <c r="J23" s="8"/>
      <c r="K23" s="8"/>
    </row>
    <row r="24" spans="1:11">
      <c r="A24" s="8" t="s">
        <v>541</v>
      </c>
      <c r="B24" s="21"/>
      <c r="C24" s="10"/>
      <c r="H24" s="154"/>
      <c r="I24" s="154"/>
      <c r="J24" s="154"/>
      <c r="K24" s="154"/>
    </row>
    <row r="25" spans="1:11">
      <c r="A25" s="8" t="s">
        <v>542</v>
      </c>
      <c r="B25" s="8"/>
      <c r="C25" s="10"/>
    </row>
    <row r="26" spans="1:11">
      <c r="A26" s="8" t="s">
        <v>543</v>
      </c>
    </row>
    <row r="27" spans="1:11">
      <c r="A27" s="8" t="s">
        <v>544</v>
      </c>
    </row>
    <row r="28" spans="1:11">
      <c r="A28" s="8" t="s">
        <v>545</v>
      </c>
    </row>
    <row r="29" spans="1:11">
      <c r="A29" s="8" t="s">
        <v>46</v>
      </c>
    </row>
    <row r="31" spans="1:11">
      <c r="B31" s="8"/>
      <c r="C31" s="8"/>
    </row>
    <row r="32" spans="1:11">
      <c r="A32" s="10" t="s">
        <v>116</v>
      </c>
      <c r="B32" s="8"/>
      <c r="C32" s="8"/>
    </row>
    <row r="33" spans="1:3">
      <c r="A33" s="10" t="s">
        <v>167</v>
      </c>
      <c r="B33" s="8"/>
    </row>
    <row r="34" spans="1:3">
      <c r="A34" s="10" t="s">
        <v>350</v>
      </c>
      <c r="B34" s="8"/>
    </row>
    <row r="35" spans="1:3">
      <c r="A35" s="10" t="s">
        <v>365</v>
      </c>
      <c r="B35" s="8"/>
    </row>
    <row r="36" spans="1:3">
      <c r="A36" s="10" t="s">
        <v>546</v>
      </c>
      <c r="B36" s="8"/>
    </row>
    <row r="37" spans="1:3">
      <c r="B37" s="8"/>
      <c r="C37" s="8"/>
    </row>
    <row r="38" spans="1:3">
      <c r="A38" s="8" t="s">
        <v>43</v>
      </c>
      <c r="B38" s="8"/>
      <c r="C38" s="8"/>
    </row>
    <row r="39" spans="1:3">
      <c r="A39" s="8" t="s">
        <v>33</v>
      </c>
      <c r="B39" s="8"/>
      <c r="C39" s="8"/>
    </row>
    <row r="40" spans="1:3">
      <c r="A40" s="8" t="s">
        <v>222</v>
      </c>
      <c r="B40" s="8"/>
      <c r="C40" s="8"/>
    </row>
    <row r="41" spans="1:3">
      <c r="B41" s="8"/>
      <c r="C41" s="8"/>
    </row>
  </sheetData>
  <mergeCells count="6">
    <mergeCell ref="H24:K24"/>
    <mergeCell ref="A1:D2"/>
    <mergeCell ref="E1:K2"/>
    <mergeCell ref="L1:N1"/>
    <mergeCell ref="L2:N2"/>
    <mergeCell ref="F19:F2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B1:E15"/>
  <sheetViews>
    <sheetView workbookViewId="0">
      <selection activeCell="E7" sqref="E7"/>
    </sheetView>
  </sheetViews>
  <sheetFormatPr defaultColWidth="12.42578125" defaultRowHeight="15"/>
  <cols>
    <col min="1" max="1" width="0.85546875" style="29" customWidth="1"/>
    <col min="2" max="2" width="10.140625" style="29" customWidth="1"/>
    <col min="3" max="3" width="21.28515625" style="30" customWidth="1"/>
    <col min="4" max="4" width="28.85546875" style="29" customWidth="1"/>
    <col min="5" max="5" width="52.7109375" style="29" customWidth="1"/>
    <col min="6" max="6" width="0.85546875" style="29" customWidth="1"/>
    <col min="7" max="256" width="12.42578125" style="29"/>
    <col min="257" max="257" width="0.85546875" style="29" customWidth="1"/>
    <col min="258" max="258" width="10.140625" style="29" customWidth="1"/>
    <col min="259" max="259" width="21.28515625" style="29" customWidth="1"/>
    <col min="260" max="260" width="28.85546875" style="29" customWidth="1"/>
    <col min="261" max="261" width="52.7109375" style="29" customWidth="1"/>
    <col min="262" max="262" width="0.85546875" style="29" customWidth="1"/>
    <col min="263" max="512" width="12.42578125" style="29"/>
    <col min="513" max="513" width="0.85546875" style="29" customWidth="1"/>
    <col min="514" max="514" width="10.140625" style="29" customWidth="1"/>
    <col min="515" max="515" width="21.28515625" style="29" customWidth="1"/>
    <col min="516" max="516" width="28.85546875" style="29" customWidth="1"/>
    <col min="517" max="517" width="52.7109375" style="29" customWidth="1"/>
    <col min="518" max="518" width="0.85546875" style="29" customWidth="1"/>
    <col min="519" max="768" width="12.42578125" style="29"/>
    <col min="769" max="769" width="0.85546875" style="29" customWidth="1"/>
    <col min="770" max="770" width="10.140625" style="29" customWidth="1"/>
    <col min="771" max="771" width="21.28515625" style="29" customWidth="1"/>
    <col min="772" max="772" width="28.85546875" style="29" customWidth="1"/>
    <col min="773" max="773" width="52.7109375" style="29" customWidth="1"/>
    <col min="774" max="774" width="0.85546875" style="29" customWidth="1"/>
    <col min="775" max="1024" width="12.42578125" style="29"/>
    <col min="1025" max="1025" width="0.85546875" style="29" customWidth="1"/>
    <col min="1026" max="1026" width="10.140625" style="29" customWidth="1"/>
    <col min="1027" max="1027" width="21.28515625" style="29" customWidth="1"/>
    <col min="1028" max="1028" width="28.85546875" style="29" customWidth="1"/>
    <col min="1029" max="1029" width="52.7109375" style="29" customWidth="1"/>
    <col min="1030" max="1030" width="0.85546875" style="29" customWidth="1"/>
    <col min="1031" max="1280" width="12.42578125" style="29"/>
    <col min="1281" max="1281" width="0.85546875" style="29" customWidth="1"/>
    <col min="1282" max="1282" width="10.140625" style="29" customWidth="1"/>
    <col min="1283" max="1283" width="21.28515625" style="29" customWidth="1"/>
    <col min="1284" max="1284" width="28.85546875" style="29" customWidth="1"/>
    <col min="1285" max="1285" width="52.7109375" style="29" customWidth="1"/>
    <col min="1286" max="1286" width="0.85546875" style="29" customWidth="1"/>
    <col min="1287" max="1536" width="12.42578125" style="29"/>
    <col min="1537" max="1537" width="0.85546875" style="29" customWidth="1"/>
    <col min="1538" max="1538" width="10.140625" style="29" customWidth="1"/>
    <col min="1539" max="1539" width="21.28515625" style="29" customWidth="1"/>
    <col min="1540" max="1540" width="28.85546875" style="29" customWidth="1"/>
    <col min="1541" max="1541" width="52.7109375" style="29" customWidth="1"/>
    <col min="1542" max="1542" width="0.85546875" style="29" customWidth="1"/>
    <col min="1543" max="1792" width="12.42578125" style="29"/>
    <col min="1793" max="1793" width="0.85546875" style="29" customWidth="1"/>
    <col min="1794" max="1794" width="10.140625" style="29" customWidth="1"/>
    <col min="1795" max="1795" width="21.28515625" style="29" customWidth="1"/>
    <col min="1796" max="1796" width="28.85546875" style="29" customWidth="1"/>
    <col min="1797" max="1797" width="52.7109375" style="29" customWidth="1"/>
    <col min="1798" max="1798" width="0.85546875" style="29" customWidth="1"/>
    <col min="1799" max="2048" width="12.42578125" style="29"/>
    <col min="2049" max="2049" width="0.85546875" style="29" customWidth="1"/>
    <col min="2050" max="2050" width="10.140625" style="29" customWidth="1"/>
    <col min="2051" max="2051" width="21.28515625" style="29" customWidth="1"/>
    <col min="2052" max="2052" width="28.85546875" style="29" customWidth="1"/>
    <col min="2053" max="2053" width="52.7109375" style="29" customWidth="1"/>
    <col min="2054" max="2054" width="0.85546875" style="29" customWidth="1"/>
    <col min="2055" max="2304" width="12.42578125" style="29"/>
    <col min="2305" max="2305" width="0.85546875" style="29" customWidth="1"/>
    <col min="2306" max="2306" width="10.140625" style="29" customWidth="1"/>
    <col min="2307" max="2307" width="21.28515625" style="29" customWidth="1"/>
    <col min="2308" max="2308" width="28.85546875" style="29" customWidth="1"/>
    <col min="2309" max="2309" width="52.7109375" style="29" customWidth="1"/>
    <col min="2310" max="2310" width="0.85546875" style="29" customWidth="1"/>
    <col min="2311" max="2560" width="12.42578125" style="29"/>
    <col min="2561" max="2561" width="0.85546875" style="29" customWidth="1"/>
    <col min="2562" max="2562" width="10.140625" style="29" customWidth="1"/>
    <col min="2563" max="2563" width="21.28515625" style="29" customWidth="1"/>
    <col min="2564" max="2564" width="28.85546875" style="29" customWidth="1"/>
    <col min="2565" max="2565" width="52.7109375" style="29" customWidth="1"/>
    <col min="2566" max="2566" width="0.85546875" style="29" customWidth="1"/>
    <col min="2567" max="2816" width="12.42578125" style="29"/>
    <col min="2817" max="2817" width="0.85546875" style="29" customWidth="1"/>
    <col min="2818" max="2818" width="10.140625" style="29" customWidth="1"/>
    <col min="2819" max="2819" width="21.28515625" style="29" customWidth="1"/>
    <col min="2820" max="2820" width="28.85546875" style="29" customWidth="1"/>
    <col min="2821" max="2821" width="52.7109375" style="29" customWidth="1"/>
    <col min="2822" max="2822" width="0.85546875" style="29" customWidth="1"/>
    <col min="2823" max="3072" width="12.42578125" style="29"/>
    <col min="3073" max="3073" width="0.85546875" style="29" customWidth="1"/>
    <col min="3074" max="3074" width="10.140625" style="29" customWidth="1"/>
    <col min="3075" max="3075" width="21.28515625" style="29" customWidth="1"/>
    <col min="3076" max="3076" width="28.85546875" style="29" customWidth="1"/>
    <col min="3077" max="3077" width="52.7109375" style="29" customWidth="1"/>
    <col min="3078" max="3078" width="0.85546875" style="29" customWidth="1"/>
    <col min="3079" max="3328" width="12.42578125" style="29"/>
    <col min="3329" max="3329" width="0.85546875" style="29" customWidth="1"/>
    <col min="3330" max="3330" width="10.140625" style="29" customWidth="1"/>
    <col min="3331" max="3331" width="21.28515625" style="29" customWidth="1"/>
    <col min="3332" max="3332" width="28.85546875" style="29" customWidth="1"/>
    <col min="3333" max="3333" width="52.7109375" style="29" customWidth="1"/>
    <col min="3334" max="3334" width="0.85546875" style="29" customWidth="1"/>
    <col min="3335" max="3584" width="12.42578125" style="29"/>
    <col min="3585" max="3585" width="0.85546875" style="29" customWidth="1"/>
    <col min="3586" max="3586" width="10.140625" style="29" customWidth="1"/>
    <col min="3587" max="3587" width="21.28515625" style="29" customWidth="1"/>
    <col min="3588" max="3588" width="28.85546875" style="29" customWidth="1"/>
    <col min="3589" max="3589" width="52.7109375" style="29" customWidth="1"/>
    <col min="3590" max="3590" width="0.85546875" style="29" customWidth="1"/>
    <col min="3591" max="3840" width="12.42578125" style="29"/>
    <col min="3841" max="3841" width="0.85546875" style="29" customWidth="1"/>
    <col min="3842" max="3842" width="10.140625" style="29" customWidth="1"/>
    <col min="3843" max="3843" width="21.28515625" style="29" customWidth="1"/>
    <col min="3844" max="3844" width="28.85546875" style="29" customWidth="1"/>
    <col min="3845" max="3845" width="52.7109375" style="29" customWidth="1"/>
    <col min="3846" max="3846" width="0.85546875" style="29" customWidth="1"/>
    <col min="3847" max="4096" width="12.42578125" style="29"/>
    <col min="4097" max="4097" width="0.85546875" style="29" customWidth="1"/>
    <col min="4098" max="4098" width="10.140625" style="29" customWidth="1"/>
    <col min="4099" max="4099" width="21.28515625" style="29" customWidth="1"/>
    <col min="4100" max="4100" width="28.85546875" style="29" customWidth="1"/>
    <col min="4101" max="4101" width="52.7109375" style="29" customWidth="1"/>
    <col min="4102" max="4102" width="0.85546875" style="29" customWidth="1"/>
    <col min="4103" max="4352" width="12.42578125" style="29"/>
    <col min="4353" max="4353" width="0.85546875" style="29" customWidth="1"/>
    <col min="4354" max="4354" width="10.140625" style="29" customWidth="1"/>
    <col min="4355" max="4355" width="21.28515625" style="29" customWidth="1"/>
    <col min="4356" max="4356" width="28.85546875" style="29" customWidth="1"/>
    <col min="4357" max="4357" width="52.7109375" style="29" customWidth="1"/>
    <col min="4358" max="4358" width="0.85546875" style="29" customWidth="1"/>
    <col min="4359" max="4608" width="12.42578125" style="29"/>
    <col min="4609" max="4609" width="0.85546875" style="29" customWidth="1"/>
    <col min="4610" max="4610" width="10.140625" style="29" customWidth="1"/>
    <col min="4611" max="4611" width="21.28515625" style="29" customWidth="1"/>
    <col min="4612" max="4612" width="28.85546875" style="29" customWidth="1"/>
    <col min="4613" max="4613" width="52.7109375" style="29" customWidth="1"/>
    <col min="4614" max="4614" width="0.85546875" style="29" customWidth="1"/>
    <col min="4615" max="4864" width="12.42578125" style="29"/>
    <col min="4865" max="4865" width="0.85546875" style="29" customWidth="1"/>
    <col min="4866" max="4866" width="10.140625" style="29" customWidth="1"/>
    <col min="4867" max="4867" width="21.28515625" style="29" customWidth="1"/>
    <col min="4868" max="4868" width="28.85546875" style="29" customWidth="1"/>
    <col min="4869" max="4869" width="52.7109375" style="29" customWidth="1"/>
    <col min="4870" max="4870" width="0.85546875" style="29" customWidth="1"/>
    <col min="4871" max="5120" width="12.42578125" style="29"/>
    <col min="5121" max="5121" width="0.85546875" style="29" customWidth="1"/>
    <col min="5122" max="5122" width="10.140625" style="29" customWidth="1"/>
    <col min="5123" max="5123" width="21.28515625" style="29" customWidth="1"/>
    <col min="5124" max="5124" width="28.85546875" style="29" customWidth="1"/>
    <col min="5125" max="5125" width="52.7109375" style="29" customWidth="1"/>
    <col min="5126" max="5126" width="0.85546875" style="29" customWidth="1"/>
    <col min="5127" max="5376" width="12.42578125" style="29"/>
    <col min="5377" max="5377" width="0.85546875" style="29" customWidth="1"/>
    <col min="5378" max="5378" width="10.140625" style="29" customWidth="1"/>
    <col min="5379" max="5379" width="21.28515625" style="29" customWidth="1"/>
    <col min="5380" max="5380" width="28.85546875" style="29" customWidth="1"/>
    <col min="5381" max="5381" width="52.7109375" style="29" customWidth="1"/>
    <col min="5382" max="5382" width="0.85546875" style="29" customWidth="1"/>
    <col min="5383" max="5632" width="12.42578125" style="29"/>
    <col min="5633" max="5633" width="0.85546875" style="29" customWidth="1"/>
    <col min="5634" max="5634" width="10.140625" style="29" customWidth="1"/>
    <col min="5635" max="5635" width="21.28515625" style="29" customWidth="1"/>
    <col min="5636" max="5636" width="28.85546875" style="29" customWidth="1"/>
    <col min="5637" max="5637" width="52.7109375" style="29" customWidth="1"/>
    <col min="5638" max="5638" width="0.85546875" style="29" customWidth="1"/>
    <col min="5639" max="5888" width="12.42578125" style="29"/>
    <col min="5889" max="5889" width="0.85546875" style="29" customWidth="1"/>
    <col min="5890" max="5890" width="10.140625" style="29" customWidth="1"/>
    <col min="5891" max="5891" width="21.28515625" style="29" customWidth="1"/>
    <col min="5892" max="5892" width="28.85546875" style="29" customWidth="1"/>
    <col min="5893" max="5893" width="52.7109375" style="29" customWidth="1"/>
    <col min="5894" max="5894" width="0.85546875" style="29" customWidth="1"/>
    <col min="5895" max="6144" width="12.42578125" style="29"/>
    <col min="6145" max="6145" width="0.85546875" style="29" customWidth="1"/>
    <col min="6146" max="6146" width="10.140625" style="29" customWidth="1"/>
    <col min="6147" max="6147" width="21.28515625" style="29" customWidth="1"/>
    <col min="6148" max="6148" width="28.85546875" style="29" customWidth="1"/>
    <col min="6149" max="6149" width="52.7109375" style="29" customWidth="1"/>
    <col min="6150" max="6150" width="0.85546875" style="29" customWidth="1"/>
    <col min="6151" max="6400" width="12.42578125" style="29"/>
    <col min="6401" max="6401" width="0.85546875" style="29" customWidth="1"/>
    <col min="6402" max="6402" width="10.140625" style="29" customWidth="1"/>
    <col min="6403" max="6403" width="21.28515625" style="29" customWidth="1"/>
    <col min="6404" max="6404" width="28.85546875" style="29" customWidth="1"/>
    <col min="6405" max="6405" width="52.7109375" style="29" customWidth="1"/>
    <col min="6406" max="6406" width="0.85546875" style="29" customWidth="1"/>
    <col min="6407" max="6656" width="12.42578125" style="29"/>
    <col min="6657" max="6657" width="0.85546875" style="29" customWidth="1"/>
    <col min="6658" max="6658" width="10.140625" style="29" customWidth="1"/>
    <col min="6659" max="6659" width="21.28515625" style="29" customWidth="1"/>
    <col min="6660" max="6660" width="28.85546875" style="29" customWidth="1"/>
    <col min="6661" max="6661" width="52.7109375" style="29" customWidth="1"/>
    <col min="6662" max="6662" width="0.85546875" style="29" customWidth="1"/>
    <col min="6663" max="6912" width="12.42578125" style="29"/>
    <col min="6913" max="6913" width="0.85546875" style="29" customWidth="1"/>
    <col min="6914" max="6914" width="10.140625" style="29" customWidth="1"/>
    <col min="6915" max="6915" width="21.28515625" style="29" customWidth="1"/>
    <col min="6916" max="6916" width="28.85546875" style="29" customWidth="1"/>
    <col min="6917" max="6917" width="52.7109375" style="29" customWidth="1"/>
    <col min="6918" max="6918" width="0.85546875" style="29" customWidth="1"/>
    <col min="6919" max="7168" width="12.42578125" style="29"/>
    <col min="7169" max="7169" width="0.85546875" style="29" customWidth="1"/>
    <col min="7170" max="7170" width="10.140625" style="29" customWidth="1"/>
    <col min="7171" max="7171" width="21.28515625" style="29" customWidth="1"/>
    <col min="7172" max="7172" width="28.85546875" style="29" customWidth="1"/>
    <col min="7173" max="7173" width="52.7109375" style="29" customWidth="1"/>
    <col min="7174" max="7174" width="0.85546875" style="29" customWidth="1"/>
    <col min="7175" max="7424" width="12.42578125" style="29"/>
    <col min="7425" max="7425" width="0.85546875" style="29" customWidth="1"/>
    <col min="7426" max="7426" width="10.140625" style="29" customWidth="1"/>
    <col min="7427" max="7427" width="21.28515625" style="29" customWidth="1"/>
    <col min="7428" max="7428" width="28.85546875" style="29" customWidth="1"/>
    <col min="7429" max="7429" width="52.7109375" style="29" customWidth="1"/>
    <col min="7430" max="7430" width="0.85546875" style="29" customWidth="1"/>
    <col min="7431" max="7680" width="12.42578125" style="29"/>
    <col min="7681" max="7681" width="0.85546875" style="29" customWidth="1"/>
    <col min="7682" max="7682" width="10.140625" style="29" customWidth="1"/>
    <col min="7683" max="7683" width="21.28515625" style="29" customWidth="1"/>
    <col min="7684" max="7684" width="28.85546875" style="29" customWidth="1"/>
    <col min="7685" max="7685" width="52.7109375" style="29" customWidth="1"/>
    <col min="7686" max="7686" width="0.85546875" style="29" customWidth="1"/>
    <col min="7687" max="7936" width="12.42578125" style="29"/>
    <col min="7937" max="7937" width="0.85546875" style="29" customWidth="1"/>
    <col min="7938" max="7938" width="10.140625" style="29" customWidth="1"/>
    <col min="7939" max="7939" width="21.28515625" style="29" customWidth="1"/>
    <col min="7940" max="7940" width="28.85546875" style="29" customWidth="1"/>
    <col min="7941" max="7941" width="52.7109375" style="29" customWidth="1"/>
    <col min="7942" max="7942" width="0.85546875" style="29" customWidth="1"/>
    <col min="7943" max="8192" width="12.42578125" style="29"/>
    <col min="8193" max="8193" width="0.85546875" style="29" customWidth="1"/>
    <col min="8194" max="8194" width="10.140625" style="29" customWidth="1"/>
    <col min="8195" max="8195" width="21.28515625" style="29" customWidth="1"/>
    <col min="8196" max="8196" width="28.85546875" style="29" customWidth="1"/>
    <col min="8197" max="8197" width="52.7109375" style="29" customWidth="1"/>
    <col min="8198" max="8198" width="0.85546875" style="29" customWidth="1"/>
    <col min="8199" max="8448" width="12.42578125" style="29"/>
    <col min="8449" max="8449" width="0.85546875" style="29" customWidth="1"/>
    <col min="8450" max="8450" width="10.140625" style="29" customWidth="1"/>
    <col min="8451" max="8451" width="21.28515625" style="29" customWidth="1"/>
    <col min="8452" max="8452" width="28.85546875" style="29" customWidth="1"/>
    <col min="8453" max="8453" width="52.7109375" style="29" customWidth="1"/>
    <col min="8454" max="8454" width="0.85546875" style="29" customWidth="1"/>
    <col min="8455" max="8704" width="12.42578125" style="29"/>
    <col min="8705" max="8705" width="0.85546875" style="29" customWidth="1"/>
    <col min="8706" max="8706" width="10.140625" style="29" customWidth="1"/>
    <col min="8707" max="8707" width="21.28515625" style="29" customWidth="1"/>
    <col min="8708" max="8708" width="28.85546875" style="29" customWidth="1"/>
    <col min="8709" max="8709" width="52.7109375" style="29" customWidth="1"/>
    <col min="8710" max="8710" width="0.85546875" style="29" customWidth="1"/>
    <col min="8711" max="8960" width="12.42578125" style="29"/>
    <col min="8961" max="8961" width="0.85546875" style="29" customWidth="1"/>
    <col min="8962" max="8962" width="10.140625" style="29" customWidth="1"/>
    <col min="8963" max="8963" width="21.28515625" style="29" customWidth="1"/>
    <col min="8964" max="8964" width="28.85546875" style="29" customWidth="1"/>
    <col min="8965" max="8965" width="52.7109375" style="29" customWidth="1"/>
    <col min="8966" max="8966" width="0.85546875" style="29" customWidth="1"/>
    <col min="8967" max="9216" width="12.42578125" style="29"/>
    <col min="9217" max="9217" width="0.85546875" style="29" customWidth="1"/>
    <col min="9218" max="9218" width="10.140625" style="29" customWidth="1"/>
    <col min="9219" max="9219" width="21.28515625" style="29" customWidth="1"/>
    <col min="9220" max="9220" width="28.85546875" style="29" customWidth="1"/>
    <col min="9221" max="9221" width="52.7109375" style="29" customWidth="1"/>
    <col min="9222" max="9222" width="0.85546875" style="29" customWidth="1"/>
    <col min="9223" max="9472" width="12.42578125" style="29"/>
    <col min="9473" max="9473" width="0.85546875" style="29" customWidth="1"/>
    <col min="9474" max="9474" width="10.140625" style="29" customWidth="1"/>
    <col min="9475" max="9475" width="21.28515625" style="29" customWidth="1"/>
    <col min="9476" max="9476" width="28.85546875" style="29" customWidth="1"/>
    <col min="9477" max="9477" width="52.7109375" style="29" customWidth="1"/>
    <col min="9478" max="9478" width="0.85546875" style="29" customWidth="1"/>
    <col min="9479" max="9728" width="12.42578125" style="29"/>
    <col min="9729" max="9729" width="0.85546875" style="29" customWidth="1"/>
    <col min="9730" max="9730" width="10.140625" style="29" customWidth="1"/>
    <col min="9731" max="9731" width="21.28515625" style="29" customWidth="1"/>
    <col min="9732" max="9732" width="28.85546875" style="29" customWidth="1"/>
    <col min="9733" max="9733" width="52.7109375" style="29" customWidth="1"/>
    <col min="9734" max="9734" width="0.85546875" style="29" customWidth="1"/>
    <col min="9735" max="9984" width="12.42578125" style="29"/>
    <col min="9985" max="9985" width="0.85546875" style="29" customWidth="1"/>
    <col min="9986" max="9986" width="10.140625" style="29" customWidth="1"/>
    <col min="9987" max="9987" width="21.28515625" style="29" customWidth="1"/>
    <col min="9988" max="9988" width="28.85546875" style="29" customWidth="1"/>
    <col min="9989" max="9989" width="52.7109375" style="29" customWidth="1"/>
    <col min="9990" max="9990" width="0.85546875" style="29" customWidth="1"/>
    <col min="9991" max="10240" width="12.42578125" style="29"/>
    <col min="10241" max="10241" width="0.85546875" style="29" customWidth="1"/>
    <col min="10242" max="10242" width="10.140625" style="29" customWidth="1"/>
    <col min="10243" max="10243" width="21.28515625" style="29" customWidth="1"/>
    <col min="10244" max="10244" width="28.85546875" style="29" customWidth="1"/>
    <col min="10245" max="10245" width="52.7109375" style="29" customWidth="1"/>
    <col min="10246" max="10246" width="0.85546875" style="29" customWidth="1"/>
    <col min="10247" max="10496" width="12.42578125" style="29"/>
    <col min="10497" max="10497" width="0.85546875" style="29" customWidth="1"/>
    <col min="10498" max="10498" width="10.140625" style="29" customWidth="1"/>
    <col min="10499" max="10499" width="21.28515625" style="29" customWidth="1"/>
    <col min="10500" max="10500" width="28.85546875" style="29" customWidth="1"/>
    <col min="10501" max="10501" width="52.7109375" style="29" customWidth="1"/>
    <col min="10502" max="10502" width="0.85546875" style="29" customWidth="1"/>
    <col min="10503" max="10752" width="12.42578125" style="29"/>
    <col min="10753" max="10753" width="0.85546875" style="29" customWidth="1"/>
    <col min="10754" max="10754" width="10.140625" style="29" customWidth="1"/>
    <col min="10755" max="10755" width="21.28515625" style="29" customWidth="1"/>
    <col min="10756" max="10756" width="28.85546875" style="29" customWidth="1"/>
    <col min="10757" max="10757" width="52.7109375" style="29" customWidth="1"/>
    <col min="10758" max="10758" width="0.85546875" style="29" customWidth="1"/>
    <col min="10759" max="11008" width="12.42578125" style="29"/>
    <col min="11009" max="11009" width="0.85546875" style="29" customWidth="1"/>
    <col min="11010" max="11010" width="10.140625" style="29" customWidth="1"/>
    <col min="11011" max="11011" width="21.28515625" style="29" customWidth="1"/>
    <col min="11012" max="11012" width="28.85546875" style="29" customWidth="1"/>
    <col min="11013" max="11013" width="52.7109375" style="29" customWidth="1"/>
    <col min="11014" max="11014" width="0.85546875" style="29" customWidth="1"/>
    <col min="11015" max="11264" width="12.42578125" style="29"/>
    <col min="11265" max="11265" width="0.85546875" style="29" customWidth="1"/>
    <col min="11266" max="11266" width="10.140625" style="29" customWidth="1"/>
    <col min="11267" max="11267" width="21.28515625" style="29" customWidth="1"/>
    <col min="11268" max="11268" width="28.85546875" style="29" customWidth="1"/>
    <col min="11269" max="11269" width="52.7109375" style="29" customWidth="1"/>
    <col min="11270" max="11270" width="0.85546875" style="29" customWidth="1"/>
    <col min="11271" max="11520" width="12.42578125" style="29"/>
    <col min="11521" max="11521" width="0.85546875" style="29" customWidth="1"/>
    <col min="11522" max="11522" width="10.140625" style="29" customWidth="1"/>
    <col min="11523" max="11523" width="21.28515625" style="29" customWidth="1"/>
    <col min="11524" max="11524" width="28.85546875" style="29" customWidth="1"/>
    <col min="11525" max="11525" width="52.7109375" style="29" customWidth="1"/>
    <col min="11526" max="11526" width="0.85546875" style="29" customWidth="1"/>
    <col min="11527" max="11776" width="12.42578125" style="29"/>
    <col min="11777" max="11777" width="0.85546875" style="29" customWidth="1"/>
    <col min="11778" max="11778" width="10.140625" style="29" customWidth="1"/>
    <col min="11779" max="11779" width="21.28515625" style="29" customWidth="1"/>
    <col min="11780" max="11780" width="28.85546875" style="29" customWidth="1"/>
    <col min="11781" max="11781" width="52.7109375" style="29" customWidth="1"/>
    <col min="11782" max="11782" width="0.85546875" style="29" customWidth="1"/>
    <col min="11783" max="12032" width="12.42578125" style="29"/>
    <col min="12033" max="12033" width="0.85546875" style="29" customWidth="1"/>
    <col min="12034" max="12034" width="10.140625" style="29" customWidth="1"/>
    <col min="12035" max="12035" width="21.28515625" style="29" customWidth="1"/>
    <col min="12036" max="12036" width="28.85546875" style="29" customWidth="1"/>
    <col min="12037" max="12037" width="52.7109375" style="29" customWidth="1"/>
    <col min="12038" max="12038" width="0.85546875" style="29" customWidth="1"/>
    <col min="12039" max="12288" width="12.42578125" style="29"/>
    <col min="12289" max="12289" width="0.85546875" style="29" customWidth="1"/>
    <col min="12290" max="12290" width="10.140625" style="29" customWidth="1"/>
    <col min="12291" max="12291" width="21.28515625" style="29" customWidth="1"/>
    <col min="12292" max="12292" width="28.85546875" style="29" customWidth="1"/>
    <col min="12293" max="12293" width="52.7109375" style="29" customWidth="1"/>
    <col min="12294" max="12294" width="0.85546875" style="29" customWidth="1"/>
    <col min="12295" max="12544" width="12.42578125" style="29"/>
    <col min="12545" max="12545" width="0.85546875" style="29" customWidth="1"/>
    <col min="12546" max="12546" width="10.140625" style="29" customWidth="1"/>
    <col min="12547" max="12547" width="21.28515625" style="29" customWidth="1"/>
    <col min="12548" max="12548" width="28.85546875" style="29" customWidth="1"/>
    <col min="12549" max="12549" width="52.7109375" style="29" customWidth="1"/>
    <col min="12550" max="12550" width="0.85546875" style="29" customWidth="1"/>
    <col min="12551" max="12800" width="12.42578125" style="29"/>
    <col min="12801" max="12801" width="0.85546875" style="29" customWidth="1"/>
    <col min="12802" max="12802" width="10.140625" style="29" customWidth="1"/>
    <col min="12803" max="12803" width="21.28515625" style="29" customWidth="1"/>
    <col min="12804" max="12804" width="28.85546875" style="29" customWidth="1"/>
    <col min="12805" max="12805" width="52.7109375" style="29" customWidth="1"/>
    <col min="12806" max="12806" width="0.85546875" style="29" customWidth="1"/>
    <col min="12807" max="13056" width="12.42578125" style="29"/>
    <col min="13057" max="13057" width="0.85546875" style="29" customWidth="1"/>
    <col min="13058" max="13058" width="10.140625" style="29" customWidth="1"/>
    <col min="13059" max="13059" width="21.28515625" style="29" customWidth="1"/>
    <col min="13060" max="13060" width="28.85546875" style="29" customWidth="1"/>
    <col min="13061" max="13061" width="52.7109375" style="29" customWidth="1"/>
    <col min="13062" max="13062" width="0.85546875" style="29" customWidth="1"/>
    <col min="13063" max="13312" width="12.42578125" style="29"/>
    <col min="13313" max="13313" width="0.85546875" style="29" customWidth="1"/>
    <col min="13314" max="13314" width="10.140625" style="29" customWidth="1"/>
    <col min="13315" max="13315" width="21.28515625" style="29" customWidth="1"/>
    <col min="13316" max="13316" width="28.85546875" style="29" customWidth="1"/>
    <col min="13317" max="13317" width="52.7109375" style="29" customWidth="1"/>
    <col min="13318" max="13318" width="0.85546875" style="29" customWidth="1"/>
    <col min="13319" max="13568" width="12.42578125" style="29"/>
    <col min="13569" max="13569" width="0.85546875" style="29" customWidth="1"/>
    <col min="13570" max="13570" width="10.140625" style="29" customWidth="1"/>
    <col min="13571" max="13571" width="21.28515625" style="29" customWidth="1"/>
    <col min="13572" max="13572" width="28.85546875" style="29" customWidth="1"/>
    <col min="13573" max="13573" width="52.7109375" style="29" customWidth="1"/>
    <col min="13574" max="13574" width="0.85546875" style="29" customWidth="1"/>
    <col min="13575" max="13824" width="12.42578125" style="29"/>
    <col min="13825" max="13825" width="0.85546875" style="29" customWidth="1"/>
    <col min="13826" max="13826" width="10.140625" style="29" customWidth="1"/>
    <col min="13827" max="13827" width="21.28515625" style="29" customWidth="1"/>
    <col min="13828" max="13828" width="28.85546875" style="29" customWidth="1"/>
    <col min="13829" max="13829" width="52.7109375" style="29" customWidth="1"/>
    <col min="13830" max="13830" width="0.85546875" style="29" customWidth="1"/>
    <col min="13831" max="14080" width="12.42578125" style="29"/>
    <col min="14081" max="14081" width="0.85546875" style="29" customWidth="1"/>
    <col min="14082" max="14082" width="10.140625" style="29" customWidth="1"/>
    <col min="14083" max="14083" width="21.28515625" style="29" customWidth="1"/>
    <col min="14084" max="14084" width="28.85546875" style="29" customWidth="1"/>
    <col min="14085" max="14085" width="52.7109375" style="29" customWidth="1"/>
    <col min="14086" max="14086" width="0.85546875" style="29" customWidth="1"/>
    <col min="14087" max="14336" width="12.42578125" style="29"/>
    <col min="14337" max="14337" width="0.85546875" style="29" customWidth="1"/>
    <col min="14338" max="14338" width="10.140625" style="29" customWidth="1"/>
    <col min="14339" max="14339" width="21.28515625" style="29" customWidth="1"/>
    <col min="14340" max="14340" width="28.85546875" style="29" customWidth="1"/>
    <col min="14341" max="14341" width="52.7109375" style="29" customWidth="1"/>
    <col min="14342" max="14342" width="0.85546875" style="29" customWidth="1"/>
    <col min="14343" max="14592" width="12.42578125" style="29"/>
    <col min="14593" max="14593" width="0.85546875" style="29" customWidth="1"/>
    <col min="14594" max="14594" width="10.140625" style="29" customWidth="1"/>
    <col min="14595" max="14595" width="21.28515625" style="29" customWidth="1"/>
    <col min="14596" max="14596" width="28.85546875" style="29" customWidth="1"/>
    <col min="14597" max="14597" width="52.7109375" style="29" customWidth="1"/>
    <col min="14598" max="14598" width="0.85546875" style="29" customWidth="1"/>
    <col min="14599" max="14848" width="12.42578125" style="29"/>
    <col min="14849" max="14849" width="0.85546875" style="29" customWidth="1"/>
    <col min="14850" max="14850" width="10.140625" style="29" customWidth="1"/>
    <col min="14851" max="14851" width="21.28515625" style="29" customWidth="1"/>
    <col min="14852" max="14852" width="28.85546875" style="29" customWidth="1"/>
    <col min="14853" max="14853" width="52.7109375" style="29" customWidth="1"/>
    <col min="14854" max="14854" width="0.85546875" style="29" customWidth="1"/>
    <col min="14855" max="15104" width="12.42578125" style="29"/>
    <col min="15105" max="15105" width="0.85546875" style="29" customWidth="1"/>
    <col min="15106" max="15106" width="10.140625" style="29" customWidth="1"/>
    <col min="15107" max="15107" width="21.28515625" style="29" customWidth="1"/>
    <col min="15108" max="15108" width="28.85546875" style="29" customWidth="1"/>
    <col min="15109" max="15109" width="52.7109375" style="29" customWidth="1"/>
    <col min="15110" max="15110" width="0.85546875" style="29" customWidth="1"/>
    <col min="15111" max="15360" width="12.42578125" style="29"/>
    <col min="15361" max="15361" width="0.85546875" style="29" customWidth="1"/>
    <col min="15362" max="15362" width="10.140625" style="29" customWidth="1"/>
    <col min="15363" max="15363" width="21.28515625" style="29" customWidth="1"/>
    <col min="15364" max="15364" width="28.85546875" style="29" customWidth="1"/>
    <col min="15365" max="15365" width="52.7109375" style="29" customWidth="1"/>
    <col min="15366" max="15366" width="0.85546875" style="29" customWidth="1"/>
    <col min="15367" max="15616" width="12.42578125" style="29"/>
    <col min="15617" max="15617" width="0.85546875" style="29" customWidth="1"/>
    <col min="15618" max="15618" width="10.140625" style="29" customWidth="1"/>
    <col min="15619" max="15619" width="21.28515625" style="29" customWidth="1"/>
    <col min="15620" max="15620" width="28.85546875" style="29" customWidth="1"/>
    <col min="15621" max="15621" width="52.7109375" style="29" customWidth="1"/>
    <col min="15622" max="15622" width="0.85546875" style="29" customWidth="1"/>
    <col min="15623" max="15872" width="12.42578125" style="29"/>
    <col min="15873" max="15873" width="0.85546875" style="29" customWidth="1"/>
    <col min="15874" max="15874" width="10.140625" style="29" customWidth="1"/>
    <col min="15875" max="15875" width="21.28515625" style="29" customWidth="1"/>
    <col min="15876" max="15876" width="28.85546875" style="29" customWidth="1"/>
    <col min="15877" max="15877" width="52.7109375" style="29" customWidth="1"/>
    <col min="15878" max="15878" width="0.85546875" style="29" customWidth="1"/>
    <col min="15879" max="16128" width="12.42578125" style="29"/>
    <col min="16129" max="16129" width="0.85546875" style="29" customWidth="1"/>
    <col min="16130" max="16130" width="10.140625" style="29" customWidth="1"/>
    <col min="16131" max="16131" width="21.28515625" style="29" customWidth="1"/>
    <col min="16132" max="16132" width="28.85546875" style="29" customWidth="1"/>
    <col min="16133" max="16133" width="52.7109375" style="29" customWidth="1"/>
    <col min="16134" max="16134" width="0.85546875" style="29" customWidth="1"/>
    <col min="16135" max="16384" width="12.42578125" style="29"/>
  </cols>
  <sheetData>
    <row r="1" spans="2:5" ht="5.0999999999999996" customHeight="1"/>
    <row r="2" spans="2:5" ht="24" customHeight="1">
      <c r="B2" s="169"/>
      <c r="C2" s="170"/>
      <c r="D2" s="173" t="s">
        <v>547</v>
      </c>
      <c r="E2" s="174"/>
    </row>
    <row r="3" spans="2:5" ht="24" customHeight="1">
      <c r="B3" s="171"/>
      <c r="C3" s="172"/>
      <c r="D3" s="175"/>
      <c r="E3" s="176"/>
    </row>
    <row r="4" spans="2:5" ht="15.75" thickBot="1"/>
    <row r="5" spans="2:5">
      <c r="B5" s="31" t="s">
        <v>548</v>
      </c>
      <c r="C5" s="32" t="s">
        <v>549</v>
      </c>
      <c r="D5" s="32" t="s">
        <v>550</v>
      </c>
      <c r="E5" s="32" t="s">
        <v>551</v>
      </c>
    </row>
    <row r="6" spans="2:5">
      <c r="B6" s="34" t="s">
        <v>552</v>
      </c>
      <c r="C6" s="35" t="s">
        <v>553</v>
      </c>
      <c r="D6" s="34" t="s">
        <v>554</v>
      </c>
      <c r="E6" s="34" t="s">
        <v>555</v>
      </c>
    </row>
    <row r="7" spans="2:5">
      <c r="B7" s="36" t="s">
        <v>556</v>
      </c>
      <c r="C7" s="33" t="s">
        <v>557</v>
      </c>
      <c r="D7" s="36" t="s">
        <v>554</v>
      </c>
      <c r="E7" s="36" t="s">
        <v>558</v>
      </c>
    </row>
    <row r="8" spans="2:5">
      <c r="B8" s="36"/>
      <c r="C8" s="33"/>
      <c r="D8" s="36"/>
      <c r="E8" s="36"/>
    </row>
    <row r="9" spans="2:5">
      <c r="B9" s="36"/>
      <c r="C9" s="33"/>
      <c r="D9" s="36"/>
      <c r="E9" s="36"/>
    </row>
    <row r="10" spans="2:5">
      <c r="B10" s="37"/>
      <c r="C10" s="33"/>
      <c r="D10" s="37"/>
      <c r="E10" s="37"/>
    </row>
    <row r="11" spans="2:5">
      <c r="B11" s="37"/>
      <c r="C11" s="33"/>
      <c r="D11" s="37"/>
      <c r="E11" s="37"/>
    </row>
    <row r="12" spans="2:5">
      <c r="B12" s="37"/>
      <c r="C12" s="33"/>
      <c r="D12" s="37"/>
      <c r="E12" s="37"/>
    </row>
    <row r="13" spans="2:5">
      <c r="B13" s="37"/>
      <c r="C13" s="33"/>
      <c r="D13" s="37"/>
      <c r="E13" s="37"/>
    </row>
    <row r="14" spans="2:5">
      <c r="B14" s="37"/>
      <c r="C14" s="33"/>
      <c r="D14" s="37"/>
      <c r="E14" s="37"/>
    </row>
    <row r="15" spans="2:5">
      <c r="B15" s="37"/>
      <c r="C15" s="33"/>
      <c r="D15" s="37"/>
      <c r="E15" s="37"/>
    </row>
  </sheetData>
  <mergeCells count="2">
    <mergeCell ref="B2:C3"/>
    <mergeCell ref="D2:E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filterMode="1"/>
  <dimension ref="A1:Y32"/>
  <sheetViews>
    <sheetView topLeftCell="G1" zoomScaleNormal="100" workbookViewId="0">
      <selection activeCell="E11" sqref="E11"/>
    </sheetView>
  </sheetViews>
  <sheetFormatPr defaultColWidth="11.42578125" defaultRowHeight="15"/>
  <cols>
    <col min="1" max="1" width="5.7109375" customWidth="1"/>
    <col min="2" max="2" width="26" customWidth="1"/>
    <col min="3" max="3" width="28.42578125" customWidth="1"/>
    <col min="4" max="4" width="8.85546875" customWidth="1"/>
    <col min="5" max="5" width="45.140625" customWidth="1"/>
    <col min="6" max="6" width="37.140625" customWidth="1"/>
    <col min="8" max="8" width="22.7109375" customWidth="1"/>
    <col min="9" max="9" width="5.85546875" customWidth="1"/>
    <col min="10" max="10" width="7.42578125" customWidth="1"/>
    <col min="12" max="23" width="9.5703125" customWidth="1"/>
    <col min="24" max="24" width="18.5703125" bestFit="1" customWidth="1"/>
    <col min="25" max="25" width="64.7109375" customWidth="1"/>
  </cols>
  <sheetData>
    <row r="1" spans="1:25" ht="28.5" customHeight="1">
      <c r="A1" s="142"/>
      <c r="B1" s="142"/>
      <c r="C1" s="142"/>
      <c r="D1" s="145" t="s">
        <v>0</v>
      </c>
      <c r="E1" s="146"/>
      <c r="F1" s="146"/>
      <c r="G1" s="146"/>
      <c r="H1" s="146"/>
      <c r="I1" s="146"/>
      <c r="J1" s="146"/>
      <c r="K1" s="146"/>
      <c r="L1" s="146"/>
      <c r="M1" s="146"/>
      <c r="N1" s="146"/>
      <c r="O1" s="146"/>
      <c r="P1" s="147" t="s">
        <v>1</v>
      </c>
      <c r="Q1" s="147"/>
      <c r="R1" s="147"/>
      <c r="S1" s="148"/>
      <c r="T1" s="143" t="s">
        <v>2</v>
      </c>
      <c r="U1" s="143"/>
    </row>
    <row r="2" spans="1:25" ht="31.5" customHeight="1">
      <c r="A2" s="142"/>
      <c r="B2" s="142"/>
      <c r="C2" s="142"/>
      <c r="D2" s="149" t="s">
        <v>47</v>
      </c>
      <c r="E2" s="150"/>
      <c r="F2" s="150"/>
      <c r="G2" s="150"/>
      <c r="H2" s="150"/>
      <c r="I2" s="150"/>
      <c r="J2" s="150"/>
      <c r="K2" s="150"/>
      <c r="L2" s="150"/>
      <c r="M2" s="150"/>
      <c r="N2" s="150"/>
      <c r="O2" s="150"/>
      <c r="P2" s="151" t="s">
        <v>4</v>
      </c>
      <c r="Q2" s="152"/>
      <c r="R2" s="152"/>
      <c r="S2" s="153"/>
      <c r="T2" s="144" t="s">
        <v>48</v>
      </c>
      <c r="U2" s="144"/>
    </row>
    <row r="4" spans="1:25">
      <c r="A4" s="4"/>
      <c r="B4" s="4"/>
      <c r="C4" s="4"/>
      <c r="D4" s="4"/>
      <c r="E4" s="4"/>
      <c r="F4" s="4"/>
      <c r="G4" s="4"/>
      <c r="H4" s="4"/>
      <c r="I4" s="4"/>
      <c r="J4" s="4"/>
      <c r="K4" s="4"/>
      <c r="L4" s="4"/>
      <c r="M4" s="4"/>
      <c r="N4" s="4"/>
      <c r="O4" s="4"/>
      <c r="P4" s="4"/>
      <c r="Q4" s="4"/>
      <c r="R4" s="4"/>
      <c r="S4" s="4"/>
      <c r="T4" s="4"/>
      <c r="U4" s="4"/>
      <c r="V4" s="4"/>
      <c r="W4" s="4"/>
      <c r="X4" s="4"/>
      <c r="Y4" s="4"/>
    </row>
    <row r="5" spans="1:25">
      <c r="A5" s="4"/>
      <c r="B5" s="4"/>
      <c r="C5" s="4"/>
      <c r="D5" s="4"/>
      <c r="E5" s="4"/>
      <c r="F5" s="4"/>
      <c r="G5" s="4"/>
      <c r="H5" s="4"/>
      <c r="I5" s="4"/>
      <c r="J5" s="4"/>
      <c r="K5" s="4"/>
      <c r="L5" s="141" t="s">
        <v>6</v>
      </c>
      <c r="M5" s="141"/>
      <c r="N5" s="141"/>
      <c r="O5" s="141"/>
      <c r="P5" s="141"/>
      <c r="Q5" s="141"/>
      <c r="R5" s="141"/>
      <c r="S5" s="141"/>
      <c r="T5" s="141"/>
      <c r="U5" s="141"/>
      <c r="V5" s="141"/>
      <c r="W5" s="141"/>
      <c r="X5" s="4"/>
      <c r="Y5" s="4"/>
    </row>
    <row r="6" spans="1:25" ht="24.75" customHeight="1">
      <c r="A6" s="89" t="s">
        <v>7</v>
      </c>
      <c r="B6" s="89" t="s">
        <v>8</v>
      </c>
      <c r="C6" s="89" t="s">
        <v>9</v>
      </c>
      <c r="D6" s="89" t="s">
        <v>10</v>
      </c>
      <c r="E6" s="89" t="s">
        <v>11</v>
      </c>
      <c r="F6" s="89" t="s">
        <v>12</v>
      </c>
      <c r="G6" s="89" t="s">
        <v>13</v>
      </c>
      <c r="H6" s="89" t="s">
        <v>14</v>
      </c>
      <c r="I6" s="140" t="s">
        <v>15</v>
      </c>
      <c r="J6" s="140"/>
      <c r="K6" s="89" t="s">
        <v>16</v>
      </c>
      <c r="L6" s="1" t="s">
        <v>17</v>
      </c>
      <c r="M6" s="1" t="s">
        <v>18</v>
      </c>
      <c r="N6" s="1" t="s">
        <v>19</v>
      </c>
      <c r="O6" s="1" t="s">
        <v>20</v>
      </c>
      <c r="P6" s="1" t="s">
        <v>21</v>
      </c>
      <c r="Q6" s="1" t="s">
        <v>22</v>
      </c>
      <c r="R6" s="1" t="s">
        <v>23</v>
      </c>
      <c r="S6" s="1" t="s">
        <v>24</v>
      </c>
      <c r="T6" s="1" t="s">
        <v>25</v>
      </c>
      <c r="U6" s="1" t="s">
        <v>26</v>
      </c>
      <c r="V6" s="1" t="s">
        <v>27</v>
      </c>
      <c r="W6" s="1" t="s">
        <v>28</v>
      </c>
      <c r="X6" s="89" t="s">
        <v>29</v>
      </c>
      <c r="Y6" s="89" t="s">
        <v>30</v>
      </c>
    </row>
    <row r="7" spans="1:25" ht="29.25">
      <c r="A7" s="3">
        <v>1</v>
      </c>
      <c r="B7" s="5" t="s">
        <v>49</v>
      </c>
      <c r="C7" s="6" t="s">
        <v>50</v>
      </c>
      <c r="D7" s="3" t="s">
        <v>33</v>
      </c>
      <c r="E7" s="6" t="s">
        <v>51</v>
      </c>
      <c r="F7" s="6" t="s">
        <v>52</v>
      </c>
      <c r="G7" s="3" t="s">
        <v>36</v>
      </c>
      <c r="H7" s="6" t="s">
        <v>53</v>
      </c>
      <c r="I7" s="3" t="s">
        <v>45</v>
      </c>
      <c r="J7" s="3">
        <v>95</v>
      </c>
      <c r="K7" s="3" t="s">
        <v>46</v>
      </c>
      <c r="L7" s="98">
        <v>1</v>
      </c>
      <c r="M7" s="96">
        <v>0.97099999999999997</v>
      </c>
      <c r="N7" s="96" t="s">
        <v>54</v>
      </c>
      <c r="O7" s="130">
        <v>0.93710000000000004</v>
      </c>
      <c r="P7" s="130">
        <v>0.9415</v>
      </c>
      <c r="Q7" s="96">
        <v>1</v>
      </c>
      <c r="R7" s="131" t="s">
        <v>55</v>
      </c>
      <c r="S7" s="131" t="s">
        <v>55</v>
      </c>
      <c r="T7" s="131" t="s">
        <v>55</v>
      </c>
      <c r="U7" s="96"/>
      <c r="V7" s="96"/>
      <c r="W7" s="96"/>
      <c r="X7" s="97"/>
      <c r="Y7" s="42"/>
    </row>
    <row r="8" spans="1:25" ht="29.25">
      <c r="A8" s="3">
        <v>2</v>
      </c>
      <c r="B8" s="5" t="s">
        <v>56</v>
      </c>
      <c r="C8" s="6" t="s">
        <v>57</v>
      </c>
      <c r="D8" s="3" t="s">
        <v>43</v>
      </c>
      <c r="E8" s="6" t="s">
        <v>58</v>
      </c>
      <c r="F8" s="6" t="s">
        <v>59</v>
      </c>
      <c r="G8" s="3" t="s">
        <v>36</v>
      </c>
      <c r="H8" s="6" t="s">
        <v>53</v>
      </c>
      <c r="I8" s="3" t="s">
        <v>45</v>
      </c>
      <c r="J8" s="3">
        <v>85</v>
      </c>
      <c r="K8" s="3" t="s">
        <v>46</v>
      </c>
      <c r="L8" s="98">
        <v>1</v>
      </c>
      <c r="M8" s="98">
        <v>1</v>
      </c>
      <c r="N8" s="98">
        <v>1</v>
      </c>
      <c r="O8" s="98">
        <v>1</v>
      </c>
      <c r="P8" s="98">
        <v>1</v>
      </c>
      <c r="Q8" s="98">
        <v>1</v>
      </c>
      <c r="R8" s="98">
        <v>1</v>
      </c>
      <c r="S8" s="98">
        <v>1</v>
      </c>
      <c r="T8" s="98">
        <v>1</v>
      </c>
      <c r="U8" s="100"/>
      <c r="V8" s="100"/>
      <c r="W8" s="99"/>
      <c r="X8" s="101"/>
      <c r="Y8" s="42"/>
    </row>
    <row r="9" spans="1:25" ht="127.5">
      <c r="A9" s="3">
        <v>3</v>
      </c>
      <c r="B9" s="5" t="s">
        <v>60</v>
      </c>
      <c r="C9" s="6" t="s">
        <v>61</v>
      </c>
      <c r="D9" s="3" t="s">
        <v>43</v>
      </c>
      <c r="E9" s="6" t="s">
        <v>62</v>
      </c>
      <c r="F9" s="6" t="s">
        <v>63</v>
      </c>
      <c r="G9" s="3" t="s">
        <v>36</v>
      </c>
      <c r="H9" s="6" t="s">
        <v>53</v>
      </c>
      <c r="I9" s="3" t="s">
        <v>45</v>
      </c>
      <c r="J9" s="3">
        <v>85</v>
      </c>
      <c r="K9" s="3" t="s">
        <v>46</v>
      </c>
      <c r="L9" s="98">
        <v>1</v>
      </c>
      <c r="M9" s="99">
        <v>0.77</v>
      </c>
      <c r="N9" s="98">
        <v>0.9375</v>
      </c>
      <c r="O9" s="98">
        <v>0.85709999999999997</v>
      </c>
      <c r="P9" s="98">
        <v>1</v>
      </c>
      <c r="Q9" s="98">
        <v>1</v>
      </c>
      <c r="R9" s="98">
        <v>1</v>
      </c>
      <c r="S9" s="98">
        <v>0.85</v>
      </c>
      <c r="T9" s="98">
        <v>1</v>
      </c>
      <c r="U9" s="99"/>
      <c r="V9" s="99"/>
      <c r="W9" s="98"/>
      <c r="X9" s="102"/>
      <c r="Y9" s="42" t="s">
        <v>64</v>
      </c>
    </row>
    <row r="10" spans="1:25" ht="153">
      <c r="A10" s="3">
        <v>4</v>
      </c>
      <c r="B10" s="5" t="s">
        <v>65</v>
      </c>
      <c r="C10" s="6" t="s">
        <v>66</v>
      </c>
      <c r="D10" s="3" t="s">
        <v>43</v>
      </c>
      <c r="E10" s="6" t="s">
        <v>67</v>
      </c>
      <c r="F10" s="3" t="s">
        <v>68</v>
      </c>
      <c r="G10" s="3" t="s">
        <v>36</v>
      </c>
      <c r="H10" s="6" t="s">
        <v>53</v>
      </c>
      <c r="I10" s="3" t="s">
        <v>45</v>
      </c>
      <c r="J10" s="3">
        <v>95</v>
      </c>
      <c r="K10" s="3" t="s">
        <v>46</v>
      </c>
      <c r="L10" s="98">
        <v>1</v>
      </c>
      <c r="M10" s="99">
        <v>0.8</v>
      </c>
      <c r="N10" s="98">
        <v>1</v>
      </c>
      <c r="O10" s="98">
        <v>1</v>
      </c>
      <c r="P10" s="98">
        <v>1</v>
      </c>
      <c r="Q10" s="98">
        <v>1</v>
      </c>
      <c r="R10" s="98">
        <v>1</v>
      </c>
      <c r="S10" s="99">
        <v>0.75</v>
      </c>
      <c r="T10" s="98">
        <v>1</v>
      </c>
      <c r="U10" s="99"/>
      <c r="V10" s="99"/>
      <c r="W10" s="98"/>
      <c r="X10" s="102"/>
      <c r="Y10" s="42" t="s">
        <v>69</v>
      </c>
    </row>
    <row r="11" spans="1:25" ht="28.5">
      <c r="A11" s="3">
        <v>5</v>
      </c>
      <c r="B11" s="5" t="s">
        <v>70</v>
      </c>
      <c r="C11" s="3" t="s">
        <v>71</v>
      </c>
      <c r="D11" s="3" t="s">
        <v>33</v>
      </c>
      <c r="E11" s="6" t="s">
        <v>72</v>
      </c>
      <c r="F11" s="6" t="s">
        <v>73</v>
      </c>
      <c r="G11" s="3" t="s">
        <v>74</v>
      </c>
      <c r="H11" s="3" t="s">
        <v>37</v>
      </c>
      <c r="I11" s="3" t="s">
        <v>45</v>
      </c>
      <c r="J11" s="3">
        <v>80</v>
      </c>
      <c r="K11" s="3" t="s">
        <v>46</v>
      </c>
      <c r="L11" s="103" t="s">
        <v>55</v>
      </c>
      <c r="M11" s="103" t="s">
        <v>55</v>
      </c>
      <c r="N11" s="103" t="s">
        <v>55</v>
      </c>
      <c r="O11" s="103" t="s">
        <v>55</v>
      </c>
      <c r="P11" s="103" t="s">
        <v>55</v>
      </c>
      <c r="Q11" s="103" t="s">
        <v>55</v>
      </c>
      <c r="R11" s="103" t="s">
        <v>55</v>
      </c>
      <c r="S11" s="103" t="s">
        <v>55</v>
      </c>
      <c r="T11" s="103" t="s">
        <v>55</v>
      </c>
      <c r="U11" s="103"/>
      <c r="V11" s="103"/>
      <c r="W11" s="103"/>
      <c r="X11" s="104"/>
      <c r="Y11" s="42" t="s">
        <v>75</v>
      </c>
    </row>
    <row r="12" spans="1:25" hidden="1">
      <c r="A12" s="3"/>
      <c r="B12" s="3"/>
      <c r="C12" s="3"/>
      <c r="D12" s="3"/>
      <c r="E12" s="3"/>
      <c r="F12" s="3"/>
      <c r="G12" s="3"/>
      <c r="H12" s="3"/>
      <c r="I12" s="3"/>
      <c r="J12" s="3"/>
      <c r="K12" s="3"/>
      <c r="L12" s="22"/>
      <c r="M12" s="22"/>
      <c r="N12" s="22"/>
      <c r="O12" s="22"/>
      <c r="P12" s="22"/>
      <c r="Q12" s="22"/>
      <c r="R12" s="22"/>
      <c r="S12" s="22"/>
      <c r="T12" s="22"/>
      <c r="U12" s="22"/>
      <c r="V12" s="22"/>
      <c r="W12" s="22"/>
      <c r="X12" s="23" t="str">
        <f t="shared" ref="X12:X32" si="0">IF(AND(L12="",M12="",N12="",O12="",P12="",Q12="",R12="",S12="",T12="",U12="",V12="",W12=""),"",AVERAGE(L12:W12))</f>
        <v/>
      </c>
      <c r="Y12" s="42"/>
    </row>
    <row r="13" spans="1:25" hidden="1">
      <c r="A13" s="3"/>
      <c r="B13" s="3"/>
      <c r="C13" s="3"/>
      <c r="D13" s="3"/>
      <c r="E13" s="3"/>
      <c r="F13" s="3"/>
      <c r="G13" s="3"/>
      <c r="H13" s="3"/>
      <c r="I13" s="3"/>
      <c r="J13" s="3"/>
      <c r="K13" s="3"/>
      <c r="L13" s="22"/>
      <c r="M13" s="22"/>
      <c r="N13" s="22"/>
      <c r="O13" s="22"/>
      <c r="P13" s="22"/>
      <c r="Q13" s="22"/>
      <c r="R13" s="22"/>
      <c r="S13" s="22"/>
      <c r="T13" s="22"/>
      <c r="U13" s="22"/>
      <c r="V13" s="22"/>
      <c r="W13" s="22"/>
      <c r="X13" s="23" t="str">
        <f t="shared" si="0"/>
        <v/>
      </c>
      <c r="Y13" s="42"/>
    </row>
    <row r="14" spans="1:25" hidden="1">
      <c r="A14" s="3"/>
      <c r="B14" s="3"/>
      <c r="C14" s="3"/>
      <c r="D14" s="3"/>
      <c r="E14" s="3"/>
      <c r="F14" s="3"/>
      <c r="G14" s="3"/>
      <c r="H14" s="3"/>
      <c r="I14" s="3"/>
      <c r="J14" s="3"/>
      <c r="K14" s="3"/>
      <c r="L14" s="22"/>
      <c r="M14" s="22"/>
      <c r="N14" s="22"/>
      <c r="O14" s="22"/>
      <c r="P14" s="22"/>
      <c r="Q14" s="22"/>
      <c r="R14" s="22"/>
      <c r="S14" s="22"/>
      <c r="T14" s="22"/>
      <c r="U14" s="22"/>
      <c r="V14" s="22"/>
      <c r="W14" s="22"/>
      <c r="X14" s="23" t="str">
        <f t="shared" si="0"/>
        <v/>
      </c>
      <c r="Y14" s="42"/>
    </row>
    <row r="15" spans="1:25" hidden="1">
      <c r="A15" s="3"/>
      <c r="B15" s="3"/>
      <c r="C15" s="3"/>
      <c r="D15" s="3"/>
      <c r="E15" s="3"/>
      <c r="F15" s="3"/>
      <c r="G15" s="3"/>
      <c r="H15" s="3"/>
      <c r="I15" s="3"/>
      <c r="J15" s="3"/>
      <c r="K15" s="3"/>
      <c r="L15" s="22"/>
      <c r="M15" s="22"/>
      <c r="N15" s="22"/>
      <c r="O15" s="22"/>
      <c r="P15" s="22"/>
      <c r="Q15" s="22"/>
      <c r="R15" s="22"/>
      <c r="S15" s="22"/>
      <c r="T15" s="22"/>
      <c r="U15" s="22"/>
      <c r="V15" s="22"/>
      <c r="W15" s="22"/>
      <c r="X15" s="23" t="str">
        <f t="shared" si="0"/>
        <v/>
      </c>
      <c r="Y15" s="42"/>
    </row>
    <row r="16" spans="1:25" hidden="1">
      <c r="A16" s="3"/>
      <c r="B16" s="3"/>
      <c r="C16" s="3"/>
      <c r="D16" s="3"/>
      <c r="E16" s="3"/>
      <c r="F16" s="3"/>
      <c r="G16" s="3"/>
      <c r="H16" s="3"/>
      <c r="I16" s="3"/>
      <c r="J16" s="3"/>
      <c r="K16" s="3"/>
      <c r="L16" s="22"/>
      <c r="M16" s="22"/>
      <c r="N16" s="22"/>
      <c r="O16" s="22"/>
      <c r="P16" s="22"/>
      <c r="Q16" s="22"/>
      <c r="R16" s="22"/>
      <c r="S16" s="22"/>
      <c r="T16" s="22"/>
      <c r="U16" s="22"/>
      <c r="V16" s="22"/>
      <c r="W16" s="22"/>
      <c r="X16" s="23" t="str">
        <f t="shared" si="0"/>
        <v/>
      </c>
      <c r="Y16" s="42"/>
    </row>
    <row r="17" spans="1:25" hidden="1">
      <c r="A17" s="3"/>
      <c r="B17" s="3"/>
      <c r="C17" s="3"/>
      <c r="D17" s="3"/>
      <c r="E17" s="3"/>
      <c r="F17" s="3"/>
      <c r="G17" s="3"/>
      <c r="H17" s="3"/>
      <c r="I17" s="3"/>
      <c r="J17" s="3"/>
      <c r="K17" s="3"/>
      <c r="L17" s="22"/>
      <c r="M17" s="22"/>
      <c r="N17" s="22"/>
      <c r="O17" s="22"/>
      <c r="P17" s="22"/>
      <c r="Q17" s="22"/>
      <c r="R17" s="22"/>
      <c r="S17" s="22"/>
      <c r="T17" s="22"/>
      <c r="U17" s="22"/>
      <c r="V17" s="22"/>
      <c r="W17" s="22"/>
      <c r="X17" s="23" t="str">
        <f t="shared" si="0"/>
        <v/>
      </c>
      <c r="Y17" s="42"/>
    </row>
    <row r="18" spans="1:25" hidden="1">
      <c r="A18" s="3"/>
      <c r="B18" s="3"/>
      <c r="C18" s="3"/>
      <c r="D18" s="3"/>
      <c r="E18" s="3"/>
      <c r="F18" s="3"/>
      <c r="G18" s="3"/>
      <c r="H18" s="3"/>
      <c r="I18" s="3"/>
      <c r="J18" s="3"/>
      <c r="K18" s="3"/>
      <c r="L18" s="22"/>
      <c r="M18" s="22"/>
      <c r="N18" s="22"/>
      <c r="O18" s="22"/>
      <c r="P18" s="22"/>
      <c r="Q18" s="22"/>
      <c r="R18" s="22"/>
      <c r="S18" s="22"/>
      <c r="T18" s="22"/>
      <c r="U18" s="22"/>
      <c r="V18" s="22"/>
      <c r="W18" s="22"/>
      <c r="X18" s="23" t="str">
        <f t="shared" si="0"/>
        <v/>
      </c>
      <c r="Y18" s="42"/>
    </row>
    <row r="19" spans="1:25" hidden="1">
      <c r="A19" s="3"/>
      <c r="B19" s="3"/>
      <c r="C19" s="3"/>
      <c r="D19" s="3"/>
      <c r="E19" s="3"/>
      <c r="F19" s="3"/>
      <c r="G19" s="3"/>
      <c r="H19" s="3"/>
      <c r="I19" s="3"/>
      <c r="J19" s="3"/>
      <c r="K19" s="3"/>
      <c r="L19" s="22"/>
      <c r="M19" s="22"/>
      <c r="N19" s="22"/>
      <c r="O19" s="22"/>
      <c r="P19" s="22"/>
      <c r="Q19" s="22"/>
      <c r="R19" s="22"/>
      <c r="S19" s="22"/>
      <c r="T19" s="22"/>
      <c r="U19" s="22"/>
      <c r="V19" s="22"/>
      <c r="W19" s="22"/>
      <c r="X19" s="23" t="str">
        <f t="shared" si="0"/>
        <v/>
      </c>
      <c r="Y19" s="42"/>
    </row>
    <row r="20" spans="1:25" hidden="1">
      <c r="A20" s="3"/>
      <c r="B20" s="3"/>
      <c r="C20" s="3"/>
      <c r="D20" s="3"/>
      <c r="E20" s="3"/>
      <c r="F20" s="3"/>
      <c r="G20" s="3"/>
      <c r="H20" s="3"/>
      <c r="I20" s="3"/>
      <c r="J20" s="3"/>
      <c r="K20" s="3"/>
      <c r="L20" s="22"/>
      <c r="M20" s="22"/>
      <c r="N20" s="22"/>
      <c r="O20" s="22"/>
      <c r="P20" s="22"/>
      <c r="Q20" s="22"/>
      <c r="R20" s="22"/>
      <c r="S20" s="22"/>
      <c r="T20" s="22"/>
      <c r="U20" s="22"/>
      <c r="V20" s="22"/>
      <c r="W20" s="22"/>
      <c r="X20" s="23" t="str">
        <f t="shared" si="0"/>
        <v/>
      </c>
      <c r="Y20" s="42"/>
    </row>
    <row r="21" spans="1:25" hidden="1">
      <c r="A21" s="3"/>
      <c r="B21" s="3"/>
      <c r="C21" s="3"/>
      <c r="D21" s="3"/>
      <c r="E21" s="3"/>
      <c r="F21" s="3"/>
      <c r="G21" s="3"/>
      <c r="H21" s="3"/>
      <c r="I21" s="3"/>
      <c r="J21" s="3"/>
      <c r="K21" s="3"/>
      <c r="L21" s="22"/>
      <c r="M21" s="22"/>
      <c r="N21" s="22"/>
      <c r="O21" s="22"/>
      <c r="P21" s="22"/>
      <c r="Q21" s="22"/>
      <c r="R21" s="22"/>
      <c r="S21" s="22"/>
      <c r="T21" s="22"/>
      <c r="U21" s="22"/>
      <c r="V21" s="22"/>
      <c r="W21" s="22"/>
      <c r="X21" s="23" t="str">
        <f t="shared" si="0"/>
        <v/>
      </c>
      <c r="Y21" s="42"/>
    </row>
    <row r="22" spans="1:25" hidden="1">
      <c r="A22" s="3"/>
      <c r="B22" s="3"/>
      <c r="C22" s="3"/>
      <c r="D22" s="3"/>
      <c r="E22" s="3"/>
      <c r="F22" s="3"/>
      <c r="G22" s="3"/>
      <c r="H22" s="3"/>
      <c r="I22" s="3"/>
      <c r="J22" s="3"/>
      <c r="K22" s="3"/>
      <c r="L22" s="22"/>
      <c r="M22" s="22"/>
      <c r="N22" s="22"/>
      <c r="O22" s="22"/>
      <c r="P22" s="22"/>
      <c r="Q22" s="22"/>
      <c r="R22" s="22"/>
      <c r="S22" s="22"/>
      <c r="T22" s="22"/>
      <c r="U22" s="22"/>
      <c r="V22" s="22"/>
      <c r="W22" s="22"/>
      <c r="X22" s="23" t="str">
        <f t="shared" si="0"/>
        <v/>
      </c>
      <c r="Y22" s="42"/>
    </row>
    <row r="23" spans="1:25" hidden="1">
      <c r="A23" s="3"/>
      <c r="B23" s="3"/>
      <c r="C23" s="3"/>
      <c r="D23" s="3"/>
      <c r="E23" s="3"/>
      <c r="F23" s="3"/>
      <c r="G23" s="3"/>
      <c r="H23" s="3"/>
      <c r="I23" s="3"/>
      <c r="J23" s="3"/>
      <c r="K23" s="3"/>
      <c r="L23" s="22"/>
      <c r="M23" s="22"/>
      <c r="N23" s="22"/>
      <c r="O23" s="22"/>
      <c r="P23" s="22"/>
      <c r="Q23" s="22"/>
      <c r="R23" s="22"/>
      <c r="S23" s="22"/>
      <c r="T23" s="22"/>
      <c r="U23" s="22"/>
      <c r="V23" s="22"/>
      <c r="W23" s="22"/>
      <c r="X23" s="23" t="str">
        <f t="shared" si="0"/>
        <v/>
      </c>
      <c r="Y23" s="42"/>
    </row>
    <row r="24" spans="1:25" hidden="1">
      <c r="A24" s="3"/>
      <c r="B24" s="3"/>
      <c r="C24" s="3"/>
      <c r="D24" s="3"/>
      <c r="E24" s="3"/>
      <c r="F24" s="3"/>
      <c r="G24" s="3"/>
      <c r="H24" s="3"/>
      <c r="I24" s="3"/>
      <c r="J24" s="3"/>
      <c r="K24" s="3"/>
      <c r="L24" s="22"/>
      <c r="M24" s="22"/>
      <c r="N24" s="22"/>
      <c r="O24" s="22"/>
      <c r="P24" s="22"/>
      <c r="Q24" s="22"/>
      <c r="R24" s="22"/>
      <c r="S24" s="22"/>
      <c r="T24" s="22"/>
      <c r="U24" s="22"/>
      <c r="V24" s="22"/>
      <c r="W24" s="22"/>
      <c r="X24" s="23" t="str">
        <f t="shared" si="0"/>
        <v/>
      </c>
      <c r="Y24" s="42"/>
    </row>
    <row r="25" spans="1:25" hidden="1">
      <c r="A25" s="3"/>
      <c r="B25" s="3"/>
      <c r="C25" s="3"/>
      <c r="D25" s="3"/>
      <c r="E25" s="3"/>
      <c r="F25" s="3"/>
      <c r="G25" s="3"/>
      <c r="H25" s="3"/>
      <c r="I25" s="3"/>
      <c r="J25" s="3"/>
      <c r="K25" s="3"/>
      <c r="L25" s="22"/>
      <c r="M25" s="22"/>
      <c r="N25" s="22"/>
      <c r="O25" s="22"/>
      <c r="P25" s="22"/>
      <c r="Q25" s="22"/>
      <c r="R25" s="22"/>
      <c r="S25" s="22"/>
      <c r="T25" s="22"/>
      <c r="U25" s="22"/>
      <c r="V25" s="22"/>
      <c r="W25" s="22"/>
      <c r="X25" s="23" t="str">
        <f t="shared" si="0"/>
        <v/>
      </c>
      <c r="Y25" s="42"/>
    </row>
    <row r="26" spans="1:25" hidden="1">
      <c r="A26" s="3"/>
      <c r="B26" s="3"/>
      <c r="C26" s="3"/>
      <c r="D26" s="3"/>
      <c r="E26" s="3"/>
      <c r="F26" s="3"/>
      <c r="G26" s="3"/>
      <c r="H26" s="3"/>
      <c r="I26" s="3"/>
      <c r="J26" s="3"/>
      <c r="K26" s="3"/>
      <c r="L26" s="22"/>
      <c r="M26" s="22"/>
      <c r="N26" s="22"/>
      <c r="O26" s="22"/>
      <c r="P26" s="22"/>
      <c r="Q26" s="22"/>
      <c r="R26" s="22"/>
      <c r="S26" s="22"/>
      <c r="T26" s="22"/>
      <c r="U26" s="22"/>
      <c r="V26" s="22"/>
      <c r="W26" s="22"/>
      <c r="X26" s="23" t="str">
        <f t="shared" si="0"/>
        <v/>
      </c>
      <c r="Y26" s="42"/>
    </row>
    <row r="27" spans="1:25" hidden="1">
      <c r="A27" s="3"/>
      <c r="B27" s="3"/>
      <c r="C27" s="3"/>
      <c r="D27" s="3"/>
      <c r="E27" s="3"/>
      <c r="F27" s="3"/>
      <c r="G27" s="3"/>
      <c r="H27" s="3"/>
      <c r="I27" s="3"/>
      <c r="J27" s="3"/>
      <c r="K27" s="3"/>
      <c r="L27" s="22"/>
      <c r="M27" s="22"/>
      <c r="N27" s="22"/>
      <c r="O27" s="22"/>
      <c r="P27" s="22"/>
      <c r="Q27" s="22"/>
      <c r="R27" s="22"/>
      <c r="S27" s="22"/>
      <c r="T27" s="22"/>
      <c r="U27" s="22"/>
      <c r="V27" s="22"/>
      <c r="W27" s="22"/>
      <c r="X27" s="23" t="str">
        <f t="shared" si="0"/>
        <v/>
      </c>
      <c r="Y27" s="42"/>
    </row>
    <row r="28" spans="1:25" hidden="1">
      <c r="A28" s="3"/>
      <c r="B28" s="3"/>
      <c r="C28" s="3"/>
      <c r="D28" s="3"/>
      <c r="E28" s="3"/>
      <c r="F28" s="3"/>
      <c r="G28" s="3"/>
      <c r="H28" s="3"/>
      <c r="I28" s="3"/>
      <c r="J28" s="3"/>
      <c r="K28" s="3"/>
      <c r="L28" s="22"/>
      <c r="M28" s="22"/>
      <c r="N28" s="22"/>
      <c r="O28" s="22"/>
      <c r="P28" s="22"/>
      <c r="Q28" s="22"/>
      <c r="R28" s="22"/>
      <c r="S28" s="22"/>
      <c r="T28" s="22"/>
      <c r="U28" s="22"/>
      <c r="V28" s="22"/>
      <c r="W28" s="22"/>
      <c r="X28" s="23" t="str">
        <f t="shared" si="0"/>
        <v/>
      </c>
      <c r="Y28" s="42"/>
    </row>
    <row r="29" spans="1:25" hidden="1">
      <c r="A29" s="3"/>
      <c r="B29" s="3"/>
      <c r="C29" s="3"/>
      <c r="D29" s="3"/>
      <c r="E29" s="3"/>
      <c r="F29" s="3"/>
      <c r="G29" s="3"/>
      <c r="H29" s="3"/>
      <c r="I29" s="3"/>
      <c r="J29" s="3"/>
      <c r="K29" s="3"/>
      <c r="L29" s="22"/>
      <c r="M29" s="22"/>
      <c r="N29" s="22"/>
      <c r="O29" s="22"/>
      <c r="P29" s="22"/>
      <c r="Q29" s="22"/>
      <c r="R29" s="22"/>
      <c r="S29" s="22"/>
      <c r="T29" s="22"/>
      <c r="U29" s="22"/>
      <c r="V29" s="22"/>
      <c r="W29" s="22"/>
      <c r="X29" s="23" t="str">
        <f t="shared" si="0"/>
        <v/>
      </c>
      <c r="Y29" s="42"/>
    </row>
    <row r="30" spans="1:25" hidden="1">
      <c r="A30" s="3"/>
      <c r="B30" s="3"/>
      <c r="C30" s="3"/>
      <c r="D30" s="3"/>
      <c r="E30" s="3"/>
      <c r="F30" s="3"/>
      <c r="G30" s="3"/>
      <c r="H30" s="3"/>
      <c r="I30" s="3"/>
      <c r="J30" s="3"/>
      <c r="K30" s="3"/>
      <c r="L30" s="22"/>
      <c r="M30" s="22"/>
      <c r="N30" s="22"/>
      <c r="O30" s="22"/>
      <c r="P30" s="22"/>
      <c r="Q30" s="22"/>
      <c r="R30" s="22"/>
      <c r="S30" s="22"/>
      <c r="T30" s="22"/>
      <c r="U30" s="22"/>
      <c r="V30" s="22"/>
      <c r="W30" s="22"/>
      <c r="X30" s="23" t="str">
        <f t="shared" si="0"/>
        <v/>
      </c>
      <c r="Y30" s="42"/>
    </row>
    <row r="31" spans="1:25" hidden="1">
      <c r="A31" s="3"/>
      <c r="B31" s="3"/>
      <c r="C31" s="3"/>
      <c r="D31" s="3"/>
      <c r="E31" s="3"/>
      <c r="F31" s="3"/>
      <c r="G31" s="3"/>
      <c r="H31" s="3"/>
      <c r="I31" s="3"/>
      <c r="J31" s="3"/>
      <c r="K31" s="3"/>
      <c r="L31" s="22"/>
      <c r="M31" s="22"/>
      <c r="N31" s="22"/>
      <c r="O31" s="22"/>
      <c r="P31" s="22"/>
      <c r="Q31" s="22"/>
      <c r="R31" s="22"/>
      <c r="S31" s="22"/>
      <c r="T31" s="22"/>
      <c r="U31" s="22"/>
      <c r="V31" s="22"/>
      <c r="W31" s="22"/>
      <c r="X31" s="23" t="str">
        <f t="shared" si="0"/>
        <v/>
      </c>
      <c r="Y31" s="42"/>
    </row>
    <row r="32" spans="1:25" hidden="1">
      <c r="A32" s="3"/>
      <c r="B32" s="3"/>
      <c r="C32" s="3"/>
      <c r="D32" s="3"/>
      <c r="E32" s="3"/>
      <c r="F32" s="3"/>
      <c r="G32" s="3"/>
      <c r="H32" s="3"/>
      <c r="I32" s="3"/>
      <c r="J32" s="3"/>
      <c r="K32" s="3"/>
      <c r="L32" s="22"/>
      <c r="M32" s="22"/>
      <c r="N32" s="22"/>
      <c r="O32" s="22"/>
      <c r="P32" s="22"/>
      <c r="Q32" s="22"/>
      <c r="R32" s="22"/>
      <c r="S32" s="22"/>
      <c r="T32" s="22"/>
      <c r="U32" s="22"/>
      <c r="V32" s="22"/>
      <c r="W32" s="22"/>
      <c r="X32" s="23" t="str">
        <f t="shared" si="0"/>
        <v/>
      </c>
      <c r="Y32" s="42"/>
    </row>
  </sheetData>
  <autoFilter ref="A6:Y32" xr:uid="{00000000-0009-0000-0000-000001000000}">
    <filterColumn colId="1">
      <customFilters>
        <customFilter operator="notEqual" val=" "/>
      </customFilters>
    </filterColumn>
    <filterColumn colId="8" showButton="0"/>
  </autoFilter>
  <mergeCells count="9">
    <mergeCell ref="I6:J6"/>
    <mergeCell ref="A1:C2"/>
    <mergeCell ref="T1:U1"/>
    <mergeCell ref="T2:U2"/>
    <mergeCell ref="L5:W5"/>
    <mergeCell ref="D1:O1"/>
    <mergeCell ref="P1:S1"/>
    <mergeCell ref="D2:O2"/>
    <mergeCell ref="P2:S2"/>
  </mergeCell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Data!$B$18:$B$21</xm:f>
          </x14:formula1>
          <xm:sqref>I7:I32</xm:sqref>
        </x14:dataValidation>
        <x14:dataValidation type="list" allowBlank="1" showInputMessage="1" showErrorMessage="1" xr:uid="{00000000-0002-0000-0100-000001000000}">
          <x14:formula1>
            <xm:f>Data!$A$7:$A$11</xm:f>
          </x14:formula1>
          <xm:sqref>G7:G32</xm:sqref>
        </x14:dataValidation>
        <x14:dataValidation type="list" allowBlank="1" showInputMessage="1" showErrorMessage="1" xr:uid="{00000000-0002-0000-0100-000002000000}">
          <x14:formula1>
            <xm:f>Data!$A$38:$A$39</xm:f>
          </x14:formula1>
          <xm:sqref>D7:D32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Y32"/>
  <sheetViews>
    <sheetView zoomScale="80" zoomScaleNormal="80" workbookViewId="0">
      <selection activeCell="C8" sqref="C8"/>
    </sheetView>
  </sheetViews>
  <sheetFormatPr defaultColWidth="11.42578125" defaultRowHeight="15"/>
  <cols>
    <col min="1" max="1" width="5.7109375" customWidth="1"/>
    <col min="2" max="2" width="23.28515625" customWidth="1"/>
    <col min="3" max="3" width="24.28515625" bestFit="1" customWidth="1"/>
    <col min="4" max="4" width="8.85546875" customWidth="1"/>
    <col min="5" max="5" width="50.7109375" customWidth="1"/>
    <col min="6" max="6" width="34.5703125" customWidth="1"/>
    <col min="8" max="8" width="22.7109375" customWidth="1"/>
    <col min="9" max="9" width="5.85546875" customWidth="1"/>
    <col min="10" max="10" width="7.42578125" customWidth="1"/>
    <col min="12" max="23" width="7.5703125" bestFit="1" customWidth="1"/>
    <col min="25" max="25" width="73.140625" customWidth="1"/>
  </cols>
  <sheetData>
    <row r="1" spans="1:25" ht="28.5" customHeight="1">
      <c r="A1" s="142"/>
      <c r="B1" s="142"/>
      <c r="C1" s="142"/>
      <c r="D1" s="145" t="s">
        <v>0</v>
      </c>
      <c r="E1" s="146"/>
      <c r="F1" s="146"/>
      <c r="G1" s="146"/>
      <c r="H1" s="146"/>
      <c r="I1" s="146"/>
      <c r="J1" s="146"/>
      <c r="K1" s="146"/>
      <c r="L1" s="146"/>
      <c r="M1" s="146"/>
      <c r="N1" s="146"/>
      <c r="O1" s="146"/>
      <c r="P1" s="147" t="s">
        <v>1</v>
      </c>
      <c r="Q1" s="147"/>
      <c r="R1" s="147"/>
      <c r="S1" s="148"/>
      <c r="T1" s="143" t="s">
        <v>2</v>
      </c>
      <c r="U1" s="143"/>
    </row>
    <row r="2" spans="1:25" ht="31.5" customHeight="1">
      <c r="A2" s="142"/>
      <c r="B2" s="142"/>
      <c r="C2" s="142"/>
      <c r="D2" s="149" t="s">
        <v>76</v>
      </c>
      <c r="E2" s="150"/>
      <c r="F2" s="150"/>
      <c r="G2" s="150"/>
      <c r="H2" s="150"/>
      <c r="I2" s="150"/>
      <c r="J2" s="150"/>
      <c r="K2" s="150"/>
      <c r="L2" s="150"/>
      <c r="M2" s="150"/>
      <c r="N2" s="150"/>
      <c r="O2" s="150"/>
      <c r="P2" s="151" t="s">
        <v>4</v>
      </c>
      <c r="Q2" s="152"/>
      <c r="R2" s="152"/>
      <c r="S2" s="153"/>
      <c r="T2" s="144" t="s">
        <v>77</v>
      </c>
      <c r="U2" s="144"/>
    </row>
    <row r="4" spans="1:25">
      <c r="A4" s="4"/>
      <c r="B4" s="4"/>
      <c r="C4" s="4"/>
      <c r="D4" s="4"/>
      <c r="E4" s="4"/>
      <c r="F4" s="4"/>
      <c r="G4" s="4"/>
      <c r="H4" s="4"/>
      <c r="I4" s="4"/>
      <c r="J4" s="4"/>
      <c r="K4" s="4"/>
      <c r="L4" s="4"/>
      <c r="M4" s="4"/>
      <c r="N4" s="4"/>
      <c r="O4" s="4"/>
      <c r="P4" s="4"/>
      <c r="Q4" s="4"/>
      <c r="R4" s="4"/>
      <c r="S4" s="4"/>
      <c r="T4" s="4"/>
      <c r="U4" s="4"/>
      <c r="V4" s="4"/>
      <c r="W4" s="4"/>
      <c r="X4" s="4"/>
      <c r="Y4" s="4"/>
    </row>
    <row r="5" spans="1:25">
      <c r="A5" s="4"/>
      <c r="B5" s="4"/>
      <c r="C5" s="4"/>
      <c r="D5" s="4"/>
      <c r="E5" s="4"/>
      <c r="F5" s="4"/>
      <c r="G5" s="4"/>
      <c r="H5" s="4"/>
      <c r="I5" s="4"/>
      <c r="J5" s="4"/>
      <c r="K5" s="4"/>
      <c r="L5" s="141" t="s">
        <v>6</v>
      </c>
      <c r="M5" s="141"/>
      <c r="N5" s="141"/>
      <c r="O5" s="141"/>
      <c r="P5" s="141"/>
      <c r="Q5" s="141"/>
      <c r="R5" s="141"/>
      <c r="S5" s="141"/>
      <c r="T5" s="141"/>
      <c r="U5" s="141"/>
      <c r="V5" s="141"/>
      <c r="W5" s="141"/>
      <c r="X5" s="4"/>
      <c r="Y5" s="4"/>
    </row>
    <row r="6" spans="1:25" ht="24.75" customHeight="1">
      <c r="A6" s="89" t="s">
        <v>7</v>
      </c>
      <c r="B6" s="89" t="s">
        <v>8</v>
      </c>
      <c r="C6" s="89" t="s">
        <v>9</v>
      </c>
      <c r="D6" s="89" t="s">
        <v>10</v>
      </c>
      <c r="E6" s="89" t="s">
        <v>11</v>
      </c>
      <c r="F6" s="89" t="s">
        <v>12</v>
      </c>
      <c r="G6" s="89" t="s">
        <v>13</v>
      </c>
      <c r="H6" s="89" t="s">
        <v>14</v>
      </c>
      <c r="I6" s="140" t="s">
        <v>15</v>
      </c>
      <c r="J6" s="140"/>
      <c r="K6" s="89" t="s">
        <v>16</v>
      </c>
      <c r="L6" s="1" t="s">
        <v>17</v>
      </c>
      <c r="M6" s="1" t="s">
        <v>18</v>
      </c>
      <c r="N6" s="1" t="s">
        <v>19</v>
      </c>
      <c r="O6" s="1" t="s">
        <v>20</v>
      </c>
      <c r="P6" s="1" t="s">
        <v>21</v>
      </c>
      <c r="Q6" s="1" t="s">
        <v>22</v>
      </c>
      <c r="R6" s="1" t="s">
        <v>23</v>
      </c>
      <c r="S6" s="1" t="s">
        <v>24</v>
      </c>
      <c r="T6" s="1" t="s">
        <v>25</v>
      </c>
      <c r="U6" s="1" t="s">
        <v>26</v>
      </c>
      <c r="V6" s="1" t="s">
        <v>27</v>
      </c>
      <c r="W6" s="1" t="s">
        <v>28</v>
      </c>
      <c r="X6" s="89" t="s">
        <v>29</v>
      </c>
      <c r="Y6" s="89" t="s">
        <v>30</v>
      </c>
    </row>
    <row r="7" spans="1:25" ht="28.5">
      <c r="A7" s="3">
        <v>2</v>
      </c>
      <c r="B7" s="5" t="s">
        <v>78</v>
      </c>
      <c r="C7" s="6" t="s">
        <v>79</v>
      </c>
      <c r="D7" s="3" t="s">
        <v>33</v>
      </c>
      <c r="E7" s="6" t="s">
        <v>80</v>
      </c>
      <c r="F7" s="6" t="s">
        <v>81</v>
      </c>
      <c r="G7" s="3" t="s">
        <v>74</v>
      </c>
      <c r="H7" s="3" t="s">
        <v>37</v>
      </c>
      <c r="I7" s="3" t="s">
        <v>38</v>
      </c>
      <c r="J7" s="3">
        <v>6</v>
      </c>
      <c r="K7" s="3" t="s">
        <v>82</v>
      </c>
      <c r="L7" s="38">
        <v>0</v>
      </c>
      <c r="M7" s="38">
        <v>1</v>
      </c>
      <c r="N7" s="38">
        <v>0</v>
      </c>
      <c r="O7" s="113"/>
      <c r="P7" s="114"/>
      <c r="Q7" s="113"/>
      <c r="R7" s="113"/>
      <c r="S7" s="113"/>
      <c r="T7" s="113"/>
      <c r="U7" s="114"/>
      <c r="V7" s="113"/>
      <c r="W7" s="114"/>
      <c r="X7" s="111">
        <f xml:space="preserve"> SUM(L7:W7)</f>
        <v>1</v>
      </c>
      <c r="Y7" s="112" t="s">
        <v>83</v>
      </c>
    </row>
    <row r="8" spans="1:25" ht="85.5">
      <c r="A8" s="3">
        <v>3</v>
      </c>
      <c r="B8" s="5" t="s">
        <v>84</v>
      </c>
      <c r="C8" s="6" t="s">
        <v>85</v>
      </c>
      <c r="D8" s="3" t="s">
        <v>43</v>
      </c>
      <c r="E8" s="6" t="s">
        <v>86</v>
      </c>
      <c r="F8" s="6" t="s">
        <v>81</v>
      </c>
      <c r="G8" s="3" t="s">
        <v>36</v>
      </c>
      <c r="H8" s="3" t="s">
        <v>37</v>
      </c>
      <c r="I8" s="3" t="s">
        <v>45</v>
      </c>
      <c r="J8" s="3">
        <v>90</v>
      </c>
      <c r="K8" s="3" t="s">
        <v>46</v>
      </c>
      <c r="L8" s="39">
        <v>1</v>
      </c>
      <c r="M8" s="118">
        <v>0.33300000000000002</v>
      </c>
      <c r="N8" s="39">
        <v>1</v>
      </c>
      <c r="O8" s="115"/>
      <c r="P8" s="116"/>
      <c r="Q8" s="115"/>
      <c r="R8" s="115"/>
      <c r="S8" s="115"/>
      <c r="T8" s="115"/>
      <c r="U8" s="115"/>
      <c r="V8" s="115"/>
      <c r="W8" s="116"/>
      <c r="X8" s="117"/>
      <c r="Y8" s="112" t="s">
        <v>87</v>
      </c>
    </row>
    <row r="9" spans="1:25" ht="85.5">
      <c r="A9" s="3">
        <v>4</v>
      </c>
      <c r="B9" s="5" t="s">
        <v>88</v>
      </c>
      <c r="C9" s="6" t="s">
        <v>89</v>
      </c>
      <c r="D9" s="3" t="s">
        <v>33</v>
      </c>
      <c r="E9" s="6" t="s">
        <v>90</v>
      </c>
      <c r="F9" s="6" t="s">
        <v>91</v>
      </c>
      <c r="G9" s="3" t="s">
        <v>74</v>
      </c>
      <c r="H9" s="3" t="s">
        <v>37</v>
      </c>
      <c r="I9" s="3" t="s">
        <v>38</v>
      </c>
      <c r="J9" s="3">
        <v>6</v>
      </c>
      <c r="K9" s="3" t="s">
        <v>92</v>
      </c>
      <c r="L9" s="38">
        <v>0</v>
      </c>
      <c r="M9" s="38">
        <v>0</v>
      </c>
      <c r="N9" s="38">
        <v>0</v>
      </c>
      <c r="O9" s="113"/>
      <c r="P9" s="113"/>
      <c r="Q9" s="113"/>
      <c r="R9" s="113"/>
      <c r="S9" s="113"/>
      <c r="T9" s="113"/>
      <c r="U9" s="113"/>
      <c r="V9" s="113"/>
      <c r="W9" s="113"/>
      <c r="X9" s="111">
        <f t="shared" ref="X9:X10" si="0">IF(AND(L9="",M9="",N9="",O9="",P9="",Q9="",R9="",S9="",T9="",U9="",V9="",W9=""),"",AVERAGE(L9:W9))</f>
        <v>0</v>
      </c>
      <c r="Y9" s="112"/>
    </row>
    <row r="10" spans="1:25" ht="86.25">
      <c r="A10" s="3">
        <v>5</v>
      </c>
      <c r="B10" s="5" t="s">
        <v>93</v>
      </c>
      <c r="C10" s="6" t="s">
        <v>94</v>
      </c>
      <c r="D10" s="3" t="s">
        <v>43</v>
      </c>
      <c r="E10" s="6" t="s">
        <v>95</v>
      </c>
      <c r="F10" s="6" t="s">
        <v>91</v>
      </c>
      <c r="G10" s="3" t="s">
        <v>36</v>
      </c>
      <c r="H10" s="3" t="s">
        <v>37</v>
      </c>
      <c r="I10" s="3" t="s">
        <v>45</v>
      </c>
      <c r="J10" s="3">
        <v>90</v>
      </c>
      <c r="K10" s="3" t="s">
        <v>46</v>
      </c>
      <c r="L10" s="39">
        <v>1</v>
      </c>
      <c r="M10" s="39">
        <v>1</v>
      </c>
      <c r="N10" s="39">
        <v>1</v>
      </c>
      <c r="O10" s="115"/>
      <c r="P10" s="115"/>
      <c r="Q10" s="115"/>
      <c r="R10" s="115"/>
      <c r="S10" s="115"/>
      <c r="T10" s="115"/>
      <c r="U10" s="115"/>
      <c r="V10" s="115"/>
      <c r="W10" s="115"/>
      <c r="X10" s="110">
        <f t="shared" si="0"/>
        <v>1</v>
      </c>
      <c r="Y10" s="112"/>
    </row>
    <row r="11" spans="1:25">
      <c r="A11" s="3"/>
      <c r="B11" s="3"/>
      <c r="C11" s="3"/>
      <c r="D11" s="3"/>
      <c r="E11" s="3"/>
      <c r="F11" s="3"/>
      <c r="G11" s="3"/>
      <c r="H11" s="3"/>
      <c r="I11" s="3"/>
      <c r="J11" s="3"/>
      <c r="K11" s="3"/>
      <c r="L11" s="22"/>
      <c r="M11" s="22"/>
      <c r="N11" s="22"/>
      <c r="O11" s="22"/>
      <c r="P11" s="22"/>
      <c r="Q11" s="22"/>
      <c r="R11" s="22"/>
      <c r="S11" s="22"/>
      <c r="T11" s="22"/>
      <c r="U11" s="22"/>
      <c r="V11" s="22"/>
      <c r="W11" s="22"/>
      <c r="X11" s="23" t="str">
        <f t="shared" ref="X11:X32" si="1">IF(AND(L11="",M11="",N11="",O11="",P11="",Q11="",R11="",S11="",T11="",U11="",V11="",W11=""),"",AVERAGE(L11:W11))</f>
        <v/>
      </c>
      <c r="Y11" s="3"/>
    </row>
    <row r="12" spans="1:25">
      <c r="A12" s="3"/>
      <c r="B12" s="3"/>
      <c r="C12" s="3"/>
      <c r="D12" s="3"/>
      <c r="E12" s="3"/>
      <c r="F12" s="3"/>
      <c r="G12" s="3"/>
      <c r="H12" s="3"/>
      <c r="I12" s="3"/>
      <c r="J12" s="3"/>
      <c r="K12" s="3"/>
      <c r="L12" s="22"/>
      <c r="M12" s="22"/>
      <c r="N12" s="22"/>
      <c r="O12" s="22"/>
      <c r="P12" s="22"/>
      <c r="Q12" s="22"/>
      <c r="R12" s="22"/>
      <c r="S12" s="22"/>
      <c r="T12" s="22"/>
      <c r="U12" s="22"/>
      <c r="V12" s="22"/>
      <c r="W12" s="22"/>
      <c r="X12" s="23" t="str">
        <f t="shared" si="1"/>
        <v/>
      </c>
      <c r="Y12" s="3"/>
    </row>
    <row r="13" spans="1:25">
      <c r="A13" s="3"/>
      <c r="B13" s="3"/>
      <c r="C13" s="3"/>
      <c r="D13" s="3"/>
      <c r="E13" s="3"/>
      <c r="F13" s="3"/>
      <c r="G13" s="3"/>
      <c r="H13" s="3"/>
      <c r="I13" s="3"/>
      <c r="J13" s="3"/>
      <c r="K13" s="3"/>
      <c r="L13" s="22"/>
      <c r="M13" s="22"/>
      <c r="N13" s="22"/>
      <c r="O13" s="22"/>
      <c r="P13" s="22"/>
      <c r="Q13" s="22"/>
      <c r="R13" s="22"/>
      <c r="S13" s="22"/>
      <c r="T13" s="22"/>
      <c r="U13" s="22"/>
      <c r="V13" s="22"/>
      <c r="W13" s="22"/>
      <c r="X13" s="23" t="str">
        <f t="shared" si="1"/>
        <v/>
      </c>
      <c r="Y13" s="3"/>
    </row>
    <row r="14" spans="1:25">
      <c r="A14" s="3"/>
      <c r="B14" s="3"/>
      <c r="C14" s="3"/>
      <c r="D14" s="3"/>
      <c r="E14" s="3"/>
      <c r="F14" s="3"/>
      <c r="G14" s="3"/>
      <c r="H14" s="3"/>
      <c r="I14" s="3"/>
      <c r="J14" s="3"/>
      <c r="K14" s="3"/>
      <c r="L14" s="22"/>
      <c r="M14" s="22"/>
      <c r="N14" s="22"/>
      <c r="O14" s="22"/>
      <c r="P14" s="22"/>
      <c r="Q14" s="22"/>
      <c r="R14" s="22"/>
      <c r="S14" s="22"/>
      <c r="T14" s="22"/>
      <c r="U14" s="22"/>
      <c r="V14" s="22"/>
      <c r="W14" s="22"/>
      <c r="X14" s="23" t="str">
        <f t="shared" si="1"/>
        <v/>
      </c>
      <c r="Y14" s="3"/>
    </row>
    <row r="15" spans="1:25">
      <c r="A15" s="3"/>
      <c r="B15" s="3"/>
      <c r="C15" s="3"/>
      <c r="D15" s="3"/>
      <c r="E15" s="3"/>
      <c r="F15" s="3"/>
      <c r="G15" s="3"/>
      <c r="H15" s="3"/>
      <c r="I15" s="3"/>
      <c r="J15" s="3"/>
      <c r="K15" s="3"/>
      <c r="L15" s="22"/>
      <c r="M15" s="22"/>
      <c r="N15" s="22"/>
      <c r="O15" s="22"/>
      <c r="P15" s="22"/>
      <c r="Q15" s="22"/>
      <c r="R15" s="22"/>
      <c r="S15" s="22"/>
      <c r="T15" s="22"/>
      <c r="U15" s="22"/>
      <c r="V15" s="22"/>
      <c r="W15" s="22"/>
      <c r="X15" s="23" t="str">
        <f t="shared" si="1"/>
        <v/>
      </c>
      <c r="Y15" s="3"/>
    </row>
    <row r="16" spans="1:25">
      <c r="A16" s="3"/>
      <c r="B16" s="3"/>
      <c r="C16" s="3"/>
      <c r="D16" s="3"/>
      <c r="E16" s="3"/>
      <c r="F16" s="3"/>
      <c r="G16" s="3"/>
      <c r="H16" s="3"/>
      <c r="I16" s="3"/>
      <c r="J16" s="3"/>
      <c r="K16" s="3"/>
      <c r="L16" s="22"/>
      <c r="M16" s="22"/>
      <c r="N16" s="22"/>
      <c r="O16" s="22"/>
      <c r="P16" s="22"/>
      <c r="Q16" s="22"/>
      <c r="R16" s="22"/>
      <c r="S16" s="22"/>
      <c r="T16" s="22"/>
      <c r="U16" s="22"/>
      <c r="V16" s="22"/>
      <c r="W16" s="22"/>
      <c r="X16" s="23" t="str">
        <f t="shared" si="1"/>
        <v/>
      </c>
      <c r="Y16" s="3"/>
    </row>
    <row r="17" spans="1:25">
      <c r="A17" s="3"/>
      <c r="B17" s="3"/>
      <c r="C17" s="3"/>
      <c r="D17" s="3"/>
      <c r="E17" s="3"/>
      <c r="F17" s="3"/>
      <c r="G17" s="3"/>
      <c r="H17" s="3"/>
      <c r="I17" s="3"/>
      <c r="J17" s="3"/>
      <c r="K17" s="3"/>
      <c r="L17" s="22"/>
      <c r="M17" s="22"/>
      <c r="N17" s="22"/>
      <c r="O17" s="22"/>
      <c r="P17" s="22"/>
      <c r="Q17" s="22"/>
      <c r="R17" s="22"/>
      <c r="S17" s="22"/>
      <c r="T17" s="22"/>
      <c r="U17" s="22"/>
      <c r="V17" s="22"/>
      <c r="W17" s="22"/>
      <c r="X17" s="23" t="str">
        <f t="shared" si="1"/>
        <v/>
      </c>
      <c r="Y17" s="3"/>
    </row>
    <row r="18" spans="1:25">
      <c r="A18" s="3"/>
      <c r="B18" s="3"/>
      <c r="C18" s="3"/>
      <c r="D18" s="3"/>
      <c r="E18" s="3"/>
      <c r="F18" s="3"/>
      <c r="G18" s="3"/>
      <c r="H18" s="3"/>
      <c r="I18" s="3"/>
      <c r="J18" s="3"/>
      <c r="K18" s="3"/>
      <c r="L18" s="22"/>
      <c r="M18" s="22"/>
      <c r="N18" s="22"/>
      <c r="O18" s="22"/>
      <c r="P18" s="22"/>
      <c r="Q18" s="22"/>
      <c r="R18" s="22"/>
      <c r="S18" s="22"/>
      <c r="T18" s="22"/>
      <c r="U18" s="22"/>
      <c r="V18" s="22"/>
      <c r="W18" s="22"/>
      <c r="X18" s="23" t="str">
        <f t="shared" si="1"/>
        <v/>
      </c>
      <c r="Y18" s="3"/>
    </row>
    <row r="19" spans="1:25">
      <c r="A19" s="3"/>
      <c r="B19" s="3"/>
      <c r="C19" s="3"/>
      <c r="D19" s="3"/>
      <c r="E19" s="3"/>
      <c r="F19" s="3"/>
      <c r="G19" s="3"/>
      <c r="H19" s="3"/>
      <c r="I19" s="3"/>
      <c r="J19" s="3"/>
      <c r="K19" s="3"/>
      <c r="L19" s="22"/>
      <c r="M19" s="22"/>
      <c r="N19" s="22"/>
      <c r="O19" s="22"/>
      <c r="P19" s="22"/>
      <c r="Q19" s="22"/>
      <c r="R19" s="22"/>
      <c r="S19" s="22"/>
      <c r="T19" s="22"/>
      <c r="U19" s="22"/>
      <c r="V19" s="22"/>
      <c r="W19" s="22"/>
      <c r="X19" s="23" t="str">
        <f t="shared" si="1"/>
        <v/>
      </c>
      <c r="Y19" s="3"/>
    </row>
    <row r="20" spans="1:25">
      <c r="A20" s="3"/>
      <c r="B20" s="3"/>
      <c r="C20" s="3"/>
      <c r="D20" s="3"/>
      <c r="E20" s="3"/>
      <c r="F20" s="3"/>
      <c r="G20" s="3"/>
      <c r="H20" s="3"/>
      <c r="I20" s="3"/>
      <c r="J20" s="3"/>
      <c r="K20" s="3"/>
      <c r="L20" s="22"/>
      <c r="M20" s="22"/>
      <c r="N20" s="22"/>
      <c r="O20" s="22"/>
      <c r="P20" s="22"/>
      <c r="Q20" s="22"/>
      <c r="R20" s="22"/>
      <c r="S20" s="22"/>
      <c r="T20" s="22"/>
      <c r="U20" s="22"/>
      <c r="V20" s="22"/>
      <c r="W20" s="22"/>
      <c r="X20" s="23" t="str">
        <f t="shared" si="1"/>
        <v/>
      </c>
      <c r="Y20" s="3"/>
    </row>
    <row r="21" spans="1:25">
      <c r="A21" s="3"/>
      <c r="B21" s="3"/>
      <c r="C21" s="3"/>
      <c r="D21" s="3"/>
      <c r="E21" s="3"/>
      <c r="F21" s="3"/>
      <c r="G21" s="3"/>
      <c r="H21" s="3"/>
      <c r="I21" s="3"/>
      <c r="J21" s="3"/>
      <c r="K21" s="3"/>
      <c r="L21" s="22"/>
      <c r="M21" s="22"/>
      <c r="N21" s="22"/>
      <c r="O21" s="22"/>
      <c r="P21" s="22"/>
      <c r="Q21" s="22"/>
      <c r="R21" s="22"/>
      <c r="S21" s="22"/>
      <c r="T21" s="22"/>
      <c r="U21" s="22"/>
      <c r="V21" s="22"/>
      <c r="W21" s="22"/>
      <c r="X21" s="23" t="str">
        <f t="shared" si="1"/>
        <v/>
      </c>
      <c r="Y21" s="3"/>
    </row>
    <row r="22" spans="1:25">
      <c r="A22" s="3"/>
      <c r="B22" s="3"/>
      <c r="C22" s="3"/>
      <c r="D22" s="3"/>
      <c r="E22" s="3"/>
      <c r="F22" s="3"/>
      <c r="G22" s="3"/>
      <c r="H22" s="3"/>
      <c r="I22" s="3"/>
      <c r="J22" s="3"/>
      <c r="K22" s="3"/>
      <c r="L22" s="22"/>
      <c r="M22" s="22"/>
      <c r="N22" s="22"/>
      <c r="O22" s="22"/>
      <c r="P22" s="22"/>
      <c r="Q22" s="22"/>
      <c r="R22" s="22"/>
      <c r="S22" s="22"/>
      <c r="T22" s="22"/>
      <c r="U22" s="22"/>
      <c r="V22" s="22"/>
      <c r="W22" s="22"/>
      <c r="X22" s="23" t="str">
        <f t="shared" si="1"/>
        <v/>
      </c>
      <c r="Y22" s="3"/>
    </row>
    <row r="23" spans="1:25">
      <c r="A23" s="3"/>
      <c r="B23" s="3"/>
      <c r="C23" s="3"/>
      <c r="D23" s="3"/>
      <c r="E23" s="3"/>
      <c r="F23" s="3"/>
      <c r="G23" s="3"/>
      <c r="H23" s="3"/>
      <c r="I23" s="3"/>
      <c r="J23" s="3"/>
      <c r="K23" s="3"/>
      <c r="L23" s="22"/>
      <c r="M23" s="22"/>
      <c r="N23" s="22"/>
      <c r="O23" s="22"/>
      <c r="P23" s="22"/>
      <c r="Q23" s="22"/>
      <c r="R23" s="22"/>
      <c r="S23" s="22"/>
      <c r="T23" s="22"/>
      <c r="U23" s="22"/>
      <c r="V23" s="22"/>
      <c r="W23" s="22"/>
      <c r="X23" s="23" t="str">
        <f t="shared" si="1"/>
        <v/>
      </c>
      <c r="Y23" s="3"/>
    </row>
    <row r="24" spans="1:25">
      <c r="A24" s="3"/>
      <c r="B24" s="3"/>
      <c r="C24" s="3"/>
      <c r="D24" s="3"/>
      <c r="E24" s="3"/>
      <c r="F24" s="3"/>
      <c r="G24" s="3"/>
      <c r="H24" s="3"/>
      <c r="I24" s="3"/>
      <c r="J24" s="3"/>
      <c r="K24" s="3"/>
      <c r="L24" s="22"/>
      <c r="M24" s="22"/>
      <c r="N24" s="22"/>
      <c r="O24" s="22"/>
      <c r="P24" s="22"/>
      <c r="Q24" s="22"/>
      <c r="R24" s="22"/>
      <c r="S24" s="22"/>
      <c r="T24" s="22"/>
      <c r="U24" s="22"/>
      <c r="V24" s="22"/>
      <c r="W24" s="22"/>
      <c r="X24" s="23" t="str">
        <f t="shared" si="1"/>
        <v/>
      </c>
      <c r="Y24" s="3"/>
    </row>
    <row r="25" spans="1:25">
      <c r="A25" s="3"/>
      <c r="B25" s="3"/>
      <c r="C25" s="3"/>
      <c r="D25" s="3"/>
      <c r="E25" s="3"/>
      <c r="F25" s="3"/>
      <c r="G25" s="3"/>
      <c r="H25" s="3"/>
      <c r="I25" s="3"/>
      <c r="J25" s="3"/>
      <c r="K25" s="3"/>
      <c r="L25" s="22"/>
      <c r="M25" s="22"/>
      <c r="N25" s="22"/>
      <c r="O25" s="22"/>
      <c r="P25" s="22"/>
      <c r="Q25" s="22"/>
      <c r="R25" s="22"/>
      <c r="S25" s="22"/>
      <c r="T25" s="22"/>
      <c r="U25" s="22"/>
      <c r="V25" s="22"/>
      <c r="W25" s="22"/>
      <c r="X25" s="23" t="str">
        <f t="shared" si="1"/>
        <v/>
      </c>
      <c r="Y25" s="3"/>
    </row>
    <row r="26" spans="1:25">
      <c r="A26" s="3"/>
      <c r="B26" s="3"/>
      <c r="C26" s="3"/>
      <c r="D26" s="3"/>
      <c r="E26" s="3"/>
      <c r="F26" s="3"/>
      <c r="G26" s="3"/>
      <c r="H26" s="3"/>
      <c r="I26" s="3"/>
      <c r="J26" s="3"/>
      <c r="K26" s="3"/>
      <c r="L26" s="22"/>
      <c r="M26" s="22"/>
      <c r="N26" s="22"/>
      <c r="O26" s="22"/>
      <c r="P26" s="22"/>
      <c r="Q26" s="22"/>
      <c r="R26" s="22"/>
      <c r="S26" s="22"/>
      <c r="T26" s="22"/>
      <c r="U26" s="22"/>
      <c r="V26" s="22"/>
      <c r="W26" s="22"/>
      <c r="X26" s="23" t="str">
        <f t="shared" si="1"/>
        <v/>
      </c>
      <c r="Y26" s="3"/>
    </row>
    <row r="27" spans="1:25">
      <c r="A27" s="3"/>
      <c r="B27" s="3"/>
      <c r="C27" s="3"/>
      <c r="D27" s="3"/>
      <c r="E27" s="3"/>
      <c r="F27" s="3"/>
      <c r="G27" s="3"/>
      <c r="H27" s="3"/>
      <c r="I27" s="3"/>
      <c r="J27" s="3"/>
      <c r="K27" s="3"/>
      <c r="L27" s="22"/>
      <c r="M27" s="22"/>
      <c r="N27" s="22"/>
      <c r="O27" s="22"/>
      <c r="P27" s="22"/>
      <c r="Q27" s="22"/>
      <c r="R27" s="22"/>
      <c r="S27" s="22"/>
      <c r="T27" s="22"/>
      <c r="U27" s="22"/>
      <c r="V27" s="22"/>
      <c r="W27" s="22"/>
      <c r="X27" s="23" t="str">
        <f t="shared" si="1"/>
        <v/>
      </c>
      <c r="Y27" s="3"/>
    </row>
    <row r="28" spans="1:25">
      <c r="A28" s="3"/>
      <c r="B28" s="3"/>
      <c r="C28" s="3"/>
      <c r="D28" s="3"/>
      <c r="E28" s="3"/>
      <c r="F28" s="3"/>
      <c r="G28" s="3"/>
      <c r="H28" s="3"/>
      <c r="I28" s="3"/>
      <c r="J28" s="3"/>
      <c r="K28" s="3"/>
      <c r="L28" s="22"/>
      <c r="M28" s="22"/>
      <c r="N28" s="22"/>
      <c r="O28" s="22"/>
      <c r="P28" s="22"/>
      <c r="Q28" s="22"/>
      <c r="R28" s="22"/>
      <c r="S28" s="22"/>
      <c r="T28" s="22"/>
      <c r="U28" s="22"/>
      <c r="V28" s="22"/>
      <c r="W28" s="22"/>
      <c r="X28" s="23" t="str">
        <f t="shared" si="1"/>
        <v/>
      </c>
      <c r="Y28" s="3"/>
    </row>
    <row r="29" spans="1:25">
      <c r="A29" s="3"/>
      <c r="B29" s="3"/>
      <c r="C29" s="3"/>
      <c r="D29" s="3"/>
      <c r="E29" s="3"/>
      <c r="F29" s="3"/>
      <c r="G29" s="3"/>
      <c r="H29" s="3"/>
      <c r="I29" s="3"/>
      <c r="J29" s="3"/>
      <c r="K29" s="3"/>
      <c r="L29" s="22"/>
      <c r="M29" s="22"/>
      <c r="N29" s="22"/>
      <c r="O29" s="22"/>
      <c r="P29" s="22"/>
      <c r="Q29" s="22"/>
      <c r="R29" s="22"/>
      <c r="S29" s="22"/>
      <c r="T29" s="22"/>
      <c r="U29" s="22"/>
      <c r="V29" s="22"/>
      <c r="W29" s="22"/>
      <c r="X29" s="23" t="str">
        <f t="shared" si="1"/>
        <v/>
      </c>
      <c r="Y29" s="3"/>
    </row>
    <row r="30" spans="1:25">
      <c r="A30" s="3"/>
      <c r="B30" s="3"/>
      <c r="C30" s="3"/>
      <c r="D30" s="3"/>
      <c r="E30" s="3"/>
      <c r="F30" s="3"/>
      <c r="G30" s="3"/>
      <c r="H30" s="3"/>
      <c r="I30" s="3"/>
      <c r="J30" s="3"/>
      <c r="K30" s="3"/>
      <c r="L30" s="22"/>
      <c r="M30" s="22"/>
      <c r="N30" s="22"/>
      <c r="O30" s="22"/>
      <c r="P30" s="22"/>
      <c r="Q30" s="22"/>
      <c r="R30" s="22"/>
      <c r="S30" s="22"/>
      <c r="T30" s="22"/>
      <c r="U30" s="22"/>
      <c r="V30" s="22"/>
      <c r="W30" s="22"/>
      <c r="X30" s="23" t="str">
        <f t="shared" si="1"/>
        <v/>
      </c>
      <c r="Y30" s="3"/>
    </row>
    <row r="31" spans="1:25">
      <c r="A31" s="3"/>
      <c r="B31" s="3"/>
      <c r="C31" s="3"/>
      <c r="D31" s="3"/>
      <c r="E31" s="3"/>
      <c r="F31" s="3"/>
      <c r="G31" s="3"/>
      <c r="H31" s="3"/>
      <c r="I31" s="3"/>
      <c r="J31" s="3"/>
      <c r="K31" s="3"/>
      <c r="L31" s="22"/>
      <c r="M31" s="22"/>
      <c r="N31" s="22"/>
      <c r="O31" s="22"/>
      <c r="P31" s="22"/>
      <c r="Q31" s="22"/>
      <c r="R31" s="22"/>
      <c r="S31" s="22"/>
      <c r="T31" s="22"/>
      <c r="U31" s="22"/>
      <c r="V31" s="22"/>
      <c r="W31" s="22"/>
      <c r="X31" s="23" t="str">
        <f t="shared" si="1"/>
        <v/>
      </c>
      <c r="Y31" s="3"/>
    </row>
    <row r="32" spans="1:25">
      <c r="A32" s="3"/>
      <c r="B32" s="3"/>
      <c r="C32" s="3"/>
      <c r="D32" s="3"/>
      <c r="E32" s="3"/>
      <c r="F32" s="3"/>
      <c r="G32" s="3"/>
      <c r="H32" s="3"/>
      <c r="I32" s="3"/>
      <c r="J32" s="3"/>
      <c r="K32" s="3"/>
      <c r="L32" s="22"/>
      <c r="M32" s="22"/>
      <c r="N32" s="22"/>
      <c r="O32" s="22"/>
      <c r="P32" s="22"/>
      <c r="Q32" s="22"/>
      <c r="R32" s="22"/>
      <c r="S32" s="22"/>
      <c r="T32" s="22"/>
      <c r="U32" s="22"/>
      <c r="V32" s="22"/>
      <c r="W32" s="22"/>
      <c r="X32" s="23" t="str">
        <f t="shared" si="1"/>
        <v/>
      </c>
      <c r="Y32" s="3"/>
    </row>
  </sheetData>
  <autoFilter ref="A6:Y32" xr:uid="{00000000-0009-0000-0000-000002000000}">
    <filterColumn colId="8" showButton="0"/>
  </autoFilter>
  <mergeCells count="9">
    <mergeCell ref="I6:J6"/>
    <mergeCell ref="A1:C2"/>
    <mergeCell ref="T1:U1"/>
    <mergeCell ref="T2:U2"/>
    <mergeCell ref="L5:W5"/>
    <mergeCell ref="D1:O1"/>
    <mergeCell ref="P1:S1"/>
    <mergeCell ref="D2:O2"/>
    <mergeCell ref="P2:S2"/>
  </mergeCell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Data!$B$18:$B$21</xm:f>
          </x14:formula1>
          <xm:sqref>I11:I32</xm:sqref>
        </x14:dataValidation>
        <x14:dataValidation type="list" allowBlank="1" showInputMessage="1" showErrorMessage="1" xr:uid="{00000000-0002-0000-0200-000001000000}">
          <x14:formula1>
            <xm:f>Data!$A$7:$A$11</xm:f>
          </x14:formula1>
          <xm:sqref>G11:G32</xm:sqref>
        </x14:dataValidation>
        <x14:dataValidation type="list" allowBlank="1" showInputMessage="1" showErrorMessage="1" xr:uid="{00000000-0002-0000-0200-000002000000}">
          <x14:formula1>
            <xm:f>Data!$A$38:$A$39</xm:f>
          </x14:formula1>
          <xm:sqref>D11:D32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filterMode="1"/>
  <dimension ref="A1:Y32"/>
  <sheetViews>
    <sheetView topLeftCell="B1" zoomScale="90" zoomScaleNormal="90" workbookViewId="0">
      <selection activeCell="J7" sqref="J7"/>
    </sheetView>
  </sheetViews>
  <sheetFormatPr defaultColWidth="11.42578125" defaultRowHeight="15"/>
  <cols>
    <col min="1" max="1" width="5.7109375" customWidth="1"/>
    <col min="2" max="2" width="20.5703125" customWidth="1"/>
    <col min="3" max="3" width="21.5703125" bestFit="1" customWidth="1"/>
    <col min="4" max="4" width="8.85546875" customWidth="1"/>
    <col min="5" max="5" width="31.140625" customWidth="1"/>
    <col min="8" max="8" width="22.7109375" customWidth="1"/>
    <col min="9" max="9" width="5.85546875" customWidth="1"/>
    <col min="10" max="10" width="7.42578125" customWidth="1"/>
    <col min="12" max="23" width="7.5703125" bestFit="1" customWidth="1"/>
    <col min="24" max="24" width="13.140625" bestFit="1" customWidth="1"/>
    <col min="25" max="25" width="28.140625" customWidth="1"/>
  </cols>
  <sheetData>
    <row r="1" spans="1:25" ht="28.5" customHeight="1">
      <c r="A1" s="142"/>
      <c r="B1" s="142"/>
      <c r="C1" s="142"/>
      <c r="D1" s="145" t="s">
        <v>0</v>
      </c>
      <c r="E1" s="146"/>
      <c r="F1" s="146"/>
      <c r="G1" s="146"/>
      <c r="H1" s="146"/>
      <c r="I1" s="146"/>
      <c r="J1" s="146"/>
      <c r="K1" s="146"/>
      <c r="L1" s="146"/>
      <c r="M1" s="146"/>
      <c r="N1" s="146"/>
      <c r="O1" s="146"/>
      <c r="P1" s="147" t="s">
        <v>1</v>
      </c>
      <c r="Q1" s="147"/>
      <c r="R1" s="147"/>
      <c r="S1" s="148"/>
      <c r="T1" s="143" t="s">
        <v>2</v>
      </c>
      <c r="U1" s="143"/>
    </row>
    <row r="2" spans="1:25" ht="31.5" customHeight="1">
      <c r="A2" s="142"/>
      <c r="B2" s="142"/>
      <c r="C2" s="142"/>
      <c r="D2" s="149" t="s">
        <v>96</v>
      </c>
      <c r="E2" s="150"/>
      <c r="F2" s="150"/>
      <c r="G2" s="150"/>
      <c r="H2" s="150"/>
      <c r="I2" s="150"/>
      <c r="J2" s="150"/>
      <c r="K2" s="150"/>
      <c r="L2" s="150"/>
      <c r="M2" s="150"/>
      <c r="N2" s="150"/>
      <c r="O2" s="150"/>
      <c r="P2" s="151" t="s">
        <v>4</v>
      </c>
      <c r="Q2" s="152"/>
      <c r="R2" s="152"/>
      <c r="S2" s="153"/>
      <c r="T2" s="144" t="s">
        <v>77</v>
      </c>
      <c r="U2" s="144"/>
    </row>
    <row r="4" spans="1:25">
      <c r="A4" s="4"/>
      <c r="B4" s="4"/>
      <c r="C4" s="4"/>
      <c r="D4" s="4"/>
      <c r="E4" s="4"/>
      <c r="F4" s="4"/>
      <c r="G4" s="4"/>
      <c r="H4" s="4"/>
      <c r="I4" s="4"/>
      <c r="J4" s="4"/>
      <c r="K4" s="4"/>
      <c r="L4" s="4"/>
      <c r="M4" s="4"/>
      <c r="N4" s="4"/>
      <c r="O4" s="4"/>
      <c r="P4" s="4"/>
      <c r="Q4" s="4"/>
      <c r="R4" s="4"/>
      <c r="S4" s="4"/>
      <c r="T4" s="4"/>
      <c r="U4" s="4"/>
      <c r="V4" s="4"/>
      <c r="W4" s="4"/>
      <c r="X4" s="4"/>
      <c r="Y4" s="4"/>
    </row>
    <row r="5" spans="1:25">
      <c r="A5" s="4"/>
      <c r="B5" s="4"/>
      <c r="C5" s="4"/>
      <c r="D5" s="4"/>
      <c r="E5" s="4"/>
      <c r="F5" s="4"/>
      <c r="G5" s="4"/>
      <c r="H5" s="4"/>
      <c r="I5" s="4"/>
      <c r="J5" s="4"/>
      <c r="K5" s="4"/>
      <c r="L5" s="141" t="s">
        <v>6</v>
      </c>
      <c r="M5" s="141"/>
      <c r="N5" s="141"/>
      <c r="O5" s="141"/>
      <c r="P5" s="141"/>
      <c r="Q5" s="141"/>
      <c r="R5" s="141"/>
      <c r="S5" s="141"/>
      <c r="T5" s="141"/>
      <c r="U5" s="141"/>
      <c r="V5" s="141"/>
      <c r="W5" s="141"/>
      <c r="X5" s="4"/>
      <c r="Y5" s="4"/>
    </row>
    <row r="6" spans="1:25" ht="24.75" customHeight="1">
      <c r="A6" s="89" t="s">
        <v>7</v>
      </c>
      <c r="B6" s="89" t="s">
        <v>8</v>
      </c>
      <c r="C6" s="89" t="s">
        <v>9</v>
      </c>
      <c r="D6" s="89" t="s">
        <v>10</v>
      </c>
      <c r="E6" s="89" t="s">
        <v>11</v>
      </c>
      <c r="F6" s="89" t="s">
        <v>12</v>
      </c>
      <c r="G6" s="89" t="s">
        <v>13</v>
      </c>
      <c r="H6" s="89" t="s">
        <v>14</v>
      </c>
      <c r="I6" s="140" t="s">
        <v>15</v>
      </c>
      <c r="J6" s="140"/>
      <c r="K6" s="89" t="s">
        <v>16</v>
      </c>
      <c r="L6" s="1" t="s">
        <v>17</v>
      </c>
      <c r="M6" s="1" t="s">
        <v>18</v>
      </c>
      <c r="N6" s="1" t="s">
        <v>19</v>
      </c>
      <c r="O6" s="1" t="s">
        <v>20</v>
      </c>
      <c r="P6" s="1" t="s">
        <v>21</v>
      </c>
      <c r="Q6" s="1" t="s">
        <v>22</v>
      </c>
      <c r="R6" s="1" t="s">
        <v>23</v>
      </c>
      <c r="S6" s="1" t="s">
        <v>24</v>
      </c>
      <c r="T6" s="1" t="s">
        <v>25</v>
      </c>
      <c r="U6" s="1" t="s">
        <v>26</v>
      </c>
      <c r="V6" s="1" t="s">
        <v>27</v>
      </c>
      <c r="W6" s="1" t="s">
        <v>28</v>
      </c>
      <c r="X6" s="89" t="s">
        <v>29</v>
      </c>
      <c r="Y6" s="89" t="s">
        <v>30</v>
      </c>
    </row>
    <row r="7" spans="1:25" ht="28.5">
      <c r="A7" s="3">
        <v>1</v>
      </c>
      <c r="B7" s="5" t="s">
        <v>97</v>
      </c>
      <c r="C7" s="3" t="s">
        <v>98</v>
      </c>
      <c r="D7" s="3" t="s">
        <v>33</v>
      </c>
      <c r="E7" s="6" t="s">
        <v>99</v>
      </c>
      <c r="F7" s="3" t="s">
        <v>100</v>
      </c>
      <c r="G7" s="3" t="s">
        <v>36</v>
      </c>
      <c r="H7" s="6" t="s">
        <v>101</v>
      </c>
      <c r="I7" s="3" t="s">
        <v>45</v>
      </c>
      <c r="J7" s="3">
        <v>60</v>
      </c>
      <c r="K7" s="3" t="s">
        <v>46</v>
      </c>
      <c r="L7" s="58">
        <v>0.98</v>
      </c>
      <c r="M7" s="39">
        <v>0.7</v>
      </c>
      <c r="N7" s="39">
        <v>0.67</v>
      </c>
      <c r="O7" s="39"/>
      <c r="P7" s="39"/>
      <c r="Q7" s="39"/>
      <c r="R7" s="39"/>
      <c r="S7" s="39"/>
      <c r="T7" s="39"/>
      <c r="U7" s="39"/>
      <c r="V7" s="39"/>
      <c r="W7" s="39"/>
      <c r="X7" s="110">
        <f>IF(AND(L7="",M7="",N7="",O7="",P7="",Q7="",R7="",S7="",T7="",U7="",V7="",W7=""),"",AVERAGE(L7:W7))</f>
        <v>0.78333333333333333</v>
      </c>
      <c r="Y7" s="59"/>
    </row>
    <row r="8" spans="1:25" ht="28.5">
      <c r="A8" s="3">
        <v>2</v>
      </c>
      <c r="B8" s="5" t="s">
        <v>102</v>
      </c>
      <c r="C8" s="3" t="s">
        <v>103</v>
      </c>
      <c r="D8" s="3" t="s">
        <v>43</v>
      </c>
      <c r="E8" s="6" t="s">
        <v>104</v>
      </c>
      <c r="F8" s="3" t="s">
        <v>100</v>
      </c>
      <c r="G8" s="3" t="s">
        <v>36</v>
      </c>
      <c r="H8" s="6" t="s">
        <v>101</v>
      </c>
      <c r="I8" s="3" t="s">
        <v>38</v>
      </c>
      <c r="J8" s="3">
        <v>40</v>
      </c>
      <c r="K8" s="3" t="s">
        <v>46</v>
      </c>
      <c r="L8" s="39">
        <v>0</v>
      </c>
      <c r="M8" s="39">
        <v>0.11</v>
      </c>
      <c r="N8" s="39">
        <v>0</v>
      </c>
      <c r="O8" s="39"/>
      <c r="P8" s="39"/>
      <c r="Q8" s="39"/>
      <c r="R8" s="39"/>
      <c r="S8" s="39"/>
      <c r="T8" s="39"/>
      <c r="U8" s="39"/>
      <c r="V8" s="39"/>
      <c r="W8" s="39"/>
      <c r="X8" s="110">
        <f t="shared" ref="X8:X10" si="0">IF(AND(L8="",M8="",N8="",O8="",P8="",Q8="",R8="",S8="",T8="",U8="",V8="",W8=""),"",AVERAGE(L8:W8))</f>
        <v>3.6666666666666667E-2</v>
      </c>
      <c r="Y8" s="59"/>
    </row>
    <row r="9" spans="1:25" ht="28.5">
      <c r="A9" s="3">
        <v>3</v>
      </c>
      <c r="B9" s="5" t="s">
        <v>105</v>
      </c>
      <c r="C9" s="3" t="s">
        <v>106</v>
      </c>
      <c r="D9" s="3" t="s">
        <v>43</v>
      </c>
      <c r="E9" s="6" t="s">
        <v>107</v>
      </c>
      <c r="F9" s="3" t="s">
        <v>100</v>
      </c>
      <c r="G9" s="3" t="s">
        <v>36</v>
      </c>
      <c r="H9" s="6" t="s">
        <v>101</v>
      </c>
      <c r="I9" s="3" t="s">
        <v>45</v>
      </c>
      <c r="J9" s="3">
        <v>95</v>
      </c>
      <c r="K9" s="3" t="s">
        <v>46</v>
      </c>
      <c r="L9" s="39">
        <v>1</v>
      </c>
      <c r="M9" s="39">
        <v>1</v>
      </c>
      <c r="N9" s="39">
        <v>1</v>
      </c>
      <c r="O9" s="39"/>
      <c r="P9" s="39"/>
      <c r="Q9" s="39"/>
      <c r="R9" s="39"/>
      <c r="S9" s="39"/>
      <c r="T9" s="39"/>
      <c r="U9" s="39"/>
      <c r="V9" s="39"/>
      <c r="W9" s="39"/>
      <c r="X9" s="110">
        <f t="shared" si="0"/>
        <v>1</v>
      </c>
      <c r="Y9" s="6"/>
    </row>
    <row r="10" spans="1:25" ht="28.5">
      <c r="A10" s="3">
        <v>4</v>
      </c>
      <c r="B10" s="5" t="s">
        <v>108</v>
      </c>
      <c r="C10" s="3" t="s">
        <v>109</v>
      </c>
      <c r="D10" s="3" t="s">
        <v>43</v>
      </c>
      <c r="E10" s="6" t="s">
        <v>110</v>
      </c>
      <c r="F10" s="3" t="s">
        <v>100</v>
      </c>
      <c r="G10" s="3" t="s">
        <v>36</v>
      </c>
      <c r="H10" s="6" t="s">
        <v>101</v>
      </c>
      <c r="I10" s="3" t="s">
        <v>38</v>
      </c>
      <c r="J10" s="3">
        <v>5</v>
      </c>
      <c r="K10" s="3" t="s">
        <v>46</v>
      </c>
      <c r="L10" s="39">
        <v>0</v>
      </c>
      <c r="M10" s="39">
        <v>0</v>
      </c>
      <c r="N10" s="39">
        <v>0</v>
      </c>
      <c r="O10" s="39"/>
      <c r="P10" s="39"/>
      <c r="Q10" s="39"/>
      <c r="R10" s="39"/>
      <c r="S10" s="39"/>
      <c r="T10" s="39"/>
      <c r="U10" s="39"/>
      <c r="V10" s="39"/>
      <c r="W10" s="39"/>
      <c r="X10" s="110">
        <f t="shared" si="0"/>
        <v>0</v>
      </c>
      <c r="Y10" s="3"/>
    </row>
    <row r="11" spans="1:25" hidden="1">
      <c r="A11" s="3"/>
      <c r="B11" s="3"/>
      <c r="C11" s="3"/>
      <c r="D11" s="3"/>
      <c r="E11" s="3"/>
      <c r="F11" s="3"/>
      <c r="G11" s="3"/>
      <c r="H11" s="3"/>
      <c r="I11" s="3"/>
      <c r="J11" s="3"/>
      <c r="K11" s="3"/>
      <c r="L11" s="22"/>
      <c r="M11" s="22"/>
      <c r="N11" s="22"/>
      <c r="O11" s="22"/>
      <c r="P11" s="22"/>
      <c r="Q11" s="22"/>
      <c r="R11" s="22"/>
      <c r="S11" s="22"/>
      <c r="T11" s="22"/>
      <c r="U11" s="22"/>
      <c r="V11" s="22"/>
      <c r="W11" s="22"/>
      <c r="X11" s="23" t="str">
        <f t="shared" ref="X11:X32" si="1">IF(AND(L11="",M11="",N11="",O11="",P11="",Q11="",R11="",S11="",T11="",U11="",V11="",W11=""),"",AVERAGE(L11:W11))</f>
        <v/>
      </c>
      <c r="Y11" s="3"/>
    </row>
    <row r="12" spans="1:25" hidden="1">
      <c r="A12" s="3"/>
      <c r="B12" s="3"/>
      <c r="C12" s="3"/>
      <c r="D12" s="3"/>
      <c r="E12" s="3"/>
      <c r="F12" s="3"/>
      <c r="G12" s="3"/>
      <c r="H12" s="3"/>
      <c r="I12" s="3"/>
      <c r="J12" s="3"/>
      <c r="K12" s="3"/>
      <c r="L12" s="22"/>
      <c r="M12" s="22"/>
      <c r="N12" s="22"/>
      <c r="O12" s="22"/>
      <c r="P12" s="22"/>
      <c r="Q12" s="22"/>
      <c r="R12" s="22"/>
      <c r="S12" s="22"/>
      <c r="T12" s="22"/>
      <c r="U12" s="22"/>
      <c r="V12" s="22"/>
      <c r="W12" s="22"/>
      <c r="X12" s="23" t="str">
        <f t="shared" si="1"/>
        <v/>
      </c>
      <c r="Y12" s="3"/>
    </row>
    <row r="13" spans="1:25" hidden="1">
      <c r="A13" s="3"/>
      <c r="B13" s="3"/>
      <c r="C13" s="3"/>
      <c r="D13" s="3"/>
      <c r="E13" s="3"/>
      <c r="F13" s="3"/>
      <c r="G13" s="3"/>
      <c r="H13" s="3"/>
      <c r="I13" s="3"/>
      <c r="J13" s="3"/>
      <c r="K13" s="3"/>
      <c r="L13" s="22"/>
      <c r="M13" s="22"/>
      <c r="N13" s="22"/>
      <c r="O13" s="22"/>
      <c r="P13" s="22"/>
      <c r="Q13" s="22"/>
      <c r="R13" s="22"/>
      <c r="S13" s="22"/>
      <c r="T13" s="22"/>
      <c r="U13" s="22"/>
      <c r="V13" s="22"/>
      <c r="W13" s="22"/>
      <c r="X13" s="23" t="str">
        <f t="shared" si="1"/>
        <v/>
      </c>
      <c r="Y13" s="3"/>
    </row>
    <row r="14" spans="1:25" hidden="1">
      <c r="A14" s="3"/>
      <c r="B14" s="3"/>
      <c r="C14" s="3"/>
      <c r="D14" s="3"/>
      <c r="E14" s="3"/>
      <c r="F14" s="3"/>
      <c r="G14" s="3"/>
      <c r="H14" s="3"/>
      <c r="I14" s="3"/>
      <c r="J14" s="3"/>
      <c r="K14" s="3"/>
      <c r="L14" s="22"/>
      <c r="M14" s="22"/>
      <c r="N14" s="22"/>
      <c r="O14" s="22"/>
      <c r="P14" s="22"/>
      <c r="Q14" s="22"/>
      <c r="R14" s="22"/>
      <c r="S14" s="22"/>
      <c r="T14" s="22"/>
      <c r="U14" s="22"/>
      <c r="V14" s="22"/>
      <c r="W14" s="22"/>
      <c r="X14" s="23" t="str">
        <f t="shared" si="1"/>
        <v/>
      </c>
      <c r="Y14" s="3"/>
    </row>
    <row r="15" spans="1:25" hidden="1">
      <c r="A15" s="3"/>
      <c r="B15" s="3"/>
      <c r="C15" s="3"/>
      <c r="D15" s="3"/>
      <c r="E15" s="3"/>
      <c r="F15" s="3"/>
      <c r="G15" s="3"/>
      <c r="H15" s="3"/>
      <c r="I15" s="3"/>
      <c r="J15" s="3"/>
      <c r="K15" s="3"/>
      <c r="L15" s="22"/>
      <c r="M15" s="22"/>
      <c r="N15" s="22"/>
      <c r="O15" s="22"/>
      <c r="P15" s="22"/>
      <c r="Q15" s="22"/>
      <c r="R15" s="22"/>
      <c r="S15" s="22"/>
      <c r="T15" s="22"/>
      <c r="U15" s="22"/>
      <c r="V15" s="22"/>
      <c r="W15" s="22"/>
      <c r="X15" s="23" t="str">
        <f t="shared" si="1"/>
        <v/>
      </c>
      <c r="Y15" s="3"/>
    </row>
    <row r="16" spans="1:25" hidden="1">
      <c r="A16" s="3"/>
      <c r="B16" s="3"/>
      <c r="C16" s="3"/>
      <c r="D16" s="3"/>
      <c r="E16" s="3"/>
      <c r="F16" s="3"/>
      <c r="G16" s="3"/>
      <c r="H16" s="3"/>
      <c r="I16" s="3"/>
      <c r="J16" s="3"/>
      <c r="K16" s="3"/>
      <c r="L16" s="22"/>
      <c r="M16" s="22"/>
      <c r="N16" s="22"/>
      <c r="O16" s="22"/>
      <c r="P16" s="22"/>
      <c r="Q16" s="22"/>
      <c r="R16" s="22"/>
      <c r="S16" s="22"/>
      <c r="T16" s="22"/>
      <c r="U16" s="22"/>
      <c r="V16" s="22"/>
      <c r="W16" s="22"/>
      <c r="X16" s="23" t="str">
        <f t="shared" si="1"/>
        <v/>
      </c>
      <c r="Y16" s="3"/>
    </row>
    <row r="17" spans="1:25" hidden="1">
      <c r="A17" s="3"/>
      <c r="B17" s="3"/>
      <c r="C17" s="3"/>
      <c r="D17" s="3"/>
      <c r="E17" s="3"/>
      <c r="F17" s="3"/>
      <c r="G17" s="3"/>
      <c r="H17" s="3"/>
      <c r="I17" s="3"/>
      <c r="J17" s="3"/>
      <c r="K17" s="3"/>
      <c r="L17" s="22"/>
      <c r="M17" s="22"/>
      <c r="N17" s="22"/>
      <c r="O17" s="22"/>
      <c r="P17" s="22"/>
      <c r="Q17" s="22"/>
      <c r="R17" s="22"/>
      <c r="S17" s="22"/>
      <c r="T17" s="22"/>
      <c r="U17" s="22"/>
      <c r="V17" s="22"/>
      <c r="W17" s="22"/>
      <c r="X17" s="23" t="str">
        <f t="shared" si="1"/>
        <v/>
      </c>
      <c r="Y17" s="3"/>
    </row>
    <row r="18" spans="1:25" hidden="1">
      <c r="A18" s="3"/>
      <c r="B18" s="3"/>
      <c r="C18" s="3"/>
      <c r="D18" s="3"/>
      <c r="E18" s="3"/>
      <c r="F18" s="3"/>
      <c r="G18" s="3"/>
      <c r="H18" s="3"/>
      <c r="I18" s="3"/>
      <c r="J18" s="3"/>
      <c r="K18" s="3"/>
      <c r="L18" s="22"/>
      <c r="M18" s="22"/>
      <c r="N18" s="22"/>
      <c r="O18" s="22"/>
      <c r="P18" s="22"/>
      <c r="Q18" s="22"/>
      <c r="R18" s="22"/>
      <c r="S18" s="22"/>
      <c r="T18" s="22"/>
      <c r="U18" s="22"/>
      <c r="V18" s="22"/>
      <c r="W18" s="22"/>
      <c r="X18" s="23" t="str">
        <f t="shared" si="1"/>
        <v/>
      </c>
      <c r="Y18" s="3"/>
    </row>
    <row r="19" spans="1:25" hidden="1">
      <c r="A19" s="3"/>
      <c r="B19" s="3"/>
      <c r="C19" s="3"/>
      <c r="D19" s="3"/>
      <c r="E19" s="3"/>
      <c r="F19" s="3"/>
      <c r="G19" s="3"/>
      <c r="H19" s="3"/>
      <c r="I19" s="3"/>
      <c r="J19" s="3"/>
      <c r="K19" s="3"/>
      <c r="L19" s="22"/>
      <c r="M19" s="22"/>
      <c r="N19" s="22"/>
      <c r="O19" s="22"/>
      <c r="P19" s="22"/>
      <c r="Q19" s="22"/>
      <c r="R19" s="22"/>
      <c r="S19" s="22"/>
      <c r="T19" s="22"/>
      <c r="U19" s="22"/>
      <c r="V19" s="22"/>
      <c r="W19" s="22"/>
      <c r="X19" s="23" t="str">
        <f t="shared" si="1"/>
        <v/>
      </c>
      <c r="Y19" s="3"/>
    </row>
    <row r="20" spans="1:25" hidden="1">
      <c r="A20" s="3"/>
      <c r="B20" s="3"/>
      <c r="C20" s="3"/>
      <c r="D20" s="3"/>
      <c r="E20" s="3"/>
      <c r="F20" s="3"/>
      <c r="G20" s="3"/>
      <c r="H20" s="3"/>
      <c r="I20" s="3"/>
      <c r="J20" s="3"/>
      <c r="K20" s="3"/>
      <c r="L20" s="22"/>
      <c r="M20" s="22"/>
      <c r="N20" s="22"/>
      <c r="O20" s="22"/>
      <c r="P20" s="22"/>
      <c r="Q20" s="22"/>
      <c r="R20" s="22"/>
      <c r="S20" s="22"/>
      <c r="T20" s="22"/>
      <c r="U20" s="22"/>
      <c r="V20" s="22"/>
      <c r="W20" s="22"/>
      <c r="X20" s="23" t="str">
        <f t="shared" si="1"/>
        <v/>
      </c>
      <c r="Y20" s="3"/>
    </row>
    <row r="21" spans="1:25" hidden="1">
      <c r="A21" s="3"/>
      <c r="B21" s="3"/>
      <c r="C21" s="3"/>
      <c r="D21" s="3"/>
      <c r="E21" s="3"/>
      <c r="F21" s="3"/>
      <c r="G21" s="3"/>
      <c r="H21" s="3"/>
      <c r="I21" s="3"/>
      <c r="J21" s="3"/>
      <c r="K21" s="3"/>
      <c r="L21" s="22"/>
      <c r="M21" s="22"/>
      <c r="N21" s="22"/>
      <c r="O21" s="22"/>
      <c r="P21" s="22"/>
      <c r="Q21" s="22"/>
      <c r="R21" s="22"/>
      <c r="S21" s="22"/>
      <c r="T21" s="22"/>
      <c r="U21" s="22"/>
      <c r="V21" s="22"/>
      <c r="W21" s="22"/>
      <c r="X21" s="23" t="str">
        <f t="shared" si="1"/>
        <v/>
      </c>
      <c r="Y21" s="3"/>
    </row>
    <row r="22" spans="1:25" hidden="1">
      <c r="A22" s="3"/>
      <c r="B22" s="3"/>
      <c r="C22" s="3"/>
      <c r="D22" s="3"/>
      <c r="E22" s="3"/>
      <c r="F22" s="3"/>
      <c r="G22" s="3"/>
      <c r="H22" s="3"/>
      <c r="I22" s="3"/>
      <c r="J22" s="3"/>
      <c r="K22" s="3"/>
      <c r="L22" s="22"/>
      <c r="M22" s="22"/>
      <c r="N22" s="22"/>
      <c r="O22" s="22"/>
      <c r="P22" s="22"/>
      <c r="Q22" s="22"/>
      <c r="R22" s="22"/>
      <c r="S22" s="22"/>
      <c r="T22" s="22"/>
      <c r="U22" s="22"/>
      <c r="V22" s="22"/>
      <c r="W22" s="22"/>
      <c r="X22" s="23" t="str">
        <f t="shared" si="1"/>
        <v/>
      </c>
      <c r="Y22" s="3"/>
    </row>
    <row r="23" spans="1:25" hidden="1">
      <c r="A23" s="3"/>
      <c r="B23" s="3"/>
      <c r="C23" s="3"/>
      <c r="D23" s="3"/>
      <c r="E23" s="3"/>
      <c r="F23" s="3"/>
      <c r="G23" s="3"/>
      <c r="H23" s="3"/>
      <c r="I23" s="3"/>
      <c r="J23" s="3"/>
      <c r="K23" s="3"/>
      <c r="L23" s="22"/>
      <c r="M23" s="22"/>
      <c r="N23" s="22"/>
      <c r="O23" s="22"/>
      <c r="P23" s="22"/>
      <c r="Q23" s="22"/>
      <c r="R23" s="22"/>
      <c r="S23" s="22"/>
      <c r="T23" s="22"/>
      <c r="U23" s="22"/>
      <c r="V23" s="22"/>
      <c r="W23" s="22"/>
      <c r="X23" s="23" t="str">
        <f t="shared" si="1"/>
        <v/>
      </c>
      <c r="Y23" s="3"/>
    </row>
    <row r="24" spans="1:25" hidden="1">
      <c r="A24" s="3"/>
      <c r="B24" s="3"/>
      <c r="C24" s="3"/>
      <c r="D24" s="3"/>
      <c r="E24" s="3"/>
      <c r="F24" s="3"/>
      <c r="G24" s="3"/>
      <c r="H24" s="3"/>
      <c r="I24" s="3"/>
      <c r="J24" s="3"/>
      <c r="K24" s="3"/>
      <c r="L24" s="22"/>
      <c r="M24" s="22"/>
      <c r="N24" s="22"/>
      <c r="O24" s="22"/>
      <c r="P24" s="22"/>
      <c r="Q24" s="22"/>
      <c r="R24" s="22"/>
      <c r="S24" s="22"/>
      <c r="T24" s="22"/>
      <c r="U24" s="22"/>
      <c r="V24" s="22"/>
      <c r="W24" s="22"/>
      <c r="X24" s="23" t="str">
        <f t="shared" si="1"/>
        <v/>
      </c>
      <c r="Y24" s="3"/>
    </row>
    <row r="25" spans="1:25" hidden="1">
      <c r="A25" s="3"/>
      <c r="B25" s="3"/>
      <c r="C25" s="3"/>
      <c r="D25" s="3"/>
      <c r="E25" s="3"/>
      <c r="F25" s="3"/>
      <c r="G25" s="3"/>
      <c r="H25" s="3"/>
      <c r="I25" s="3"/>
      <c r="J25" s="3"/>
      <c r="K25" s="3"/>
      <c r="L25" s="22"/>
      <c r="M25" s="22"/>
      <c r="N25" s="22"/>
      <c r="O25" s="22"/>
      <c r="P25" s="22"/>
      <c r="Q25" s="22"/>
      <c r="R25" s="22"/>
      <c r="S25" s="22"/>
      <c r="T25" s="22"/>
      <c r="U25" s="22"/>
      <c r="V25" s="22"/>
      <c r="W25" s="22"/>
      <c r="X25" s="23" t="str">
        <f t="shared" si="1"/>
        <v/>
      </c>
      <c r="Y25" s="3"/>
    </row>
    <row r="26" spans="1:25" hidden="1">
      <c r="A26" s="3"/>
      <c r="B26" s="3"/>
      <c r="C26" s="3"/>
      <c r="D26" s="3"/>
      <c r="E26" s="3"/>
      <c r="F26" s="3"/>
      <c r="G26" s="3"/>
      <c r="H26" s="3"/>
      <c r="I26" s="3"/>
      <c r="J26" s="3"/>
      <c r="K26" s="3"/>
      <c r="L26" s="22"/>
      <c r="M26" s="22"/>
      <c r="N26" s="22"/>
      <c r="O26" s="22"/>
      <c r="P26" s="22"/>
      <c r="Q26" s="22"/>
      <c r="R26" s="22"/>
      <c r="S26" s="22"/>
      <c r="T26" s="22"/>
      <c r="U26" s="22"/>
      <c r="V26" s="22"/>
      <c r="W26" s="22"/>
      <c r="X26" s="23" t="str">
        <f t="shared" si="1"/>
        <v/>
      </c>
      <c r="Y26" s="3"/>
    </row>
    <row r="27" spans="1:25" hidden="1">
      <c r="A27" s="3"/>
      <c r="B27" s="3"/>
      <c r="C27" s="3"/>
      <c r="D27" s="3"/>
      <c r="E27" s="3"/>
      <c r="F27" s="3"/>
      <c r="G27" s="3"/>
      <c r="H27" s="3"/>
      <c r="I27" s="3"/>
      <c r="J27" s="3"/>
      <c r="K27" s="3"/>
      <c r="L27" s="22"/>
      <c r="M27" s="22"/>
      <c r="N27" s="22"/>
      <c r="O27" s="22"/>
      <c r="P27" s="22"/>
      <c r="Q27" s="22"/>
      <c r="R27" s="22"/>
      <c r="S27" s="22"/>
      <c r="T27" s="22"/>
      <c r="U27" s="22"/>
      <c r="V27" s="22"/>
      <c r="W27" s="22"/>
      <c r="X27" s="23" t="str">
        <f t="shared" si="1"/>
        <v/>
      </c>
      <c r="Y27" s="3"/>
    </row>
    <row r="28" spans="1:25" hidden="1">
      <c r="A28" s="3"/>
      <c r="B28" s="3"/>
      <c r="C28" s="3"/>
      <c r="D28" s="3"/>
      <c r="E28" s="3"/>
      <c r="F28" s="3"/>
      <c r="G28" s="3"/>
      <c r="H28" s="3"/>
      <c r="I28" s="3"/>
      <c r="J28" s="3"/>
      <c r="K28" s="3"/>
      <c r="L28" s="22"/>
      <c r="M28" s="22"/>
      <c r="N28" s="22"/>
      <c r="O28" s="22"/>
      <c r="P28" s="22"/>
      <c r="Q28" s="22"/>
      <c r="R28" s="22"/>
      <c r="S28" s="22"/>
      <c r="T28" s="22"/>
      <c r="U28" s="22"/>
      <c r="V28" s="22"/>
      <c r="W28" s="22"/>
      <c r="X28" s="23" t="str">
        <f t="shared" si="1"/>
        <v/>
      </c>
      <c r="Y28" s="3"/>
    </row>
    <row r="29" spans="1:25" hidden="1">
      <c r="A29" s="3"/>
      <c r="B29" s="3"/>
      <c r="C29" s="3"/>
      <c r="D29" s="3"/>
      <c r="E29" s="3"/>
      <c r="F29" s="3"/>
      <c r="G29" s="3"/>
      <c r="H29" s="3"/>
      <c r="I29" s="3"/>
      <c r="J29" s="3"/>
      <c r="K29" s="3"/>
      <c r="L29" s="22"/>
      <c r="M29" s="22"/>
      <c r="N29" s="22"/>
      <c r="O29" s="22"/>
      <c r="P29" s="22"/>
      <c r="Q29" s="22"/>
      <c r="R29" s="22"/>
      <c r="S29" s="22"/>
      <c r="T29" s="22"/>
      <c r="U29" s="22"/>
      <c r="V29" s="22"/>
      <c r="W29" s="22"/>
      <c r="X29" s="23" t="str">
        <f t="shared" si="1"/>
        <v/>
      </c>
      <c r="Y29" s="3"/>
    </row>
    <row r="30" spans="1:25" hidden="1">
      <c r="A30" s="3"/>
      <c r="B30" s="3"/>
      <c r="C30" s="3"/>
      <c r="D30" s="3"/>
      <c r="E30" s="3"/>
      <c r="F30" s="3"/>
      <c r="G30" s="3"/>
      <c r="H30" s="3"/>
      <c r="I30" s="3"/>
      <c r="J30" s="3"/>
      <c r="K30" s="3"/>
      <c r="L30" s="22"/>
      <c r="M30" s="22"/>
      <c r="N30" s="22"/>
      <c r="O30" s="22"/>
      <c r="P30" s="22"/>
      <c r="Q30" s="22"/>
      <c r="R30" s="22"/>
      <c r="S30" s="22"/>
      <c r="T30" s="22"/>
      <c r="U30" s="22"/>
      <c r="V30" s="22"/>
      <c r="W30" s="22"/>
      <c r="X30" s="23" t="str">
        <f t="shared" si="1"/>
        <v/>
      </c>
      <c r="Y30" s="3"/>
    </row>
    <row r="31" spans="1:25" hidden="1">
      <c r="A31" s="3"/>
      <c r="B31" s="3"/>
      <c r="C31" s="3"/>
      <c r="D31" s="3"/>
      <c r="E31" s="3"/>
      <c r="F31" s="3"/>
      <c r="G31" s="3"/>
      <c r="H31" s="3"/>
      <c r="I31" s="3"/>
      <c r="J31" s="3"/>
      <c r="K31" s="3"/>
      <c r="L31" s="22"/>
      <c r="M31" s="22"/>
      <c r="N31" s="22"/>
      <c r="O31" s="22"/>
      <c r="P31" s="22"/>
      <c r="Q31" s="22"/>
      <c r="R31" s="22"/>
      <c r="S31" s="22"/>
      <c r="T31" s="22"/>
      <c r="U31" s="22"/>
      <c r="V31" s="22"/>
      <c r="W31" s="22"/>
      <c r="X31" s="23" t="str">
        <f t="shared" si="1"/>
        <v/>
      </c>
      <c r="Y31" s="3"/>
    </row>
    <row r="32" spans="1:25" hidden="1">
      <c r="A32" s="3"/>
      <c r="B32" s="3"/>
      <c r="C32" s="3"/>
      <c r="D32" s="3"/>
      <c r="E32" s="3"/>
      <c r="F32" s="3"/>
      <c r="G32" s="3"/>
      <c r="H32" s="3"/>
      <c r="I32" s="3"/>
      <c r="J32" s="3"/>
      <c r="K32" s="3"/>
      <c r="L32" s="22"/>
      <c r="M32" s="22"/>
      <c r="N32" s="22"/>
      <c r="O32" s="22"/>
      <c r="P32" s="22"/>
      <c r="Q32" s="22"/>
      <c r="R32" s="22"/>
      <c r="S32" s="22"/>
      <c r="T32" s="22"/>
      <c r="U32" s="22"/>
      <c r="V32" s="22"/>
      <c r="W32" s="22"/>
      <c r="X32" s="23" t="str">
        <f t="shared" si="1"/>
        <v/>
      </c>
      <c r="Y32" s="3"/>
    </row>
  </sheetData>
  <autoFilter ref="A6:Y32" xr:uid="{00000000-0009-0000-0000-000003000000}">
    <filterColumn colId="1">
      <customFilters>
        <customFilter operator="notEqual" val=" "/>
      </customFilters>
    </filterColumn>
    <filterColumn colId="8" showButton="0"/>
  </autoFilter>
  <mergeCells count="9">
    <mergeCell ref="I6:J6"/>
    <mergeCell ref="A1:C2"/>
    <mergeCell ref="T1:U1"/>
    <mergeCell ref="T2:U2"/>
    <mergeCell ref="L5:W5"/>
    <mergeCell ref="D1:O1"/>
    <mergeCell ref="P1:S1"/>
    <mergeCell ref="D2:O2"/>
    <mergeCell ref="P2:S2"/>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Data!$B$18:$B$21</xm:f>
          </x14:formula1>
          <xm:sqref>I7:I32</xm:sqref>
        </x14:dataValidation>
        <x14:dataValidation type="list" allowBlank="1" showInputMessage="1" showErrorMessage="1" xr:uid="{00000000-0002-0000-0300-000001000000}">
          <x14:formula1>
            <xm:f>Data!$A$7:$A$11</xm:f>
          </x14:formula1>
          <xm:sqref>G7:G32</xm:sqref>
        </x14:dataValidation>
        <x14:dataValidation type="list" allowBlank="1" showInputMessage="1" showErrorMessage="1" xr:uid="{00000000-0002-0000-0300-000002000000}">
          <x14:formula1>
            <xm:f>Data!$A$38:$A$39</xm:f>
          </x14:formula1>
          <xm:sqref>D7:D32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AC286"/>
  <sheetViews>
    <sheetView tabSelected="1" topLeftCell="B1" zoomScaleNormal="100" workbookViewId="0">
      <pane ySplit="7" topLeftCell="A83" activePane="bottomLeft" state="frozen"/>
      <selection pane="bottomLeft" activeCell="F84" sqref="F84"/>
    </sheetView>
  </sheetViews>
  <sheetFormatPr defaultColWidth="11.42578125" defaultRowHeight="15"/>
  <cols>
    <col min="1" max="1" width="5.140625" hidden="1" customWidth="1"/>
    <col min="2" max="2" width="20" customWidth="1"/>
    <col min="3" max="3" width="26.85546875" bestFit="1" customWidth="1"/>
    <col min="4" max="4" width="12" customWidth="1"/>
    <col min="5" max="5" width="9.140625" customWidth="1"/>
    <col min="6" max="6" width="17.5703125" customWidth="1"/>
    <col min="7" max="7" width="54.85546875" customWidth="1"/>
    <col min="8" max="8" width="7.5703125" customWidth="1"/>
    <col min="9" max="9" width="42.85546875" customWidth="1"/>
    <col min="10" max="10" width="22.28515625" customWidth="1"/>
    <col min="12" max="12" width="19.28515625" customWidth="1"/>
    <col min="13" max="13" width="2.140625" bestFit="1" customWidth="1"/>
    <col min="14" max="14" width="6.5703125" bestFit="1" customWidth="1"/>
    <col min="15" max="15" width="10.85546875" bestFit="1" customWidth="1"/>
    <col min="16" max="18" width="7.5703125" style="8" bestFit="1" customWidth="1"/>
    <col min="19" max="19" width="6.85546875" style="8" customWidth="1"/>
    <col min="20" max="22" width="7.5703125" style="8" bestFit="1" customWidth="1"/>
    <col min="23" max="23" width="8.7109375" style="8" bestFit="1" customWidth="1"/>
    <col min="24" max="27" width="7.5703125" style="8" bestFit="1" customWidth="1"/>
    <col min="28" max="28" width="13.140625" style="8" bestFit="1" customWidth="1"/>
    <col min="29" max="29" width="144.28515625" style="7" customWidth="1"/>
  </cols>
  <sheetData>
    <row r="1" spans="1:29" ht="28.5" customHeight="1">
      <c r="A1" s="142"/>
      <c r="B1" s="142"/>
      <c r="C1" s="142"/>
      <c r="D1" s="145" t="s">
        <v>0</v>
      </c>
      <c r="E1" s="146"/>
      <c r="F1" s="146"/>
      <c r="G1" s="146"/>
      <c r="H1" s="146"/>
      <c r="I1" s="146"/>
      <c r="J1" s="146"/>
      <c r="K1" s="146"/>
      <c r="L1" s="146"/>
      <c r="M1" s="146"/>
      <c r="N1" s="146"/>
      <c r="O1" s="146"/>
      <c r="P1" s="147" t="s">
        <v>1</v>
      </c>
      <c r="Q1" s="147"/>
      <c r="R1" s="147"/>
      <c r="S1" s="148"/>
      <c r="T1" s="143" t="s">
        <v>2</v>
      </c>
      <c r="U1" s="143"/>
      <c r="V1"/>
      <c r="W1"/>
      <c r="X1"/>
      <c r="Y1"/>
      <c r="Z1"/>
      <c r="AA1"/>
      <c r="AB1"/>
      <c r="AC1"/>
    </row>
    <row r="2" spans="1:29" ht="31.5" customHeight="1">
      <c r="A2" s="142"/>
      <c r="B2" s="142"/>
      <c r="C2" s="142"/>
      <c r="D2" s="149" t="s">
        <v>111</v>
      </c>
      <c r="E2" s="150"/>
      <c r="F2" s="150"/>
      <c r="G2" s="150"/>
      <c r="H2" s="150"/>
      <c r="I2" s="150"/>
      <c r="J2" s="150"/>
      <c r="K2" s="150"/>
      <c r="L2" s="150"/>
      <c r="M2" s="150"/>
      <c r="N2" s="150"/>
      <c r="O2" s="150"/>
      <c r="P2" s="151" t="s">
        <v>4</v>
      </c>
      <c r="Q2" s="152"/>
      <c r="R2" s="152"/>
      <c r="S2" s="153"/>
      <c r="T2" s="144" t="s">
        <v>112</v>
      </c>
      <c r="U2" s="144"/>
      <c r="V2"/>
      <c r="W2"/>
      <c r="X2"/>
      <c r="Y2"/>
      <c r="Z2"/>
      <c r="AA2"/>
      <c r="AB2"/>
      <c r="AC2"/>
    </row>
    <row r="6" spans="1:29">
      <c r="P6" s="141" t="s">
        <v>6</v>
      </c>
      <c r="Q6" s="141"/>
      <c r="R6" s="141"/>
      <c r="S6" s="141"/>
      <c r="T6" s="141"/>
      <c r="U6" s="141"/>
      <c r="V6" s="141"/>
      <c r="W6" s="141"/>
      <c r="X6" s="141"/>
      <c r="Y6" s="141"/>
      <c r="Z6" s="141"/>
      <c r="AA6" s="141"/>
    </row>
    <row r="7" spans="1:29" ht="25.5">
      <c r="A7" s="89" t="s">
        <v>7</v>
      </c>
      <c r="B7" s="89" t="s">
        <v>113</v>
      </c>
      <c r="C7" s="89" t="s">
        <v>114</v>
      </c>
      <c r="D7" s="89" t="s">
        <v>115</v>
      </c>
      <c r="E7" s="89"/>
      <c r="F7" s="89" t="s">
        <v>8</v>
      </c>
      <c r="G7" s="89" t="s">
        <v>9</v>
      </c>
      <c r="H7" s="89" t="s">
        <v>10</v>
      </c>
      <c r="I7" s="89" t="s">
        <v>11</v>
      </c>
      <c r="J7" s="89" t="s">
        <v>12</v>
      </c>
      <c r="K7" s="89" t="s">
        <v>13</v>
      </c>
      <c r="L7" s="89" t="s">
        <v>14</v>
      </c>
      <c r="M7" s="140" t="s">
        <v>15</v>
      </c>
      <c r="N7" s="140"/>
      <c r="O7" s="89" t="s">
        <v>16</v>
      </c>
      <c r="P7" s="1" t="s">
        <v>17</v>
      </c>
      <c r="Q7" s="1" t="s">
        <v>18</v>
      </c>
      <c r="R7" s="1" t="s">
        <v>19</v>
      </c>
      <c r="S7" s="1" t="s">
        <v>20</v>
      </c>
      <c r="T7" s="1" t="s">
        <v>21</v>
      </c>
      <c r="U7" s="1" t="s">
        <v>22</v>
      </c>
      <c r="V7" s="1" t="s">
        <v>23</v>
      </c>
      <c r="W7" s="1" t="s">
        <v>24</v>
      </c>
      <c r="X7" s="1" t="s">
        <v>25</v>
      </c>
      <c r="Y7" s="1" t="s">
        <v>26</v>
      </c>
      <c r="Z7" s="1" t="s">
        <v>27</v>
      </c>
      <c r="AA7" s="1" t="s">
        <v>28</v>
      </c>
      <c r="AB7" s="89" t="s">
        <v>29</v>
      </c>
      <c r="AC7" s="51" t="s">
        <v>30</v>
      </c>
    </row>
    <row r="8" spans="1:29" ht="25.5">
      <c r="A8" s="24">
        <v>1</v>
      </c>
      <c r="B8" s="25" t="s">
        <v>116</v>
      </c>
      <c r="C8" s="25" t="s">
        <v>117</v>
      </c>
      <c r="D8" s="25" t="s">
        <v>118</v>
      </c>
      <c r="E8" s="25" t="s">
        <v>119</v>
      </c>
      <c r="F8" s="25" t="s">
        <v>120</v>
      </c>
      <c r="G8" s="25" t="s">
        <v>121</v>
      </c>
      <c r="H8" s="25" t="s">
        <v>43</v>
      </c>
      <c r="I8" s="25" t="s">
        <v>122</v>
      </c>
      <c r="J8" s="27" t="s">
        <v>123</v>
      </c>
      <c r="K8" s="25" t="s">
        <v>36</v>
      </c>
      <c r="L8" s="25" t="s">
        <v>124</v>
      </c>
      <c r="M8" s="26" t="s">
        <v>125</v>
      </c>
      <c r="N8" s="26" t="s">
        <v>126</v>
      </c>
      <c r="O8" s="25" t="s">
        <v>46</v>
      </c>
      <c r="P8" s="80"/>
      <c r="Q8" s="80"/>
      <c r="R8" s="80"/>
      <c r="S8" s="80"/>
      <c r="T8" s="80"/>
      <c r="U8" s="80"/>
      <c r="V8" s="80"/>
      <c r="W8" s="80"/>
      <c r="X8" s="80"/>
      <c r="Y8" s="45"/>
      <c r="Z8" s="45"/>
      <c r="AA8" s="45"/>
      <c r="AB8" s="45" t="str">
        <f t="shared" ref="AB8:AB21" si="0">IF(AND(P8="",Q8="",R8="",S8="",T8="",U8="",V8="",W8="",X8="",Y8="",Z8="",AA8=""),"",AVERAGE(P8:AA8))</f>
        <v/>
      </c>
      <c r="AC8" s="50"/>
    </row>
    <row r="9" spans="1:29" ht="25.5">
      <c r="A9" s="24">
        <v>2</v>
      </c>
      <c r="B9" s="25" t="s">
        <v>116</v>
      </c>
      <c r="C9" s="25" t="s">
        <v>117</v>
      </c>
      <c r="D9" s="25" t="s">
        <v>118</v>
      </c>
      <c r="E9" s="25" t="s">
        <v>119</v>
      </c>
      <c r="F9" s="25" t="s">
        <v>127</v>
      </c>
      <c r="G9" s="25" t="s">
        <v>128</v>
      </c>
      <c r="H9" s="25" t="s">
        <v>43</v>
      </c>
      <c r="I9" s="25" t="s">
        <v>129</v>
      </c>
      <c r="J9" s="27" t="s">
        <v>123</v>
      </c>
      <c r="K9" s="25" t="s">
        <v>36</v>
      </c>
      <c r="L9" s="25" t="s">
        <v>124</v>
      </c>
      <c r="M9" s="25" t="s">
        <v>45</v>
      </c>
      <c r="N9" s="25">
        <v>95</v>
      </c>
      <c r="O9" s="25" t="s">
        <v>46</v>
      </c>
      <c r="P9" s="80"/>
      <c r="Q9" s="81"/>
      <c r="R9" s="81"/>
      <c r="S9" s="45"/>
      <c r="T9" s="81"/>
      <c r="U9" s="45"/>
      <c r="V9" s="81"/>
      <c r="W9" s="81"/>
      <c r="X9" s="81"/>
      <c r="Y9" s="45"/>
      <c r="Z9" s="45"/>
      <c r="AA9" s="45"/>
      <c r="AB9" s="45" t="str">
        <f t="shared" si="0"/>
        <v/>
      </c>
      <c r="AC9" s="50"/>
    </row>
    <row r="10" spans="1:29" ht="25.5">
      <c r="A10" s="24">
        <v>3</v>
      </c>
      <c r="B10" s="25" t="s">
        <v>116</v>
      </c>
      <c r="C10" s="25" t="s">
        <v>117</v>
      </c>
      <c r="D10" s="25" t="s">
        <v>118</v>
      </c>
      <c r="E10" s="25" t="s">
        <v>119</v>
      </c>
      <c r="F10" s="25" t="s">
        <v>130</v>
      </c>
      <c r="G10" s="25" t="s">
        <v>131</v>
      </c>
      <c r="H10" s="25" t="s">
        <v>43</v>
      </c>
      <c r="I10" s="25" t="s">
        <v>132</v>
      </c>
      <c r="J10" s="27" t="s">
        <v>133</v>
      </c>
      <c r="K10" s="25" t="s">
        <v>36</v>
      </c>
      <c r="L10" s="25" t="s">
        <v>124</v>
      </c>
      <c r="M10" s="26" t="s">
        <v>45</v>
      </c>
      <c r="N10" s="26">
        <v>98</v>
      </c>
      <c r="O10" s="25" t="s">
        <v>46</v>
      </c>
      <c r="P10" s="84"/>
      <c r="Q10" s="81"/>
      <c r="R10" s="81"/>
      <c r="S10" s="81"/>
      <c r="T10" s="81"/>
      <c r="U10" s="81"/>
      <c r="V10" s="81"/>
      <c r="W10" s="81"/>
      <c r="X10" s="81"/>
      <c r="Y10" s="46"/>
      <c r="Z10" s="46"/>
      <c r="AA10" s="46"/>
      <c r="AB10" s="45" t="str">
        <f t="shared" si="0"/>
        <v/>
      </c>
      <c r="AC10" s="50"/>
    </row>
    <row r="11" spans="1:29" ht="25.5">
      <c r="A11" s="24">
        <v>4</v>
      </c>
      <c r="B11" s="25" t="s">
        <v>116</v>
      </c>
      <c r="C11" s="25" t="s">
        <v>117</v>
      </c>
      <c r="D11" s="25" t="s">
        <v>118</v>
      </c>
      <c r="E11" s="25" t="s">
        <v>119</v>
      </c>
      <c r="F11" s="25" t="s">
        <v>134</v>
      </c>
      <c r="G11" s="25" t="s">
        <v>135</v>
      </c>
      <c r="H11" s="25" t="s">
        <v>43</v>
      </c>
      <c r="I11" s="25" t="s">
        <v>136</v>
      </c>
      <c r="J11" s="27" t="s">
        <v>137</v>
      </c>
      <c r="K11" s="25" t="s">
        <v>36</v>
      </c>
      <c r="L11" s="25" t="s">
        <v>124</v>
      </c>
      <c r="M11" s="25" t="s">
        <v>38</v>
      </c>
      <c r="N11" s="25">
        <v>16</v>
      </c>
      <c r="O11" s="26" t="s">
        <v>138</v>
      </c>
      <c r="P11" s="85"/>
      <c r="Q11" s="85"/>
      <c r="R11" s="85"/>
      <c r="S11" s="85"/>
      <c r="T11" s="85"/>
      <c r="U11" s="85"/>
      <c r="V11" s="85"/>
      <c r="W11" s="85"/>
      <c r="X11" s="85"/>
      <c r="Y11" s="47"/>
      <c r="Z11" s="47"/>
      <c r="AA11" s="47"/>
      <c r="AB11" s="56" t="str">
        <f t="shared" si="0"/>
        <v/>
      </c>
      <c r="AC11" s="50"/>
    </row>
    <row r="12" spans="1:29" ht="25.5">
      <c r="A12" s="24"/>
      <c r="B12" s="25" t="s">
        <v>116</v>
      </c>
      <c r="C12" s="25" t="s">
        <v>139</v>
      </c>
      <c r="D12" s="25" t="s">
        <v>140</v>
      </c>
      <c r="E12" s="25" t="s">
        <v>119</v>
      </c>
      <c r="F12" s="25" t="s">
        <v>141</v>
      </c>
      <c r="G12" s="25" t="s">
        <v>142</v>
      </c>
      <c r="H12" s="25" t="s">
        <v>43</v>
      </c>
      <c r="I12" s="25" t="s">
        <v>143</v>
      </c>
      <c r="J12" s="25" t="s">
        <v>144</v>
      </c>
      <c r="K12" s="25" t="s">
        <v>36</v>
      </c>
      <c r="L12" s="25" t="s">
        <v>145</v>
      </c>
      <c r="M12" s="25" t="s">
        <v>45</v>
      </c>
      <c r="N12" s="25">
        <v>97</v>
      </c>
      <c r="O12" s="25" t="s">
        <v>46</v>
      </c>
      <c r="P12" s="80"/>
      <c r="Q12" s="80"/>
      <c r="R12" s="80"/>
      <c r="S12" s="80"/>
      <c r="T12" s="80"/>
      <c r="U12" s="80"/>
      <c r="V12" s="80"/>
      <c r="W12" s="80"/>
      <c r="X12" s="80"/>
      <c r="Y12" s="80"/>
      <c r="Z12" s="80"/>
      <c r="AA12" s="71"/>
      <c r="AB12" s="45" t="str">
        <f t="shared" si="0"/>
        <v/>
      </c>
      <c r="AC12" s="50"/>
    </row>
    <row r="13" spans="1:29" ht="25.5">
      <c r="A13" s="24"/>
      <c r="B13" s="25" t="s">
        <v>116</v>
      </c>
      <c r="C13" s="25" t="s">
        <v>139</v>
      </c>
      <c r="D13" s="25" t="s">
        <v>140</v>
      </c>
      <c r="E13" s="25" t="s">
        <v>119</v>
      </c>
      <c r="F13" s="25" t="s">
        <v>146</v>
      </c>
      <c r="G13" s="25" t="s">
        <v>147</v>
      </c>
      <c r="H13" s="25" t="s">
        <v>33</v>
      </c>
      <c r="I13" s="25" t="s">
        <v>148</v>
      </c>
      <c r="J13" s="25" t="s">
        <v>144</v>
      </c>
      <c r="K13" s="25" t="s">
        <v>36</v>
      </c>
      <c r="L13" s="25" t="s">
        <v>145</v>
      </c>
      <c r="M13" s="25" t="s">
        <v>45</v>
      </c>
      <c r="N13" s="25">
        <v>95</v>
      </c>
      <c r="O13" s="25" t="s">
        <v>46</v>
      </c>
      <c r="P13" s="80"/>
      <c r="Q13" s="80"/>
      <c r="R13" s="80"/>
      <c r="S13" s="80"/>
      <c r="T13" s="80"/>
      <c r="U13" s="80"/>
      <c r="V13" s="80"/>
      <c r="W13" s="80"/>
      <c r="X13" s="80"/>
      <c r="Y13" s="80"/>
      <c r="Z13" s="80"/>
      <c r="AA13" s="71"/>
      <c r="AB13" s="45" t="str">
        <f t="shared" si="0"/>
        <v/>
      </c>
      <c r="AC13" s="50"/>
    </row>
    <row r="14" spans="1:29" ht="25.5">
      <c r="A14" s="24"/>
      <c r="B14" s="25" t="s">
        <v>116</v>
      </c>
      <c r="C14" s="25" t="s">
        <v>149</v>
      </c>
      <c r="D14" s="25" t="s">
        <v>150</v>
      </c>
      <c r="E14" s="25" t="s">
        <v>119</v>
      </c>
      <c r="F14" s="25" t="s">
        <v>141</v>
      </c>
      <c r="G14" s="25" t="s">
        <v>151</v>
      </c>
      <c r="H14" s="25" t="s">
        <v>43</v>
      </c>
      <c r="I14" s="25" t="s">
        <v>152</v>
      </c>
      <c r="J14" s="25" t="s">
        <v>153</v>
      </c>
      <c r="K14" s="25" t="s">
        <v>36</v>
      </c>
      <c r="L14" s="25" t="s">
        <v>145</v>
      </c>
      <c r="M14" s="25" t="s">
        <v>45</v>
      </c>
      <c r="N14" s="25">
        <v>96</v>
      </c>
      <c r="O14" s="25" t="s">
        <v>46</v>
      </c>
      <c r="P14" s="80">
        <v>1</v>
      </c>
      <c r="Q14" s="80">
        <v>1</v>
      </c>
      <c r="R14" s="80">
        <v>1</v>
      </c>
      <c r="S14" s="80">
        <v>1</v>
      </c>
      <c r="T14" s="80">
        <v>1</v>
      </c>
      <c r="U14" s="80">
        <v>1</v>
      </c>
      <c r="V14" s="80">
        <v>1</v>
      </c>
      <c r="W14" s="71"/>
      <c r="X14" s="80"/>
      <c r="Y14" s="80"/>
      <c r="Z14" s="71"/>
      <c r="AA14" s="71"/>
      <c r="AB14" s="45">
        <f t="shared" si="0"/>
        <v>1</v>
      </c>
      <c r="AC14" s="50"/>
    </row>
    <row r="15" spans="1:29" ht="25.5">
      <c r="A15" s="24"/>
      <c r="B15" s="25" t="s">
        <v>116</v>
      </c>
      <c r="C15" s="25" t="s">
        <v>149</v>
      </c>
      <c r="D15" s="25" t="s">
        <v>150</v>
      </c>
      <c r="E15" s="25" t="s">
        <v>119</v>
      </c>
      <c r="F15" s="25" t="s">
        <v>146</v>
      </c>
      <c r="G15" s="25" t="s">
        <v>154</v>
      </c>
      <c r="H15" s="25" t="s">
        <v>33</v>
      </c>
      <c r="I15" s="25" t="s">
        <v>155</v>
      </c>
      <c r="J15" s="25" t="s">
        <v>156</v>
      </c>
      <c r="K15" s="25" t="s">
        <v>36</v>
      </c>
      <c r="L15" s="25" t="s">
        <v>145</v>
      </c>
      <c r="M15" s="25" t="s">
        <v>45</v>
      </c>
      <c r="N15" s="25">
        <v>96</v>
      </c>
      <c r="O15" s="25" t="s">
        <v>46</v>
      </c>
      <c r="P15" s="80">
        <v>1</v>
      </c>
      <c r="Q15" s="80">
        <v>1</v>
      </c>
      <c r="R15" s="80">
        <v>1</v>
      </c>
      <c r="S15" s="80">
        <v>1</v>
      </c>
      <c r="T15" s="80">
        <v>1</v>
      </c>
      <c r="U15" s="80">
        <v>1</v>
      </c>
      <c r="V15" s="80">
        <v>1</v>
      </c>
      <c r="W15" s="71"/>
      <c r="X15" s="80"/>
      <c r="Y15" s="80"/>
      <c r="Z15" s="71"/>
      <c r="AA15" s="71"/>
      <c r="AB15" s="45">
        <f t="shared" si="0"/>
        <v>1</v>
      </c>
      <c r="AC15" s="50"/>
    </row>
    <row r="16" spans="1:29" ht="27" customHeight="1">
      <c r="A16" s="24"/>
      <c r="B16" s="25" t="s">
        <v>116</v>
      </c>
      <c r="C16" s="25" t="s">
        <v>157</v>
      </c>
      <c r="D16" s="25" t="s">
        <v>158</v>
      </c>
      <c r="E16" s="25" t="s">
        <v>119</v>
      </c>
      <c r="F16" s="25" t="s">
        <v>159</v>
      </c>
      <c r="G16" s="25" t="s">
        <v>160</v>
      </c>
      <c r="H16" s="25" t="s">
        <v>43</v>
      </c>
      <c r="I16" s="25" t="s">
        <v>161</v>
      </c>
      <c r="J16" s="25" t="s">
        <v>162</v>
      </c>
      <c r="K16" s="25" t="s">
        <v>36</v>
      </c>
      <c r="L16" s="25" t="s">
        <v>163</v>
      </c>
      <c r="M16" s="25" t="s">
        <v>45</v>
      </c>
      <c r="N16" s="25">
        <v>95</v>
      </c>
      <c r="O16" s="25" t="s">
        <v>46</v>
      </c>
      <c r="P16" s="88" t="s">
        <v>55</v>
      </c>
      <c r="Q16" s="80">
        <v>1</v>
      </c>
      <c r="R16" s="80">
        <v>1</v>
      </c>
      <c r="S16" s="80">
        <v>1</v>
      </c>
      <c r="T16" s="80">
        <v>1</v>
      </c>
      <c r="U16" s="80">
        <v>1</v>
      </c>
      <c r="V16" s="80">
        <v>1</v>
      </c>
      <c r="W16" s="80">
        <v>1</v>
      </c>
      <c r="X16" s="71"/>
      <c r="Y16" s="80"/>
      <c r="Z16" s="80"/>
      <c r="AA16" s="71"/>
      <c r="AB16" s="45">
        <f t="shared" si="0"/>
        <v>1</v>
      </c>
      <c r="AC16" s="50" t="s">
        <v>164</v>
      </c>
    </row>
    <row r="17" spans="1:29" ht="25.5" customHeight="1">
      <c r="A17" s="24"/>
      <c r="B17" s="25" t="s">
        <v>116</v>
      </c>
      <c r="C17" s="25" t="s">
        <v>157</v>
      </c>
      <c r="D17" s="25" t="s">
        <v>158</v>
      </c>
      <c r="E17" s="25" t="s">
        <v>119</v>
      </c>
      <c r="F17" s="25" t="s">
        <v>146</v>
      </c>
      <c r="G17" s="25" t="s">
        <v>165</v>
      </c>
      <c r="H17" s="25" t="s">
        <v>33</v>
      </c>
      <c r="I17" s="25" t="s">
        <v>166</v>
      </c>
      <c r="J17" s="25" t="s">
        <v>162</v>
      </c>
      <c r="K17" s="25" t="s">
        <v>36</v>
      </c>
      <c r="L17" s="25" t="s">
        <v>163</v>
      </c>
      <c r="M17" s="25" t="s">
        <v>45</v>
      </c>
      <c r="N17" s="25">
        <v>95</v>
      </c>
      <c r="O17" s="25" t="s">
        <v>46</v>
      </c>
      <c r="P17" s="88" t="s">
        <v>55</v>
      </c>
      <c r="Q17" s="80">
        <v>1</v>
      </c>
      <c r="R17" s="80">
        <v>1</v>
      </c>
      <c r="S17" s="80">
        <v>1</v>
      </c>
      <c r="T17" s="80">
        <v>1</v>
      </c>
      <c r="U17" s="80">
        <v>1</v>
      </c>
      <c r="V17" s="80">
        <v>1</v>
      </c>
      <c r="W17" s="80">
        <v>1</v>
      </c>
      <c r="X17" s="71"/>
      <c r="Y17" s="80"/>
      <c r="Z17" s="80"/>
      <c r="AA17" s="71"/>
      <c r="AB17" s="45">
        <f t="shared" si="0"/>
        <v>1</v>
      </c>
      <c r="AC17" s="50" t="s">
        <v>164</v>
      </c>
    </row>
    <row r="18" spans="1:29" ht="25.5">
      <c r="A18" s="24">
        <v>8</v>
      </c>
      <c r="B18" s="25" t="s">
        <v>167</v>
      </c>
      <c r="C18" s="25" t="s">
        <v>168</v>
      </c>
      <c r="D18" s="25" t="s">
        <v>158</v>
      </c>
      <c r="E18" s="25" t="s">
        <v>119</v>
      </c>
      <c r="F18" s="25" t="s">
        <v>169</v>
      </c>
      <c r="G18" s="25" t="s">
        <v>170</v>
      </c>
      <c r="H18" s="25" t="s">
        <v>33</v>
      </c>
      <c r="I18" s="25" t="s">
        <v>171</v>
      </c>
      <c r="J18" s="25" t="s">
        <v>172</v>
      </c>
      <c r="K18" s="25" t="s">
        <v>36</v>
      </c>
      <c r="L18" s="25" t="s">
        <v>173</v>
      </c>
      <c r="M18" s="25" t="s">
        <v>174</v>
      </c>
      <c r="N18" s="25">
        <v>95</v>
      </c>
      <c r="O18" s="25" t="s">
        <v>46</v>
      </c>
      <c r="P18" s="134">
        <v>1</v>
      </c>
      <c r="Q18" s="134">
        <v>1</v>
      </c>
      <c r="R18" s="134">
        <v>1</v>
      </c>
      <c r="S18" s="134">
        <v>1</v>
      </c>
      <c r="T18" s="134">
        <v>1</v>
      </c>
      <c r="U18" s="134">
        <v>1</v>
      </c>
      <c r="V18" s="134">
        <v>1</v>
      </c>
      <c r="W18" s="76"/>
      <c r="X18" s="76"/>
      <c r="Y18" s="76"/>
      <c r="Z18" s="76"/>
      <c r="AA18" s="76"/>
      <c r="AB18" s="76">
        <f>IF(AND(P18="",Q18="",R18="",S18="",T18="",U18="",V18="",W18="",X18="",Y18="",Z18="",AA18=""),"",AVERAGE(P18:AA18))</f>
        <v>1</v>
      </c>
      <c r="AC18" s="50"/>
    </row>
    <row r="19" spans="1:29" ht="25.5">
      <c r="A19" s="24">
        <v>12</v>
      </c>
      <c r="B19" s="25" t="s">
        <v>167</v>
      </c>
      <c r="C19" s="25" t="s">
        <v>168</v>
      </c>
      <c r="D19" s="25" t="s">
        <v>158</v>
      </c>
      <c r="E19" s="25" t="s">
        <v>119</v>
      </c>
      <c r="F19" s="25" t="s">
        <v>169</v>
      </c>
      <c r="G19" s="25" t="s">
        <v>175</v>
      </c>
      <c r="H19" s="25" t="s">
        <v>33</v>
      </c>
      <c r="I19" s="25" t="s">
        <v>171</v>
      </c>
      <c r="J19" s="25" t="s">
        <v>172</v>
      </c>
      <c r="K19" s="25" t="s">
        <v>36</v>
      </c>
      <c r="L19" s="25" t="s">
        <v>173</v>
      </c>
      <c r="M19" s="25" t="s">
        <v>174</v>
      </c>
      <c r="N19" s="25">
        <v>95</v>
      </c>
      <c r="O19" s="25" t="s">
        <v>46</v>
      </c>
      <c r="P19" s="134">
        <v>1</v>
      </c>
      <c r="Q19" s="134">
        <v>1</v>
      </c>
      <c r="R19" s="134">
        <v>1</v>
      </c>
      <c r="S19" s="134">
        <v>1</v>
      </c>
      <c r="T19" s="134">
        <v>1</v>
      </c>
      <c r="U19" s="134">
        <v>1</v>
      </c>
      <c r="V19" s="134">
        <v>1</v>
      </c>
      <c r="W19" s="48"/>
      <c r="X19" s="48"/>
      <c r="Y19" s="48"/>
      <c r="Z19" s="48"/>
      <c r="AA19" s="48"/>
      <c r="AB19" s="76">
        <f>IF(AND(P19="",Q19="",R19="",S19="",T19="",U19="",V19="",W19="",X19="",Y19="",Z19="",AA19=""),"",AVERAGE(P19:AA19))</f>
        <v>1</v>
      </c>
      <c r="AC19" s="50" t="s">
        <v>176</v>
      </c>
    </row>
    <row r="20" spans="1:29" ht="25.5">
      <c r="A20" s="24">
        <v>13</v>
      </c>
      <c r="B20" s="25" t="s">
        <v>167</v>
      </c>
      <c r="C20" s="25" t="s">
        <v>168</v>
      </c>
      <c r="D20" s="25" t="s">
        <v>158</v>
      </c>
      <c r="E20" s="25" t="s">
        <v>119</v>
      </c>
      <c r="F20" s="25" t="s">
        <v>169</v>
      </c>
      <c r="G20" s="25" t="s">
        <v>177</v>
      </c>
      <c r="H20" s="25" t="s">
        <v>33</v>
      </c>
      <c r="I20" s="25" t="s">
        <v>178</v>
      </c>
      <c r="J20" s="25" t="s">
        <v>179</v>
      </c>
      <c r="K20" s="25" t="s">
        <v>36</v>
      </c>
      <c r="L20" s="25" t="s">
        <v>173</v>
      </c>
      <c r="M20" s="25" t="s">
        <v>174</v>
      </c>
      <c r="N20" s="25">
        <v>95</v>
      </c>
      <c r="O20" s="25" t="s">
        <v>46</v>
      </c>
      <c r="P20" s="134">
        <v>1</v>
      </c>
      <c r="Q20" s="134">
        <v>1</v>
      </c>
      <c r="R20" s="134">
        <v>1</v>
      </c>
      <c r="S20" s="134">
        <v>1</v>
      </c>
      <c r="T20" s="134">
        <v>1</v>
      </c>
      <c r="U20" s="134">
        <v>1</v>
      </c>
      <c r="V20" s="134">
        <v>1</v>
      </c>
      <c r="W20" s="45"/>
      <c r="X20" s="45"/>
      <c r="Y20" s="45"/>
      <c r="Z20" s="45"/>
      <c r="AA20" s="45"/>
      <c r="AB20" s="61">
        <f t="shared" si="0"/>
        <v>1</v>
      </c>
      <c r="AC20" s="50"/>
    </row>
    <row r="21" spans="1:29" ht="25.5">
      <c r="A21" s="24">
        <v>14</v>
      </c>
      <c r="B21" s="25" t="s">
        <v>167</v>
      </c>
      <c r="C21" s="25" t="s">
        <v>168</v>
      </c>
      <c r="D21" s="25" t="s">
        <v>158</v>
      </c>
      <c r="E21" s="25" t="s">
        <v>119</v>
      </c>
      <c r="F21" s="25" t="s">
        <v>169</v>
      </c>
      <c r="G21" s="25" t="s">
        <v>180</v>
      </c>
      <c r="H21" s="25" t="s">
        <v>33</v>
      </c>
      <c r="I21" s="25" t="s">
        <v>178</v>
      </c>
      <c r="J21" s="25" t="s">
        <v>179</v>
      </c>
      <c r="K21" s="25" t="s">
        <v>36</v>
      </c>
      <c r="L21" s="25" t="s">
        <v>173</v>
      </c>
      <c r="M21" s="25" t="s">
        <v>174</v>
      </c>
      <c r="N21" s="25">
        <v>95</v>
      </c>
      <c r="O21" s="25" t="s">
        <v>46</v>
      </c>
      <c r="P21" s="134">
        <v>1</v>
      </c>
      <c r="Q21" s="134">
        <v>1</v>
      </c>
      <c r="R21" s="134">
        <v>1</v>
      </c>
      <c r="S21" s="134">
        <v>1</v>
      </c>
      <c r="T21" s="134">
        <v>1</v>
      </c>
      <c r="U21" s="134">
        <v>1</v>
      </c>
      <c r="V21" s="134">
        <v>1</v>
      </c>
      <c r="W21" s="61"/>
      <c r="X21" s="61"/>
      <c r="Y21" s="61"/>
      <c r="Z21" s="61"/>
      <c r="AA21" s="61"/>
      <c r="AB21" s="61">
        <f t="shared" si="0"/>
        <v>1</v>
      </c>
      <c r="AC21" s="50"/>
    </row>
    <row r="22" spans="1:29" ht="25.5">
      <c r="A22" s="24">
        <v>16</v>
      </c>
      <c r="B22" s="25" t="s">
        <v>167</v>
      </c>
      <c r="C22" s="25" t="s">
        <v>168</v>
      </c>
      <c r="D22" s="25" t="s">
        <v>158</v>
      </c>
      <c r="E22" s="25" t="s">
        <v>119</v>
      </c>
      <c r="F22" s="25" t="s">
        <v>169</v>
      </c>
      <c r="G22" s="25" t="s">
        <v>181</v>
      </c>
      <c r="H22" s="25" t="s">
        <v>33</v>
      </c>
      <c r="I22" s="25" t="s">
        <v>182</v>
      </c>
      <c r="J22" s="25" t="s">
        <v>183</v>
      </c>
      <c r="K22" s="25" t="s">
        <v>36</v>
      </c>
      <c r="L22" s="25" t="s">
        <v>173</v>
      </c>
      <c r="M22" s="25" t="s">
        <v>174</v>
      </c>
      <c r="N22" s="25">
        <v>95</v>
      </c>
      <c r="O22" s="25" t="s">
        <v>46</v>
      </c>
      <c r="P22" s="134">
        <v>1</v>
      </c>
      <c r="Q22" s="134">
        <v>1</v>
      </c>
      <c r="R22" s="134">
        <v>1</v>
      </c>
      <c r="S22" s="134">
        <v>1</v>
      </c>
      <c r="T22" s="134">
        <v>1</v>
      </c>
      <c r="U22" s="134">
        <v>1</v>
      </c>
      <c r="V22" s="134">
        <v>1</v>
      </c>
      <c r="W22" s="81"/>
      <c r="X22" s="81"/>
      <c r="Y22" s="81"/>
      <c r="Z22" s="81"/>
      <c r="AA22" s="45"/>
      <c r="AB22" s="45">
        <f t="shared" ref="AB22" si="1">IF(AND(P22="",Q22="",R22="",S22="",T22="",U22="",V22="",W22="",X22="",Y22="",Z22="",AA22=""),"",AVERAGE(P22:AA22))</f>
        <v>1</v>
      </c>
      <c r="AC22" s="50"/>
    </row>
    <row r="23" spans="1:29" ht="25.5">
      <c r="A23" s="24">
        <v>17</v>
      </c>
      <c r="B23" s="25" t="s">
        <v>167</v>
      </c>
      <c r="C23" s="25" t="s">
        <v>168</v>
      </c>
      <c r="D23" s="25" t="s">
        <v>158</v>
      </c>
      <c r="E23" s="25" t="s">
        <v>119</v>
      </c>
      <c r="F23" s="25" t="s">
        <v>169</v>
      </c>
      <c r="G23" s="25" t="s">
        <v>184</v>
      </c>
      <c r="H23" s="25" t="s">
        <v>33</v>
      </c>
      <c r="I23" s="25" t="s">
        <v>182</v>
      </c>
      <c r="J23" s="25" t="s">
        <v>183</v>
      </c>
      <c r="K23" s="25" t="s">
        <v>36</v>
      </c>
      <c r="L23" s="25" t="s">
        <v>173</v>
      </c>
      <c r="M23" s="25" t="s">
        <v>174</v>
      </c>
      <c r="N23" s="25">
        <v>95</v>
      </c>
      <c r="O23" s="25" t="s">
        <v>46</v>
      </c>
      <c r="P23" s="134">
        <v>1</v>
      </c>
      <c r="Q23" s="134">
        <v>1</v>
      </c>
      <c r="R23" s="134">
        <v>1</v>
      </c>
      <c r="S23" s="134">
        <v>1</v>
      </c>
      <c r="T23" s="134">
        <v>1</v>
      </c>
      <c r="U23" s="134">
        <v>1</v>
      </c>
      <c r="V23" s="134">
        <v>1</v>
      </c>
      <c r="W23" s="83"/>
      <c r="X23" s="83"/>
      <c r="Y23" s="83"/>
      <c r="Z23" s="83"/>
      <c r="AA23" s="49"/>
      <c r="AB23" s="45">
        <f>IF(AND(P23="",Q23="",R23="",S23="",T23="",U23="",V23="",W23="",X23="",Y23="",Z23="",AA23=""),"",AVERAGE(P23:AA23))</f>
        <v>1</v>
      </c>
      <c r="AC23" s="50"/>
    </row>
    <row r="24" spans="1:29" ht="25.5">
      <c r="A24" s="24"/>
      <c r="B24" s="25" t="s">
        <v>167</v>
      </c>
      <c r="C24" s="25" t="s">
        <v>168</v>
      </c>
      <c r="D24" s="25" t="s">
        <v>158</v>
      </c>
      <c r="E24" s="25" t="s">
        <v>119</v>
      </c>
      <c r="F24" s="25" t="s">
        <v>169</v>
      </c>
      <c r="G24" s="25" t="s">
        <v>185</v>
      </c>
      <c r="H24" s="25" t="s">
        <v>33</v>
      </c>
      <c r="I24" s="25" t="s">
        <v>186</v>
      </c>
      <c r="J24" s="25" t="s">
        <v>187</v>
      </c>
      <c r="K24" s="25" t="s">
        <v>36</v>
      </c>
      <c r="L24" s="25" t="s">
        <v>173</v>
      </c>
      <c r="M24" s="25" t="s">
        <v>174</v>
      </c>
      <c r="N24" s="25">
        <v>95</v>
      </c>
      <c r="O24" s="25" t="s">
        <v>46</v>
      </c>
      <c r="P24" s="134">
        <v>1</v>
      </c>
      <c r="Q24" s="134">
        <v>1</v>
      </c>
      <c r="R24" s="134">
        <v>1</v>
      </c>
      <c r="S24" s="134">
        <v>1</v>
      </c>
      <c r="T24" s="134">
        <v>1</v>
      </c>
      <c r="U24" s="134">
        <v>1</v>
      </c>
      <c r="V24" s="134">
        <v>1</v>
      </c>
      <c r="W24" s="83"/>
      <c r="X24" s="83"/>
      <c r="Y24" s="83"/>
      <c r="Z24" s="83"/>
      <c r="AA24" s="49"/>
      <c r="AB24" s="45">
        <f t="shared" ref="AB24:AB29" si="2">IF(AND(P24="",Q24="",R24="",S24="",T24="",U24="",V24="",W24="",X24="",Y24="",Z24="",AA24=""),"",AVERAGE(P24:AA24))</f>
        <v>1</v>
      </c>
      <c r="AC24" s="50"/>
    </row>
    <row r="25" spans="1:29" ht="25.5">
      <c r="A25" s="24"/>
      <c r="B25" s="25" t="s">
        <v>167</v>
      </c>
      <c r="C25" s="25" t="s">
        <v>168</v>
      </c>
      <c r="D25" s="25" t="s">
        <v>158</v>
      </c>
      <c r="E25" s="25" t="s">
        <v>119</v>
      </c>
      <c r="F25" s="25" t="s">
        <v>169</v>
      </c>
      <c r="G25" s="25" t="s">
        <v>188</v>
      </c>
      <c r="H25" s="25" t="s">
        <v>33</v>
      </c>
      <c r="I25" s="25" t="s">
        <v>189</v>
      </c>
      <c r="J25" s="25" t="s">
        <v>179</v>
      </c>
      <c r="K25" s="25" t="s">
        <v>36</v>
      </c>
      <c r="L25" s="25" t="s">
        <v>173</v>
      </c>
      <c r="M25" s="25" t="s">
        <v>174</v>
      </c>
      <c r="N25" s="25">
        <v>95</v>
      </c>
      <c r="O25" s="25" t="s">
        <v>46</v>
      </c>
      <c r="P25" s="134">
        <v>1</v>
      </c>
      <c r="Q25" s="134">
        <v>1</v>
      </c>
      <c r="R25" s="134">
        <v>1</v>
      </c>
      <c r="S25" s="134">
        <v>1</v>
      </c>
      <c r="T25" s="134">
        <v>1</v>
      </c>
      <c r="U25" s="134">
        <v>1</v>
      </c>
      <c r="V25" s="134">
        <v>1</v>
      </c>
      <c r="W25" s="83"/>
      <c r="X25" s="83"/>
      <c r="Y25" s="83"/>
      <c r="Z25" s="83"/>
      <c r="AA25" s="49"/>
      <c r="AB25" s="45">
        <f t="shared" si="2"/>
        <v>1</v>
      </c>
      <c r="AC25" s="50"/>
    </row>
    <row r="26" spans="1:29" ht="25.5">
      <c r="A26" s="24"/>
      <c r="B26" s="25" t="s">
        <v>167</v>
      </c>
      <c r="C26" s="25" t="s">
        <v>168</v>
      </c>
      <c r="D26" s="25" t="s">
        <v>158</v>
      </c>
      <c r="E26" s="25" t="s">
        <v>119</v>
      </c>
      <c r="F26" s="25" t="s">
        <v>169</v>
      </c>
      <c r="G26" s="25" t="s">
        <v>190</v>
      </c>
      <c r="H26" s="25" t="s">
        <v>33</v>
      </c>
      <c r="I26" s="25" t="s">
        <v>191</v>
      </c>
      <c r="J26" s="25" t="s">
        <v>192</v>
      </c>
      <c r="K26" s="25" t="s">
        <v>36</v>
      </c>
      <c r="L26" s="25" t="s">
        <v>173</v>
      </c>
      <c r="M26" s="25" t="s">
        <v>174</v>
      </c>
      <c r="N26" s="25">
        <v>95</v>
      </c>
      <c r="O26" s="25" t="s">
        <v>46</v>
      </c>
      <c r="P26" s="135">
        <v>0.83</v>
      </c>
      <c r="Q26" s="134">
        <v>1</v>
      </c>
      <c r="R26" s="134">
        <v>1</v>
      </c>
      <c r="S26" s="134">
        <v>1</v>
      </c>
      <c r="T26" s="135">
        <v>0.47</v>
      </c>
      <c r="U26" s="134">
        <v>1</v>
      </c>
      <c r="V26" s="134">
        <v>1</v>
      </c>
      <c r="W26" s="83"/>
      <c r="X26" s="83"/>
      <c r="Y26" s="83"/>
      <c r="Z26" s="83"/>
      <c r="AA26" s="49"/>
      <c r="AB26" s="45">
        <f t="shared" si="2"/>
        <v>0.9</v>
      </c>
      <c r="AC26" s="50" t="s">
        <v>176</v>
      </c>
    </row>
    <row r="27" spans="1:29" ht="25.5">
      <c r="A27" s="24"/>
      <c r="B27" s="25" t="s">
        <v>167</v>
      </c>
      <c r="C27" s="25" t="s">
        <v>168</v>
      </c>
      <c r="D27" s="25" t="s">
        <v>158</v>
      </c>
      <c r="E27" s="25" t="s">
        <v>119</v>
      </c>
      <c r="F27" s="25" t="s">
        <v>169</v>
      </c>
      <c r="G27" s="25" t="s">
        <v>193</v>
      </c>
      <c r="H27" s="25" t="s">
        <v>33</v>
      </c>
      <c r="I27" s="25" t="s">
        <v>189</v>
      </c>
      <c r="J27" s="25" t="s">
        <v>179</v>
      </c>
      <c r="K27" s="25" t="s">
        <v>36</v>
      </c>
      <c r="L27" s="25" t="s">
        <v>173</v>
      </c>
      <c r="M27" s="25" t="s">
        <v>174</v>
      </c>
      <c r="N27" s="25">
        <v>95</v>
      </c>
      <c r="O27" s="25" t="s">
        <v>46</v>
      </c>
      <c r="P27" s="134">
        <v>1</v>
      </c>
      <c r="Q27" s="134">
        <v>1</v>
      </c>
      <c r="R27" s="134">
        <v>1</v>
      </c>
      <c r="S27" s="134">
        <v>1</v>
      </c>
      <c r="T27" s="134">
        <v>1</v>
      </c>
      <c r="U27" s="134">
        <v>1</v>
      </c>
      <c r="V27" s="134">
        <v>1</v>
      </c>
      <c r="W27" s="83"/>
      <c r="X27" s="83"/>
      <c r="Y27" s="83"/>
      <c r="Z27" s="83"/>
      <c r="AA27" s="49"/>
      <c r="AB27" s="45">
        <f t="shared" si="2"/>
        <v>1</v>
      </c>
      <c r="AC27" s="50"/>
    </row>
    <row r="28" spans="1:29" ht="25.5">
      <c r="A28" s="24"/>
      <c r="B28" s="25" t="s">
        <v>167</v>
      </c>
      <c r="C28" s="25" t="s">
        <v>168</v>
      </c>
      <c r="D28" s="25" t="s">
        <v>158</v>
      </c>
      <c r="E28" s="25" t="s">
        <v>119</v>
      </c>
      <c r="F28" s="25" t="s">
        <v>169</v>
      </c>
      <c r="G28" s="25" t="s">
        <v>194</v>
      </c>
      <c r="H28" s="25" t="s">
        <v>33</v>
      </c>
      <c r="I28" s="25" t="s">
        <v>195</v>
      </c>
      <c r="J28" s="25" t="s">
        <v>183</v>
      </c>
      <c r="K28" s="25" t="s">
        <v>36</v>
      </c>
      <c r="L28" s="25" t="s">
        <v>173</v>
      </c>
      <c r="M28" s="25" t="s">
        <v>174</v>
      </c>
      <c r="N28" s="25">
        <v>95</v>
      </c>
      <c r="O28" s="25" t="s">
        <v>46</v>
      </c>
      <c r="P28" s="134">
        <v>1</v>
      </c>
      <c r="Q28" s="134">
        <v>1</v>
      </c>
      <c r="R28" s="134">
        <v>1</v>
      </c>
      <c r="S28" s="134">
        <v>1</v>
      </c>
      <c r="T28" s="134">
        <v>1</v>
      </c>
      <c r="U28" s="134">
        <v>1</v>
      </c>
      <c r="V28" s="134">
        <v>1</v>
      </c>
      <c r="W28" s="83"/>
      <c r="X28" s="83"/>
      <c r="Y28" s="83"/>
      <c r="Z28" s="83"/>
      <c r="AA28" s="49"/>
      <c r="AB28" s="45">
        <f t="shared" si="2"/>
        <v>1</v>
      </c>
      <c r="AC28" s="50"/>
    </row>
    <row r="29" spans="1:29" ht="25.5">
      <c r="A29" s="24"/>
      <c r="B29" s="25" t="s">
        <v>167</v>
      </c>
      <c r="C29" s="25" t="s">
        <v>168</v>
      </c>
      <c r="D29" s="25" t="s">
        <v>158</v>
      </c>
      <c r="E29" s="25" t="s">
        <v>119</v>
      </c>
      <c r="F29" s="25" t="s">
        <v>169</v>
      </c>
      <c r="G29" s="25" t="s">
        <v>196</v>
      </c>
      <c r="H29" s="25" t="s">
        <v>33</v>
      </c>
      <c r="I29" s="25" t="s">
        <v>197</v>
      </c>
      <c r="J29" s="25" t="s">
        <v>179</v>
      </c>
      <c r="K29" s="25" t="s">
        <v>36</v>
      </c>
      <c r="L29" s="25" t="s">
        <v>173</v>
      </c>
      <c r="M29" s="25" t="s">
        <v>174</v>
      </c>
      <c r="N29" s="25">
        <v>95</v>
      </c>
      <c r="O29" s="25" t="s">
        <v>46</v>
      </c>
      <c r="P29" s="134">
        <v>1</v>
      </c>
      <c r="Q29" s="134">
        <v>1</v>
      </c>
      <c r="R29" s="134">
        <v>1</v>
      </c>
      <c r="S29" s="134">
        <v>1</v>
      </c>
      <c r="T29" s="134">
        <v>1</v>
      </c>
      <c r="U29" s="134">
        <v>1</v>
      </c>
      <c r="V29" s="134">
        <v>1</v>
      </c>
      <c r="W29" s="83"/>
      <c r="X29" s="83"/>
      <c r="Y29" s="83"/>
      <c r="Z29" s="83"/>
      <c r="AA29" s="49"/>
      <c r="AB29" s="45">
        <f t="shared" si="2"/>
        <v>1</v>
      </c>
      <c r="AC29" s="50"/>
    </row>
    <row r="30" spans="1:29" ht="25.5">
      <c r="A30" s="24">
        <v>43</v>
      </c>
      <c r="B30" s="25" t="s">
        <v>167</v>
      </c>
      <c r="C30" s="105" t="s">
        <v>198</v>
      </c>
      <c r="D30" s="25" t="s">
        <v>158</v>
      </c>
      <c r="E30" s="25" t="s">
        <v>119</v>
      </c>
      <c r="F30" s="25" t="s">
        <v>146</v>
      </c>
      <c r="G30" s="25" t="s">
        <v>199</v>
      </c>
      <c r="H30" s="25" t="s">
        <v>33</v>
      </c>
      <c r="I30" s="25" t="s">
        <v>200</v>
      </c>
      <c r="J30" s="27" t="s">
        <v>201</v>
      </c>
      <c r="K30" s="25" t="s">
        <v>36</v>
      </c>
      <c r="L30" s="25" t="s">
        <v>202</v>
      </c>
      <c r="M30" s="25" t="s">
        <v>45</v>
      </c>
      <c r="N30" s="25">
        <v>99.5</v>
      </c>
      <c r="O30" s="26" t="s">
        <v>46</v>
      </c>
      <c r="P30" s="136">
        <v>0.99390000000000001</v>
      </c>
      <c r="Q30" s="137">
        <v>0.99509999999999998</v>
      </c>
      <c r="R30" s="136">
        <v>0.99260000000000004</v>
      </c>
      <c r="S30" s="136">
        <v>0.99119999999999997</v>
      </c>
      <c r="T30" s="136">
        <v>0.9859</v>
      </c>
      <c r="U30" s="137">
        <v>0.99639999999999995</v>
      </c>
      <c r="V30" s="136">
        <v>0.99129999999999996</v>
      </c>
      <c r="W30" s="136">
        <v>0.99450000000000005</v>
      </c>
      <c r="X30" s="81"/>
      <c r="Y30" s="45"/>
      <c r="Z30" s="45"/>
      <c r="AA30" s="45"/>
      <c r="AB30" s="45">
        <f t="shared" ref="AB30:AB67" si="3">IF(AND(P30="",Q30="",R30="",S30="",T30="",U30="",V30="",W30="",X30="",Y30="",Z30="",AA30=""),"",AVERAGE(P30:AA30))</f>
        <v>0.99261250000000001</v>
      </c>
      <c r="AC30" s="50" t="s">
        <v>203</v>
      </c>
    </row>
    <row r="31" spans="1:29" ht="25.5">
      <c r="A31" s="24">
        <v>18</v>
      </c>
      <c r="B31" s="25" t="s">
        <v>167</v>
      </c>
      <c r="C31" s="105" t="s">
        <v>198</v>
      </c>
      <c r="D31" s="25" t="s">
        <v>158</v>
      </c>
      <c r="E31" s="25" t="s">
        <v>119</v>
      </c>
      <c r="F31" s="25" t="s">
        <v>146</v>
      </c>
      <c r="G31" s="25" t="s">
        <v>204</v>
      </c>
      <c r="H31" s="25" t="s">
        <v>33</v>
      </c>
      <c r="I31" s="25" t="s">
        <v>205</v>
      </c>
      <c r="J31" s="27" t="s">
        <v>201</v>
      </c>
      <c r="K31" s="25" t="s">
        <v>36</v>
      </c>
      <c r="L31" s="25" t="s">
        <v>202</v>
      </c>
      <c r="M31" s="25" t="s">
        <v>45</v>
      </c>
      <c r="N31" s="25">
        <v>99.5</v>
      </c>
      <c r="O31" s="26" t="s">
        <v>46</v>
      </c>
      <c r="P31" s="138">
        <v>1</v>
      </c>
      <c r="Q31" s="137">
        <v>0.99880000000000002</v>
      </c>
      <c r="R31" s="138">
        <v>1</v>
      </c>
      <c r="S31" s="138">
        <v>1</v>
      </c>
      <c r="T31" s="138">
        <v>1</v>
      </c>
      <c r="U31" s="136">
        <v>0.99409999999999998</v>
      </c>
      <c r="V31" s="138">
        <v>1</v>
      </c>
      <c r="W31" s="138">
        <v>1</v>
      </c>
      <c r="X31" s="46"/>
      <c r="Y31" s="46"/>
      <c r="Z31" s="46"/>
      <c r="AA31" s="46"/>
      <c r="AB31" s="46">
        <f t="shared" si="3"/>
        <v>0.99911250000000007</v>
      </c>
      <c r="AC31" s="50"/>
    </row>
    <row r="32" spans="1:29" ht="38.25">
      <c r="A32" s="24">
        <v>20</v>
      </c>
      <c r="B32" s="25" t="s">
        <v>167</v>
      </c>
      <c r="C32" s="105" t="s">
        <v>198</v>
      </c>
      <c r="D32" s="25" t="s">
        <v>158</v>
      </c>
      <c r="E32" s="25" t="s">
        <v>119</v>
      </c>
      <c r="F32" s="25" t="s">
        <v>146</v>
      </c>
      <c r="G32" s="25" t="s">
        <v>206</v>
      </c>
      <c r="H32" s="25" t="s">
        <v>33</v>
      </c>
      <c r="I32" s="25" t="s">
        <v>207</v>
      </c>
      <c r="J32" s="27" t="s">
        <v>208</v>
      </c>
      <c r="K32" s="25" t="s">
        <v>36</v>
      </c>
      <c r="L32" s="25" t="s">
        <v>202</v>
      </c>
      <c r="M32" s="25" t="s">
        <v>125</v>
      </c>
      <c r="N32" s="25">
        <v>1</v>
      </c>
      <c r="O32" s="26" t="s">
        <v>92</v>
      </c>
      <c r="P32" s="139">
        <v>0</v>
      </c>
      <c r="Q32" s="139">
        <v>0</v>
      </c>
      <c r="R32" s="139">
        <v>0</v>
      </c>
      <c r="S32" s="139">
        <v>0</v>
      </c>
      <c r="T32" s="139">
        <v>0</v>
      </c>
      <c r="U32" s="139">
        <v>0</v>
      </c>
      <c r="V32" s="139">
        <v>0</v>
      </c>
      <c r="W32" s="139">
        <v>0</v>
      </c>
      <c r="X32" s="81"/>
      <c r="Y32" s="81"/>
      <c r="Z32" s="81"/>
      <c r="AA32" s="44"/>
      <c r="AB32" s="56">
        <f t="shared" si="3"/>
        <v>0</v>
      </c>
      <c r="AC32" s="50"/>
    </row>
    <row r="33" spans="1:29" ht="25.5">
      <c r="A33" s="24">
        <v>34</v>
      </c>
      <c r="B33" s="25" t="s">
        <v>167</v>
      </c>
      <c r="C33" s="105" t="s">
        <v>198</v>
      </c>
      <c r="D33" s="25" t="s">
        <v>158</v>
      </c>
      <c r="E33" s="25" t="s">
        <v>119</v>
      </c>
      <c r="F33" s="25" t="s">
        <v>209</v>
      </c>
      <c r="G33" s="25" t="s">
        <v>210</v>
      </c>
      <c r="H33" s="25" t="s">
        <v>33</v>
      </c>
      <c r="I33" s="25" t="s">
        <v>211</v>
      </c>
      <c r="J33" s="27" t="s">
        <v>212</v>
      </c>
      <c r="K33" s="25" t="s">
        <v>36</v>
      </c>
      <c r="L33" s="25" t="s">
        <v>202</v>
      </c>
      <c r="M33" s="25" t="s">
        <v>45</v>
      </c>
      <c r="N33" s="25">
        <v>80</v>
      </c>
      <c r="O33" s="25" t="s">
        <v>46</v>
      </c>
      <c r="P33" s="137">
        <v>0.89290000000000003</v>
      </c>
      <c r="Q33" s="137">
        <v>0.83220000000000005</v>
      </c>
      <c r="R33" s="138">
        <v>0.88</v>
      </c>
      <c r="S33" s="137">
        <v>0.94120000000000004</v>
      </c>
      <c r="T33" s="138">
        <v>1</v>
      </c>
      <c r="U33" s="138">
        <v>1</v>
      </c>
      <c r="V33" s="137">
        <v>0.94740000000000002</v>
      </c>
      <c r="W33" s="138">
        <v>1</v>
      </c>
      <c r="X33" s="49"/>
      <c r="Y33" s="49"/>
      <c r="Z33" s="49"/>
      <c r="AA33" s="49"/>
      <c r="AB33" s="56">
        <f t="shared" si="3"/>
        <v>0.93671250000000006</v>
      </c>
      <c r="AC33" s="50" t="s">
        <v>213</v>
      </c>
    </row>
    <row r="34" spans="1:29" ht="25.5">
      <c r="A34" s="24">
        <v>42</v>
      </c>
      <c r="B34" s="25" t="s">
        <v>167</v>
      </c>
      <c r="C34" s="105" t="s">
        <v>198</v>
      </c>
      <c r="D34" s="25" t="s">
        <v>158</v>
      </c>
      <c r="E34" s="25" t="s">
        <v>119</v>
      </c>
      <c r="F34" s="25" t="s">
        <v>146</v>
      </c>
      <c r="G34" s="25" t="s">
        <v>214</v>
      </c>
      <c r="H34" s="25" t="s">
        <v>33</v>
      </c>
      <c r="I34" s="25" t="s">
        <v>215</v>
      </c>
      <c r="J34" s="27" t="s">
        <v>92</v>
      </c>
      <c r="K34" s="25" t="s">
        <v>36</v>
      </c>
      <c r="L34" s="25" t="s">
        <v>202</v>
      </c>
      <c r="M34" s="25" t="s">
        <v>125</v>
      </c>
      <c r="N34" s="25">
        <v>1</v>
      </c>
      <c r="O34" s="25" t="s">
        <v>46</v>
      </c>
      <c r="P34" s="137">
        <v>6.1000000000000004E-3</v>
      </c>
      <c r="Q34" s="137">
        <v>1.9E-3</v>
      </c>
      <c r="R34" s="138">
        <v>0</v>
      </c>
      <c r="S34" s="138">
        <v>0</v>
      </c>
      <c r="T34" s="137">
        <v>4.0000000000000002E-4</v>
      </c>
      <c r="U34" s="138">
        <v>0</v>
      </c>
      <c r="V34" s="138">
        <v>0</v>
      </c>
      <c r="W34" s="137">
        <v>2.9999999999999997E-4</v>
      </c>
      <c r="X34" s="82"/>
      <c r="Y34" s="48"/>
      <c r="Z34" s="48"/>
      <c r="AA34" s="48"/>
      <c r="AB34" s="48">
        <f t="shared" si="3"/>
        <v>1.0874999999999999E-3</v>
      </c>
      <c r="AC34" s="50"/>
    </row>
    <row r="35" spans="1:29" ht="25.5">
      <c r="A35" s="24">
        <v>44</v>
      </c>
      <c r="B35" s="25" t="s">
        <v>167</v>
      </c>
      <c r="C35" s="105" t="s">
        <v>198</v>
      </c>
      <c r="D35" s="25" t="s">
        <v>158</v>
      </c>
      <c r="E35" s="25" t="s">
        <v>119</v>
      </c>
      <c r="F35" s="25" t="s">
        <v>141</v>
      </c>
      <c r="G35" s="25" t="s">
        <v>216</v>
      </c>
      <c r="H35" s="25" t="s">
        <v>43</v>
      </c>
      <c r="I35" s="25" t="s">
        <v>217</v>
      </c>
      <c r="J35" s="27" t="s">
        <v>218</v>
      </c>
      <c r="K35" s="25" t="s">
        <v>36</v>
      </c>
      <c r="L35" s="25" t="s">
        <v>202</v>
      </c>
      <c r="M35" s="25" t="s">
        <v>219</v>
      </c>
      <c r="N35" s="25">
        <v>90</v>
      </c>
      <c r="O35" s="25" t="s">
        <v>46</v>
      </c>
      <c r="P35" s="137">
        <v>0.92749999999999999</v>
      </c>
      <c r="Q35" s="137">
        <v>0.90610000000000002</v>
      </c>
      <c r="R35" s="137">
        <v>0.92749999999999999</v>
      </c>
      <c r="S35" s="137">
        <v>0.91439999999999999</v>
      </c>
      <c r="T35" s="137">
        <v>0.9325</v>
      </c>
      <c r="U35" s="137">
        <v>0.94369999999999998</v>
      </c>
      <c r="V35" s="137">
        <v>0.95550000000000002</v>
      </c>
      <c r="W35" s="137">
        <v>0.93200000000000005</v>
      </c>
      <c r="X35" s="81"/>
      <c r="Y35" s="45"/>
      <c r="Z35" s="45"/>
      <c r="AA35" s="45"/>
      <c r="AB35" s="45">
        <f t="shared" si="3"/>
        <v>0.92989999999999995</v>
      </c>
      <c r="AC35" s="50"/>
    </row>
    <row r="36" spans="1:29" ht="25.5">
      <c r="A36" s="24">
        <v>31</v>
      </c>
      <c r="B36" s="25" t="s">
        <v>167</v>
      </c>
      <c r="C36" s="105" t="s">
        <v>198</v>
      </c>
      <c r="D36" s="25" t="s">
        <v>158</v>
      </c>
      <c r="E36" s="25" t="s">
        <v>119</v>
      </c>
      <c r="F36" s="25" t="s">
        <v>141</v>
      </c>
      <c r="G36" s="25" t="s">
        <v>220</v>
      </c>
      <c r="H36" s="25" t="s">
        <v>43</v>
      </c>
      <c r="I36" s="25" t="s">
        <v>221</v>
      </c>
      <c r="J36" s="27" t="s">
        <v>153</v>
      </c>
      <c r="K36" s="25" t="s">
        <v>36</v>
      </c>
      <c r="L36" s="25" t="s">
        <v>202</v>
      </c>
      <c r="M36" s="25" t="s">
        <v>219</v>
      </c>
      <c r="N36" s="25">
        <v>99</v>
      </c>
      <c r="O36" s="25" t="s">
        <v>46</v>
      </c>
      <c r="P36" s="137" t="s">
        <v>222</v>
      </c>
      <c r="Q36" s="138">
        <v>1</v>
      </c>
      <c r="R36" s="138">
        <v>1</v>
      </c>
      <c r="S36" s="138">
        <v>1</v>
      </c>
      <c r="T36" s="138">
        <v>1</v>
      </c>
      <c r="U36" s="138" t="s">
        <v>222</v>
      </c>
      <c r="V36" s="138" t="s">
        <v>222</v>
      </c>
      <c r="W36" s="138">
        <v>1</v>
      </c>
      <c r="X36" s="44"/>
      <c r="Y36" s="44"/>
      <c r="Z36" s="44"/>
      <c r="AA36" s="44"/>
      <c r="AB36" s="44">
        <f t="shared" si="3"/>
        <v>1</v>
      </c>
      <c r="AC36" s="50"/>
    </row>
    <row r="37" spans="1:29" ht="25.5">
      <c r="A37" s="24">
        <v>45</v>
      </c>
      <c r="B37" s="25" t="s">
        <v>167</v>
      </c>
      <c r="C37" s="105" t="s">
        <v>198</v>
      </c>
      <c r="D37" s="25" t="s">
        <v>158</v>
      </c>
      <c r="E37" s="25" t="s">
        <v>119</v>
      </c>
      <c r="F37" s="25" t="s">
        <v>146</v>
      </c>
      <c r="G37" s="25" t="s">
        <v>223</v>
      </c>
      <c r="H37" s="25" t="s">
        <v>33</v>
      </c>
      <c r="I37" s="25" t="s">
        <v>224</v>
      </c>
      <c r="J37" s="27" t="s">
        <v>225</v>
      </c>
      <c r="K37" s="25" t="s">
        <v>36</v>
      </c>
      <c r="L37" s="25" t="s">
        <v>202</v>
      </c>
      <c r="M37" s="25" t="s">
        <v>125</v>
      </c>
      <c r="N37" s="25">
        <v>20</v>
      </c>
      <c r="O37" s="25" t="s">
        <v>46</v>
      </c>
      <c r="P37" s="92" t="s">
        <v>222</v>
      </c>
      <c r="Q37" s="92" t="s">
        <v>222</v>
      </c>
      <c r="R37" s="92" t="s">
        <v>222</v>
      </c>
      <c r="S37" s="92" t="s">
        <v>222</v>
      </c>
      <c r="T37" s="92" t="s">
        <v>222</v>
      </c>
      <c r="U37" s="92" t="s">
        <v>222</v>
      </c>
      <c r="V37" s="92" t="s">
        <v>222</v>
      </c>
      <c r="W37" s="92" t="s">
        <v>222</v>
      </c>
      <c r="X37" s="81"/>
      <c r="Y37" s="45"/>
      <c r="Z37" s="45"/>
      <c r="AA37" s="45"/>
      <c r="AB37" s="45" t="e">
        <f t="shared" si="3"/>
        <v>#DIV/0!</v>
      </c>
      <c r="AC37" s="50"/>
    </row>
    <row r="38" spans="1:29" ht="25.5">
      <c r="A38" s="24">
        <v>46</v>
      </c>
      <c r="B38" s="25" t="s">
        <v>167</v>
      </c>
      <c r="C38" s="105" t="s">
        <v>198</v>
      </c>
      <c r="D38" s="25" t="s">
        <v>158</v>
      </c>
      <c r="E38" s="25" t="s">
        <v>119</v>
      </c>
      <c r="F38" s="25" t="s">
        <v>146</v>
      </c>
      <c r="G38" s="25" t="s">
        <v>226</v>
      </c>
      <c r="H38" s="25" t="s">
        <v>33</v>
      </c>
      <c r="I38" s="25" t="s">
        <v>227</v>
      </c>
      <c r="J38" s="27" t="s">
        <v>228</v>
      </c>
      <c r="K38" s="25" t="s">
        <v>36</v>
      </c>
      <c r="L38" s="25" t="s">
        <v>202</v>
      </c>
      <c r="M38" s="25" t="s">
        <v>219</v>
      </c>
      <c r="N38" s="25">
        <v>95</v>
      </c>
      <c r="O38" s="25" t="s">
        <v>46</v>
      </c>
      <c r="P38" s="138">
        <v>1</v>
      </c>
      <c r="Q38" s="138">
        <v>1</v>
      </c>
      <c r="R38" s="138">
        <v>0.96</v>
      </c>
      <c r="S38" s="138">
        <v>1</v>
      </c>
      <c r="T38" s="137">
        <v>0.9677</v>
      </c>
      <c r="U38" s="138">
        <v>1</v>
      </c>
      <c r="V38" s="138">
        <v>1</v>
      </c>
      <c r="W38" s="137">
        <v>0.98150000000000004</v>
      </c>
      <c r="X38" s="81"/>
      <c r="Y38" s="45"/>
      <c r="Z38" s="45"/>
      <c r="AA38" s="45"/>
      <c r="AB38" s="45">
        <f t="shared" si="3"/>
        <v>0.98865000000000003</v>
      </c>
      <c r="AC38" s="50"/>
    </row>
    <row r="39" spans="1:29" ht="38.25">
      <c r="A39" s="24">
        <v>47</v>
      </c>
      <c r="B39" s="25" t="s">
        <v>167</v>
      </c>
      <c r="C39" s="105" t="s">
        <v>198</v>
      </c>
      <c r="D39" s="25" t="s">
        <v>158</v>
      </c>
      <c r="E39" s="25" t="s">
        <v>119</v>
      </c>
      <c r="F39" s="25" t="s">
        <v>141</v>
      </c>
      <c r="G39" s="25" t="s">
        <v>229</v>
      </c>
      <c r="H39" s="25" t="s">
        <v>43</v>
      </c>
      <c r="I39" s="25" t="s">
        <v>230</v>
      </c>
      <c r="J39" s="27" t="s">
        <v>231</v>
      </c>
      <c r="K39" s="25" t="s">
        <v>36</v>
      </c>
      <c r="L39" s="25" t="s">
        <v>202</v>
      </c>
      <c r="M39" s="25" t="s">
        <v>45</v>
      </c>
      <c r="N39" s="25">
        <v>95</v>
      </c>
      <c r="O39" s="25" t="s">
        <v>46</v>
      </c>
      <c r="P39" s="137">
        <v>0.96809999999999996</v>
      </c>
      <c r="Q39" s="137">
        <v>0.97829999999999995</v>
      </c>
      <c r="R39" s="137">
        <v>0.99280000000000002</v>
      </c>
      <c r="S39" s="137">
        <v>0.98729999999999996</v>
      </c>
      <c r="T39" s="137">
        <v>0.98529999999999995</v>
      </c>
      <c r="U39" s="137">
        <v>0.95589999999999997</v>
      </c>
      <c r="V39" s="137">
        <v>0.9778</v>
      </c>
      <c r="W39" s="138">
        <v>1</v>
      </c>
      <c r="X39" s="81"/>
      <c r="Y39" s="45"/>
      <c r="Z39" s="45"/>
      <c r="AA39" s="45"/>
      <c r="AB39" s="45">
        <f t="shared" si="3"/>
        <v>0.98068749999999993</v>
      </c>
      <c r="AC39" s="50"/>
    </row>
    <row r="40" spans="1:29" ht="25.5">
      <c r="A40" s="24">
        <v>48</v>
      </c>
      <c r="B40" s="25" t="s">
        <v>167</v>
      </c>
      <c r="C40" s="105" t="s">
        <v>198</v>
      </c>
      <c r="D40" s="25" t="s">
        <v>158</v>
      </c>
      <c r="E40" s="25" t="s">
        <v>119</v>
      </c>
      <c r="F40" s="25" t="s">
        <v>146</v>
      </c>
      <c r="G40" s="25" t="s">
        <v>232</v>
      </c>
      <c r="H40" s="25" t="s">
        <v>33</v>
      </c>
      <c r="I40" s="25" t="s">
        <v>233</v>
      </c>
      <c r="J40" s="27" t="s">
        <v>234</v>
      </c>
      <c r="K40" s="25" t="s">
        <v>36</v>
      </c>
      <c r="L40" s="25" t="s">
        <v>202</v>
      </c>
      <c r="M40" s="25" t="s">
        <v>45</v>
      </c>
      <c r="N40" s="25">
        <v>90</v>
      </c>
      <c r="O40" s="25" t="s">
        <v>46</v>
      </c>
      <c r="P40" s="92" t="s">
        <v>222</v>
      </c>
      <c r="Q40" s="92" t="s">
        <v>222</v>
      </c>
      <c r="R40" s="92" t="s">
        <v>222</v>
      </c>
      <c r="S40" s="92" t="s">
        <v>222</v>
      </c>
      <c r="T40" s="92" t="s">
        <v>222</v>
      </c>
      <c r="U40" s="92" t="s">
        <v>222</v>
      </c>
      <c r="V40" s="92" t="s">
        <v>222</v>
      </c>
      <c r="W40" s="92" t="s">
        <v>222</v>
      </c>
      <c r="X40" s="81"/>
      <c r="Y40" s="45"/>
      <c r="Z40" s="45"/>
      <c r="AA40" s="45"/>
      <c r="AB40" s="45" t="e">
        <f t="shared" si="3"/>
        <v>#DIV/0!</v>
      </c>
      <c r="AC40" s="50"/>
    </row>
    <row r="41" spans="1:29" ht="25.5">
      <c r="A41" s="24">
        <v>19</v>
      </c>
      <c r="B41" s="25" t="s">
        <v>167</v>
      </c>
      <c r="C41" s="105" t="s">
        <v>198</v>
      </c>
      <c r="D41" s="25" t="s">
        <v>158</v>
      </c>
      <c r="E41" s="25" t="s">
        <v>119</v>
      </c>
      <c r="F41" s="25" t="s">
        <v>146</v>
      </c>
      <c r="G41" s="25" t="s">
        <v>235</v>
      </c>
      <c r="H41" s="25" t="s">
        <v>33</v>
      </c>
      <c r="I41" s="25" t="s">
        <v>236</v>
      </c>
      <c r="J41" s="27" t="s">
        <v>234</v>
      </c>
      <c r="K41" s="25" t="s">
        <v>36</v>
      </c>
      <c r="L41" s="25" t="s">
        <v>202</v>
      </c>
      <c r="M41" s="25" t="s">
        <v>45</v>
      </c>
      <c r="N41" s="25">
        <v>90</v>
      </c>
      <c r="O41" s="25" t="s">
        <v>46</v>
      </c>
      <c r="P41" s="138">
        <v>0.98</v>
      </c>
      <c r="Q41" s="138">
        <v>1</v>
      </c>
      <c r="R41" s="138">
        <v>0.99</v>
      </c>
      <c r="S41" s="138">
        <v>0.98</v>
      </c>
      <c r="T41" s="138">
        <v>1</v>
      </c>
      <c r="U41" s="138">
        <v>0.95</v>
      </c>
      <c r="V41" s="138">
        <v>0.95</v>
      </c>
      <c r="W41" s="138">
        <v>0.95</v>
      </c>
      <c r="X41" s="45"/>
      <c r="Y41" s="45"/>
      <c r="Z41" s="45"/>
      <c r="AA41" s="45"/>
      <c r="AB41" s="61">
        <f t="shared" si="3"/>
        <v>0.97499999999999998</v>
      </c>
      <c r="AC41" s="50"/>
    </row>
    <row r="42" spans="1:29" ht="25.5">
      <c r="A42" s="24">
        <v>49</v>
      </c>
      <c r="B42" s="25" t="s">
        <v>167</v>
      </c>
      <c r="C42" s="105" t="s">
        <v>198</v>
      </c>
      <c r="D42" s="25" t="s">
        <v>158</v>
      </c>
      <c r="E42" s="25" t="s">
        <v>119</v>
      </c>
      <c r="F42" s="25" t="s">
        <v>141</v>
      </c>
      <c r="G42" s="25" t="s">
        <v>237</v>
      </c>
      <c r="H42" s="25" t="s">
        <v>43</v>
      </c>
      <c r="I42" s="25" t="s">
        <v>238</v>
      </c>
      <c r="J42" s="27" t="s">
        <v>144</v>
      </c>
      <c r="K42" s="25" t="s">
        <v>36</v>
      </c>
      <c r="L42" s="25" t="s">
        <v>202</v>
      </c>
      <c r="M42" s="25" t="s">
        <v>45</v>
      </c>
      <c r="N42" s="25">
        <v>95</v>
      </c>
      <c r="O42" s="25" t="s">
        <v>46</v>
      </c>
      <c r="P42" s="137">
        <v>0.99560000000000004</v>
      </c>
      <c r="Q42" s="137">
        <v>0.98509999999999998</v>
      </c>
      <c r="R42" s="137">
        <v>0.96709999999999996</v>
      </c>
      <c r="S42" s="137">
        <v>0.95520000000000005</v>
      </c>
      <c r="T42" s="137">
        <v>0.99660000000000004</v>
      </c>
      <c r="U42" s="137">
        <v>0.99609999999999999</v>
      </c>
      <c r="V42" s="138">
        <v>1</v>
      </c>
      <c r="W42" s="137">
        <v>0.95320000000000005</v>
      </c>
      <c r="X42" s="45"/>
      <c r="Y42" s="45"/>
      <c r="Z42" s="45"/>
      <c r="AA42" s="45"/>
      <c r="AB42" s="44">
        <f t="shared" si="3"/>
        <v>0.98111250000000005</v>
      </c>
      <c r="AC42" s="50" t="s">
        <v>176</v>
      </c>
    </row>
    <row r="43" spans="1:29" ht="25.5">
      <c r="A43" s="24">
        <v>50</v>
      </c>
      <c r="B43" s="25" t="s">
        <v>167</v>
      </c>
      <c r="C43" s="105" t="s">
        <v>198</v>
      </c>
      <c r="D43" s="25" t="s">
        <v>158</v>
      </c>
      <c r="E43" s="25" t="s">
        <v>119</v>
      </c>
      <c r="F43" s="25" t="s">
        <v>141</v>
      </c>
      <c r="G43" s="25" t="s">
        <v>239</v>
      </c>
      <c r="H43" s="25" t="s">
        <v>43</v>
      </c>
      <c r="I43" s="25" t="s">
        <v>240</v>
      </c>
      <c r="J43" s="27" t="s">
        <v>241</v>
      </c>
      <c r="K43" s="25" t="s">
        <v>36</v>
      </c>
      <c r="L43" s="25" t="s">
        <v>202</v>
      </c>
      <c r="M43" s="25" t="s">
        <v>45</v>
      </c>
      <c r="N43" s="25">
        <v>90</v>
      </c>
      <c r="O43" s="25" t="s">
        <v>46</v>
      </c>
      <c r="P43" s="92" t="s">
        <v>222</v>
      </c>
      <c r="Q43" s="92" t="s">
        <v>222</v>
      </c>
      <c r="R43" s="92" t="s">
        <v>222</v>
      </c>
      <c r="S43" s="92" t="s">
        <v>222</v>
      </c>
      <c r="T43" s="92" t="s">
        <v>222</v>
      </c>
      <c r="U43" s="92" t="s">
        <v>222</v>
      </c>
      <c r="V43" s="138">
        <v>1</v>
      </c>
      <c r="W43" s="48" t="s">
        <v>222</v>
      </c>
      <c r="X43" s="48"/>
      <c r="Y43" s="48"/>
      <c r="Z43" s="48"/>
      <c r="AA43" s="48"/>
      <c r="AB43" s="28">
        <f t="shared" si="3"/>
        <v>1</v>
      </c>
      <c r="AC43" s="50"/>
    </row>
    <row r="44" spans="1:29" ht="38.25">
      <c r="A44" s="24">
        <v>51</v>
      </c>
      <c r="B44" s="25" t="s">
        <v>167</v>
      </c>
      <c r="C44" s="105" t="s">
        <v>198</v>
      </c>
      <c r="D44" s="25" t="s">
        <v>158</v>
      </c>
      <c r="E44" s="25" t="s">
        <v>119</v>
      </c>
      <c r="F44" s="25" t="s">
        <v>146</v>
      </c>
      <c r="G44" s="25" t="s">
        <v>242</v>
      </c>
      <c r="H44" s="25" t="s">
        <v>33</v>
      </c>
      <c r="I44" s="25" t="s">
        <v>243</v>
      </c>
      <c r="J44" s="27" t="s">
        <v>234</v>
      </c>
      <c r="K44" s="25" t="s">
        <v>36</v>
      </c>
      <c r="L44" s="25" t="s">
        <v>202</v>
      </c>
      <c r="M44" s="25" t="s">
        <v>45</v>
      </c>
      <c r="N44" s="25">
        <v>90</v>
      </c>
      <c r="O44" s="25" t="s">
        <v>46</v>
      </c>
      <c r="P44" s="138">
        <v>1</v>
      </c>
      <c r="Q44" s="138">
        <v>1</v>
      </c>
      <c r="R44" s="138">
        <v>1</v>
      </c>
      <c r="S44" s="138">
        <v>1</v>
      </c>
      <c r="T44" s="92" t="s">
        <v>222</v>
      </c>
      <c r="U44" s="92" t="s">
        <v>222</v>
      </c>
      <c r="V44" s="92" t="s">
        <v>222</v>
      </c>
      <c r="W44" s="92" t="s">
        <v>222</v>
      </c>
      <c r="X44" s="49"/>
      <c r="Y44" s="49"/>
      <c r="Z44" s="49"/>
      <c r="AA44" s="49"/>
      <c r="AB44" s="45">
        <f t="shared" si="3"/>
        <v>1</v>
      </c>
      <c r="AC44" s="50"/>
    </row>
    <row r="45" spans="1:29" ht="25.5">
      <c r="A45" s="24"/>
      <c r="B45" s="25" t="s">
        <v>167</v>
      </c>
      <c r="C45" s="105" t="s">
        <v>198</v>
      </c>
      <c r="D45" s="25" t="s">
        <v>158</v>
      </c>
      <c r="E45" s="25" t="s">
        <v>119</v>
      </c>
      <c r="F45" s="25" t="s">
        <v>141</v>
      </c>
      <c r="G45" s="25" t="s">
        <v>244</v>
      </c>
      <c r="H45" s="25" t="s">
        <v>43</v>
      </c>
      <c r="I45" s="25" t="s">
        <v>245</v>
      </c>
      <c r="J45" s="27" t="s">
        <v>183</v>
      </c>
      <c r="K45" s="25" t="s">
        <v>36</v>
      </c>
      <c r="L45" s="25" t="s">
        <v>202</v>
      </c>
      <c r="M45" s="25" t="s">
        <v>45</v>
      </c>
      <c r="N45" s="25">
        <v>95</v>
      </c>
      <c r="O45" s="25" t="s">
        <v>46</v>
      </c>
      <c r="P45" s="137">
        <v>0.95120000000000005</v>
      </c>
      <c r="Q45" s="137">
        <v>0.95579999999999998</v>
      </c>
      <c r="R45" s="137">
        <v>0.96330000000000005</v>
      </c>
      <c r="S45" s="137">
        <v>0.99280000000000002</v>
      </c>
      <c r="T45" s="137">
        <v>0.95709999999999995</v>
      </c>
      <c r="U45" s="136">
        <v>0.88</v>
      </c>
      <c r="V45" s="136">
        <v>0.88570000000000004</v>
      </c>
      <c r="W45" s="136">
        <v>0.92949999999999999</v>
      </c>
      <c r="X45" s="49"/>
      <c r="Y45" s="49"/>
      <c r="Z45" s="49"/>
      <c r="AA45" s="49"/>
      <c r="AB45" s="49">
        <f t="shared" si="3"/>
        <v>0.93942499999999995</v>
      </c>
      <c r="AC45" s="50"/>
    </row>
    <row r="46" spans="1:29" ht="38.25">
      <c r="A46" s="24">
        <v>54</v>
      </c>
      <c r="B46" s="25" t="s">
        <v>167</v>
      </c>
      <c r="C46" s="105" t="s">
        <v>198</v>
      </c>
      <c r="D46" s="25" t="s">
        <v>158</v>
      </c>
      <c r="E46" s="25" t="s">
        <v>119</v>
      </c>
      <c r="F46" s="25" t="s">
        <v>146</v>
      </c>
      <c r="G46" s="25" t="s">
        <v>246</v>
      </c>
      <c r="H46" s="25" t="s">
        <v>33</v>
      </c>
      <c r="I46" s="25" t="s">
        <v>247</v>
      </c>
      <c r="J46" s="27" t="s">
        <v>234</v>
      </c>
      <c r="K46" s="25" t="s">
        <v>36</v>
      </c>
      <c r="L46" s="25" t="s">
        <v>202</v>
      </c>
      <c r="M46" s="25" t="s">
        <v>45</v>
      </c>
      <c r="N46" s="25">
        <v>90</v>
      </c>
      <c r="O46" s="25" t="s">
        <v>46</v>
      </c>
      <c r="P46" s="92" t="s">
        <v>222</v>
      </c>
      <c r="Q46" s="92" t="s">
        <v>222</v>
      </c>
      <c r="R46" s="92" t="s">
        <v>222</v>
      </c>
      <c r="S46" s="92" t="s">
        <v>222</v>
      </c>
      <c r="T46" s="92" t="s">
        <v>222</v>
      </c>
      <c r="U46" s="92" t="s">
        <v>222</v>
      </c>
      <c r="V46" s="92" t="s">
        <v>222</v>
      </c>
      <c r="W46" s="92" t="s">
        <v>222</v>
      </c>
      <c r="X46" s="61"/>
      <c r="Y46" s="61"/>
      <c r="Z46" s="61"/>
      <c r="AA46" s="61"/>
      <c r="AB46" s="61" t="e">
        <f t="shared" si="3"/>
        <v>#DIV/0!</v>
      </c>
      <c r="AC46" s="50"/>
    </row>
    <row r="47" spans="1:29" ht="25.5">
      <c r="A47" s="24"/>
      <c r="B47" s="25" t="s">
        <v>167</v>
      </c>
      <c r="C47" s="105" t="s">
        <v>248</v>
      </c>
      <c r="D47" s="25" t="s">
        <v>158</v>
      </c>
      <c r="E47" s="25" t="s">
        <v>119</v>
      </c>
      <c r="F47" s="25" t="s">
        <v>141</v>
      </c>
      <c r="G47" s="25" t="s">
        <v>249</v>
      </c>
      <c r="H47" s="25" t="s">
        <v>43</v>
      </c>
      <c r="I47" s="25" t="s">
        <v>250</v>
      </c>
      <c r="J47" s="27" t="s">
        <v>251</v>
      </c>
      <c r="K47" s="25" t="s">
        <v>36</v>
      </c>
      <c r="L47" s="25" t="s">
        <v>252</v>
      </c>
      <c r="M47" s="25" t="s">
        <v>45</v>
      </c>
      <c r="N47" s="25">
        <v>95</v>
      </c>
      <c r="O47" s="25" t="s">
        <v>46</v>
      </c>
      <c r="P47" s="81">
        <v>1</v>
      </c>
      <c r="Q47" s="81">
        <v>1</v>
      </c>
      <c r="R47" s="81">
        <v>1</v>
      </c>
      <c r="S47" s="81">
        <v>1</v>
      </c>
      <c r="T47" s="81">
        <v>1</v>
      </c>
      <c r="U47" s="81">
        <v>1</v>
      </c>
      <c r="V47" s="81">
        <v>1</v>
      </c>
      <c r="W47" s="81">
        <v>1</v>
      </c>
      <c r="X47" s="81">
        <v>1</v>
      </c>
      <c r="Y47" s="61"/>
      <c r="Z47" s="61"/>
      <c r="AA47" s="61"/>
      <c r="AB47" s="61"/>
      <c r="AC47" s="50"/>
    </row>
    <row r="48" spans="1:29" ht="25.5">
      <c r="A48" s="24"/>
      <c r="B48" s="25" t="s">
        <v>167</v>
      </c>
      <c r="C48" s="105" t="s">
        <v>248</v>
      </c>
      <c r="D48" s="25" t="s">
        <v>158</v>
      </c>
      <c r="E48" s="25" t="s">
        <v>119</v>
      </c>
      <c r="F48" s="25" t="s">
        <v>141</v>
      </c>
      <c r="G48" s="25" t="s">
        <v>253</v>
      </c>
      <c r="H48" s="25" t="s">
        <v>43</v>
      </c>
      <c r="I48" s="25" t="s">
        <v>254</v>
      </c>
      <c r="J48" s="27" t="s">
        <v>255</v>
      </c>
      <c r="K48" s="25" t="s">
        <v>36</v>
      </c>
      <c r="L48" s="25" t="s">
        <v>252</v>
      </c>
      <c r="M48" s="25" t="s">
        <v>45</v>
      </c>
      <c r="N48" s="25">
        <v>95</v>
      </c>
      <c r="O48" s="25" t="s">
        <v>46</v>
      </c>
      <c r="P48" s="79">
        <v>0.95509999999999995</v>
      </c>
      <c r="Q48" s="81">
        <v>1</v>
      </c>
      <c r="R48" s="81">
        <v>1</v>
      </c>
      <c r="S48" s="81">
        <v>1</v>
      </c>
      <c r="T48" s="81">
        <v>1</v>
      </c>
      <c r="U48" s="81">
        <v>1</v>
      </c>
      <c r="V48" s="81">
        <v>1</v>
      </c>
      <c r="W48" s="81">
        <v>1</v>
      </c>
      <c r="X48" s="81">
        <v>1</v>
      </c>
      <c r="Y48" s="61"/>
      <c r="Z48" s="61"/>
      <c r="AA48" s="61"/>
      <c r="AB48" s="61"/>
      <c r="AC48" s="50"/>
    </row>
    <row r="49" spans="1:29" ht="25.5">
      <c r="A49" s="24"/>
      <c r="B49" s="25" t="s">
        <v>167</v>
      </c>
      <c r="C49" s="105" t="s">
        <v>248</v>
      </c>
      <c r="D49" s="25" t="s">
        <v>158</v>
      </c>
      <c r="E49" s="25" t="s">
        <v>119</v>
      </c>
      <c r="F49" s="25" t="s">
        <v>141</v>
      </c>
      <c r="G49" s="25" t="s">
        <v>256</v>
      </c>
      <c r="H49" s="25" t="s">
        <v>43</v>
      </c>
      <c r="I49" s="25" t="s">
        <v>257</v>
      </c>
      <c r="J49" s="27" t="s">
        <v>255</v>
      </c>
      <c r="K49" s="25" t="s">
        <v>36</v>
      </c>
      <c r="L49" s="25" t="s">
        <v>252</v>
      </c>
      <c r="M49" s="25" t="s">
        <v>45</v>
      </c>
      <c r="N49" s="25">
        <v>95</v>
      </c>
      <c r="O49" s="25" t="s">
        <v>46</v>
      </c>
      <c r="P49" s="81">
        <v>1</v>
      </c>
      <c r="Q49" s="81">
        <v>1</v>
      </c>
      <c r="R49" s="81">
        <v>1</v>
      </c>
      <c r="S49" s="81">
        <v>1</v>
      </c>
      <c r="T49" s="81">
        <v>1</v>
      </c>
      <c r="U49" s="81">
        <v>1</v>
      </c>
      <c r="V49" s="81">
        <v>1</v>
      </c>
      <c r="W49" s="81">
        <v>1</v>
      </c>
      <c r="X49" s="81">
        <v>1</v>
      </c>
      <c r="Y49" s="61"/>
      <c r="Z49" s="61"/>
      <c r="AA49" s="61"/>
      <c r="AB49" s="61"/>
      <c r="AC49" s="50"/>
    </row>
    <row r="50" spans="1:29" ht="25.5">
      <c r="A50" s="24"/>
      <c r="B50" s="25" t="s">
        <v>167</v>
      </c>
      <c r="C50" s="105" t="s">
        <v>248</v>
      </c>
      <c r="D50" s="25" t="s">
        <v>158</v>
      </c>
      <c r="E50" s="25" t="s">
        <v>119</v>
      </c>
      <c r="F50" s="25" t="s">
        <v>141</v>
      </c>
      <c r="G50" s="25" t="s">
        <v>258</v>
      </c>
      <c r="H50" s="25" t="s">
        <v>43</v>
      </c>
      <c r="I50" s="25" t="s">
        <v>259</v>
      </c>
      <c r="J50" s="27" t="s">
        <v>255</v>
      </c>
      <c r="K50" s="25" t="s">
        <v>36</v>
      </c>
      <c r="L50" s="25" t="s">
        <v>252</v>
      </c>
      <c r="M50" s="25" t="s">
        <v>45</v>
      </c>
      <c r="N50" s="25">
        <v>95</v>
      </c>
      <c r="O50" s="25" t="s">
        <v>46</v>
      </c>
      <c r="P50" s="86">
        <v>0.94</v>
      </c>
      <c r="Q50" s="78">
        <v>0.92979999999999996</v>
      </c>
      <c r="R50" s="81">
        <v>1</v>
      </c>
      <c r="S50" s="81">
        <v>1</v>
      </c>
      <c r="T50" s="81">
        <v>1</v>
      </c>
      <c r="U50" s="81">
        <v>1</v>
      </c>
      <c r="V50" s="81">
        <v>1</v>
      </c>
      <c r="W50" s="81">
        <v>1</v>
      </c>
      <c r="X50" s="81">
        <v>1</v>
      </c>
      <c r="Y50" s="61"/>
      <c r="Z50" s="61"/>
      <c r="AA50" s="61"/>
      <c r="AB50" s="61"/>
      <c r="AC50" s="50"/>
    </row>
    <row r="51" spans="1:29" ht="25.5">
      <c r="A51" s="24"/>
      <c r="B51" s="25" t="s">
        <v>167</v>
      </c>
      <c r="C51" s="105" t="s">
        <v>248</v>
      </c>
      <c r="D51" s="25" t="s">
        <v>158</v>
      </c>
      <c r="E51" s="25" t="s">
        <v>119</v>
      </c>
      <c r="F51" s="25" t="s">
        <v>146</v>
      </c>
      <c r="G51" s="25" t="s">
        <v>260</v>
      </c>
      <c r="H51" s="25" t="s">
        <v>33</v>
      </c>
      <c r="I51" s="25" t="s">
        <v>261</v>
      </c>
      <c r="J51" s="27" t="s">
        <v>92</v>
      </c>
      <c r="K51" s="25" t="s">
        <v>36</v>
      </c>
      <c r="L51" s="25" t="s">
        <v>252</v>
      </c>
      <c r="M51" s="25" t="s">
        <v>125</v>
      </c>
      <c r="N51" s="25">
        <v>3</v>
      </c>
      <c r="O51" s="25" t="s">
        <v>92</v>
      </c>
      <c r="P51" s="83">
        <v>0</v>
      </c>
      <c r="Q51" s="83">
        <v>0</v>
      </c>
      <c r="R51" s="83">
        <v>0</v>
      </c>
      <c r="S51" s="83">
        <v>0</v>
      </c>
      <c r="T51" s="83">
        <v>0</v>
      </c>
      <c r="U51" s="83">
        <v>0</v>
      </c>
      <c r="V51" s="83">
        <v>0</v>
      </c>
      <c r="W51" s="83">
        <v>0</v>
      </c>
      <c r="X51" s="83">
        <v>0</v>
      </c>
      <c r="Y51" s="61"/>
      <c r="Z51" s="61"/>
      <c r="AA51" s="61"/>
      <c r="AB51" s="61"/>
      <c r="AC51" s="50"/>
    </row>
    <row r="52" spans="1:29" ht="25.5">
      <c r="A52" s="24"/>
      <c r="B52" s="25" t="s">
        <v>167</v>
      </c>
      <c r="C52" s="105" t="s">
        <v>248</v>
      </c>
      <c r="D52" s="25" t="s">
        <v>158</v>
      </c>
      <c r="E52" s="25" t="s">
        <v>119</v>
      </c>
      <c r="F52" s="25" t="s">
        <v>146</v>
      </c>
      <c r="G52" s="25" t="s">
        <v>262</v>
      </c>
      <c r="H52" s="25" t="s">
        <v>33</v>
      </c>
      <c r="I52" s="25" t="s">
        <v>263</v>
      </c>
      <c r="J52" s="27" t="s">
        <v>92</v>
      </c>
      <c r="K52" s="25" t="s">
        <v>36</v>
      </c>
      <c r="L52" s="25" t="s">
        <v>252</v>
      </c>
      <c r="M52" s="25" t="s">
        <v>125</v>
      </c>
      <c r="N52" s="25">
        <v>3</v>
      </c>
      <c r="O52" s="25" t="s">
        <v>92</v>
      </c>
      <c r="P52" s="83">
        <v>0</v>
      </c>
      <c r="Q52" s="83">
        <v>0</v>
      </c>
      <c r="R52" s="83">
        <v>0</v>
      </c>
      <c r="S52" s="83">
        <v>0</v>
      </c>
      <c r="T52" s="83">
        <v>0</v>
      </c>
      <c r="U52" s="83">
        <v>0</v>
      </c>
      <c r="V52" s="83">
        <v>0</v>
      </c>
      <c r="W52" s="83">
        <v>0</v>
      </c>
      <c r="X52" s="83">
        <v>0</v>
      </c>
      <c r="Y52" s="61"/>
      <c r="Z52" s="61"/>
      <c r="AA52" s="61"/>
      <c r="AB52" s="61"/>
      <c r="AC52" s="50"/>
    </row>
    <row r="53" spans="1:29" ht="25.5">
      <c r="A53" s="24"/>
      <c r="B53" s="25" t="s">
        <v>167</v>
      </c>
      <c r="C53" s="105" t="s">
        <v>248</v>
      </c>
      <c r="D53" s="25" t="s">
        <v>158</v>
      </c>
      <c r="E53" s="25" t="s">
        <v>119</v>
      </c>
      <c r="F53" s="25" t="s">
        <v>146</v>
      </c>
      <c r="G53" s="25" t="s">
        <v>264</v>
      </c>
      <c r="H53" s="25" t="s">
        <v>33</v>
      </c>
      <c r="I53" s="25" t="s">
        <v>265</v>
      </c>
      <c r="J53" s="27" t="s">
        <v>92</v>
      </c>
      <c r="K53" s="25" t="s">
        <v>36</v>
      </c>
      <c r="L53" s="25" t="s">
        <v>252</v>
      </c>
      <c r="M53" s="25" t="s">
        <v>125</v>
      </c>
      <c r="N53" s="25">
        <v>3</v>
      </c>
      <c r="O53" s="25" t="s">
        <v>92</v>
      </c>
      <c r="P53" s="83">
        <v>0</v>
      </c>
      <c r="Q53" s="83">
        <v>0</v>
      </c>
      <c r="R53" s="83">
        <v>0</v>
      </c>
      <c r="S53" s="83">
        <v>0</v>
      </c>
      <c r="T53" s="83">
        <v>0</v>
      </c>
      <c r="U53" s="83">
        <v>0</v>
      </c>
      <c r="V53" s="83">
        <v>0</v>
      </c>
      <c r="W53" s="83">
        <v>0</v>
      </c>
      <c r="X53" s="83">
        <v>0</v>
      </c>
      <c r="Y53" s="61"/>
      <c r="Z53" s="61"/>
      <c r="AA53" s="61"/>
      <c r="AB53" s="61"/>
      <c r="AC53" s="50"/>
    </row>
    <row r="54" spans="1:29" ht="25.5">
      <c r="A54" s="24"/>
      <c r="B54" s="25" t="s">
        <v>167</v>
      </c>
      <c r="C54" s="105" t="s">
        <v>248</v>
      </c>
      <c r="D54" s="25" t="s">
        <v>158</v>
      </c>
      <c r="E54" s="25" t="s">
        <v>119</v>
      </c>
      <c r="F54" s="25" t="s">
        <v>141</v>
      </c>
      <c r="G54" s="25" t="s">
        <v>266</v>
      </c>
      <c r="H54" s="25" t="s">
        <v>43</v>
      </c>
      <c r="I54" s="25" t="s">
        <v>267</v>
      </c>
      <c r="J54" s="27" t="s">
        <v>268</v>
      </c>
      <c r="K54" s="25" t="s">
        <v>36</v>
      </c>
      <c r="L54" s="25" t="s">
        <v>252</v>
      </c>
      <c r="M54" s="25" t="s">
        <v>45</v>
      </c>
      <c r="N54" s="25">
        <v>100</v>
      </c>
      <c r="O54" s="25" t="s">
        <v>46</v>
      </c>
      <c r="P54" s="81">
        <v>1</v>
      </c>
      <c r="Q54" s="81">
        <v>1</v>
      </c>
      <c r="R54" s="81">
        <v>1</v>
      </c>
      <c r="S54" s="81">
        <v>1</v>
      </c>
      <c r="T54" s="81">
        <v>1</v>
      </c>
      <c r="U54" s="81">
        <v>1</v>
      </c>
      <c r="V54" s="81">
        <v>1</v>
      </c>
      <c r="W54" s="81">
        <v>1</v>
      </c>
      <c r="X54" s="81">
        <v>1</v>
      </c>
      <c r="Y54" s="61"/>
      <c r="Z54" s="61"/>
      <c r="AA54" s="61"/>
      <c r="AB54" s="61"/>
      <c r="AC54" s="50"/>
    </row>
    <row r="55" spans="1:29" ht="25.5">
      <c r="A55" s="24"/>
      <c r="B55" s="25" t="s">
        <v>167</v>
      </c>
      <c r="C55" s="105" t="s">
        <v>248</v>
      </c>
      <c r="D55" s="25" t="s">
        <v>158</v>
      </c>
      <c r="E55" s="25" t="s">
        <v>119</v>
      </c>
      <c r="F55" s="25" t="s">
        <v>141</v>
      </c>
      <c r="G55" s="25" t="s">
        <v>269</v>
      </c>
      <c r="H55" s="25" t="s">
        <v>43</v>
      </c>
      <c r="I55" s="25" t="s">
        <v>267</v>
      </c>
      <c r="J55" s="27" t="s">
        <v>268</v>
      </c>
      <c r="K55" s="25" t="s">
        <v>36</v>
      </c>
      <c r="L55" s="25" t="s">
        <v>252</v>
      </c>
      <c r="M55" s="25" t="s">
        <v>45</v>
      </c>
      <c r="N55" s="25">
        <v>100</v>
      </c>
      <c r="O55" s="25" t="s">
        <v>46</v>
      </c>
      <c r="P55" s="81">
        <v>1</v>
      </c>
      <c r="Q55" s="81">
        <v>1</v>
      </c>
      <c r="R55" s="81">
        <v>1</v>
      </c>
      <c r="S55" s="81">
        <v>1</v>
      </c>
      <c r="T55" s="81">
        <v>1</v>
      </c>
      <c r="U55" s="81">
        <v>1</v>
      </c>
      <c r="V55" s="81">
        <v>1</v>
      </c>
      <c r="W55" s="81">
        <v>1</v>
      </c>
      <c r="X55" s="81">
        <v>1</v>
      </c>
      <c r="Y55" s="61"/>
      <c r="Z55" s="61"/>
      <c r="AA55" s="61"/>
      <c r="AB55" s="61"/>
      <c r="AC55" s="50"/>
    </row>
    <row r="56" spans="1:29" ht="25.5">
      <c r="A56" s="24"/>
      <c r="B56" s="25" t="s">
        <v>167</v>
      </c>
      <c r="C56" s="105" t="s">
        <v>270</v>
      </c>
      <c r="D56" s="25" t="s">
        <v>158</v>
      </c>
      <c r="E56" s="25" t="s">
        <v>119</v>
      </c>
      <c r="F56" s="25" t="s">
        <v>271</v>
      </c>
      <c r="G56" s="25" t="s">
        <v>272</v>
      </c>
      <c r="H56" s="25" t="s">
        <v>33</v>
      </c>
      <c r="I56" s="25" t="s">
        <v>273</v>
      </c>
      <c r="J56" s="27" t="s">
        <v>208</v>
      </c>
      <c r="K56" s="25" t="s">
        <v>36</v>
      </c>
      <c r="L56" s="25" t="s">
        <v>274</v>
      </c>
      <c r="M56" s="25" t="s">
        <v>125</v>
      </c>
      <c r="N56" s="25">
        <v>1</v>
      </c>
      <c r="O56" s="25" t="s">
        <v>92</v>
      </c>
      <c r="P56" s="107">
        <v>2</v>
      </c>
      <c r="Q56" s="107">
        <v>2</v>
      </c>
      <c r="R56" s="83">
        <v>0</v>
      </c>
      <c r="S56" s="107">
        <v>1</v>
      </c>
      <c r="T56" s="83">
        <v>0</v>
      </c>
      <c r="U56" s="83">
        <v>0</v>
      </c>
      <c r="V56" s="83">
        <v>0</v>
      </c>
      <c r="W56" s="83">
        <v>0</v>
      </c>
      <c r="X56" s="49"/>
      <c r="Y56" s="49"/>
      <c r="Z56" s="49"/>
      <c r="AA56" s="49"/>
      <c r="AB56" s="56">
        <f t="shared" si="3"/>
        <v>0.625</v>
      </c>
      <c r="AC56" s="50"/>
    </row>
    <row r="57" spans="1:29" ht="26.25" customHeight="1">
      <c r="A57" s="24">
        <v>29</v>
      </c>
      <c r="B57" s="25" t="s">
        <v>167</v>
      </c>
      <c r="C57" s="105" t="s">
        <v>270</v>
      </c>
      <c r="D57" s="25" t="s">
        <v>158</v>
      </c>
      <c r="E57" s="25" t="s">
        <v>119</v>
      </c>
      <c r="F57" s="25" t="s">
        <v>275</v>
      </c>
      <c r="G57" s="25" t="s">
        <v>276</v>
      </c>
      <c r="H57" s="25" t="s">
        <v>33</v>
      </c>
      <c r="I57" s="25" t="s">
        <v>277</v>
      </c>
      <c r="J57" s="27" t="s">
        <v>278</v>
      </c>
      <c r="K57" s="25" t="s">
        <v>36</v>
      </c>
      <c r="L57" s="25" t="s">
        <v>274</v>
      </c>
      <c r="M57" s="25" t="s">
        <v>45</v>
      </c>
      <c r="N57" s="25">
        <v>95</v>
      </c>
      <c r="O57" s="25" t="s">
        <v>46</v>
      </c>
      <c r="P57" s="81">
        <v>1</v>
      </c>
      <c r="Q57" s="81">
        <v>1</v>
      </c>
      <c r="R57" s="81">
        <v>1</v>
      </c>
      <c r="S57" s="81">
        <v>1</v>
      </c>
      <c r="T57" s="79">
        <v>0.95740000000000003</v>
      </c>
      <c r="U57" s="81">
        <v>1</v>
      </c>
      <c r="V57" s="81">
        <v>1</v>
      </c>
      <c r="W57" s="81">
        <v>1</v>
      </c>
      <c r="X57" s="44"/>
      <c r="Y57" s="44"/>
      <c r="Z57" s="44"/>
      <c r="AA57" s="44"/>
      <c r="AB57" s="44">
        <f t="shared" si="3"/>
        <v>0.99467499999999998</v>
      </c>
      <c r="AC57" s="75"/>
    </row>
    <row r="58" spans="1:29" ht="25.5">
      <c r="A58" s="24">
        <v>30</v>
      </c>
      <c r="B58" s="25" t="s">
        <v>167</v>
      </c>
      <c r="C58" s="105" t="s">
        <v>270</v>
      </c>
      <c r="D58" s="25" t="s">
        <v>158</v>
      </c>
      <c r="E58" s="25" t="s">
        <v>119</v>
      </c>
      <c r="F58" s="25" t="s">
        <v>279</v>
      </c>
      <c r="G58" s="25" t="s">
        <v>280</v>
      </c>
      <c r="H58" s="25" t="s">
        <v>43</v>
      </c>
      <c r="I58" s="25" t="s">
        <v>281</v>
      </c>
      <c r="J58" s="27" t="s">
        <v>282</v>
      </c>
      <c r="K58" s="25" t="s">
        <v>36</v>
      </c>
      <c r="L58" s="25" t="s">
        <v>274</v>
      </c>
      <c r="M58" s="25" t="s">
        <v>45</v>
      </c>
      <c r="N58" s="25">
        <v>95</v>
      </c>
      <c r="O58" s="25" t="s">
        <v>46</v>
      </c>
      <c r="P58" s="81">
        <v>1</v>
      </c>
      <c r="Q58" s="81">
        <v>1</v>
      </c>
      <c r="R58" s="81">
        <v>1</v>
      </c>
      <c r="S58" s="81">
        <v>1</v>
      </c>
      <c r="T58" s="81">
        <v>1</v>
      </c>
      <c r="U58" s="79">
        <v>0.99319999999999997</v>
      </c>
      <c r="V58" s="81">
        <v>1</v>
      </c>
      <c r="W58" s="81">
        <v>1</v>
      </c>
      <c r="X58" s="87"/>
      <c r="Y58" s="87"/>
      <c r="Z58" s="87"/>
      <c r="AA58" s="44"/>
      <c r="AB58" s="44">
        <f t="shared" si="3"/>
        <v>0.99914999999999998</v>
      </c>
      <c r="AC58" s="50"/>
    </row>
    <row r="59" spans="1:29" ht="25.5">
      <c r="A59" s="24">
        <v>32</v>
      </c>
      <c r="B59" s="25" t="s">
        <v>167</v>
      </c>
      <c r="C59" s="105" t="s">
        <v>270</v>
      </c>
      <c r="D59" s="25" t="s">
        <v>158</v>
      </c>
      <c r="E59" s="25" t="s">
        <v>119</v>
      </c>
      <c r="F59" s="25" t="s">
        <v>283</v>
      </c>
      <c r="G59" s="25" t="s">
        <v>284</v>
      </c>
      <c r="H59" s="25" t="s">
        <v>33</v>
      </c>
      <c r="I59" s="25" t="s">
        <v>285</v>
      </c>
      <c r="J59" s="27" t="s">
        <v>234</v>
      </c>
      <c r="K59" s="25" t="s">
        <v>36</v>
      </c>
      <c r="L59" s="25" t="s">
        <v>274</v>
      </c>
      <c r="M59" s="25" t="s">
        <v>45</v>
      </c>
      <c r="N59" s="25">
        <v>90</v>
      </c>
      <c r="O59" s="25" t="s">
        <v>46</v>
      </c>
      <c r="P59" s="79">
        <v>0.97060000000000002</v>
      </c>
      <c r="Q59" s="79">
        <v>0.95240000000000002</v>
      </c>
      <c r="R59" s="79">
        <v>0.94720000000000004</v>
      </c>
      <c r="S59" s="79">
        <v>0.98629999999999995</v>
      </c>
      <c r="T59" s="79">
        <v>0.97260000000000002</v>
      </c>
      <c r="U59" s="79">
        <v>0.96550000000000002</v>
      </c>
      <c r="V59" s="79">
        <v>0.96599999999999997</v>
      </c>
      <c r="W59" s="79">
        <v>0.95889999999999997</v>
      </c>
      <c r="X59" s="79"/>
      <c r="Y59" s="79"/>
      <c r="Z59" s="79"/>
      <c r="AA59" s="79"/>
      <c r="AB59" s="61">
        <f t="shared" si="3"/>
        <v>0.96493750000000011</v>
      </c>
      <c r="AC59" s="50"/>
    </row>
    <row r="60" spans="1:29" ht="25.5">
      <c r="A60" s="24">
        <v>33</v>
      </c>
      <c r="B60" s="25" t="s">
        <v>167</v>
      </c>
      <c r="C60" s="105" t="s">
        <v>270</v>
      </c>
      <c r="D60" s="25" t="s">
        <v>158</v>
      </c>
      <c r="E60" s="25" t="s">
        <v>119</v>
      </c>
      <c r="F60" s="25" t="s">
        <v>286</v>
      </c>
      <c r="G60" s="25" t="s">
        <v>287</v>
      </c>
      <c r="H60" s="25" t="s">
        <v>33</v>
      </c>
      <c r="I60" s="25" t="s">
        <v>288</v>
      </c>
      <c r="J60" s="27" t="s">
        <v>289</v>
      </c>
      <c r="K60" s="25" t="s">
        <v>36</v>
      </c>
      <c r="L60" s="25" t="s">
        <v>274</v>
      </c>
      <c r="M60" s="25" t="s">
        <v>45</v>
      </c>
      <c r="N60" s="25">
        <v>95</v>
      </c>
      <c r="O60" s="25" t="s">
        <v>46</v>
      </c>
      <c r="P60" s="81">
        <v>1</v>
      </c>
      <c r="Q60" s="81">
        <v>1</v>
      </c>
      <c r="R60" s="81">
        <v>1</v>
      </c>
      <c r="S60" s="81">
        <v>1</v>
      </c>
      <c r="T60" s="81">
        <v>1</v>
      </c>
      <c r="U60" s="81">
        <v>1</v>
      </c>
      <c r="V60" s="81">
        <v>1</v>
      </c>
      <c r="W60" s="81">
        <v>1</v>
      </c>
      <c r="X60" s="45"/>
      <c r="Y60" s="45"/>
      <c r="Z60" s="45"/>
      <c r="AA60" s="45"/>
      <c r="AB60" s="45">
        <f t="shared" si="3"/>
        <v>1</v>
      </c>
      <c r="AC60" s="50" t="s">
        <v>213</v>
      </c>
    </row>
    <row r="61" spans="1:29" ht="25.5">
      <c r="A61" s="24">
        <v>41</v>
      </c>
      <c r="B61" s="25" t="s">
        <v>167</v>
      </c>
      <c r="C61" s="105" t="s">
        <v>270</v>
      </c>
      <c r="D61" s="25" t="s">
        <v>158</v>
      </c>
      <c r="E61" s="25" t="s">
        <v>119</v>
      </c>
      <c r="F61" s="25" t="s">
        <v>290</v>
      </c>
      <c r="G61" s="25" t="s">
        <v>291</v>
      </c>
      <c r="H61" s="25" t="s">
        <v>33</v>
      </c>
      <c r="I61" s="25" t="s">
        <v>292</v>
      </c>
      <c r="J61" s="27" t="s">
        <v>234</v>
      </c>
      <c r="K61" s="25" t="s">
        <v>36</v>
      </c>
      <c r="L61" s="25" t="s">
        <v>274</v>
      </c>
      <c r="M61" s="25" t="s">
        <v>45</v>
      </c>
      <c r="N61" s="25">
        <v>90</v>
      </c>
      <c r="O61" s="25" t="s">
        <v>46</v>
      </c>
      <c r="P61" s="79">
        <v>0.9415</v>
      </c>
      <c r="Q61" s="77">
        <v>0.99529999999999996</v>
      </c>
      <c r="R61" s="77">
        <v>0.95189999999999997</v>
      </c>
      <c r="S61" s="80">
        <v>1</v>
      </c>
      <c r="T61" s="77">
        <v>0.98750000000000004</v>
      </c>
      <c r="U61" s="77">
        <v>0.97829999999999995</v>
      </c>
      <c r="V61" s="77">
        <v>0.97060000000000002</v>
      </c>
      <c r="W61" s="77">
        <v>0.98980000000000001</v>
      </c>
      <c r="X61" s="77"/>
      <c r="Y61" s="77"/>
      <c r="Z61" s="77"/>
      <c r="AA61" s="77"/>
      <c r="AB61" s="71">
        <f t="shared" si="3"/>
        <v>0.97686249999999997</v>
      </c>
      <c r="AC61" s="50"/>
    </row>
    <row r="62" spans="1:29" ht="25.5">
      <c r="A62" s="24"/>
      <c r="B62" s="25" t="s">
        <v>167</v>
      </c>
      <c r="C62" s="105" t="s">
        <v>293</v>
      </c>
      <c r="D62" s="25" t="s">
        <v>158</v>
      </c>
      <c r="E62" s="25" t="s">
        <v>294</v>
      </c>
      <c r="F62" s="25" t="s">
        <v>295</v>
      </c>
      <c r="G62" s="25" t="s">
        <v>296</v>
      </c>
      <c r="H62" s="25" t="s">
        <v>33</v>
      </c>
      <c r="I62" s="25" t="s">
        <v>297</v>
      </c>
      <c r="J62" s="25" t="s">
        <v>92</v>
      </c>
      <c r="K62" s="25" t="s">
        <v>36</v>
      </c>
      <c r="L62" s="25" t="s">
        <v>274</v>
      </c>
      <c r="M62" s="25" t="s">
        <v>125</v>
      </c>
      <c r="N62" s="25">
        <v>1</v>
      </c>
      <c r="O62" s="25" t="s">
        <v>92</v>
      </c>
      <c r="P62" s="83">
        <v>0</v>
      </c>
      <c r="Q62" s="83">
        <v>0</v>
      </c>
      <c r="R62" s="83">
        <v>0</v>
      </c>
      <c r="S62" s="83">
        <v>0</v>
      </c>
      <c r="T62" s="83">
        <v>0</v>
      </c>
      <c r="U62" s="83">
        <v>0</v>
      </c>
      <c r="V62" s="83">
        <v>0</v>
      </c>
      <c r="W62" s="107">
        <v>1</v>
      </c>
      <c r="X62" s="108"/>
      <c r="Y62" s="108"/>
      <c r="Z62" s="108"/>
      <c r="AA62" s="108"/>
      <c r="AB62" s="47">
        <f>IF(AND(P62="",Q62="",R62="",S62="",T62="",U62="",V62="",W62="",X62="",Y62="",Z62="",AA62=""),"",AVERAGE(P62:AA62))</f>
        <v>0.125</v>
      </c>
      <c r="AC62" s="50"/>
    </row>
    <row r="63" spans="1:29" ht="25.5">
      <c r="A63" s="24">
        <v>52</v>
      </c>
      <c r="B63" s="25" t="s">
        <v>167</v>
      </c>
      <c r="C63" s="105" t="s">
        <v>293</v>
      </c>
      <c r="D63" s="25" t="s">
        <v>158</v>
      </c>
      <c r="E63" s="25" t="s">
        <v>294</v>
      </c>
      <c r="F63" s="25" t="s">
        <v>298</v>
      </c>
      <c r="G63" s="25" t="s">
        <v>296</v>
      </c>
      <c r="H63" s="25" t="s">
        <v>43</v>
      </c>
      <c r="I63" s="25" t="s">
        <v>299</v>
      </c>
      <c r="J63" s="25" t="s">
        <v>92</v>
      </c>
      <c r="K63" s="25" t="s">
        <v>36</v>
      </c>
      <c r="L63" s="25" t="s">
        <v>274</v>
      </c>
      <c r="M63" s="25" t="s">
        <v>125</v>
      </c>
      <c r="N63" s="25">
        <v>1</v>
      </c>
      <c r="O63" s="25" t="s">
        <v>92</v>
      </c>
      <c r="P63" s="107">
        <v>1</v>
      </c>
      <c r="Q63" s="107">
        <v>1</v>
      </c>
      <c r="R63" s="83">
        <v>0</v>
      </c>
      <c r="S63" s="83">
        <v>0</v>
      </c>
      <c r="T63" s="83">
        <v>0</v>
      </c>
      <c r="U63" s="83">
        <v>0</v>
      </c>
      <c r="V63" s="83">
        <v>0</v>
      </c>
      <c r="W63" s="83">
        <v>0</v>
      </c>
      <c r="X63" s="107"/>
      <c r="Y63" s="107"/>
      <c r="Z63" s="107"/>
      <c r="AA63" s="107"/>
      <c r="AB63" s="133">
        <f t="shared" si="3"/>
        <v>0.25</v>
      </c>
      <c r="AC63" s="50" t="s">
        <v>176</v>
      </c>
    </row>
    <row r="64" spans="1:29" ht="38.25">
      <c r="A64" s="24">
        <v>53</v>
      </c>
      <c r="B64" s="25" t="s">
        <v>167</v>
      </c>
      <c r="C64" s="105" t="s">
        <v>293</v>
      </c>
      <c r="D64" s="25" t="s">
        <v>158</v>
      </c>
      <c r="E64" s="25" t="s">
        <v>294</v>
      </c>
      <c r="F64" s="25" t="s">
        <v>300</v>
      </c>
      <c r="G64" s="25" t="s">
        <v>301</v>
      </c>
      <c r="H64" s="25" t="s">
        <v>33</v>
      </c>
      <c r="I64" s="25" t="s">
        <v>302</v>
      </c>
      <c r="J64" s="25" t="s">
        <v>303</v>
      </c>
      <c r="K64" s="25" t="s">
        <v>36</v>
      </c>
      <c r="L64" s="25" t="s">
        <v>274</v>
      </c>
      <c r="M64" s="25" t="s">
        <v>45</v>
      </c>
      <c r="N64" s="25">
        <v>85</v>
      </c>
      <c r="O64" s="25" t="s">
        <v>46</v>
      </c>
      <c r="P64" s="81">
        <v>0.97</v>
      </c>
      <c r="Q64" s="79">
        <v>0.88680000000000003</v>
      </c>
      <c r="R64" s="79">
        <v>0.86329999999999996</v>
      </c>
      <c r="S64" s="79">
        <v>0.87809999999999999</v>
      </c>
      <c r="T64" s="79">
        <v>0.90669999999999995</v>
      </c>
      <c r="U64" s="78">
        <v>0.75649999999999995</v>
      </c>
      <c r="V64" s="78">
        <v>0.76910000000000001</v>
      </c>
      <c r="W64" s="78">
        <v>0.77239999999999998</v>
      </c>
      <c r="X64" s="79"/>
      <c r="Y64" s="79"/>
      <c r="Z64" s="79"/>
      <c r="AA64" s="79"/>
      <c r="AB64" s="61">
        <f>IF(AND(P64="",Q64="",R64="",S64="",T64="",U64="",V64="",W64="",X64="",Y64="",Z64="",AA64=""),"",AVERAGE(P64:AA64))</f>
        <v>0.85036250000000002</v>
      </c>
      <c r="AC64" s="50" t="s">
        <v>176</v>
      </c>
    </row>
    <row r="65" spans="1:29" ht="38.25">
      <c r="A65" s="24">
        <v>57</v>
      </c>
      <c r="B65" s="25" t="s">
        <v>167</v>
      </c>
      <c r="C65" s="105" t="s">
        <v>293</v>
      </c>
      <c r="D65" s="25" t="s">
        <v>158</v>
      </c>
      <c r="E65" s="25" t="s">
        <v>294</v>
      </c>
      <c r="F65" s="25" t="s">
        <v>304</v>
      </c>
      <c r="G65" s="25" t="s">
        <v>305</v>
      </c>
      <c r="H65" s="25" t="s">
        <v>43</v>
      </c>
      <c r="I65" s="25" t="s">
        <v>306</v>
      </c>
      <c r="J65" s="25" t="s">
        <v>307</v>
      </c>
      <c r="K65" s="25" t="s">
        <v>36</v>
      </c>
      <c r="L65" s="25" t="s">
        <v>274</v>
      </c>
      <c r="M65" s="25" t="s">
        <v>174</v>
      </c>
      <c r="N65" s="25">
        <v>90</v>
      </c>
      <c r="O65" s="25" t="s">
        <v>46</v>
      </c>
      <c r="P65" s="80">
        <v>1</v>
      </c>
      <c r="Q65" s="77">
        <v>0.90910000000000002</v>
      </c>
      <c r="R65" s="80">
        <v>1</v>
      </c>
      <c r="S65" s="80">
        <v>1</v>
      </c>
      <c r="T65" s="80">
        <v>1</v>
      </c>
      <c r="U65" s="132">
        <v>0.4</v>
      </c>
      <c r="V65" s="80">
        <v>1</v>
      </c>
      <c r="W65" s="80">
        <v>1</v>
      </c>
      <c r="X65" s="71"/>
      <c r="Y65" s="71"/>
      <c r="Z65" s="71"/>
      <c r="AA65" s="71"/>
      <c r="AB65" s="71">
        <f t="shared" si="3"/>
        <v>0.9136375000000001</v>
      </c>
      <c r="AC65" s="50" t="s">
        <v>176</v>
      </c>
    </row>
    <row r="66" spans="1:29" ht="25.5">
      <c r="A66" s="24">
        <v>62</v>
      </c>
      <c r="B66" s="25" t="s">
        <v>167</v>
      </c>
      <c r="C66" s="105" t="s">
        <v>293</v>
      </c>
      <c r="D66" s="25" t="s">
        <v>158</v>
      </c>
      <c r="E66" s="25" t="s">
        <v>294</v>
      </c>
      <c r="F66" s="25" t="s">
        <v>308</v>
      </c>
      <c r="G66" s="25" t="s">
        <v>309</v>
      </c>
      <c r="H66" s="25" t="s">
        <v>33</v>
      </c>
      <c r="I66" s="25" t="s">
        <v>310</v>
      </c>
      <c r="J66" s="25" t="s">
        <v>228</v>
      </c>
      <c r="K66" s="25" t="s">
        <v>36</v>
      </c>
      <c r="L66" s="25" t="s">
        <v>274</v>
      </c>
      <c r="M66" s="25" t="s">
        <v>174</v>
      </c>
      <c r="N66" s="25">
        <v>95</v>
      </c>
      <c r="O66" s="25" t="s">
        <v>46</v>
      </c>
      <c r="P66" s="91">
        <v>0.94120000000000004</v>
      </c>
      <c r="Q66" s="77">
        <v>0.97370000000000001</v>
      </c>
      <c r="R66" s="77">
        <v>0.97529999999999994</v>
      </c>
      <c r="S66" s="77">
        <v>0.98019999999999996</v>
      </c>
      <c r="T66" s="77">
        <v>0.98409999999999997</v>
      </c>
      <c r="U66" s="77">
        <v>0.98819999999999997</v>
      </c>
      <c r="V66" s="77">
        <v>0.98414999999999997</v>
      </c>
      <c r="W66" s="77">
        <v>0.98670000000000002</v>
      </c>
      <c r="X66" s="77"/>
      <c r="Y66" s="77"/>
      <c r="Z66" s="77"/>
      <c r="AA66" s="77"/>
      <c r="AB66" s="61">
        <f t="shared" si="3"/>
        <v>0.97669374999999992</v>
      </c>
      <c r="AC66" s="50" t="s">
        <v>176</v>
      </c>
    </row>
    <row r="67" spans="1:29" ht="25.5">
      <c r="A67" s="24">
        <v>55</v>
      </c>
      <c r="B67" s="25" t="s">
        <v>167</v>
      </c>
      <c r="C67" s="25" t="s">
        <v>311</v>
      </c>
      <c r="D67" s="25" t="s">
        <v>312</v>
      </c>
      <c r="E67" s="25" t="s">
        <v>119</v>
      </c>
      <c r="F67" s="25" t="s">
        <v>313</v>
      </c>
      <c r="G67" s="25" t="s">
        <v>314</v>
      </c>
      <c r="H67" s="25" t="s">
        <v>33</v>
      </c>
      <c r="I67" s="25" t="s">
        <v>315</v>
      </c>
      <c r="J67" s="25" t="s">
        <v>179</v>
      </c>
      <c r="K67" s="25" t="s">
        <v>36</v>
      </c>
      <c r="L67" s="25" t="s">
        <v>316</v>
      </c>
      <c r="M67" s="25" t="s">
        <v>174</v>
      </c>
      <c r="N67" s="25">
        <v>95</v>
      </c>
      <c r="O67" s="25" t="s">
        <v>46</v>
      </c>
      <c r="P67" s="80">
        <v>1</v>
      </c>
      <c r="Q67" s="80">
        <v>1</v>
      </c>
      <c r="R67" s="80">
        <v>1</v>
      </c>
      <c r="S67" s="80">
        <v>1</v>
      </c>
      <c r="T67" s="80">
        <v>1</v>
      </c>
      <c r="U67" s="80">
        <v>1</v>
      </c>
      <c r="V67" s="80">
        <v>1</v>
      </c>
      <c r="W67" s="80">
        <v>1</v>
      </c>
      <c r="X67" s="80">
        <v>1</v>
      </c>
      <c r="Y67" s="80">
        <v>1</v>
      </c>
      <c r="Z67" s="71"/>
      <c r="AA67" s="71"/>
      <c r="AB67" s="71">
        <f t="shared" si="3"/>
        <v>1</v>
      </c>
      <c r="AC67" s="50" t="s">
        <v>176</v>
      </c>
    </row>
    <row r="68" spans="1:29" ht="25.5">
      <c r="A68" s="24">
        <v>61</v>
      </c>
      <c r="B68" s="25" t="s">
        <v>167</v>
      </c>
      <c r="C68" s="25" t="s">
        <v>311</v>
      </c>
      <c r="D68" s="25" t="s">
        <v>312</v>
      </c>
      <c r="E68" s="25" t="s">
        <v>119</v>
      </c>
      <c r="F68" s="25" t="s">
        <v>317</v>
      </c>
      <c r="G68" s="25" t="s">
        <v>318</v>
      </c>
      <c r="H68" s="25" t="s">
        <v>33</v>
      </c>
      <c r="I68" s="25" t="s">
        <v>319</v>
      </c>
      <c r="J68" s="25" t="s">
        <v>92</v>
      </c>
      <c r="K68" s="25" t="s">
        <v>36</v>
      </c>
      <c r="L68" s="25" t="s">
        <v>316</v>
      </c>
      <c r="M68" s="25" t="s">
        <v>38</v>
      </c>
      <c r="N68" s="25">
        <v>7</v>
      </c>
      <c r="O68" s="25" t="s">
        <v>92</v>
      </c>
      <c r="P68" s="82">
        <v>0</v>
      </c>
      <c r="Q68" s="82">
        <v>1</v>
      </c>
      <c r="R68" s="82">
        <v>0</v>
      </c>
      <c r="S68" s="82">
        <v>1</v>
      </c>
      <c r="T68" s="82">
        <v>0</v>
      </c>
      <c r="U68" s="82">
        <v>1</v>
      </c>
      <c r="V68" s="82">
        <v>0</v>
      </c>
      <c r="W68" s="82">
        <v>0</v>
      </c>
      <c r="X68" s="82">
        <v>1</v>
      </c>
      <c r="Y68" s="82">
        <v>1</v>
      </c>
      <c r="Z68" s="82"/>
      <c r="AA68" s="82"/>
      <c r="AB68" s="49">
        <f t="shared" ref="AB68:AB101" si="4">IF(AND(P68="",Q68="",R68="",S68="",T68="",U68="",V68="",W68="",X68="",Y68="",Z68="",AA68=""),"",AVERAGE(P68:AA68))</f>
        <v>0.5</v>
      </c>
      <c r="AC68" s="50"/>
    </row>
    <row r="69" spans="1:29" ht="25.5">
      <c r="A69" s="24"/>
      <c r="B69" s="25" t="s">
        <v>167</v>
      </c>
      <c r="C69" s="25" t="s">
        <v>320</v>
      </c>
      <c r="D69" s="25" t="s">
        <v>321</v>
      </c>
      <c r="E69" s="25" t="s">
        <v>294</v>
      </c>
      <c r="F69" s="25" t="s">
        <v>146</v>
      </c>
      <c r="G69" s="27" t="s">
        <v>322</v>
      </c>
      <c r="H69" s="25" t="s">
        <v>33</v>
      </c>
      <c r="I69" s="25" t="s">
        <v>323</v>
      </c>
      <c r="J69" s="25" t="s">
        <v>92</v>
      </c>
      <c r="K69" s="25" t="s">
        <v>36</v>
      </c>
      <c r="L69" s="25" t="s">
        <v>324</v>
      </c>
      <c r="M69" s="25" t="s">
        <v>125</v>
      </c>
      <c r="N69" s="25">
        <v>3</v>
      </c>
      <c r="O69" s="25" t="s">
        <v>92</v>
      </c>
      <c r="P69" s="82">
        <v>0</v>
      </c>
      <c r="Q69" s="82"/>
      <c r="R69" s="82"/>
      <c r="S69" s="82"/>
      <c r="T69" s="82"/>
      <c r="U69" s="82"/>
      <c r="V69" s="82"/>
      <c r="W69" s="82"/>
      <c r="X69" s="82"/>
      <c r="Y69" s="82"/>
      <c r="Z69" s="82"/>
      <c r="AA69" s="82"/>
      <c r="AB69" s="95">
        <f t="shared" si="4"/>
        <v>0</v>
      </c>
      <c r="AC69" s="50"/>
    </row>
    <row r="70" spans="1:29" ht="25.5">
      <c r="A70" s="2"/>
      <c r="B70" s="25" t="s">
        <v>167</v>
      </c>
      <c r="C70" s="25" t="s">
        <v>320</v>
      </c>
      <c r="D70" s="25" t="s">
        <v>321</v>
      </c>
      <c r="E70" s="25" t="s">
        <v>294</v>
      </c>
      <c r="F70" s="25" t="s">
        <v>141</v>
      </c>
      <c r="G70" s="27" t="s">
        <v>325</v>
      </c>
      <c r="H70" s="25" t="s">
        <v>43</v>
      </c>
      <c r="I70" s="25" t="s">
        <v>323</v>
      </c>
      <c r="J70" s="25" t="s">
        <v>92</v>
      </c>
      <c r="K70" s="25" t="s">
        <v>36</v>
      </c>
      <c r="L70" s="25" t="s">
        <v>324</v>
      </c>
      <c r="M70" s="25" t="s">
        <v>125</v>
      </c>
      <c r="N70" s="25">
        <v>3</v>
      </c>
      <c r="O70" s="25" t="s">
        <v>92</v>
      </c>
      <c r="P70" s="93">
        <v>4</v>
      </c>
      <c r="Q70" s="82"/>
      <c r="R70" s="82"/>
      <c r="S70" s="82"/>
      <c r="T70" s="82"/>
      <c r="U70" s="82"/>
      <c r="V70" s="82"/>
      <c r="W70" s="82"/>
      <c r="X70" s="82"/>
      <c r="Y70" s="82"/>
      <c r="Z70" s="82"/>
      <c r="AA70" s="82"/>
      <c r="AB70" s="82">
        <f t="shared" si="4"/>
        <v>4</v>
      </c>
      <c r="AC70" s="75"/>
    </row>
    <row r="71" spans="1:29" ht="25.5">
      <c r="A71" s="2"/>
      <c r="B71" s="25" t="s">
        <v>167</v>
      </c>
      <c r="C71" s="25" t="s">
        <v>326</v>
      </c>
      <c r="D71" s="25" t="s">
        <v>158</v>
      </c>
      <c r="E71" s="25" t="s">
        <v>119</v>
      </c>
      <c r="F71" s="25" t="s">
        <v>327</v>
      </c>
      <c r="G71" s="25" t="s">
        <v>328</v>
      </c>
      <c r="H71" s="25" t="s">
        <v>43</v>
      </c>
      <c r="I71" s="25" t="s">
        <v>329</v>
      </c>
      <c r="J71" s="25" t="s">
        <v>330</v>
      </c>
      <c r="K71" s="25" t="s">
        <v>36</v>
      </c>
      <c r="L71" s="25" t="s">
        <v>331</v>
      </c>
      <c r="M71" s="25" t="s">
        <v>38</v>
      </c>
      <c r="N71" s="25">
        <v>15</v>
      </c>
      <c r="O71" s="25" t="s">
        <v>46</v>
      </c>
      <c r="P71" s="80"/>
      <c r="Q71" s="80"/>
      <c r="R71" s="80"/>
      <c r="S71" s="80"/>
      <c r="T71" s="80"/>
      <c r="U71" s="80"/>
      <c r="V71" s="80"/>
      <c r="W71" s="80"/>
      <c r="X71" s="80"/>
      <c r="Y71" s="80"/>
      <c r="Z71" s="80"/>
      <c r="AA71" s="45"/>
      <c r="AB71" s="45" t="str">
        <f t="shared" si="4"/>
        <v/>
      </c>
      <c r="AC71" s="50"/>
    </row>
    <row r="72" spans="1:29" ht="25.5">
      <c r="A72" s="2"/>
      <c r="B72" s="25" t="s">
        <v>167</v>
      </c>
      <c r="C72" s="25" t="s">
        <v>326</v>
      </c>
      <c r="D72" s="25" t="s">
        <v>158</v>
      </c>
      <c r="E72" s="25" t="s">
        <v>119</v>
      </c>
      <c r="F72" s="25" t="s">
        <v>332</v>
      </c>
      <c r="G72" s="25" t="s">
        <v>333</v>
      </c>
      <c r="H72" s="25" t="s">
        <v>33</v>
      </c>
      <c r="I72" s="25" t="s">
        <v>334</v>
      </c>
      <c r="J72" s="25" t="s">
        <v>335</v>
      </c>
      <c r="K72" s="25" t="s">
        <v>36</v>
      </c>
      <c r="L72" s="25" t="s">
        <v>331</v>
      </c>
      <c r="M72" s="25" t="s">
        <v>38</v>
      </c>
      <c r="N72" s="25">
        <v>10</v>
      </c>
      <c r="O72" s="25" t="s">
        <v>46</v>
      </c>
      <c r="P72" s="80"/>
      <c r="Q72" s="80"/>
      <c r="R72" s="80"/>
      <c r="S72" s="80"/>
      <c r="T72" s="80"/>
      <c r="U72" s="80"/>
      <c r="V72" s="80"/>
      <c r="W72" s="80"/>
      <c r="X72" s="80"/>
      <c r="Y72" s="80"/>
      <c r="Z72" s="80"/>
      <c r="AA72" s="45"/>
      <c r="AB72" s="45" t="str">
        <f t="shared" si="4"/>
        <v/>
      </c>
      <c r="AC72" s="50"/>
    </row>
    <row r="73" spans="1:29" ht="25.5">
      <c r="A73" s="2"/>
      <c r="B73" s="25" t="s">
        <v>167</v>
      </c>
      <c r="C73" s="25" t="s">
        <v>336</v>
      </c>
      <c r="D73" s="25" t="s">
        <v>158</v>
      </c>
      <c r="E73" s="25" t="s">
        <v>119</v>
      </c>
      <c r="F73" s="25" t="s">
        <v>337</v>
      </c>
      <c r="G73" s="25" t="s">
        <v>338</v>
      </c>
      <c r="H73" s="25" t="s">
        <v>33</v>
      </c>
      <c r="I73" s="25" t="s">
        <v>339</v>
      </c>
      <c r="J73" s="25" t="s">
        <v>335</v>
      </c>
      <c r="K73" s="25" t="s">
        <v>36</v>
      </c>
      <c r="L73" s="25" t="s">
        <v>340</v>
      </c>
      <c r="M73" s="25" t="s">
        <v>174</v>
      </c>
      <c r="N73" s="25">
        <v>75</v>
      </c>
      <c r="O73" s="25" t="s">
        <v>46</v>
      </c>
      <c r="P73" s="80">
        <v>1</v>
      </c>
      <c r="Q73" s="80">
        <v>1</v>
      </c>
      <c r="R73" s="80">
        <v>1</v>
      </c>
      <c r="S73" s="80"/>
      <c r="T73" s="80"/>
      <c r="U73" s="80"/>
      <c r="V73" s="80"/>
      <c r="W73" s="45"/>
      <c r="X73" s="80"/>
      <c r="Y73" s="80"/>
      <c r="Z73" s="80"/>
      <c r="AA73" s="45"/>
      <c r="AB73" s="45">
        <f t="shared" si="4"/>
        <v>1</v>
      </c>
      <c r="AC73" s="50"/>
    </row>
    <row r="74" spans="1:29" ht="30">
      <c r="A74" s="2"/>
      <c r="B74" s="25" t="s">
        <v>167</v>
      </c>
      <c r="C74" s="25" t="s">
        <v>336</v>
      </c>
      <c r="D74" s="25" t="s">
        <v>158</v>
      </c>
      <c r="E74" s="25" t="s">
        <v>119</v>
      </c>
      <c r="F74" s="25" t="s">
        <v>341</v>
      </c>
      <c r="G74" s="25" t="s">
        <v>342</v>
      </c>
      <c r="H74" s="25" t="s">
        <v>43</v>
      </c>
      <c r="I74" s="25" t="s">
        <v>343</v>
      </c>
      <c r="J74" s="25" t="s">
        <v>344</v>
      </c>
      <c r="K74" s="25" t="s">
        <v>36</v>
      </c>
      <c r="L74" s="25" t="s">
        <v>340</v>
      </c>
      <c r="M74" s="25" t="s">
        <v>219</v>
      </c>
      <c r="N74" s="25">
        <v>95</v>
      </c>
      <c r="O74" s="25" t="s">
        <v>46</v>
      </c>
      <c r="P74" s="84">
        <v>0.97499999999999998</v>
      </c>
      <c r="Q74" s="84">
        <v>0.96</v>
      </c>
      <c r="R74" s="119">
        <v>0.88</v>
      </c>
      <c r="S74" s="84"/>
      <c r="T74" s="84"/>
      <c r="U74" s="84"/>
      <c r="V74" s="84"/>
      <c r="W74" s="84"/>
      <c r="X74" s="84"/>
      <c r="Y74" s="84"/>
      <c r="Z74" s="84"/>
      <c r="AA74" s="84"/>
      <c r="AB74" s="84">
        <f t="shared" si="4"/>
        <v>0.93833333333333335</v>
      </c>
      <c r="AC74" s="75" t="s">
        <v>345</v>
      </c>
    </row>
    <row r="75" spans="1:29" ht="30">
      <c r="A75" s="2"/>
      <c r="B75" s="25" t="s">
        <v>167</v>
      </c>
      <c r="C75" s="25" t="s">
        <v>336</v>
      </c>
      <c r="D75" s="25" t="s">
        <v>158</v>
      </c>
      <c r="E75" s="25" t="s">
        <v>119</v>
      </c>
      <c r="F75" s="25" t="s">
        <v>346</v>
      </c>
      <c r="G75" s="25" t="s">
        <v>347</v>
      </c>
      <c r="H75" s="25" t="s">
        <v>43</v>
      </c>
      <c r="I75" s="25" t="s">
        <v>348</v>
      </c>
      <c r="J75" s="25" t="s">
        <v>349</v>
      </c>
      <c r="K75" s="25" t="s">
        <v>36</v>
      </c>
      <c r="L75" s="25" t="s">
        <v>340</v>
      </c>
      <c r="M75" s="25" t="s">
        <v>174</v>
      </c>
      <c r="N75" s="25">
        <v>75</v>
      </c>
      <c r="O75" s="25" t="s">
        <v>46</v>
      </c>
      <c r="P75" s="81">
        <v>1</v>
      </c>
      <c r="Q75" s="80">
        <v>1</v>
      </c>
      <c r="R75" s="86">
        <v>0.75</v>
      </c>
      <c r="S75" s="49"/>
      <c r="T75" s="49"/>
      <c r="U75" s="49"/>
      <c r="V75" s="49"/>
      <c r="W75" s="49"/>
      <c r="X75" s="49"/>
      <c r="Y75" s="49"/>
      <c r="Z75" s="49"/>
      <c r="AA75" s="49"/>
      <c r="AB75" s="45">
        <f t="shared" si="4"/>
        <v>0.91666666666666663</v>
      </c>
      <c r="AC75" s="75" t="s">
        <v>345</v>
      </c>
    </row>
    <row r="76" spans="1:29" ht="25.5">
      <c r="A76" s="2"/>
      <c r="B76" s="121" t="s">
        <v>350</v>
      </c>
      <c r="C76" s="121" t="s">
        <v>351</v>
      </c>
      <c r="D76" s="121" t="s">
        <v>158</v>
      </c>
      <c r="E76" s="121" t="s">
        <v>119</v>
      </c>
      <c r="F76" s="121" t="s">
        <v>169</v>
      </c>
      <c r="G76" s="121" t="s">
        <v>352</v>
      </c>
      <c r="H76" s="121" t="s">
        <v>33</v>
      </c>
      <c r="I76" s="121" t="s">
        <v>353</v>
      </c>
      <c r="J76" s="121" t="s">
        <v>92</v>
      </c>
      <c r="K76" s="121" t="s">
        <v>36</v>
      </c>
      <c r="L76" s="121" t="s">
        <v>354</v>
      </c>
      <c r="M76" s="121" t="s">
        <v>45</v>
      </c>
      <c r="N76" s="122">
        <v>99.5</v>
      </c>
      <c r="O76" s="121" t="s">
        <v>46</v>
      </c>
      <c r="P76" s="123"/>
      <c r="Q76" s="124"/>
      <c r="R76" s="124"/>
      <c r="S76" s="124"/>
      <c r="T76" s="124"/>
      <c r="U76" s="125"/>
      <c r="V76" s="125"/>
      <c r="W76" s="125"/>
      <c r="X76" s="125"/>
      <c r="Y76" s="125"/>
      <c r="Z76" s="125"/>
      <c r="AA76" s="125"/>
      <c r="AB76" s="125" t="str">
        <f t="shared" si="4"/>
        <v/>
      </c>
      <c r="AC76" s="126" t="s">
        <v>355</v>
      </c>
    </row>
    <row r="77" spans="1:29" ht="25.5">
      <c r="A77" s="2"/>
      <c r="B77" s="121" t="s">
        <v>350</v>
      </c>
      <c r="C77" s="121" t="s">
        <v>351</v>
      </c>
      <c r="D77" s="121" t="s">
        <v>158</v>
      </c>
      <c r="E77" s="121" t="s">
        <v>119</v>
      </c>
      <c r="F77" s="121" t="s">
        <v>356</v>
      </c>
      <c r="G77" s="121" t="s">
        <v>357</v>
      </c>
      <c r="H77" s="121" t="s">
        <v>43</v>
      </c>
      <c r="I77" s="127" t="s">
        <v>358</v>
      </c>
      <c r="J77" s="127" t="s">
        <v>359</v>
      </c>
      <c r="K77" s="127" t="s">
        <v>36</v>
      </c>
      <c r="L77" s="127" t="s">
        <v>354</v>
      </c>
      <c r="M77" s="127" t="s">
        <v>45</v>
      </c>
      <c r="N77" s="127">
        <v>99.5</v>
      </c>
      <c r="O77" s="127" t="s">
        <v>46</v>
      </c>
      <c r="P77" s="128"/>
      <c r="Q77" s="128"/>
      <c r="R77" s="128"/>
      <c r="S77" s="128"/>
      <c r="T77" s="128"/>
      <c r="U77" s="129"/>
      <c r="V77" s="129"/>
      <c r="W77" s="129"/>
      <c r="X77" s="129"/>
      <c r="Y77" s="129"/>
      <c r="Z77" s="129"/>
      <c r="AA77" s="129"/>
      <c r="AB77" s="129" t="str">
        <f t="shared" si="4"/>
        <v/>
      </c>
      <c r="AC77" s="126" t="s">
        <v>355</v>
      </c>
    </row>
    <row r="78" spans="1:29" ht="25.5">
      <c r="A78" s="2"/>
      <c r="B78" s="25" t="s">
        <v>350</v>
      </c>
      <c r="C78" s="25" t="s">
        <v>360</v>
      </c>
      <c r="D78" s="25" t="s">
        <v>321</v>
      </c>
      <c r="E78" s="25" t="s">
        <v>294</v>
      </c>
      <c r="F78" s="25" t="s">
        <v>146</v>
      </c>
      <c r="G78" s="27" t="s">
        <v>361</v>
      </c>
      <c r="H78" s="25" t="s">
        <v>33</v>
      </c>
      <c r="I78" s="25" t="s">
        <v>323</v>
      </c>
      <c r="J78" s="25" t="s">
        <v>92</v>
      </c>
      <c r="K78" s="25" t="s">
        <v>36</v>
      </c>
      <c r="L78" s="25" t="s">
        <v>362</v>
      </c>
      <c r="M78" s="25" t="s">
        <v>125</v>
      </c>
      <c r="N78" s="25">
        <v>3</v>
      </c>
      <c r="O78" s="25" t="s">
        <v>363</v>
      </c>
      <c r="P78" s="82">
        <v>0</v>
      </c>
      <c r="Q78" s="82">
        <v>0</v>
      </c>
      <c r="R78" s="82">
        <v>0</v>
      </c>
      <c r="S78" s="82">
        <v>0</v>
      </c>
      <c r="T78" s="49"/>
      <c r="U78" s="49"/>
      <c r="V78" s="49"/>
      <c r="W78" s="49"/>
      <c r="X78" s="49"/>
      <c r="Y78" s="49"/>
      <c r="Z78" s="49"/>
      <c r="AA78" s="49"/>
      <c r="AB78" s="49">
        <f t="shared" si="4"/>
        <v>0</v>
      </c>
      <c r="AC78" s="50"/>
    </row>
    <row r="79" spans="1:29" ht="25.5">
      <c r="A79" s="2"/>
      <c r="B79" s="25" t="s">
        <v>350</v>
      </c>
      <c r="C79" s="25" t="s">
        <v>360</v>
      </c>
      <c r="D79" s="25" t="s">
        <v>321</v>
      </c>
      <c r="E79" s="25" t="s">
        <v>294</v>
      </c>
      <c r="F79" s="25" t="s">
        <v>141</v>
      </c>
      <c r="G79" s="27" t="s">
        <v>364</v>
      </c>
      <c r="H79" s="25" t="s">
        <v>43</v>
      </c>
      <c r="I79" s="25" t="s">
        <v>323</v>
      </c>
      <c r="J79" s="25" t="s">
        <v>92</v>
      </c>
      <c r="K79" s="25" t="s">
        <v>36</v>
      </c>
      <c r="L79" s="25" t="s">
        <v>362</v>
      </c>
      <c r="M79" s="25" t="s">
        <v>125</v>
      </c>
      <c r="N79" s="25">
        <v>3</v>
      </c>
      <c r="O79" s="25" t="s">
        <v>363</v>
      </c>
      <c r="P79" s="82">
        <v>0</v>
      </c>
      <c r="Q79" s="82">
        <v>0</v>
      </c>
      <c r="R79" s="82">
        <v>0</v>
      </c>
      <c r="S79" s="82">
        <v>0</v>
      </c>
      <c r="T79" s="45"/>
      <c r="U79" s="45"/>
      <c r="V79" s="45"/>
      <c r="W79" s="45"/>
      <c r="X79" s="45"/>
      <c r="Y79" s="45"/>
      <c r="Z79" s="45"/>
      <c r="AA79" s="45"/>
      <c r="AB79" s="45">
        <f t="shared" si="4"/>
        <v>0</v>
      </c>
      <c r="AC79" s="50"/>
    </row>
    <row r="80" spans="1:29" ht="25.5">
      <c r="A80" s="2"/>
      <c r="B80" s="25" t="s">
        <v>365</v>
      </c>
      <c r="C80" s="25" t="s">
        <v>366</v>
      </c>
      <c r="D80" s="25" t="s">
        <v>158</v>
      </c>
      <c r="E80" s="25" t="s">
        <v>119</v>
      </c>
      <c r="F80" s="25" t="s">
        <v>367</v>
      </c>
      <c r="G80" s="25" t="s">
        <v>368</v>
      </c>
      <c r="H80" s="25" t="s">
        <v>33</v>
      </c>
      <c r="I80" s="25" t="s">
        <v>369</v>
      </c>
      <c r="J80" s="25" t="s">
        <v>370</v>
      </c>
      <c r="K80" s="25" t="s">
        <v>36</v>
      </c>
      <c r="L80" s="25" t="s">
        <v>274</v>
      </c>
      <c r="M80" s="25" t="s">
        <v>174</v>
      </c>
      <c r="N80" s="25">
        <v>97.5</v>
      </c>
      <c r="O80" s="25" t="s">
        <v>46</v>
      </c>
      <c r="P80" s="77">
        <v>0.98799999999999999</v>
      </c>
      <c r="Q80" s="77">
        <v>0.99560000000000004</v>
      </c>
      <c r="R80" s="80">
        <v>1</v>
      </c>
      <c r="S80" s="77">
        <v>0.99609999999999999</v>
      </c>
      <c r="T80" s="77">
        <v>0.98970000000000002</v>
      </c>
      <c r="U80" s="80">
        <v>1</v>
      </c>
      <c r="V80" s="77">
        <v>0.99809999999999999</v>
      </c>
      <c r="W80" s="80">
        <v>1</v>
      </c>
      <c r="X80" s="77"/>
      <c r="Y80" s="77"/>
      <c r="Z80" s="77"/>
      <c r="AA80" s="77"/>
      <c r="AB80" s="109">
        <f t="shared" si="4"/>
        <v>0.99593750000000003</v>
      </c>
      <c r="AC80" s="50"/>
    </row>
    <row r="81" spans="1:29" ht="25.5">
      <c r="A81" s="2"/>
      <c r="B81" s="25" t="s">
        <v>365</v>
      </c>
      <c r="C81" s="25" t="s">
        <v>366</v>
      </c>
      <c r="D81" s="25" t="s">
        <v>158</v>
      </c>
      <c r="E81" s="25" t="s">
        <v>119</v>
      </c>
      <c r="F81" s="25" t="s">
        <v>371</v>
      </c>
      <c r="G81" s="25" t="s">
        <v>372</v>
      </c>
      <c r="H81" s="25" t="s">
        <v>43</v>
      </c>
      <c r="I81" s="25" t="s">
        <v>373</v>
      </c>
      <c r="J81" s="25" t="s">
        <v>374</v>
      </c>
      <c r="K81" s="25" t="s">
        <v>36</v>
      </c>
      <c r="L81" s="25" t="s">
        <v>274</v>
      </c>
      <c r="M81" s="25" t="s">
        <v>174</v>
      </c>
      <c r="N81" s="25">
        <v>99.5</v>
      </c>
      <c r="O81" s="25" t="s">
        <v>46</v>
      </c>
      <c r="P81" s="80">
        <v>1</v>
      </c>
      <c r="Q81" s="81">
        <v>1</v>
      </c>
      <c r="R81" s="86">
        <v>0.98</v>
      </c>
      <c r="S81" s="81">
        <v>1</v>
      </c>
      <c r="T81" s="81">
        <v>1</v>
      </c>
      <c r="U81" s="81">
        <v>1</v>
      </c>
      <c r="V81" s="81">
        <v>1</v>
      </c>
      <c r="W81" s="78">
        <v>0.9375</v>
      </c>
      <c r="X81" s="45"/>
      <c r="Y81" s="45"/>
      <c r="Z81" s="45"/>
      <c r="AA81" s="45"/>
      <c r="AB81" s="45">
        <f t="shared" si="4"/>
        <v>0.98968750000000005</v>
      </c>
      <c r="AC81" s="50"/>
    </row>
    <row r="82" spans="1:29" ht="25.5">
      <c r="A82" s="2"/>
      <c r="B82" s="25" t="s">
        <v>365</v>
      </c>
      <c r="C82" s="25" t="s">
        <v>366</v>
      </c>
      <c r="D82" s="25" t="s">
        <v>158</v>
      </c>
      <c r="E82" s="25" t="s">
        <v>119</v>
      </c>
      <c r="F82" s="25" t="s">
        <v>375</v>
      </c>
      <c r="G82" s="25" t="s">
        <v>376</v>
      </c>
      <c r="H82" s="25" t="s">
        <v>33</v>
      </c>
      <c r="I82" s="25" t="s">
        <v>377</v>
      </c>
      <c r="J82" s="25" t="s">
        <v>378</v>
      </c>
      <c r="K82" s="25" t="s">
        <v>36</v>
      </c>
      <c r="L82" s="25" t="s">
        <v>274</v>
      </c>
      <c r="M82" s="25" t="s">
        <v>38</v>
      </c>
      <c r="N82" s="25">
        <v>1</v>
      </c>
      <c r="O82" s="25" t="s">
        <v>92</v>
      </c>
      <c r="P82" s="82">
        <v>0</v>
      </c>
      <c r="Q82" s="83">
        <v>0</v>
      </c>
      <c r="R82" s="83">
        <v>0</v>
      </c>
      <c r="S82" s="83">
        <v>0</v>
      </c>
      <c r="T82" s="83">
        <v>0</v>
      </c>
      <c r="U82" s="83">
        <v>0</v>
      </c>
      <c r="V82" s="83">
        <v>0</v>
      </c>
      <c r="W82" s="83">
        <v>0</v>
      </c>
      <c r="X82" s="49"/>
      <c r="Y82" s="49"/>
      <c r="Z82" s="49"/>
      <c r="AA82" s="49"/>
      <c r="AB82" s="60">
        <f t="shared" si="4"/>
        <v>0</v>
      </c>
      <c r="AC82" s="50"/>
    </row>
    <row r="83" spans="1:29" ht="30">
      <c r="A83" s="2"/>
      <c r="B83" s="25" t="s">
        <v>167</v>
      </c>
      <c r="C83" s="25" t="s">
        <v>379</v>
      </c>
      <c r="D83" s="25" t="s">
        <v>321</v>
      </c>
      <c r="E83" s="25" t="s">
        <v>294</v>
      </c>
      <c r="F83" s="25" t="s">
        <v>141</v>
      </c>
      <c r="G83" s="26" t="s">
        <v>380</v>
      </c>
      <c r="H83" s="26" t="s">
        <v>43</v>
      </c>
      <c r="I83" s="26" t="s">
        <v>381</v>
      </c>
      <c r="J83" s="26" t="s">
        <v>382</v>
      </c>
      <c r="K83" s="26" t="s">
        <v>36</v>
      </c>
      <c r="L83" s="26" t="s">
        <v>383</v>
      </c>
      <c r="M83" s="26" t="s">
        <v>45</v>
      </c>
      <c r="N83" s="26">
        <v>90</v>
      </c>
      <c r="O83" s="26" t="s">
        <v>46</v>
      </c>
      <c r="P83" s="91">
        <v>0.89690000000000003</v>
      </c>
      <c r="Q83" s="91">
        <v>0.87639999999999996</v>
      </c>
      <c r="R83" s="81">
        <v>0.97</v>
      </c>
      <c r="S83" s="78">
        <v>0.61280000000000001</v>
      </c>
      <c r="T83" s="78">
        <v>0.76790000000000003</v>
      </c>
      <c r="U83" s="79">
        <v>0.94350000000000001</v>
      </c>
      <c r="V83" s="78">
        <v>0.81259999999999999</v>
      </c>
      <c r="W83" s="79">
        <v>0.90549999999999997</v>
      </c>
      <c r="X83" s="78">
        <v>0.87949999999999995</v>
      </c>
      <c r="Y83" s="79">
        <v>0.93679999999999997</v>
      </c>
      <c r="Z83" s="78">
        <v>0.89359999999999995</v>
      </c>
      <c r="AA83" s="45"/>
      <c r="AB83" s="61">
        <f t="shared" si="4"/>
        <v>0.86322727272727273</v>
      </c>
      <c r="AC83" s="75" t="s">
        <v>384</v>
      </c>
    </row>
    <row r="84" spans="1:29" ht="25.5">
      <c r="A84" s="2"/>
      <c r="B84" s="25" t="s">
        <v>167</v>
      </c>
      <c r="C84" s="25" t="s">
        <v>379</v>
      </c>
      <c r="D84" s="25" t="s">
        <v>321</v>
      </c>
      <c r="E84" s="25" t="s">
        <v>294</v>
      </c>
      <c r="F84" s="25" t="s">
        <v>141</v>
      </c>
      <c r="G84" s="26" t="s">
        <v>385</v>
      </c>
      <c r="H84" s="26" t="s">
        <v>43</v>
      </c>
      <c r="I84" s="26" t="s">
        <v>381</v>
      </c>
      <c r="J84" s="26" t="s">
        <v>382</v>
      </c>
      <c r="K84" s="26" t="s">
        <v>36</v>
      </c>
      <c r="L84" s="26" t="s">
        <v>383</v>
      </c>
      <c r="M84" s="26" t="s">
        <v>45</v>
      </c>
      <c r="N84" s="26">
        <v>90</v>
      </c>
      <c r="O84" s="26" t="s">
        <v>46</v>
      </c>
      <c r="P84" s="80">
        <v>1</v>
      </c>
      <c r="Q84" s="79">
        <v>0.98470000000000002</v>
      </c>
      <c r="R84" s="79">
        <v>0.98929999999999996</v>
      </c>
      <c r="S84" s="79">
        <v>0.99839999999999995</v>
      </c>
      <c r="T84" s="81">
        <v>1</v>
      </c>
      <c r="U84" s="79">
        <v>0.99950000000000006</v>
      </c>
      <c r="V84" s="79">
        <v>0.99850000000000005</v>
      </c>
      <c r="W84" s="78">
        <v>0.88890000000000002</v>
      </c>
      <c r="X84" s="81">
        <v>1</v>
      </c>
      <c r="Y84" s="81">
        <v>1</v>
      </c>
      <c r="Z84" s="81">
        <v>1</v>
      </c>
      <c r="AA84" s="45"/>
      <c r="AB84" s="45">
        <f t="shared" si="4"/>
        <v>0.98720909090909104</v>
      </c>
      <c r="AC84" s="50"/>
    </row>
    <row r="85" spans="1:29" ht="25.5">
      <c r="A85" s="2"/>
      <c r="B85" s="25" t="s">
        <v>167</v>
      </c>
      <c r="C85" s="25" t="s">
        <v>379</v>
      </c>
      <c r="D85" s="25" t="s">
        <v>321</v>
      </c>
      <c r="E85" s="25" t="s">
        <v>294</v>
      </c>
      <c r="F85" s="25" t="s">
        <v>141</v>
      </c>
      <c r="G85" s="26" t="s">
        <v>386</v>
      </c>
      <c r="H85" s="26" t="s">
        <v>43</v>
      </c>
      <c r="I85" s="26" t="s">
        <v>387</v>
      </c>
      <c r="J85" s="26" t="s">
        <v>388</v>
      </c>
      <c r="K85" s="26" t="s">
        <v>36</v>
      </c>
      <c r="L85" s="26" t="s">
        <v>383</v>
      </c>
      <c r="M85" s="26" t="s">
        <v>45</v>
      </c>
      <c r="N85" s="26">
        <v>90</v>
      </c>
      <c r="O85" s="26" t="s">
        <v>46</v>
      </c>
      <c r="P85" s="80">
        <v>1</v>
      </c>
      <c r="Q85" s="81">
        <v>1</v>
      </c>
      <c r="R85" s="81">
        <v>1</v>
      </c>
      <c r="S85" s="81">
        <v>1</v>
      </c>
      <c r="T85" s="81">
        <v>1</v>
      </c>
      <c r="U85" s="81">
        <v>1</v>
      </c>
      <c r="V85" s="81">
        <v>1</v>
      </c>
      <c r="W85" s="81">
        <v>1</v>
      </c>
      <c r="X85" s="81">
        <v>1</v>
      </c>
      <c r="Y85" s="81">
        <v>1</v>
      </c>
      <c r="Z85" s="81">
        <v>1</v>
      </c>
      <c r="AA85" s="45"/>
      <c r="AB85" s="45">
        <f t="shared" si="4"/>
        <v>1</v>
      </c>
      <c r="AC85" s="50"/>
    </row>
    <row r="86" spans="1:29" ht="25.5">
      <c r="A86" s="2"/>
      <c r="B86" s="25" t="s">
        <v>167</v>
      </c>
      <c r="C86" s="25" t="s">
        <v>379</v>
      </c>
      <c r="D86" s="25" t="s">
        <v>321</v>
      </c>
      <c r="E86" s="25" t="s">
        <v>294</v>
      </c>
      <c r="F86" s="25" t="s">
        <v>141</v>
      </c>
      <c r="G86" s="26" t="s">
        <v>389</v>
      </c>
      <c r="H86" s="26" t="s">
        <v>43</v>
      </c>
      <c r="I86" s="26" t="s">
        <v>387</v>
      </c>
      <c r="J86" s="26" t="s">
        <v>388</v>
      </c>
      <c r="K86" s="26" t="s">
        <v>36</v>
      </c>
      <c r="L86" s="26" t="s">
        <v>383</v>
      </c>
      <c r="M86" s="26" t="s">
        <v>45</v>
      </c>
      <c r="N86" s="26">
        <v>90</v>
      </c>
      <c r="O86" s="26" t="s">
        <v>46</v>
      </c>
      <c r="P86" s="80">
        <v>1</v>
      </c>
      <c r="Q86" s="81">
        <v>1</v>
      </c>
      <c r="R86" s="81">
        <v>1</v>
      </c>
      <c r="S86" s="81">
        <v>1</v>
      </c>
      <c r="T86" s="81">
        <v>1</v>
      </c>
      <c r="U86" s="81">
        <v>1</v>
      </c>
      <c r="V86" s="81">
        <v>1</v>
      </c>
      <c r="W86" s="81">
        <v>1</v>
      </c>
      <c r="X86" s="81">
        <v>1</v>
      </c>
      <c r="Y86" s="81">
        <v>1</v>
      </c>
      <c r="Z86" s="81">
        <v>1</v>
      </c>
      <c r="AA86" s="45"/>
      <c r="AB86" s="45">
        <f t="shared" si="4"/>
        <v>1</v>
      </c>
      <c r="AC86" s="50"/>
    </row>
    <row r="87" spans="1:29" ht="25.5">
      <c r="A87" s="2"/>
      <c r="B87" s="25" t="s">
        <v>167</v>
      </c>
      <c r="C87" s="25" t="s">
        <v>379</v>
      </c>
      <c r="D87" s="25" t="s">
        <v>321</v>
      </c>
      <c r="E87" s="25" t="s">
        <v>294</v>
      </c>
      <c r="F87" s="25" t="s">
        <v>141</v>
      </c>
      <c r="G87" s="26" t="s">
        <v>390</v>
      </c>
      <c r="H87" s="26" t="s">
        <v>33</v>
      </c>
      <c r="I87" s="26" t="s">
        <v>391</v>
      </c>
      <c r="J87" s="26" t="s">
        <v>388</v>
      </c>
      <c r="K87" s="26" t="s">
        <v>36</v>
      </c>
      <c r="L87" s="26" t="s">
        <v>383</v>
      </c>
      <c r="M87" s="26" t="s">
        <v>38</v>
      </c>
      <c r="N87" s="26">
        <v>5</v>
      </c>
      <c r="O87" s="26" t="s">
        <v>46</v>
      </c>
      <c r="P87" s="80">
        <v>0</v>
      </c>
      <c r="Q87" s="81">
        <v>0</v>
      </c>
      <c r="R87" s="81">
        <v>0</v>
      </c>
      <c r="S87" s="81">
        <v>0</v>
      </c>
      <c r="T87" s="81">
        <v>0</v>
      </c>
      <c r="U87" s="81">
        <v>0</v>
      </c>
      <c r="V87" s="81">
        <v>0</v>
      </c>
      <c r="W87" s="81">
        <v>0</v>
      </c>
      <c r="X87" s="81">
        <v>0</v>
      </c>
      <c r="Y87" s="81">
        <v>0</v>
      </c>
      <c r="Z87" s="81">
        <v>0</v>
      </c>
      <c r="AA87" s="45"/>
      <c r="AB87" s="45">
        <f t="shared" si="4"/>
        <v>0</v>
      </c>
      <c r="AC87" s="50"/>
    </row>
    <row r="88" spans="1:29" ht="25.5">
      <c r="A88" s="2"/>
      <c r="B88" s="25" t="s">
        <v>167</v>
      </c>
      <c r="C88" s="25" t="s">
        <v>379</v>
      </c>
      <c r="D88" s="25" t="s">
        <v>321</v>
      </c>
      <c r="E88" s="25" t="s">
        <v>294</v>
      </c>
      <c r="F88" s="25" t="s">
        <v>141</v>
      </c>
      <c r="G88" s="26" t="s">
        <v>392</v>
      </c>
      <c r="H88" s="26" t="s">
        <v>33</v>
      </c>
      <c r="I88" s="26" t="s">
        <v>391</v>
      </c>
      <c r="J88" s="26" t="s">
        <v>388</v>
      </c>
      <c r="K88" s="26" t="s">
        <v>36</v>
      </c>
      <c r="L88" s="26" t="s">
        <v>383</v>
      </c>
      <c r="M88" s="26" t="s">
        <v>38</v>
      </c>
      <c r="N88" s="26">
        <v>5</v>
      </c>
      <c r="O88" s="26" t="s">
        <v>46</v>
      </c>
      <c r="P88" s="80">
        <v>0</v>
      </c>
      <c r="Q88" s="81">
        <v>0</v>
      </c>
      <c r="R88" s="81">
        <v>0</v>
      </c>
      <c r="S88" s="81">
        <v>0</v>
      </c>
      <c r="T88" s="81">
        <v>0</v>
      </c>
      <c r="U88" s="81">
        <v>0</v>
      </c>
      <c r="V88" s="81">
        <v>0</v>
      </c>
      <c r="W88" s="81">
        <v>0</v>
      </c>
      <c r="X88" s="81">
        <v>0</v>
      </c>
      <c r="Y88" s="81">
        <v>0</v>
      </c>
      <c r="Z88" s="81">
        <v>0</v>
      </c>
      <c r="AA88" s="45"/>
      <c r="AB88" s="45">
        <f t="shared" si="4"/>
        <v>0</v>
      </c>
      <c r="AC88" s="50"/>
    </row>
    <row r="89" spans="1:29" ht="25.5">
      <c r="A89" s="2"/>
      <c r="B89" s="25" t="s">
        <v>350</v>
      </c>
      <c r="C89" s="25" t="s">
        <v>393</v>
      </c>
      <c r="D89" s="25" t="s">
        <v>158</v>
      </c>
      <c r="E89" s="25" t="s">
        <v>119</v>
      </c>
      <c r="F89" s="25" t="s">
        <v>169</v>
      </c>
      <c r="G89" s="25" t="s">
        <v>394</v>
      </c>
      <c r="H89" s="26" t="s">
        <v>33</v>
      </c>
      <c r="I89" s="26" t="s">
        <v>395</v>
      </c>
      <c r="J89" s="25" t="s">
        <v>396</v>
      </c>
      <c r="K89" s="25" t="s">
        <v>36</v>
      </c>
      <c r="L89" s="25" t="s">
        <v>397</v>
      </c>
      <c r="M89" s="25" t="s">
        <v>125</v>
      </c>
      <c r="N89" s="25">
        <v>3</v>
      </c>
      <c r="O89" s="25" t="s">
        <v>92</v>
      </c>
      <c r="P89" s="80"/>
      <c r="Q89" s="81"/>
      <c r="R89" s="81"/>
      <c r="S89" s="81"/>
      <c r="T89" s="81"/>
      <c r="U89" s="45"/>
      <c r="V89" s="45"/>
      <c r="W89" s="45"/>
      <c r="X89" s="45"/>
      <c r="Y89" s="45"/>
      <c r="Z89" s="45"/>
      <c r="AA89" s="45"/>
      <c r="AB89" s="45" t="str">
        <f t="shared" si="4"/>
        <v/>
      </c>
      <c r="AC89" s="50"/>
    </row>
    <row r="90" spans="1:29" ht="25.5">
      <c r="A90" s="2"/>
      <c r="B90" s="25" t="s">
        <v>350</v>
      </c>
      <c r="C90" s="25" t="s">
        <v>393</v>
      </c>
      <c r="D90" s="25" t="s">
        <v>158</v>
      </c>
      <c r="E90" s="25" t="s">
        <v>119</v>
      </c>
      <c r="F90" s="25" t="s">
        <v>356</v>
      </c>
      <c r="G90" s="25" t="s">
        <v>398</v>
      </c>
      <c r="H90" s="26" t="s">
        <v>43</v>
      </c>
      <c r="I90" s="26" t="s">
        <v>399</v>
      </c>
      <c r="J90" s="25" t="s">
        <v>396</v>
      </c>
      <c r="K90" s="25" t="s">
        <v>36</v>
      </c>
      <c r="L90" s="25" t="s">
        <v>397</v>
      </c>
      <c r="M90" s="25" t="s">
        <v>45</v>
      </c>
      <c r="N90" s="25">
        <v>85</v>
      </c>
      <c r="O90" s="25" t="s">
        <v>46</v>
      </c>
      <c r="P90" s="80"/>
      <c r="Q90" s="81"/>
      <c r="R90" s="81"/>
      <c r="S90" s="81"/>
      <c r="T90" s="81"/>
      <c r="U90" s="45"/>
      <c r="V90" s="45"/>
      <c r="W90" s="45"/>
      <c r="X90" s="45"/>
      <c r="Y90" s="45"/>
      <c r="Z90" s="45"/>
      <c r="AA90" s="45"/>
      <c r="AB90" s="45" t="str">
        <f t="shared" ref="AB90:AB91" si="5">IF(AND(P90="",Q90="",R90="",S90="",T90="",U90="",V90="",W90="",X90="",Y90="",Z90="",AA90=""),"",AVERAGE(P90:AA90))</f>
        <v/>
      </c>
      <c r="AC90" s="50"/>
    </row>
    <row r="91" spans="1:29" ht="25.5">
      <c r="A91" s="24">
        <v>56</v>
      </c>
      <c r="B91" s="25" t="s">
        <v>350</v>
      </c>
      <c r="C91" s="25" t="s">
        <v>393</v>
      </c>
      <c r="D91" s="25" t="s">
        <v>158</v>
      </c>
      <c r="E91" s="25" t="s">
        <v>119</v>
      </c>
      <c r="F91" s="25" t="s">
        <v>169</v>
      </c>
      <c r="G91" s="25" t="s">
        <v>400</v>
      </c>
      <c r="H91" s="26" t="s">
        <v>33</v>
      </c>
      <c r="I91" s="26" t="s">
        <v>395</v>
      </c>
      <c r="J91" s="25" t="s">
        <v>396</v>
      </c>
      <c r="K91" s="25" t="s">
        <v>36</v>
      </c>
      <c r="L91" s="25" t="s">
        <v>397</v>
      </c>
      <c r="M91" s="25" t="s">
        <v>125</v>
      </c>
      <c r="N91" s="25">
        <v>3</v>
      </c>
      <c r="O91" s="25" t="s">
        <v>92</v>
      </c>
      <c r="P91" s="82"/>
      <c r="Q91" s="83"/>
      <c r="R91" s="83"/>
      <c r="S91" s="83"/>
      <c r="T91" s="83"/>
      <c r="U91" s="49"/>
      <c r="V91" s="49"/>
      <c r="W91" s="49"/>
      <c r="X91" s="49"/>
      <c r="Y91" s="49"/>
      <c r="Z91" s="49"/>
      <c r="AA91" s="49"/>
      <c r="AB91" s="49" t="str">
        <f t="shared" si="5"/>
        <v/>
      </c>
      <c r="AC91" s="50"/>
    </row>
    <row r="92" spans="1:29" ht="25.5">
      <c r="A92" s="2"/>
      <c r="B92" s="25" t="s">
        <v>350</v>
      </c>
      <c r="C92" s="25" t="s">
        <v>393</v>
      </c>
      <c r="D92" s="25" t="s">
        <v>158</v>
      </c>
      <c r="E92" s="25" t="s">
        <v>119</v>
      </c>
      <c r="F92" s="25" t="s">
        <v>356</v>
      </c>
      <c r="G92" s="25" t="s">
        <v>401</v>
      </c>
      <c r="H92" s="26" t="s">
        <v>43</v>
      </c>
      <c r="I92" s="25" t="s">
        <v>402</v>
      </c>
      <c r="J92" s="25" t="s">
        <v>396</v>
      </c>
      <c r="K92" s="25" t="s">
        <v>36</v>
      </c>
      <c r="L92" s="25" t="s">
        <v>397</v>
      </c>
      <c r="M92" s="25" t="s">
        <v>45</v>
      </c>
      <c r="N92" s="25">
        <v>85</v>
      </c>
      <c r="O92" s="25" t="s">
        <v>46</v>
      </c>
      <c r="P92" s="82"/>
      <c r="Q92" s="83"/>
      <c r="R92" s="83"/>
      <c r="S92" s="83"/>
      <c r="T92" s="83"/>
      <c r="U92" s="83"/>
      <c r="V92" s="49"/>
      <c r="W92" s="49"/>
      <c r="X92" s="49"/>
      <c r="Y92" s="49"/>
      <c r="Z92" s="49"/>
      <c r="AA92" s="49"/>
      <c r="AB92" s="49" t="str">
        <f t="shared" si="4"/>
        <v/>
      </c>
      <c r="AC92" s="50"/>
    </row>
    <row r="93" spans="1:29" ht="25.5">
      <c r="A93" s="2"/>
      <c r="B93" s="25" t="s">
        <v>350</v>
      </c>
      <c r="C93" s="25" t="s">
        <v>393</v>
      </c>
      <c r="D93" s="25" t="s">
        <v>158</v>
      </c>
      <c r="E93" s="25" t="s">
        <v>119</v>
      </c>
      <c r="F93" s="25" t="s">
        <v>169</v>
      </c>
      <c r="G93" s="25" t="s">
        <v>403</v>
      </c>
      <c r="H93" s="26" t="s">
        <v>33</v>
      </c>
      <c r="I93" s="26" t="s">
        <v>395</v>
      </c>
      <c r="J93" s="25" t="s">
        <v>396</v>
      </c>
      <c r="K93" s="25" t="s">
        <v>36</v>
      </c>
      <c r="L93" s="25" t="s">
        <v>397</v>
      </c>
      <c r="M93" s="25" t="s">
        <v>125</v>
      </c>
      <c r="N93" s="25">
        <v>3</v>
      </c>
      <c r="O93" s="25" t="s">
        <v>92</v>
      </c>
      <c r="P93" s="82"/>
      <c r="Q93" s="83"/>
      <c r="R93" s="83"/>
      <c r="S93" s="83"/>
      <c r="T93" s="83"/>
      <c r="U93" s="83"/>
      <c r="V93" s="49"/>
      <c r="W93" s="49"/>
      <c r="X93" s="49"/>
      <c r="Y93" s="49"/>
      <c r="Z93" s="49"/>
      <c r="AA93" s="49"/>
      <c r="AB93" s="49" t="str">
        <f t="shared" si="4"/>
        <v/>
      </c>
      <c r="AC93" s="50"/>
    </row>
    <row r="94" spans="1:29" ht="25.5">
      <c r="A94" s="2"/>
      <c r="B94" s="25" t="s">
        <v>350</v>
      </c>
      <c r="C94" s="25" t="s">
        <v>393</v>
      </c>
      <c r="D94" s="25" t="s">
        <v>158</v>
      </c>
      <c r="E94" s="25" t="s">
        <v>119</v>
      </c>
      <c r="F94" s="25" t="s">
        <v>356</v>
      </c>
      <c r="G94" s="25" t="s">
        <v>404</v>
      </c>
      <c r="H94" s="26" t="s">
        <v>43</v>
      </c>
      <c r="I94" s="25" t="s">
        <v>405</v>
      </c>
      <c r="J94" s="25" t="s">
        <v>396</v>
      </c>
      <c r="K94" s="25" t="s">
        <v>36</v>
      </c>
      <c r="L94" s="25" t="s">
        <v>397</v>
      </c>
      <c r="M94" s="25" t="s">
        <v>45</v>
      </c>
      <c r="N94" s="25">
        <v>85</v>
      </c>
      <c r="O94" s="25" t="s">
        <v>46</v>
      </c>
      <c r="P94" s="80"/>
      <c r="Q94" s="92"/>
      <c r="R94" s="81"/>
      <c r="S94" s="81"/>
      <c r="T94" s="81"/>
      <c r="U94" s="81"/>
      <c r="V94" s="45"/>
      <c r="W94" s="45"/>
      <c r="X94" s="45"/>
      <c r="Y94" s="45"/>
      <c r="Z94" s="45"/>
      <c r="AA94" s="45"/>
      <c r="AB94" s="45" t="str">
        <f t="shared" si="4"/>
        <v/>
      </c>
      <c r="AC94" s="50"/>
    </row>
    <row r="95" spans="1:29" ht="25.5">
      <c r="A95" s="2"/>
      <c r="B95" s="25" t="s">
        <v>350</v>
      </c>
      <c r="C95" s="25" t="s">
        <v>393</v>
      </c>
      <c r="D95" s="25" t="s">
        <v>158</v>
      </c>
      <c r="E95" s="25" t="s">
        <v>119</v>
      </c>
      <c r="F95" s="25" t="s">
        <v>169</v>
      </c>
      <c r="G95" s="26" t="s">
        <v>406</v>
      </c>
      <c r="H95" s="26" t="s">
        <v>33</v>
      </c>
      <c r="I95" s="26" t="s">
        <v>395</v>
      </c>
      <c r="J95" s="25" t="s">
        <v>396</v>
      </c>
      <c r="K95" s="25" t="s">
        <v>36</v>
      </c>
      <c r="L95" s="25" t="s">
        <v>397</v>
      </c>
      <c r="M95" s="25" t="s">
        <v>125</v>
      </c>
      <c r="N95" s="25">
        <v>3</v>
      </c>
      <c r="O95" s="25" t="s">
        <v>92</v>
      </c>
      <c r="P95" s="80"/>
      <c r="Q95" s="92"/>
      <c r="R95" s="81"/>
      <c r="S95" s="81"/>
      <c r="T95" s="81"/>
      <c r="U95" s="81"/>
      <c r="V95" s="45"/>
      <c r="W95" s="45"/>
      <c r="X95" s="45"/>
      <c r="Y95" s="45"/>
      <c r="Z95" s="45"/>
      <c r="AA95" s="45"/>
      <c r="AB95" s="45" t="str">
        <f t="shared" ref="AB95:AB97" si="6">IF(AND(P95="",Q95="",R95="",S95="",T95="",U95="",V95="",W95="",X95="",Y95="",Z95="",AA95=""),"",AVERAGE(P95:AA95))</f>
        <v/>
      </c>
      <c r="AC95" s="50"/>
    </row>
    <row r="96" spans="1:29" ht="25.5">
      <c r="A96" s="2"/>
      <c r="B96" s="25" t="s">
        <v>350</v>
      </c>
      <c r="C96" s="25" t="s">
        <v>393</v>
      </c>
      <c r="D96" s="25" t="s">
        <v>158</v>
      </c>
      <c r="E96" s="25" t="s">
        <v>119</v>
      </c>
      <c r="F96" s="25" t="s">
        <v>356</v>
      </c>
      <c r="G96" s="26" t="s">
        <v>407</v>
      </c>
      <c r="H96" s="26" t="s">
        <v>43</v>
      </c>
      <c r="I96" s="26" t="s">
        <v>408</v>
      </c>
      <c r="J96" s="25" t="s">
        <v>396</v>
      </c>
      <c r="K96" s="25" t="s">
        <v>36</v>
      </c>
      <c r="L96" s="25" t="s">
        <v>397</v>
      </c>
      <c r="M96" s="25" t="s">
        <v>45</v>
      </c>
      <c r="N96" s="25">
        <v>85</v>
      </c>
      <c r="O96" s="25" t="s">
        <v>46</v>
      </c>
      <c r="P96" s="80"/>
      <c r="Q96" s="92"/>
      <c r="R96" s="81"/>
      <c r="S96" s="81"/>
      <c r="T96" s="81"/>
      <c r="U96" s="81"/>
      <c r="V96" s="45"/>
      <c r="W96" s="45"/>
      <c r="X96" s="45"/>
      <c r="Y96" s="45"/>
      <c r="Z96" s="45"/>
      <c r="AA96" s="45"/>
      <c r="AB96" s="45" t="str">
        <f t="shared" si="6"/>
        <v/>
      </c>
      <c r="AC96" s="50"/>
    </row>
    <row r="97" spans="1:29" ht="25.5">
      <c r="A97" s="2"/>
      <c r="B97" s="25" t="s">
        <v>350</v>
      </c>
      <c r="C97" s="25" t="s">
        <v>393</v>
      </c>
      <c r="D97" s="25" t="s">
        <v>158</v>
      </c>
      <c r="E97" s="25" t="s">
        <v>119</v>
      </c>
      <c r="F97" s="25" t="s">
        <v>169</v>
      </c>
      <c r="G97" s="25" t="s">
        <v>409</v>
      </c>
      <c r="H97" s="26" t="s">
        <v>33</v>
      </c>
      <c r="I97" s="26" t="s">
        <v>395</v>
      </c>
      <c r="J97" s="26" t="s">
        <v>153</v>
      </c>
      <c r="K97" s="25" t="s">
        <v>36</v>
      </c>
      <c r="L97" s="25" t="s">
        <v>397</v>
      </c>
      <c r="M97" s="25" t="s">
        <v>125</v>
      </c>
      <c r="N97" s="25">
        <v>3</v>
      </c>
      <c r="O97" s="25" t="s">
        <v>92</v>
      </c>
      <c r="P97" s="80"/>
      <c r="Q97" s="92"/>
      <c r="R97" s="81"/>
      <c r="S97" s="81"/>
      <c r="T97" s="81"/>
      <c r="U97" s="81"/>
      <c r="V97" s="45"/>
      <c r="W97" s="45"/>
      <c r="X97" s="45"/>
      <c r="Y97" s="45"/>
      <c r="Z97" s="45"/>
      <c r="AA97" s="45"/>
      <c r="AB97" s="45" t="str">
        <f t="shared" si="6"/>
        <v/>
      </c>
      <c r="AC97" s="50"/>
    </row>
    <row r="98" spans="1:29" ht="25.5">
      <c r="A98" s="2"/>
      <c r="B98" s="25" t="s">
        <v>350</v>
      </c>
      <c r="C98" s="25" t="s">
        <v>393</v>
      </c>
      <c r="D98" s="25" t="s">
        <v>158</v>
      </c>
      <c r="E98" s="25" t="s">
        <v>119</v>
      </c>
      <c r="F98" s="25" t="s">
        <v>356</v>
      </c>
      <c r="G98" s="26" t="s">
        <v>410</v>
      </c>
      <c r="H98" s="26" t="s">
        <v>43</v>
      </c>
      <c r="I98" s="26" t="s">
        <v>411</v>
      </c>
      <c r="J98" s="26" t="s">
        <v>153</v>
      </c>
      <c r="K98" s="25" t="s">
        <v>36</v>
      </c>
      <c r="L98" s="25" t="s">
        <v>397</v>
      </c>
      <c r="M98" s="25" t="s">
        <v>45</v>
      </c>
      <c r="N98" s="25">
        <v>85</v>
      </c>
      <c r="O98" s="25" t="s">
        <v>46</v>
      </c>
      <c r="P98" s="28"/>
      <c r="Q98" s="45"/>
      <c r="R98" s="45"/>
      <c r="S98" s="45"/>
      <c r="T98" s="45"/>
      <c r="U98" s="45"/>
      <c r="V98" s="45"/>
      <c r="W98" s="45"/>
      <c r="X98" s="45"/>
      <c r="Y98" s="45"/>
      <c r="Z98" s="45"/>
      <c r="AA98" s="45"/>
      <c r="AB98" s="45" t="str">
        <f t="shared" si="4"/>
        <v/>
      </c>
      <c r="AC98" s="50"/>
    </row>
    <row r="99" spans="1:29" ht="25.5">
      <c r="A99" s="2"/>
      <c r="B99" s="25" t="s">
        <v>350</v>
      </c>
      <c r="C99" s="25" t="s">
        <v>393</v>
      </c>
      <c r="D99" s="25" t="s">
        <v>158</v>
      </c>
      <c r="E99" s="25" t="s">
        <v>119</v>
      </c>
      <c r="F99" s="25" t="s">
        <v>169</v>
      </c>
      <c r="G99" s="26" t="s">
        <v>412</v>
      </c>
      <c r="H99" s="26" t="s">
        <v>33</v>
      </c>
      <c r="I99" s="26" t="s">
        <v>395</v>
      </c>
      <c r="J99" s="26" t="s">
        <v>153</v>
      </c>
      <c r="K99" s="25" t="s">
        <v>36</v>
      </c>
      <c r="L99" s="25" t="s">
        <v>397</v>
      </c>
      <c r="M99" s="25" t="s">
        <v>125</v>
      </c>
      <c r="N99" s="25">
        <v>3</v>
      </c>
      <c r="O99" s="25" t="s">
        <v>92</v>
      </c>
      <c r="P99" s="28"/>
      <c r="Q99" s="45"/>
      <c r="R99" s="45"/>
      <c r="S99" s="45"/>
      <c r="T99" s="45"/>
      <c r="U99" s="45"/>
      <c r="V99" s="45"/>
      <c r="W99" s="45"/>
      <c r="X99" s="45"/>
      <c r="Y99" s="45"/>
      <c r="Z99" s="45"/>
      <c r="AA99" s="45"/>
      <c r="AB99" s="45" t="str">
        <f t="shared" si="4"/>
        <v/>
      </c>
      <c r="AC99" s="50"/>
    </row>
    <row r="100" spans="1:29" ht="25.5">
      <c r="A100" s="2"/>
      <c r="B100" s="25" t="s">
        <v>350</v>
      </c>
      <c r="C100" s="25" t="s">
        <v>393</v>
      </c>
      <c r="D100" s="25" t="s">
        <v>158</v>
      </c>
      <c r="E100" s="25" t="s">
        <v>119</v>
      </c>
      <c r="F100" s="25" t="s">
        <v>356</v>
      </c>
      <c r="G100" s="26" t="s">
        <v>413</v>
      </c>
      <c r="H100" s="26" t="s">
        <v>43</v>
      </c>
      <c r="I100" s="26" t="s">
        <v>411</v>
      </c>
      <c r="J100" s="26" t="s">
        <v>153</v>
      </c>
      <c r="K100" s="25" t="s">
        <v>36</v>
      </c>
      <c r="L100" s="25" t="s">
        <v>397</v>
      </c>
      <c r="M100" s="25" t="s">
        <v>45</v>
      </c>
      <c r="N100" s="25">
        <v>85</v>
      </c>
      <c r="O100" s="25" t="s">
        <v>46</v>
      </c>
      <c r="P100" s="28"/>
      <c r="Q100" s="45"/>
      <c r="R100" s="45"/>
      <c r="S100" s="45"/>
      <c r="T100" s="45"/>
      <c r="U100" s="45"/>
      <c r="V100" s="45"/>
      <c r="W100" s="45"/>
      <c r="X100" s="45"/>
      <c r="Y100" s="45"/>
      <c r="Z100" s="45"/>
      <c r="AA100" s="45"/>
      <c r="AB100" s="45" t="str">
        <f t="shared" si="4"/>
        <v/>
      </c>
      <c r="AC100" s="50"/>
    </row>
    <row r="101" spans="1:29" ht="25.5">
      <c r="A101" s="2"/>
      <c r="B101" s="25" t="s">
        <v>350</v>
      </c>
      <c r="C101" s="25" t="s">
        <v>393</v>
      </c>
      <c r="D101" s="25" t="s">
        <v>158</v>
      </c>
      <c r="E101" s="25" t="s">
        <v>119</v>
      </c>
      <c r="F101" s="25" t="s">
        <v>169</v>
      </c>
      <c r="G101" s="26" t="s">
        <v>414</v>
      </c>
      <c r="H101" s="26" t="s">
        <v>33</v>
      </c>
      <c r="I101" s="26" t="s">
        <v>395</v>
      </c>
      <c r="J101" s="26" t="s">
        <v>396</v>
      </c>
      <c r="K101" s="25" t="s">
        <v>36</v>
      </c>
      <c r="L101" s="25" t="s">
        <v>397</v>
      </c>
      <c r="M101" s="25" t="s">
        <v>125</v>
      </c>
      <c r="N101" s="25">
        <v>3</v>
      </c>
      <c r="O101" s="25" t="s">
        <v>92</v>
      </c>
      <c r="P101" s="28"/>
      <c r="Q101" s="45"/>
      <c r="R101" s="45"/>
      <c r="S101" s="45"/>
      <c r="T101" s="45"/>
      <c r="U101" s="45"/>
      <c r="V101" s="45"/>
      <c r="W101" s="45"/>
      <c r="X101" s="45"/>
      <c r="Y101" s="45"/>
      <c r="Z101" s="45"/>
      <c r="AA101" s="45"/>
      <c r="AB101" s="45" t="str">
        <f t="shared" si="4"/>
        <v/>
      </c>
      <c r="AC101" s="50"/>
    </row>
    <row r="102" spans="1:29" ht="25.5">
      <c r="A102" s="2"/>
      <c r="B102" s="25" t="s">
        <v>350</v>
      </c>
      <c r="C102" s="25" t="s">
        <v>393</v>
      </c>
      <c r="D102" s="25" t="s">
        <v>158</v>
      </c>
      <c r="E102" s="25" t="s">
        <v>119</v>
      </c>
      <c r="F102" s="25" t="s">
        <v>356</v>
      </c>
      <c r="G102" s="26" t="s">
        <v>415</v>
      </c>
      <c r="H102" s="26" t="s">
        <v>43</v>
      </c>
      <c r="I102" s="26" t="s">
        <v>399</v>
      </c>
      <c r="J102" s="26" t="s">
        <v>396</v>
      </c>
      <c r="K102" s="25" t="s">
        <v>36</v>
      </c>
      <c r="L102" s="25" t="s">
        <v>397</v>
      </c>
      <c r="M102" s="25" t="s">
        <v>45</v>
      </c>
      <c r="N102" s="25">
        <v>85</v>
      </c>
      <c r="O102" s="25" t="s">
        <v>46</v>
      </c>
      <c r="P102" s="28"/>
      <c r="Q102" s="45"/>
      <c r="R102" s="45"/>
      <c r="S102" s="45"/>
      <c r="T102" s="45"/>
      <c r="U102" s="45"/>
      <c r="V102" s="45"/>
      <c r="W102" s="45"/>
      <c r="X102" s="45"/>
      <c r="Y102" s="45"/>
      <c r="Z102" s="45"/>
      <c r="AA102" s="45"/>
      <c r="AB102" s="45" t="str">
        <f t="shared" ref="AB102:AB159" si="7">IF(AND(P102="",Q102="",R102="",S102="",T102="",U102="",V102="",W102="",X102="",Y102="",Z102="",AA102=""),"",AVERAGE(P102:AA102))</f>
        <v/>
      </c>
      <c r="AC102" s="50"/>
    </row>
    <row r="103" spans="1:29" ht="25.5">
      <c r="A103" s="2"/>
      <c r="B103" s="25" t="s">
        <v>350</v>
      </c>
      <c r="C103" s="25" t="s">
        <v>393</v>
      </c>
      <c r="D103" s="25" t="s">
        <v>158</v>
      </c>
      <c r="E103" s="25" t="s">
        <v>119</v>
      </c>
      <c r="F103" s="25" t="s">
        <v>169</v>
      </c>
      <c r="G103" s="25" t="s">
        <v>416</v>
      </c>
      <c r="H103" s="26" t="s">
        <v>33</v>
      </c>
      <c r="I103" s="26" t="s">
        <v>395</v>
      </c>
      <c r="J103" s="26" t="s">
        <v>396</v>
      </c>
      <c r="K103" s="25" t="s">
        <v>36</v>
      </c>
      <c r="L103" s="25" t="s">
        <v>397</v>
      </c>
      <c r="M103" s="25" t="s">
        <v>125</v>
      </c>
      <c r="N103" s="25">
        <v>3</v>
      </c>
      <c r="O103" s="25" t="s">
        <v>92</v>
      </c>
      <c r="P103" s="28"/>
      <c r="Q103" s="45"/>
      <c r="R103" s="45"/>
      <c r="S103" s="45"/>
      <c r="T103" s="45"/>
      <c r="U103" s="45"/>
      <c r="V103" s="45"/>
      <c r="W103" s="45"/>
      <c r="X103" s="45"/>
      <c r="Y103" s="45"/>
      <c r="Z103" s="45"/>
      <c r="AA103" s="45"/>
      <c r="AB103" s="45" t="str">
        <f t="shared" si="7"/>
        <v/>
      </c>
      <c r="AC103" s="50"/>
    </row>
    <row r="104" spans="1:29" ht="25.5">
      <c r="A104" s="2"/>
      <c r="B104" s="25" t="s">
        <v>350</v>
      </c>
      <c r="C104" s="25" t="s">
        <v>393</v>
      </c>
      <c r="D104" s="25" t="s">
        <v>158</v>
      </c>
      <c r="E104" s="25" t="s">
        <v>119</v>
      </c>
      <c r="F104" s="25" t="s">
        <v>356</v>
      </c>
      <c r="G104" s="25" t="s">
        <v>417</v>
      </c>
      <c r="H104" s="26" t="s">
        <v>43</v>
      </c>
      <c r="I104" s="25" t="s">
        <v>402</v>
      </c>
      <c r="J104" s="26" t="s">
        <v>396</v>
      </c>
      <c r="K104" s="25" t="s">
        <v>36</v>
      </c>
      <c r="L104" s="25" t="s">
        <v>397</v>
      </c>
      <c r="M104" s="25" t="s">
        <v>45</v>
      </c>
      <c r="N104" s="25">
        <v>85</v>
      </c>
      <c r="O104" s="25" t="s">
        <v>46</v>
      </c>
      <c r="P104" s="28"/>
      <c r="Q104" s="45"/>
      <c r="R104" s="45"/>
      <c r="S104" s="45"/>
      <c r="T104" s="45"/>
      <c r="U104" s="45"/>
      <c r="V104" s="45"/>
      <c r="W104" s="45"/>
      <c r="X104" s="45"/>
      <c r="Y104" s="45"/>
      <c r="Z104" s="45"/>
      <c r="AA104" s="45"/>
      <c r="AB104" s="45" t="str">
        <f t="shared" si="7"/>
        <v/>
      </c>
      <c r="AC104" s="50"/>
    </row>
    <row r="105" spans="1:29" ht="25.5">
      <c r="A105" s="2"/>
      <c r="B105" s="25" t="s">
        <v>350</v>
      </c>
      <c r="C105" s="25" t="s">
        <v>393</v>
      </c>
      <c r="D105" s="25" t="s">
        <v>158</v>
      </c>
      <c r="E105" s="25" t="s">
        <v>119</v>
      </c>
      <c r="F105" s="25" t="s">
        <v>169</v>
      </c>
      <c r="G105" s="25" t="s">
        <v>418</v>
      </c>
      <c r="H105" s="26" t="s">
        <v>33</v>
      </c>
      <c r="I105" s="26" t="s">
        <v>395</v>
      </c>
      <c r="J105" s="26" t="s">
        <v>396</v>
      </c>
      <c r="K105" s="25" t="s">
        <v>36</v>
      </c>
      <c r="L105" s="25" t="s">
        <v>397</v>
      </c>
      <c r="M105" s="25" t="s">
        <v>125</v>
      </c>
      <c r="N105" s="25">
        <v>3</v>
      </c>
      <c r="O105" s="25" t="s">
        <v>92</v>
      </c>
      <c r="P105" s="28"/>
      <c r="Q105" s="45"/>
      <c r="R105" s="45"/>
      <c r="S105" s="45"/>
      <c r="T105" s="45"/>
      <c r="U105" s="45"/>
      <c r="V105" s="45"/>
      <c r="W105" s="45"/>
      <c r="X105" s="45"/>
      <c r="Y105" s="45"/>
      <c r="Z105" s="45"/>
      <c r="AA105" s="45"/>
      <c r="AB105" s="45" t="str">
        <f t="shared" si="7"/>
        <v/>
      </c>
      <c r="AC105" s="50"/>
    </row>
    <row r="106" spans="1:29" ht="25.5">
      <c r="A106" s="2"/>
      <c r="B106" s="25" t="s">
        <v>350</v>
      </c>
      <c r="C106" s="25" t="s">
        <v>393</v>
      </c>
      <c r="D106" s="25" t="s">
        <v>158</v>
      </c>
      <c r="E106" s="25" t="s">
        <v>119</v>
      </c>
      <c r="F106" s="25" t="s">
        <v>356</v>
      </c>
      <c r="G106" s="25" t="s">
        <v>419</v>
      </c>
      <c r="H106" s="26" t="s">
        <v>43</v>
      </c>
      <c r="I106" s="25" t="s">
        <v>402</v>
      </c>
      <c r="J106" s="26" t="s">
        <v>396</v>
      </c>
      <c r="K106" s="25" t="s">
        <v>36</v>
      </c>
      <c r="L106" s="25" t="s">
        <v>397</v>
      </c>
      <c r="M106" s="25" t="s">
        <v>45</v>
      </c>
      <c r="N106" s="25">
        <v>85</v>
      </c>
      <c r="O106" s="25" t="s">
        <v>46</v>
      </c>
      <c r="P106" s="28"/>
      <c r="Q106" s="45"/>
      <c r="R106" s="45"/>
      <c r="S106" s="45"/>
      <c r="T106" s="45"/>
      <c r="U106" s="45"/>
      <c r="V106" s="45"/>
      <c r="W106" s="45"/>
      <c r="X106" s="45"/>
      <c r="Y106" s="45"/>
      <c r="Z106" s="45"/>
      <c r="AA106" s="45"/>
      <c r="AB106" s="45" t="str">
        <f t="shared" si="7"/>
        <v/>
      </c>
      <c r="AC106" s="50"/>
    </row>
    <row r="107" spans="1:29" ht="25.5">
      <c r="A107" s="2"/>
      <c r="B107" s="25" t="s">
        <v>350</v>
      </c>
      <c r="C107" s="25" t="s">
        <v>393</v>
      </c>
      <c r="D107" s="25" t="s">
        <v>158</v>
      </c>
      <c r="E107" s="25" t="s">
        <v>119</v>
      </c>
      <c r="F107" s="25" t="s">
        <v>169</v>
      </c>
      <c r="G107" s="25" t="s">
        <v>420</v>
      </c>
      <c r="H107" s="26" t="s">
        <v>33</v>
      </c>
      <c r="I107" s="26" t="s">
        <v>395</v>
      </c>
      <c r="J107" s="26" t="s">
        <v>396</v>
      </c>
      <c r="K107" s="25" t="s">
        <v>36</v>
      </c>
      <c r="L107" s="25" t="s">
        <v>397</v>
      </c>
      <c r="M107" s="25" t="s">
        <v>125</v>
      </c>
      <c r="N107" s="25">
        <v>3</v>
      </c>
      <c r="O107" s="25" t="s">
        <v>92</v>
      </c>
      <c r="P107" s="28"/>
      <c r="Q107" s="45"/>
      <c r="R107" s="45"/>
      <c r="S107" s="45"/>
      <c r="T107" s="45"/>
      <c r="U107" s="45"/>
      <c r="V107" s="45"/>
      <c r="W107" s="45"/>
      <c r="X107" s="45"/>
      <c r="Y107" s="45"/>
      <c r="Z107" s="45"/>
      <c r="AA107" s="45"/>
      <c r="AB107" s="45" t="str">
        <f t="shared" si="7"/>
        <v/>
      </c>
      <c r="AC107" s="50"/>
    </row>
    <row r="108" spans="1:29" ht="25.5">
      <c r="A108" s="2"/>
      <c r="B108" s="25" t="s">
        <v>350</v>
      </c>
      <c r="C108" s="25" t="s">
        <v>393</v>
      </c>
      <c r="D108" s="25" t="s">
        <v>158</v>
      </c>
      <c r="E108" s="25" t="s">
        <v>119</v>
      </c>
      <c r="F108" s="25" t="s">
        <v>356</v>
      </c>
      <c r="G108" s="25" t="s">
        <v>421</v>
      </c>
      <c r="H108" s="26" t="s">
        <v>43</v>
      </c>
      <c r="I108" s="25" t="s">
        <v>422</v>
      </c>
      <c r="J108" s="26" t="s">
        <v>396</v>
      </c>
      <c r="K108" s="25" t="s">
        <v>36</v>
      </c>
      <c r="L108" s="25" t="s">
        <v>397</v>
      </c>
      <c r="M108" s="25" t="s">
        <v>45</v>
      </c>
      <c r="N108" s="25">
        <v>85</v>
      </c>
      <c r="O108" s="25" t="s">
        <v>46</v>
      </c>
      <c r="P108" s="28"/>
      <c r="Q108" s="45"/>
      <c r="R108" s="45"/>
      <c r="S108" s="45"/>
      <c r="T108" s="45"/>
      <c r="U108" s="45"/>
      <c r="V108" s="45"/>
      <c r="W108" s="45"/>
      <c r="X108" s="45"/>
      <c r="Y108" s="45"/>
      <c r="Z108" s="45"/>
      <c r="AA108" s="45"/>
      <c r="AB108" s="45" t="str">
        <f t="shared" si="7"/>
        <v/>
      </c>
      <c r="AC108" s="50"/>
    </row>
    <row r="109" spans="1:29" ht="25.5">
      <c r="A109" s="2"/>
      <c r="B109" s="25" t="s">
        <v>350</v>
      </c>
      <c r="C109" s="25" t="s">
        <v>393</v>
      </c>
      <c r="D109" s="25" t="s">
        <v>158</v>
      </c>
      <c r="E109" s="25" t="s">
        <v>119</v>
      </c>
      <c r="F109" s="25" t="s">
        <v>356</v>
      </c>
      <c r="G109" s="25" t="s">
        <v>423</v>
      </c>
      <c r="H109" s="25" t="s">
        <v>43</v>
      </c>
      <c r="I109" s="25" t="s">
        <v>424</v>
      </c>
      <c r="J109" s="25" t="s">
        <v>396</v>
      </c>
      <c r="K109" s="25" t="s">
        <v>36</v>
      </c>
      <c r="L109" s="25" t="s">
        <v>397</v>
      </c>
      <c r="M109" s="25" t="s">
        <v>174</v>
      </c>
      <c r="N109" s="25">
        <v>80</v>
      </c>
      <c r="O109" s="25" t="s">
        <v>46</v>
      </c>
      <c r="P109" s="28"/>
      <c r="Q109" s="45"/>
      <c r="R109" s="45"/>
      <c r="S109" s="45"/>
      <c r="T109" s="45"/>
      <c r="U109" s="45"/>
      <c r="V109" s="45"/>
      <c r="W109" s="45"/>
      <c r="X109" s="45"/>
      <c r="Y109" s="45"/>
      <c r="Z109" s="45"/>
      <c r="AA109" s="45"/>
      <c r="AB109" s="45" t="str">
        <f t="shared" si="7"/>
        <v/>
      </c>
      <c r="AC109" s="50"/>
    </row>
    <row r="110" spans="1:29" ht="25.5">
      <c r="A110" s="2"/>
      <c r="B110" s="25" t="s">
        <v>350</v>
      </c>
      <c r="C110" s="25" t="s">
        <v>393</v>
      </c>
      <c r="D110" s="25" t="s">
        <v>158</v>
      </c>
      <c r="E110" s="25" t="s">
        <v>119</v>
      </c>
      <c r="F110" s="25" t="s">
        <v>169</v>
      </c>
      <c r="G110" s="25" t="s">
        <v>425</v>
      </c>
      <c r="H110" s="25" t="s">
        <v>33</v>
      </c>
      <c r="I110" s="25" t="s">
        <v>319</v>
      </c>
      <c r="J110" s="25" t="s">
        <v>92</v>
      </c>
      <c r="K110" s="25" t="s">
        <v>36</v>
      </c>
      <c r="L110" s="25" t="s">
        <v>397</v>
      </c>
      <c r="M110" s="25" t="s">
        <v>125</v>
      </c>
      <c r="N110" s="25">
        <v>5</v>
      </c>
      <c r="O110" s="25" t="s">
        <v>92</v>
      </c>
      <c r="P110" s="28"/>
      <c r="Q110" s="45"/>
      <c r="R110" s="45"/>
      <c r="S110" s="45"/>
      <c r="T110" s="45"/>
      <c r="U110" s="45"/>
      <c r="V110" s="45"/>
      <c r="W110" s="45"/>
      <c r="X110" s="45"/>
      <c r="Y110" s="45"/>
      <c r="Z110" s="45"/>
      <c r="AA110" s="45"/>
      <c r="AB110" s="45" t="str">
        <f t="shared" si="7"/>
        <v/>
      </c>
      <c r="AC110" s="50"/>
    </row>
    <row r="111" spans="1:29" ht="25.5">
      <c r="A111" s="2"/>
      <c r="B111" s="25" t="s">
        <v>167</v>
      </c>
      <c r="C111" s="25" t="s">
        <v>426</v>
      </c>
      <c r="D111" s="106" t="s">
        <v>427</v>
      </c>
      <c r="E111" s="25" t="s">
        <v>119</v>
      </c>
      <c r="F111" s="25" t="s">
        <v>356</v>
      </c>
      <c r="G111" s="25" t="s">
        <v>151</v>
      </c>
      <c r="H111" s="25" t="s">
        <v>43</v>
      </c>
      <c r="I111" s="26" t="s">
        <v>152</v>
      </c>
      <c r="J111" s="26" t="s">
        <v>153</v>
      </c>
      <c r="K111" s="25" t="s">
        <v>36</v>
      </c>
      <c r="L111" s="26" t="s">
        <v>428</v>
      </c>
      <c r="M111" s="25" t="s">
        <v>174</v>
      </c>
      <c r="N111" s="26">
        <v>95</v>
      </c>
      <c r="O111" s="26" t="s">
        <v>46</v>
      </c>
      <c r="P111" s="80">
        <v>1</v>
      </c>
      <c r="Q111" s="80">
        <v>1</v>
      </c>
      <c r="R111" s="80">
        <v>1</v>
      </c>
      <c r="S111" s="80">
        <v>1</v>
      </c>
      <c r="T111" s="80">
        <v>1</v>
      </c>
      <c r="U111" s="80">
        <v>0.95</v>
      </c>
      <c r="V111" s="80">
        <v>1</v>
      </c>
      <c r="W111" s="45" t="s">
        <v>55</v>
      </c>
      <c r="X111" s="80">
        <v>1</v>
      </c>
      <c r="Y111" s="80">
        <v>1</v>
      </c>
      <c r="Z111" s="45"/>
      <c r="AA111" s="45"/>
      <c r="AB111" s="45">
        <f t="shared" si="7"/>
        <v>0.99444444444444435</v>
      </c>
      <c r="AC111" s="50"/>
    </row>
    <row r="112" spans="1:29" ht="25.5">
      <c r="A112" s="2"/>
      <c r="B112" s="25" t="s">
        <v>167</v>
      </c>
      <c r="C112" s="25" t="s">
        <v>426</v>
      </c>
      <c r="D112" s="106" t="s">
        <v>427</v>
      </c>
      <c r="E112" s="25" t="s">
        <v>119</v>
      </c>
      <c r="F112" s="25" t="s">
        <v>169</v>
      </c>
      <c r="G112" s="25" t="s">
        <v>429</v>
      </c>
      <c r="H112" s="25" t="s">
        <v>33</v>
      </c>
      <c r="I112" s="25" t="s">
        <v>430</v>
      </c>
      <c r="J112" s="26" t="s">
        <v>153</v>
      </c>
      <c r="K112" s="25" t="s">
        <v>36</v>
      </c>
      <c r="L112" s="26" t="s">
        <v>428</v>
      </c>
      <c r="M112" s="25" t="s">
        <v>174</v>
      </c>
      <c r="N112" s="106">
        <v>90</v>
      </c>
      <c r="O112" s="106" t="s">
        <v>46</v>
      </c>
      <c r="P112" s="80">
        <v>1</v>
      </c>
      <c r="Q112" s="80">
        <v>1</v>
      </c>
      <c r="R112" s="80">
        <v>1</v>
      </c>
      <c r="S112" s="80">
        <v>1</v>
      </c>
      <c r="T112" s="80">
        <v>1</v>
      </c>
      <c r="U112" s="80">
        <v>0.9</v>
      </c>
      <c r="V112" s="79">
        <v>0.92859999999999998</v>
      </c>
      <c r="W112" s="45" t="s">
        <v>55</v>
      </c>
      <c r="X112" s="80">
        <v>1</v>
      </c>
      <c r="Y112" s="80">
        <v>1</v>
      </c>
      <c r="Z112" s="45"/>
      <c r="AA112" s="45"/>
      <c r="AB112" s="45">
        <f t="shared" si="7"/>
        <v>0.98095555555555569</v>
      </c>
      <c r="AC112" s="50"/>
    </row>
    <row r="113" spans="1:29" ht="26.25" customHeight="1">
      <c r="A113" s="2"/>
      <c r="B113" s="106" t="s">
        <v>365</v>
      </c>
      <c r="C113" s="25" t="s">
        <v>431</v>
      </c>
      <c r="D113" s="25" t="s">
        <v>158</v>
      </c>
      <c r="E113" s="25" t="s">
        <v>119</v>
      </c>
      <c r="F113" s="25" t="s">
        <v>356</v>
      </c>
      <c r="G113" s="25" t="s">
        <v>432</v>
      </c>
      <c r="H113" s="25" t="s">
        <v>43</v>
      </c>
      <c r="I113" s="25" t="s">
        <v>432</v>
      </c>
      <c r="J113" s="25" t="s">
        <v>433</v>
      </c>
      <c r="K113" s="25" t="s">
        <v>36</v>
      </c>
      <c r="L113" s="25" t="s">
        <v>434</v>
      </c>
      <c r="M113" s="25" t="s">
        <v>174</v>
      </c>
      <c r="N113" s="26">
        <v>95</v>
      </c>
      <c r="O113" s="26" t="s">
        <v>46</v>
      </c>
      <c r="P113" s="80">
        <v>1</v>
      </c>
      <c r="Q113" s="80">
        <v>1</v>
      </c>
      <c r="R113" s="80">
        <v>1</v>
      </c>
      <c r="S113" s="45" t="s">
        <v>55</v>
      </c>
      <c r="T113" s="45" t="s">
        <v>55</v>
      </c>
      <c r="U113" s="80">
        <v>1</v>
      </c>
      <c r="V113" s="45"/>
      <c r="W113" s="45"/>
      <c r="X113" s="45"/>
      <c r="Y113" s="45"/>
      <c r="Z113" s="45"/>
      <c r="AA113" s="45"/>
      <c r="AB113" s="45">
        <f t="shared" si="7"/>
        <v>1</v>
      </c>
      <c r="AC113" s="50" t="s">
        <v>435</v>
      </c>
    </row>
    <row r="114" spans="1:29" ht="25.5">
      <c r="A114" s="2"/>
      <c r="B114" s="106" t="s">
        <v>365</v>
      </c>
      <c r="C114" s="25" t="s">
        <v>431</v>
      </c>
      <c r="D114" s="25" t="s">
        <v>158</v>
      </c>
      <c r="E114" s="25" t="s">
        <v>119</v>
      </c>
      <c r="F114" s="25" t="s">
        <v>169</v>
      </c>
      <c r="G114" s="25" t="s">
        <v>436</v>
      </c>
      <c r="H114" s="25" t="s">
        <v>33</v>
      </c>
      <c r="I114" s="25" t="s">
        <v>437</v>
      </c>
      <c r="J114" s="25" t="s">
        <v>187</v>
      </c>
      <c r="K114" s="25" t="s">
        <v>36</v>
      </c>
      <c r="L114" s="25" t="s">
        <v>434</v>
      </c>
      <c r="M114" s="25" t="s">
        <v>174</v>
      </c>
      <c r="N114" s="26">
        <v>95</v>
      </c>
      <c r="O114" s="26" t="s">
        <v>46</v>
      </c>
      <c r="P114" s="84">
        <v>0.97499999999999998</v>
      </c>
      <c r="Q114" s="80">
        <v>0.99</v>
      </c>
      <c r="R114" s="80">
        <v>1</v>
      </c>
      <c r="S114" s="45" t="s">
        <v>55</v>
      </c>
      <c r="T114" s="45" t="s">
        <v>55</v>
      </c>
      <c r="U114" s="84">
        <v>0.97099999999999997</v>
      </c>
      <c r="V114" s="45"/>
      <c r="W114" s="45"/>
      <c r="X114" s="45"/>
      <c r="Y114" s="45"/>
      <c r="Z114" s="45"/>
      <c r="AA114" s="45"/>
      <c r="AB114" s="45">
        <f t="shared" si="7"/>
        <v>0.98399999999999999</v>
      </c>
      <c r="AC114" s="50" t="s">
        <v>435</v>
      </c>
    </row>
    <row r="115" spans="1:29" ht="27" customHeight="1">
      <c r="A115" s="2"/>
      <c r="B115" s="106" t="s">
        <v>167</v>
      </c>
      <c r="C115" s="106" t="s">
        <v>438</v>
      </c>
      <c r="D115" s="106" t="s">
        <v>158</v>
      </c>
      <c r="E115" s="25" t="s">
        <v>119</v>
      </c>
      <c r="F115" s="25" t="s">
        <v>356</v>
      </c>
      <c r="G115" s="106" t="s">
        <v>439</v>
      </c>
      <c r="H115" s="25" t="s">
        <v>43</v>
      </c>
      <c r="I115" s="25" t="s">
        <v>440</v>
      </c>
      <c r="J115" s="106" t="s">
        <v>441</v>
      </c>
      <c r="K115" s="25" t="s">
        <v>36</v>
      </c>
      <c r="L115" s="25" t="s">
        <v>442</v>
      </c>
      <c r="M115" s="106" t="s">
        <v>38</v>
      </c>
      <c r="N115" s="106">
        <v>20</v>
      </c>
      <c r="O115" s="106" t="s">
        <v>46</v>
      </c>
      <c r="P115" s="132">
        <v>1.29</v>
      </c>
      <c r="Q115" s="86">
        <v>0.41</v>
      </c>
      <c r="R115" s="86">
        <v>0.67</v>
      </c>
      <c r="S115" s="86">
        <v>0.26</v>
      </c>
      <c r="T115" s="86">
        <v>0.25</v>
      </c>
      <c r="U115" s="86">
        <v>0.21</v>
      </c>
      <c r="V115" s="86">
        <v>0.82</v>
      </c>
      <c r="W115" s="45"/>
      <c r="X115" s="45"/>
      <c r="Y115" s="45"/>
      <c r="Z115" s="45"/>
      <c r="AA115" s="45"/>
      <c r="AB115" s="45">
        <f t="shared" si="7"/>
        <v>0.5585714285714285</v>
      </c>
      <c r="AC115" s="106"/>
    </row>
    <row r="116" spans="1:29" ht="25.5">
      <c r="A116" s="2"/>
      <c r="B116" s="106" t="s">
        <v>167</v>
      </c>
      <c r="C116" s="106" t="s">
        <v>438</v>
      </c>
      <c r="D116" s="106" t="s">
        <v>158</v>
      </c>
      <c r="E116" s="25" t="s">
        <v>119</v>
      </c>
      <c r="F116" s="25" t="s">
        <v>169</v>
      </c>
      <c r="G116" s="106" t="s">
        <v>443</v>
      </c>
      <c r="H116" s="25" t="s">
        <v>33</v>
      </c>
      <c r="I116" s="25" t="s">
        <v>444</v>
      </c>
      <c r="J116" s="106" t="s">
        <v>441</v>
      </c>
      <c r="K116" s="25" t="s">
        <v>36</v>
      </c>
      <c r="L116" s="25" t="s">
        <v>442</v>
      </c>
      <c r="M116" s="106" t="s">
        <v>45</v>
      </c>
      <c r="N116" s="106">
        <v>10</v>
      </c>
      <c r="O116" s="106" t="s">
        <v>46</v>
      </c>
      <c r="P116" s="80">
        <v>0</v>
      </c>
      <c r="Q116" s="80">
        <v>0</v>
      </c>
      <c r="R116" s="80">
        <v>0</v>
      </c>
      <c r="S116" s="80">
        <v>0</v>
      </c>
      <c r="T116" s="80">
        <v>0</v>
      </c>
      <c r="U116" s="80">
        <v>0</v>
      </c>
      <c r="V116" s="80">
        <v>0</v>
      </c>
      <c r="W116" s="45"/>
      <c r="X116" s="45"/>
      <c r="Y116" s="45"/>
      <c r="Z116" s="45"/>
      <c r="AA116" s="45"/>
      <c r="AB116" s="45">
        <f t="shared" si="7"/>
        <v>0</v>
      </c>
      <c r="AC116" s="106"/>
    </row>
    <row r="117" spans="1:29" ht="25.5">
      <c r="A117" s="2"/>
      <c r="B117" s="106" t="s">
        <v>167</v>
      </c>
      <c r="C117" s="106" t="s">
        <v>445</v>
      </c>
      <c r="D117" s="106" t="s">
        <v>158</v>
      </c>
      <c r="E117" s="25" t="s">
        <v>119</v>
      </c>
      <c r="F117" s="25" t="s">
        <v>356</v>
      </c>
      <c r="G117" s="106" t="s">
        <v>439</v>
      </c>
      <c r="H117" s="25" t="s">
        <v>43</v>
      </c>
      <c r="I117" s="25" t="s">
        <v>446</v>
      </c>
      <c r="J117" s="106" t="s">
        <v>447</v>
      </c>
      <c r="K117" s="25" t="s">
        <v>36</v>
      </c>
      <c r="L117" s="25" t="s">
        <v>442</v>
      </c>
      <c r="M117" s="106" t="s">
        <v>38</v>
      </c>
      <c r="N117" s="106">
        <v>10</v>
      </c>
      <c r="O117" s="106" t="s">
        <v>46</v>
      </c>
      <c r="P117" s="132">
        <v>0.49</v>
      </c>
      <c r="Q117" s="86">
        <v>0.77</v>
      </c>
      <c r="R117" s="86">
        <v>0.3</v>
      </c>
      <c r="S117" s="86">
        <v>0.22</v>
      </c>
      <c r="T117" s="86">
        <v>0.44</v>
      </c>
      <c r="U117" s="86">
        <v>0.72</v>
      </c>
      <c r="V117" s="86">
        <v>0.77</v>
      </c>
      <c r="W117" s="45"/>
      <c r="X117" s="45"/>
      <c r="Y117" s="45"/>
      <c r="Z117" s="45"/>
      <c r="AA117" s="45"/>
      <c r="AB117" s="45">
        <f t="shared" si="7"/>
        <v>0.53</v>
      </c>
      <c r="AC117" s="106"/>
    </row>
    <row r="118" spans="1:29" ht="25.5">
      <c r="A118" s="2"/>
      <c r="B118" s="106" t="s">
        <v>167</v>
      </c>
      <c r="C118" s="106" t="s">
        <v>445</v>
      </c>
      <c r="D118" s="106" t="s">
        <v>158</v>
      </c>
      <c r="E118" s="25" t="s">
        <v>119</v>
      </c>
      <c r="F118" s="25" t="s">
        <v>169</v>
      </c>
      <c r="G118" s="106" t="s">
        <v>443</v>
      </c>
      <c r="H118" s="25" t="s">
        <v>33</v>
      </c>
      <c r="I118" s="25" t="s">
        <v>448</v>
      </c>
      <c r="J118" s="106" t="s">
        <v>447</v>
      </c>
      <c r="K118" s="25" t="s">
        <v>36</v>
      </c>
      <c r="L118" s="25" t="s">
        <v>442</v>
      </c>
      <c r="M118" s="106" t="s">
        <v>45</v>
      </c>
      <c r="N118" s="106">
        <v>5</v>
      </c>
      <c r="O118" s="106" t="s">
        <v>46</v>
      </c>
      <c r="P118" s="80">
        <v>0</v>
      </c>
      <c r="Q118" s="80">
        <v>0</v>
      </c>
      <c r="R118" s="80">
        <v>0</v>
      </c>
      <c r="S118" s="80">
        <v>0</v>
      </c>
      <c r="T118" s="80">
        <v>0</v>
      </c>
      <c r="U118" s="80">
        <v>0</v>
      </c>
      <c r="V118" s="80">
        <v>0</v>
      </c>
      <c r="W118" s="45"/>
      <c r="X118" s="45"/>
      <c r="Y118" s="45"/>
      <c r="Z118" s="45"/>
      <c r="AA118" s="45"/>
      <c r="AB118" s="45">
        <f t="shared" si="7"/>
        <v>0</v>
      </c>
      <c r="AC118" s="106"/>
    </row>
    <row r="119" spans="1:29">
      <c r="A119" s="2"/>
      <c r="B119" s="2"/>
      <c r="C119" s="2"/>
      <c r="D119" s="2"/>
      <c r="E119" s="2"/>
      <c r="F119" s="2"/>
      <c r="G119" s="2"/>
      <c r="H119" s="2"/>
      <c r="I119" s="2"/>
      <c r="J119" s="2"/>
      <c r="K119" s="2"/>
      <c r="L119" s="2"/>
      <c r="M119" s="106"/>
      <c r="N119" s="106"/>
      <c r="O119" s="106"/>
      <c r="P119" s="28"/>
      <c r="Q119" s="45"/>
      <c r="R119" s="45"/>
      <c r="S119" s="45"/>
      <c r="T119" s="45"/>
      <c r="U119" s="45"/>
      <c r="V119" s="45"/>
      <c r="W119" s="45"/>
      <c r="X119" s="45"/>
      <c r="Y119" s="45"/>
      <c r="Z119" s="45"/>
      <c r="AA119" s="45"/>
      <c r="AB119" s="45" t="str">
        <f t="shared" si="7"/>
        <v/>
      </c>
      <c r="AC119" s="106"/>
    </row>
    <row r="120" spans="1:29">
      <c r="A120" s="2"/>
      <c r="B120" s="2"/>
      <c r="C120" s="2"/>
      <c r="D120" s="2"/>
      <c r="E120" s="2"/>
      <c r="F120" s="2"/>
      <c r="G120" s="2"/>
      <c r="H120" s="2"/>
      <c r="I120" s="2"/>
      <c r="J120" s="2"/>
      <c r="K120" s="2"/>
      <c r="L120" s="2"/>
      <c r="M120" s="106"/>
      <c r="N120" s="106"/>
      <c r="O120" s="106"/>
      <c r="P120" s="28"/>
      <c r="Q120" s="45"/>
      <c r="R120" s="45"/>
      <c r="S120" s="45"/>
      <c r="T120" s="45"/>
      <c r="U120" s="45"/>
      <c r="V120" s="45"/>
      <c r="W120" s="45"/>
      <c r="X120" s="45"/>
      <c r="Y120" s="45"/>
      <c r="Z120" s="45"/>
      <c r="AA120" s="45"/>
      <c r="AB120" s="45" t="str">
        <f t="shared" si="7"/>
        <v/>
      </c>
      <c r="AC120" s="106"/>
    </row>
    <row r="121" spans="1:29">
      <c r="A121" s="2"/>
      <c r="B121" s="2"/>
      <c r="C121" s="2"/>
      <c r="D121" s="2"/>
      <c r="E121" s="2"/>
      <c r="F121" s="2"/>
      <c r="G121" s="2"/>
      <c r="H121" s="2"/>
      <c r="I121" s="2"/>
      <c r="J121" s="2"/>
      <c r="K121" s="2"/>
      <c r="L121" s="2"/>
      <c r="M121" s="106"/>
      <c r="N121" s="106"/>
      <c r="O121" s="106"/>
      <c r="P121" s="28"/>
      <c r="Q121" s="45"/>
      <c r="R121" s="45"/>
      <c r="S121" s="45"/>
      <c r="T121" s="45"/>
      <c r="U121" s="45"/>
      <c r="V121" s="45"/>
      <c r="W121" s="45"/>
      <c r="X121" s="45"/>
      <c r="Y121" s="45"/>
      <c r="Z121" s="45"/>
      <c r="AA121" s="45"/>
      <c r="AB121" s="45" t="str">
        <f t="shared" si="7"/>
        <v/>
      </c>
      <c r="AC121" s="106"/>
    </row>
    <row r="122" spans="1:29">
      <c r="A122" s="2"/>
      <c r="B122" s="2"/>
      <c r="C122" s="2"/>
      <c r="D122" s="2"/>
      <c r="E122" s="2"/>
      <c r="F122" s="2"/>
      <c r="G122" s="2"/>
      <c r="H122" s="2"/>
      <c r="I122" s="2"/>
      <c r="J122" s="2"/>
      <c r="K122" s="2"/>
      <c r="L122" s="2"/>
      <c r="M122" s="106"/>
      <c r="N122" s="106"/>
      <c r="O122" s="106"/>
      <c r="P122" s="28"/>
      <c r="Q122" s="45"/>
      <c r="R122" s="45"/>
      <c r="S122" s="45"/>
      <c r="T122" s="45"/>
      <c r="U122" s="45"/>
      <c r="V122" s="45"/>
      <c r="W122" s="45"/>
      <c r="X122" s="45"/>
      <c r="Y122" s="45"/>
      <c r="Z122" s="45"/>
      <c r="AA122" s="45"/>
      <c r="AB122" s="45" t="str">
        <f t="shared" si="7"/>
        <v/>
      </c>
      <c r="AC122" s="106"/>
    </row>
    <row r="123" spans="1:29">
      <c r="A123" s="2"/>
      <c r="B123" s="2"/>
      <c r="C123" s="2"/>
      <c r="D123" s="2"/>
      <c r="E123" s="2"/>
      <c r="F123" s="2"/>
      <c r="G123" s="2"/>
      <c r="H123" s="2"/>
      <c r="I123" s="2"/>
      <c r="J123" s="2"/>
      <c r="K123" s="2"/>
      <c r="L123" s="2"/>
      <c r="M123" s="106"/>
      <c r="N123" s="106"/>
      <c r="O123" s="106"/>
      <c r="P123" s="28"/>
      <c r="Q123" s="45"/>
      <c r="R123" s="45"/>
      <c r="S123" s="45"/>
      <c r="T123" s="45"/>
      <c r="U123" s="45"/>
      <c r="V123" s="45"/>
      <c r="W123" s="45"/>
      <c r="X123" s="45"/>
      <c r="Y123" s="45"/>
      <c r="Z123" s="45"/>
      <c r="AA123" s="45"/>
      <c r="AB123" s="45" t="str">
        <f t="shared" si="7"/>
        <v/>
      </c>
      <c r="AC123" s="106"/>
    </row>
    <row r="124" spans="1:29">
      <c r="A124" s="2"/>
      <c r="B124" s="2"/>
      <c r="C124" s="2"/>
      <c r="D124" s="2"/>
      <c r="E124" s="2"/>
      <c r="F124" s="2"/>
      <c r="G124" s="2"/>
      <c r="H124" s="2"/>
      <c r="I124" s="2"/>
      <c r="J124" s="2"/>
      <c r="K124" s="2"/>
      <c r="L124" s="2"/>
      <c r="M124" s="106"/>
      <c r="N124" s="106"/>
      <c r="O124" s="106"/>
      <c r="P124" s="28"/>
      <c r="Q124" s="45"/>
      <c r="R124" s="45"/>
      <c r="S124" s="45"/>
      <c r="T124" s="45"/>
      <c r="U124" s="45"/>
      <c r="V124" s="45"/>
      <c r="W124" s="45"/>
      <c r="X124" s="45"/>
      <c r="Y124" s="45"/>
      <c r="Z124" s="45"/>
      <c r="AA124" s="45"/>
      <c r="AB124" s="45" t="str">
        <f t="shared" si="7"/>
        <v/>
      </c>
      <c r="AC124" s="106"/>
    </row>
    <row r="125" spans="1:29">
      <c r="A125" s="2"/>
      <c r="B125" s="2"/>
      <c r="C125" s="2"/>
      <c r="D125" s="2"/>
      <c r="E125" s="2"/>
      <c r="F125" s="2"/>
      <c r="G125" s="2"/>
      <c r="H125" s="2"/>
      <c r="I125" s="2"/>
      <c r="J125" s="2"/>
      <c r="K125" s="2"/>
      <c r="L125" s="2"/>
      <c r="M125" s="106"/>
      <c r="N125" s="106"/>
      <c r="O125" s="106"/>
      <c r="P125" s="28"/>
      <c r="Q125" s="45"/>
      <c r="R125" s="45"/>
      <c r="S125" s="45"/>
      <c r="T125" s="45"/>
      <c r="U125" s="45"/>
      <c r="V125" s="45"/>
      <c r="W125" s="45"/>
      <c r="X125" s="45"/>
      <c r="Y125" s="45"/>
      <c r="Z125" s="45"/>
      <c r="AA125" s="45"/>
      <c r="AB125" s="45" t="str">
        <f t="shared" si="7"/>
        <v/>
      </c>
      <c r="AC125" s="106"/>
    </row>
    <row r="126" spans="1:29">
      <c r="A126" s="2"/>
      <c r="B126" s="2"/>
      <c r="C126" s="2"/>
      <c r="D126" s="2"/>
      <c r="E126" s="2"/>
      <c r="F126" s="2"/>
      <c r="G126" s="2"/>
      <c r="H126" s="2"/>
      <c r="I126" s="2"/>
      <c r="J126" s="2"/>
      <c r="K126" s="2"/>
      <c r="L126" s="2"/>
      <c r="M126" s="106"/>
      <c r="N126" s="106"/>
      <c r="O126" s="106"/>
      <c r="P126" s="28"/>
      <c r="Q126" s="45"/>
      <c r="R126" s="45"/>
      <c r="S126" s="45"/>
      <c r="T126" s="45"/>
      <c r="U126" s="45"/>
      <c r="V126" s="45"/>
      <c r="W126" s="45"/>
      <c r="X126" s="45"/>
      <c r="Y126" s="45"/>
      <c r="Z126" s="45"/>
      <c r="AA126" s="45"/>
      <c r="AB126" s="45" t="str">
        <f t="shared" si="7"/>
        <v/>
      </c>
      <c r="AC126" s="106"/>
    </row>
    <row r="127" spans="1:29">
      <c r="A127" s="2"/>
      <c r="B127" s="2"/>
      <c r="C127" s="2"/>
      <c r="D127" s="2"/>
      <c r="E127" s="2"/>
      <c r="F127" s="2"/>
      <c r="G127" s="2"/>
      <c r="H127" s="2"/>
      <c r="I127" s="2"/>
      <c r="J127" s="2"/>
      <c r="K127" s="2"/>
      <c r="L127" s="2"/>
      <c r="M127" s="106"/>
      <c r="N127" s="106"/>
      <c r="O127" s="106"/>
      <c r="P127" s="28"/>
      <c r="Q127" s="45"/>
      <c r="R127" s="45"/>
      <c r="S127" s="45"/>
      <c r="T127" s="45"/>
      <c r="U127" s="45"/>
      <c r="V127" s="45"/>
      <c r="W127" s="45"/>
      <c r="X127" s="45"/>
      <c r="Y127" s="45"/>
      <c r="Z127" s="45"/>
      <c r="AA127" s="45"/>
      <c r="AB127" s="45" t="str">
        <f t="shared" si="7"/>
        <v/>
      </c>
      <c r="AC127" s="106"/>
    </row>
    <row r="128" spans="1:29">
      <c r="A128" s="2"/>
      <c r="B128" s="2"/>
      <c r="C128" s="2"/>
      <c r="D128" s="2"/>
      <c r="E128" s="2"/>
      <c r="F128" s="2"/>
      <c r="G128" s="2"/>
      <c r="H128" s="2"/>
      <c r="I128" s="2"/>
      <c r="J128" s="2"/>
      <c r="K128" s="2"/>
      <c r="L128" s="2"/>
      <c r="M128" s="106"/>
      <c r="N128" s="106"/>
      <c r="O128" s="106"/>
      <c r="P128" s="28"/>
      <c r="Q128" s="45"/>
      <c r="R128" s="45"/>
      <c r="S128" s="45"/>
      <c r="T128" s="45"/>
      <c r="U128" s="45"/>
      <c r="V128" s="45"/>
      <c r="W128" s="45"/>
      <c r="X128" s="45"/>
      <c r="Y128" s="45"/>
      <c r="Z128" s="45"/>
      <c r="AA128" s="45"/>
      <c r="AB128" s="45" t="str">
        <f t="shared" si="7"/>
        <v/>
      </c>
      <c r="AC128" s="106"/>
    </row>
    <row r="129" spans="1:29">
      <c r="A129" s="2"/>
      <c r="B129" s="2"/>
      <c r="C129" s="2"/>
      <c r="D129" s="2"/>
      <c r="E129" s="2"/>
      <c r="F129" s="2"/>
      <c r="G129" s="2"/>
      <c r="H129" s="2"/>
      <c r="I129" s="2"/>
      <c r="J129" s="2"/>
      <c r="K129" s="2"/>
      <c r="L129" s="2"/>
      <c r="M129" s="106"/>
      <c r="N129" s="106"/>
      <c r="O129" s="106"/>
      <c r="P129" s="28"/>
      <c r="Q129" s="45"/>
      <c r="R129" s="45"/>
      <c r="S129" s="45"/>
      <c r="T129" s="45"/>
      <c r="U129" s="45"/>
      <c r="V129" s="45"/>
      <c r="W129" s="45"/>
      <c r="X129" s="45"/>
      <c r="Y129" s="45"/>
      <c r="Z129" s="45"/>
      <c r="AA129" s="45"/>
      <c r="AB129" s="45" t="str">
        <f t="shared" si="7"/>
        <v/>
      </c>
      <c r="AC129" s="106"/>
    </row>
    <row r="130" spans="1:29">
      <c r="A130" s="2"/>
      <c r="B130" s="2"/>
      <c r="C130" s="2"/>
      <c r="D130" s="2"/>
      <c r="E130" s="2"/>
      <c r="F130" s="2"/>
      <c r="G130" s="2"/>
      <c r="H130" s="2"/>
      <c r="I130" s="2"/>
      <c r="J130" s="2"/>
      <c r="K130" s="2"/>
      <c r="L130" s="2"/>
      <c r="M130" s="2"/>
      <c r="N130" s="2"/>
      <c r="O130" s="2"/>
      <c r="P130" s="28"/>
      <c r="Q130" s="45"/>
      <c r="R130" s="45"/>
      <c r="S130" s="45"/>
      <c r="T130" s="45"/>
      <c r="U130" s="45"/>
      <c r="V130" s="45"/>
      <c r="W130" s="45"/>
      <c r="X130" s="45"/>
      <c r="Y130" s="45"/>
      <c r="Z130" s="45"/>
      <c r="AA130" s="45"/>
      <c r="AB130" s="45" t="str">
        <f t="shared" si="7"/>
        <v/>
      </c>
      <c r="AC130" s="50"/>
    </row>
    <row r="131" spans="1:29">
      <c r="A131" s="2"/>
      <c r="B131" s="2"/>
      <c r="C131" s="2"/>
      <c r="D131" s="2"/>
      <c r="E131" s="2"/>
      <c r="F131" s="2"/>
      <c r="G131" s="2"/>
      <c r="H131" s="2"/>
      <c r="I131" s="2"/>
      <c r="J131" s="2"/>
      <c r="K131" s="2"/>
      <c r="L131" s="2"/>
      <c r="M131" s="2"/>
      <c r="N131" s="2"/>
      <c r="O131" s="2"/>
      <c r="P131" s="28"/>
      <c r="Q131" s="45"/>
      <c r="R131" s="45"/>
      <c r="S131" s="45"/>
      <c r="T131" s="45"/>
      <c r="U131" s="45"/>
      <c r="V131" s="45"/>
      <c r="W131" s="45"/>
      <c r="X131" s="45"/>
      <c r="Y131" s="45"/>
      <c r="Z131" s="45"/>
      <c r="AA131" s="45"/>
      <c r="AB131" s="45" t="str">
        <f t="shared" si="7"/>
        <v/>
      </c>
      <c r="AC131" s="50"/>
    </row>
    <row r="132" spans="1:29">
      <c r="A132" s="2"/>
      <c r="B132" s="2"/>
      <c r="C132" s="2"/>
      <c r="D132" s="2"/>
      <c r="E132" s="2"/>
      <c r="F132" s="2"/>
      <c r="G132" s="2"/>
      <c r="H132" s="2"/>
      <c r="I132" s="2"/>
      <c r="J132" s="2"/>
      <c r="K132" s="2"/>
      <c r="L132" s="2"/>
      <c r="M132" s="2"/>
      <c r="N132" s="2"/>
      <c r="O132" s="2"/>
      <c r="P132" s="28"/>
      <c r="Q132" s="45"/>
      <c r="R132" s="45"/>
      <c r="S132" s="45"/>
      <c r="T132" s="45"/>
      <c r="U132" s="45"/>
      <c r="V132" s="45"/>
      <c r="W132" s="45"/>
      <c r="X132" s="45"/>
      <c r="Y132" s="45"/>
      <c r="Z132" s="45"/>
      <c r="AA132" s="45"/>
      <c r="AB132" s="45" t="str">
        <f t="shared" si="7"/>
        <v/>
      </c>
      <c r="AC132" s="50"/>
    </row>
    <row r="133" spans="1:29">
      <c r="A133" s="2"/>
      <c r="B133" s="2"/>
      <c r="C133" s="2"/>
      <c r="D133" s="2"/>
      <c r="E133" s="2"/>
      <c r="F133" s="2"/>
      <c r="G133" s="2"/>
      <c r="H133" s="2"/>
      <c r="I133" s="2"/>
      <c r="J133" s="2"/>
      <c r="K133" s="2"/>
      <c r="L133" s="2"/>
      <c r="M133" s="2"/>
      <c r="N133" s="2"/>
      <c r="O133" s="2"/>
      <c r="P133" s="28"/>
      <c r="Q133" s="45"/>
      <c r="R133" s="45"/>
      <c r="S133" s="45"/>
      <c r="T133" s="45"/>
      <c r="U133" s="45"/>
      <c r="V133" s="45"/>
      <c r="W133" s="45"/>
      <c r="X133" s="45"/>
      <c r="Y133" s="45"/>
      <c r="Z133" s="45"/>
      <c r="AA133" s="45"/>
      <c r="AB133" s="45" t="str">
        <f t="shared" si="7"/>
        <v/>
      </c>
      <c r="AC133" s="50"/>
    </row>
    <row r="134" spans="1:29">
      <c r="A134" s="2"/>
      <c r="B134" s="2"/>
      <c r="C134" s="2"/>
      <c r="D134" s="2"/>
      <c r="E134" s="2"/>
      <c r="F134" s="2"/>
      <c r="G134" s="2"/>
      <c r="H134" s="2"/>
      <c r="I134" s="2"/>
      <c r="J134" s="2"/>
      <c r="K134" s="2"/>
      <c r="L134" s="2"/>
      <c r="M134" s="2"/>
      <c r="N134" s="2"/>
      <c r="O134" s="2"/>
      <c r="P134" s="28"/>
      <c r="Q134" s="45"/>
      <c r="R134" s="45"/>
      <c r="S134" s="45"/>
      <c r="T134" s="45"/>
      <c r="U134" s="45"/>
      <c r="V134" s="45"/>
      <c r="W134" s="45"/>
      <c r="X134" s="45"/>
      <c r="Y134" s="45"/>
      <c r="Z134" s="45"/>
      <c r="AA134" s="45"/>
      <c r="AB134" s="45" t="str">
        <f t="shared" si="7"/>
        <v/>
      </c>
      <c r="AC134" s="50"/>
    </row>
    <row r="135" spans="1:29">
      <c r="A135" s="2"/>
      <c r="B135" s="2"/>
      <c r="C135" s="2"/>
      <c r="D135" s="2"/>
      <c r="E135" s="2"/>
      <c r="F135" s="2"/>
      <c r="G135" s="2"/>
      <c r="H135" s="2"/>
      <c r="I135" s="2"/>
      <c r="J135" s="2"/>
      <c r="K135" s="2"/>
      <c r="L135" s="2"/>
      <c r="M135" s="2"/>
      <c r="N135" s="2"/>
      <c r="O135" s="2"/>
      <c r="P135" s="28"/>
      <c r="Q135" s="45"/>
      <c r="R135" s="45"/>
      <c r="S135" s="45"/>
      <c r="T135" s="45"/>
      <c r="U135" s="45"/>
      <c r="V135" s="45"/>
      <c r="W135" s="45"/>
      <c r="X135" s="45"/>
      <c r="Y135" s="45"/>
      <c r="Z135" s="45"/>
      <c r="AA135" s="45"/>
      <c r="AB135" s="45" t="str">
        <f t="shared" si="7"/>
        <v/>
      </c>
      <c r="AC135" s="50"/>
    </row>
    <row r="136" spans="1:29">
      <c r="A136" s="2"/>
      <c r="B136" s="2"/>
      <c r="C136" s="2"/>
      <c r="D136" s="2"/>
      <c r="E136" s="2"/>
      <c r="F136" s="2"/>
      <c r="G136" s="2"/>
      <c r="H136" s="2"/>
      <c r="I136" s="2"/>
      <c r="J136" s="2"/>
      <c r="K136" s="2"/>
      <c r="L136" s="2"/>
      <c r="M136" s="2"/>
      <c r="N136" s="2"/>
      <c r="O136" s="2"/>
      <c r="P136" s="28"/>
      <c r="Q136" s="45"/>
      <c r="R136" s="45"/>
      <c r="S136" s="45"/>
      <c r="T136" s="45"/>
      <c r="U136" s="45"/>
      <c r="V136" s="45"/>
      <c r="W136" s="45"/>
      <c r="X136" s="45"/>
      <c r="Y136" s="45"/>
      <c r="Z136" s="45"/>
      <c r="AA136" s="45"/>
      <c r="AB136" s="45" t="str">
        <f t="shared" si="7"/>
        <v/>
      </c>
      <c r="AC136" s="50"/>
    </row>
    <row r="137" spans="1:29">
      <c r="A137" s="2"/>
      <c r="B137" s="2"/>
      <c r="C137" s="2"/>
      <c r="D137" s="2"/>
      <c r="E137" s="2"/>
      <c r="F137" s="2"/>
      <c r="G137" s="2"/>
      <c r="H137" s="2"/>
      <c r="I137" s="2"/>
      <c r="J137" s="2"/>
      <c r="K137" s="2"/>
      <c r="L137" s="2"/>
      <c r="M137" s="2"/>
      <c r="N137" s="2"/>
      <c r="O137" s="2"/>
      <c r="P137" s="28"/>
      <c r="Q137" s="45"/>
      <c r="R137" s="45"/>
      <c r="S137" s="45"/>
      <c r="T137" s="45"/>
      <c r="U137" s="45"/>
      <c r="V137" s="45"/>
      <c r="W137" s="45"/>
      <c r="X137" s="45"/>
      <c r="Y137" s="45"/>
      <c r="Z137" s="45"/>
      <c r="AA137" s="45"/>
      <c r="AB137" s="45" t="str">
        <f t="shared" si="7"/>
        <v/>
      </c>
      <c r="AC137" s="50"/>
    </row>
    <row r="138" spans="1:29">
      <c r="A138" s="2"/>
      <c r="B138" s="2"/>
      <c r="C138" s="2"/>
      <c r="D138" s="2"/>
      <c r="E138" s="2"/>
      <c r="F138" s="2"/>
      <c r="G138" s="2"/>
      <c r="H138" s="2"/>
      <c r="I138" s="2"/>
      <c r="J138" s="2"/>
      <c r="K138" s="2"/>
      <c r="L138" s="2"/>
      <c r="M138" s="2"/>
      <c r="N138" s="2"/>
      <c r="O138" s="2"/>
      <c r="P138" s="28"/>
      <c r="Q138" s="45"/>
      <c r="R138" s="45"/>
      <c r="S138" s="45"/>
      <c r="T138" s="45"/>
      <c r="U138" s="45"/>
      <c r="V138" s="45"/>
      <c r="W138" s="45"/>
      <c r="X138" s="45"/>
      <c r="Y138" s="45"/>
      <c r="Z138" s="45"/>
      <c r="AA138" s="45"/>
      <c r="AB138" s="45" t="str">
        <f t="shared" si="7"/>
        <v/>
      </c>
      <c r="AC138" s="50"/>
    </row>
    <row r="139" spans="1:29">
      <c r="A139" s="2"/>
      <c r="B139" s="2"/>
      <c r="C139" s="2"/>
      <c r="D139" s="2"/>
      <c r="E139" s="2"/>
      <c r="F139" s="2"/>
      <c r="G139" s="2"/>
      <c r="H139" s="2"/>
      <c r="I139" s="2"/>
      <c r="J139" s="2"/>
      <c r="K139" s="2"/>
      <c r="L139" s="2"/>
      <c r="M139" s="2"/>
      <c r="N139" s="2"/>
      <c r="O139" s="2"/>
      <c r="P139" s="28"/>
      <c r="Q139" s="45"/>
      <c r="R139" s="45"/>
      <c r="S139" s="45"/>
      <c r="T139" s="45"/>
      <c r="U139" s="45"/>
      <c r="V139" s="45"/>
      <c r="W139" s="45"/>
      <c r="X139" s="45"/>
      <c r="Y139" s="45"/>
      <c r="Z139" s="45"/>
      <c r="AA139" s="45"/>
      <c r="AB139" s="45" t="str">
        <f t="shared" si="7"/>
        <v/>
      </c>
      <c r="AC139" s="50"/>
    </row>
    <row r="140" spans="1:29">
      <c r="A140" s="2"/>
      <c r="B140" s="2"/>
      <c r="C140" s="2"/>
      <c r="D140" s="2"/>
      <c r="E140" s="2"/>
      <c r="F140" s="2"/>
      <c r="G140" s="2"/>
      <c r="H140" s="2"/>
      <c r="I140" s="2"/>
      <c r="J140" s="2"/>
      <c r="K140" s="2"/>
      <c r="L140" s="2"/>
      <c r="M140" s="2"/>
      <c r="N140" s="2"/>
      <c r="O140" s="2"/>
      <c r="P140" s="28"/>
      <c r="Q140" s="45"/>
      <c r="R140" s="45"/>
      <c r="S140" s="45"/>
      <c r="T140" s="45"/>
      <c r="U140" s="45"/>
      <c r="V140" s="45"/>
      <c r="W140" s="45"/>
      <c r="X140" s="45"/>
      <c r="Y140" s="45"/>
      <c r="Z140" s="45"/>
      <c r="AA140" s="45"/>
      <c r="AB140" s="45" t="str">
        <f t="shared" si="7"/>
        <v/>
      </c>
      <c r="AC140" s="50"/>
    </row>
    <row r="141" spans="1:29">
      <c r="A141" s="2"/>
      <c r="B141" s="2"/>
      <c r="C141" s="2"/>
      <c r="D141" s="2"/>
      <c r="E141" s="2"/>
      <c r="F141" s="2"/>
      <c r="G141" s="2"/>
      <c r="H141" s="2"/>
      <c r="I141" s="2"/>
      <c r="J141" s="2"/>
      <c r="K141" s="2"/>
      <c r="L141" s="2"/>
      <c r="M141" s="2"/>
      <c r="N141" s="2"/>
      <c r="O141" s="2"/>
      <c r="P141" s="28"/>
      <c r="Q141" s="45"/>
      <c r="R141" s="45"/>
      <c r="S141" s="45"/>
      <c r="T141" s="45"/>
      <c r="U141" s="45"/>
      <c r="V141" s="45"/>
      <c r="W141" s="45"/>
      <c r="X141" s="45"/>
      <c r="Y141" s="45"/>
      <c r="Z141" s="45"/>
      <c r="AA141" s="45"/>
      <c r="AB141" s="45" t="str">
        <f t="shared" si="7"/>
        <v/>
      </c>
      <c r="AC141" s="50"/>
    </row>
    <row r="142" spans="1:29">
      <c r="A142" s="2"/>
      <c r="B142" s="2"/>
      <c r="C142" s="2"/>
      <c r="D142" s="2"/>
      <c r="E142" s="2"/>
      <c r="F142" s="2"/>
      <c r="G142" s="2"/>
      <c r="H142" s="2"/>
      <c r="I142" s="2"/>
      <c r="J142" s="2"/>
      <c r="K142" s="2"/>
      <c r="L142" s="2"/>
      <c r="M142" s="2"/>
      <c r="N142" s="2"/>
      <c r="O142" s="2"/>
      <c r="P142" s="28"/>
      <c r="Q142" s="45"/>
      <c r="R142" s="45"/>
      <c r="S142" s="45"/>
      <c r="T142" s="45"/>
      <c r="U142" s="45"/>
      <c r="V142" s="45"/>
      <c r="W142" s="45"/>
      <c r="X142" s="45"/>
      <c r="Y142" s="45"/>
      <c r="Z142" s="45"/>
      <c r="AA142" s="45"/>
      <c r="AB142" s="45" t="str">
        <f t="shared" si="7"/>
        <v/>
      </c>
      <c r="AC142" s="50"/>
    </row>
    <row r="143" spans="1:29">
      <c r="A143" s="2"/>
      <c r="B143" s="2"/>
      <c r="C143" s="2"/>
      <c r="D143" s="2"/>
      <c r="E143" s="2"/>
      <c r="F143" s="2"/>
      <c r="G143" s="2"/>
      <c r="H143" s="2"/>
      <c r="I143" s="2"/>
      <c r="J143" s="2"/>
      <c r="K143" s="2"/>
      <c r="L143" s="2"/>
      <c r="M143" s="2"/>
      <c r="N143" s="2"/>
      <c r="O143" s="2"/>
      <c r="P143" s="28"/>
      <c r="Q143" s="45"/>
      <c r="R143" s="45"/>
      <c r="S143" s="45"/>
      <c r="T143" s="45"/>
      <c r="U143" s="45"/>
      <c r="V143" s="45"/>
      <c r="W143" s="45"/>
      <c r="X143" s="45"/>
      <c r="Y143" s="45"/>
      <c r="Z143" s="45"/>
      <c r="AA143" s="45"/>
      <c r="AB143" s="45" t="str">
        <f t="shared" si="7"/>
        <v/>
      </c>
      <c r="AC143" s="50"/>
    </row>
    <row r="144" spans="1:29">
      <c r="A144" s="2"/>
      <c r="B144" s="2"/>
      <c r="C144" s="2"/>
      <c r="D144" s="2"/>
      <c r="E144" s="2"/>
      <c r="F144" s="2"/>
      <c r="G144" s="2"/>
      <c r="H144" s="2"/>
      <c r="I144" s="2"/>
      <c r="J144" s="2"/>
      <c r="K144" s="2"/>
      <c r="L144" s="2"/>
      <c r="M144" s="2"/>
      <c r="N144" s="2"/>
      <c r="O144" s="2"/>
      <c r="P144" s="28"/>
      <c r="Q144" s="45"/>
      <c r="R144" s="45"/>
      <c r="S144" s="45"/>
      <c r="T144" s="45"/>
      <c r="U144" s="45"/>
      <c r="V144" s="45"/>
      <c r="W144" s="45"/>
      <c r="X144" s="45"/>
      <c r="Y144" s="45"/>
      <c r="Z144" s="45"/>
      <c r="AA144" s="45"/>
      <c r="AB144" s="45" t="str">
        <f t="shared" si="7"/>
        <v/>
      </c>
      <c r="AC144" s="50"/>
    </row>
    <row r="145" spans="1:29">
      <c r="A145" s="2"/>
      <c r="B145" s="2"/>
      <c r="C145" s="2"/>
      <c r="D145" s="2"/>
      <c r="E145" s="2"/>
      <c r="F145" s="2"/>
      <c r="G145" s="2"/>
      <c r="H145" s="2"/>
      <c r="I145" s="2"/>
      <c r="J145" s="2"/>
      <c r="K145" s="2"/>
      <c r="L145" s="2"/>
      <c r="M145" s="2"/>
      <c r="N145" s="2"/>
      <c r="O145" s="2"/>
      <c r="P145" s="28"/>
      <c r="Q145" s="45"/>
      <c r="R145" s="45"/>
      <c r="S145" s="45"/>
      <c r="T145" s="45"/>
      <c r="U145" s="45"/>
      <c r="V145" s="45"/>
      <c r="W145" s="45"/>
      <c r="X145" s="45"/>
      <c r="Y145" s="45"/>
      <c r="Z145" s="45"/>
      <c r="AA145" s="45"/>
      <c r="AB145" s="45" t="str">
        <f t="shared" si="7"/>
        <v/>
      </c>
      <c r="AC145" s="50"/>
    </row>
    <row r="146" spans="1:29">
      <c r="A146" s="2"/>
      <c r="B146" s="2"/>
      <c r="C146" s="2"/>
      <c r="D146" s="2"/>
      <c r="E146" s="2"/>
      <c r="F146" s="2"/>
      <c r="G146" s="2"/>
      <c r="H146" s="2"/>
      <c r="I146" s="2"/>
      <c r="J146" s="2"/>
      <c r="K146" s="2"/>
      <c r="L146" s="2"/>
      <c r="M146" s="2"/>
      <c r="N146" s="2"/>
      <c r="O146" s="2"/>
      <c r="P146" s="28"/>
      <c r="Q146" s="45"/>
      <c r="R146" s="45"/>
      <c r="S146" s="45"/>
      <c r="T146" s="45"/>
      <c r="U146" s="45"/>
      <c r="V146" s="45"/>
      <c r="W146" s="45"/>
      <c r="X146" s="45"/>
      <c r="Y146" s="45"/>
      <c r="Z146" s="45"/>
      <c r="AA146" s="45"/>
      <c r="AB146" s="45" t="str">
        <f t="shared" si="7"/>
        <v/>
      </c>
      <c r="AC146" s="50"/>
    </row>
    <row r="147" spans="1:29">
      <c r="A147" s="2"/>
      <c r="B147" s="2"/>
      <c r="C147" s="2"/>
      <c r="D147" s="2"/>
      <c r="E147" s="2"/>
      <c r="F147" s="2"/>
      <c r="G147" s="2"/>
      <c r="H147" s="2"/>
      <c r="I147" s="2"/>
      <c r="J147" s="2"/>
      <c r="K147" s="2"/>
      <c r="L147" s="2"/>
      <c r="M147" s="2"/>
      <c r="N147" s="2"/>
      <c r="O147" s="2"/>
      <c r="P147" s="28"/>
      <c r="Q147" s="45"/>
      <c r="R147" s="45"/>
      <c r="S147" s="45"/>
      <c r="T147" s="45"/>
      <c r="U147" s="45"/>
      <c r="V147" s="45"/>
      <c r="W147" s="45"/>
      <c r="X147" s="45"/>
      <c r="Y147" s="45"/>
      <c r="Z147" s="45"/>
      <c r="AA147" s="45"/>
      <c r="AB147" s="45" t="str">
        <f t="shared" si="7"/>
        <v/>
      </c>
      <c r="AC147" s="50"/>
    </row>
    <row r="148" spans="1:29">
      <c r="A148" s="2"/>
      <c r="B148" s="2"/>
      <c r="C148" s="2"/>
      <c r="D148" s="2"/>
      <c r="E148" s="2"/>
      <c r="F148" s="2"/>
      <c r="G148" s="2"/>
      <c r="H148" s="2"/>
      <c r="I148" s="2"/>
      <c r="J148" s="2"/>
      <c r="K148" s="2"/>
      <c r="L148" s="2"/>
      <c r="M148" s="2"/>
      <c r="N148" s="2"/>
      <c r="O148" s="2"/>
      <c r="P148" s="28"/>
      <c r="Q148" s="45"/>
      <c r="R148" s="45"/>
      <c r="S148" s="45"/>
      <c r="T148" s="45"/>
      <c r="U148" s="45"/>
      <c r="V148" s="45"/>
      <c r="W148" s="45"/>
      <c r="X148" s="45"/>
      <c r="Y148" s="45"/>
      <c r="Z148" s="45"/>
      <c r="AA148" s="45"/>
      <c r="AB148" s="45" t="str">
        <f t="shared" si="7"/>
        <v/>
      </c>
      <c r="AC148" s="50"/>
    </row>
    <row r="149" spans="1:29">
      <c r="A149" s="2"/>
      <c r="B149" s="2"/>
      <c r="C149" s="2"/>
      <c r="D149" s="2"/>
      <c r="E149" s="2"/>
      <c r="F149" s="2"/>
      <c r="G149" s="2"/>
      <c r="H149" s="2"/>
      <c r="I149" s="2"/>
      <c r="J149" s="2"/>
      <c r="K149" s="2"/>
      <c r="L149" s="2"/>
      <c r="M149" s="2"/>
      <c r="N149" s="2"/>
      <c r="O149" s="2"/>
      <c r="P149" s="28"/>
      <c r="Q149" s="45"/>
      <c r="R149" s="45"/>
      <c r="S149" s="45"/>
      <c r="T149" s="45"/>
      <c r="U149" s="45"/>
      <c r="V149" s="45"/>
      <c r="W149" s="45"/>
      <c r="X149" s="45"/>
      <c r="Y149" s="45"/>
      <c r="Z149" s="45"/>
      <c r="AA149" s="45"/>
      <c r="AB149" s="45" t="str">
        <f t="shared" si="7"/>
        <v/>
      </c>
      <c r="AC149" s="50"/>
    </row>
    <row r="150" spans="1:29">
      <c r="A150" s="2"/>
      <c r="B150" s="2"/>
      <c r="C150" s="2"/>
      <c r="D150" s="2"/>
      <c r="E150" s="2"/>
      <c r="F150" s="2"/>
      <c r="G150" s="2"/>
      <c r="H150" s="2"/>
      <c r="I150" s="2"/>
      <c r="J150" s="2"/>
      <c r="K150" s="2"/>
      <c r="L150" s="2"/>
      <c r="M150" s="2"/>
      <c r="N150" s="2"/>
      <c r="O150" s="2"/>
      <c r="P150" s="28"/>
      <c r="Q150" s="45"/>
      <c r="R150" s="45"/>
      <c r="S150" s="45"/>
      <c r="T150" s="45"/>
      <c r="U150" s="45"/>
      <c r="V150" s="45"/>
      <c r="W150" s="45"/>
      <c r="X150" s="45"/>
      <c r="Y150" s="45"/>
      <c r="Z150" s="45"/>
      <c r="AA150" s="45"/>
      <c r="AB150" s="45" t="str">
        <f t="shared" si="7"/>
        <v/>
      </c>
      <c r="AC150" s="50"/>
    </row>
    <row r="151" spans="1:29">
      <c r="A151" s="2"/>
      <c r="B151" s="2"/>
      <c r="C151" s="2"/>
      <c r="D151" s="2"/>
      <c r="E151" s="2"/>
      <c r="F151" s="2"/>
      <c r="G151" s="2"/>
      <c r="H151" s="2"/>
      <c r="I151" s="2"/>
      <c r="J151" s="2"/>
      <c r="K151" s="2"/>
      <c r="L151" s="2"/>
      <c r="M151" s="2"/>
      <c r="N151" s="2"/>
      <c r="O151" s="2"/>
      <c r="P151" s="28"/>
      <c r="Q151" s="45"/>
      <c r="R151" s="45"/>
      <c r="S151" s="45"/>
      <c r="T151" s="45"/>
      <c r="U151" s="45"/>
      <c r="V151" s="45"/>
      <c r="W151" s="45"/>
      <c r="X151" s="45"/>
      <c r="Y151" s="45"/>
      <c r="Z151" s="45"/>
      <c r="AA151" s="45"/>
      <c r="AB151" s="45" t="str">
        <f t="shared" si="7"/>
        <v/>
      </c>
      <c r="AC151" s="50"/>
    </row>
    <row r="152" spans="1:29">
      <c r="A152" s="2"/>
      <c r="B152" s="2"/>
      <c r="C152" s="2"/>
      <c r="D152" s="2"/>
      <c r="E152" s="2"/>
      <c r="F152" s="2"/>
      <c r="G152" s="2"/>
      <c r="H152" s="2"/>
      <c r="I152" s="2"/>
      <c r="J152" s="2"/>
      <c r="K152" s="2"/>
      <c r="L152" s="2"/>
      <c r="M152" s="2"/>
      <c r="N152" s="2"/>
      <c r="O152" s="2"/>
      <c r="P152" s="28"/>
      <c r="Q152" s="45"/>
      <c r="R152" s="45"/>
      <c r="S152" s="45"/>
      <c r="T152" s="45"/>
      <c r="U152" s="45"/>
      <c r="V152" s="45"/>
      <c r="W152" s="45"/>
      <c r="X152" s="45"/>
      <c r="Y152" s="45"/>
      <c r="Z152" s="45"/>
      <c r="AA152" s="45"/>
      <c r="AB152" s="45" t="str">
        <f t="shared" si="7"/>
        <v/>
      </c>
      <c r="AC152" s="50"/>
    </row>
    <row r="153" spans="1:29">
      <c r="A153" s="2"/>
      <c r="B153" s="2"/>
      <c r="C153" s="2"/>
      <c r="D153" s="2"/>
      <c r="E153" s="2"/>
      <c r="F153" s="2"/>
      <c r="G153" s="2"/>
      <c r="H153" s="2"/>
      <c r="I153" s="2"/>
      <c r="J153" s="2"/>
      <c r="K153" s="2"/>
      <c r="L153" s="2"/>
      <c r="M153" s="2"/>
      <c r="N153" s="2"/>
      <c r="O153" s="2"/>
      <c r="P153" s="28"/>
      <c r="Q153" s="45"/>
      <c r="R153" s="45"/>
      <c r="S153" s="45"/>
      <c r="T153" s="45"/>
      <c r="U153" s="45"/>
      <c r="V153" s="45"/>
      <c r="W153" s="45"/>
      <c r="X153" s="45"/>
      <c r="Y153" s="45"/>
      <c r="Z153" s="45"/>
      <c r="AA153" s="45"/>
      <c r="AB153" s="45" t="str">
        <f t="shared" si="7"/>
        <v/>
      </c>
      <c r="AC153" s="50"/>
    </row>
    <row r="154" spans="1:29">
      <c r="A154" s="2"/>
      <c r="B154" s="2"/>
      <c r="C154" s="2"/>
      <c r="D154" s="2"/>
      <c r="E154" s="2"/>
      <c r="F154" s="2"/>
      <c r="G154" s="2"/>
      <c r="H154" s="2"/>
      <c r="I154" s="2"/>
      <c r="J154" s="2"/>
      <c r="K154" s="2"/>
      <c r="L154" s="2"/>
      <c r="M154" s="2"/>
      <c r="N154" s="2"/>
      <c r="O154" s="2"/>
      <c r="P154" s="28"/>
      <c r="Q154" s="45"/>
      <c r="R154" s="45"/>
      <c r="S154" s="45"/>
      <c r="T154" s="45"/>
      <c r="U154" s="45"/>
      <c r="V154" s="45"/>
      <c r="W154" s="45"/>
      <c r="X154" s="45"/>
      <c r="Y154" s="45"/>
      <c r="Z154" s="45"/>
      <c r="AA154" s="45"/>
      <c r="AB154" s="45" t="str">
        <f t="shared" si="7"/>
        <v/>
      </c>
      <c r="AC154" s="50"/>
    </row>
    <row r="155" spans="1:29">
      <c r="A155" s="2"/>
      <c r="B155" s="2"/>
      <c r="C155" s="2"/>
      <c r="D155" s="2"/>
      <c r="E155" s="2"/>
      <c r="F155" s="2"/>
      <c r="G155" s="2"/>
      <c r="H155" s="2"/>
      <c r="I155" s="2"/>
      <c r="J155" s="2"/>
      <c r="K155" s="2"/>
      <c r="L155" s="2"/>
      <c r="M155" s="2"/>
      <c r="N155" s="2"/>
      <c r="O155" s="2"/>
      <c r="P155" s="28"/>
      <c r="Q155" s="45"/>
      <c r="R155" s="45"/>
      <c r="S155" s="45"/>
      <c r="T155" s="45"/>
      <c r="U155" s="45"/>
      <c r="V155" s="45"/>
      <c r="W155" s="45"/>
      <c r="X155" s="45"/>
      <c r="Y155" s="45"/>
      <c r="Z155" s="45"/>
      <c r="AA155" s="45"/>
      <c r="AB155" s="45" t="str">
        <f t="shared" si="7"/>
        <v/>
      </c>
      <c r="AC155" s="50"/>
    </row>
    <row r="156" spans="1:29">
      <c r="A156" s="2"/>
      <c r="B156" s="2"/>
      <c r="C156" s="2"/>
      <c r="D156" s="2"/>
      <c r="E156" s="2"/>
      <c r="F156" s="2"/>
      <c r="G156" s="2"/>
      <c r="H156" s="2"/>
      <c r="I156" s="2"/>
      <c r="J156" s="2"/>
      <c r="K156" s="2"/>
      <c r="L156" s="2"/>
      <c r="M156" s="2"/>
      <c r="N156" s="2"/>
      <c r="O156" s="2"/>
      <c r="P156" s="28"/>
      <c r="Q156" s="45"/>
      <c r="R156" s="45"/>
      <c r="S156" s="45"/>
      <c r="T156" s="45"/>
      <c r="U156" s="45"/>
      <c r="V156" s="45"/>
      <c r="W156" s="45"/>
      <c r="X156" s="45"/>
      <c r="Y156" s="45"/>
      <c r="Z156" s="45"/>
      <c r="AA156" s="45"/>
      <c r="AB156" s="45" t="str">
        <f t="shared" si="7"/>
        <v/>
      </c>
      <c r="AC156" s="50"/>
    </row>
    <row r="157" spans="1:29">
      <c r="A157" s="2"/>
      <c r="B157" s="2"/>
      <c r="C157" s="2"/>
      <c r="D157" s="2"/>
      <c r="E157" s="2"/>
      <c r="F157" s="2"/>
      <c r="G157" s="2"/>
      <c r="H157" s="2"/>
      <c r="I157" s="2"/>
      <c r="J157" s="2"/>
      <c r="K157" s="2"/>
      <c r="L157" s="2"/>
      <c r="M157" s="2"/>
      <c r="N157" s="2"/>
      <c r="O157" s="2"/>
      <c r="P157" s="28"/>
      <c r="Q157" s="45"/>
      <c r="R157" s="45"/>
      <c r="S157" s="45"/>
      <c r="T157" s="45"/>
      <c r="U157" s="45"/>
      <c r="V157" s="45"/>
      <c r="W157" s="45"/>
      <c r="X157" s="45"/>
      <c r="Y157" s="45"/>
      <c r="Z157" s="45"/>
      <c r="AA157" s="45"/>
      <c r="AB157" s="45" t="str">
        <f t="shared" si="7"/>
        <v/>
      </c>
      <c r="AC157" s="50"/>
    </row>
    <row r="158" spans="1:29">
      <c r="A158" s="2"/>
      <c r="B158" s="2"/>
      <c r="C158" s="2"/>
      <c r="D158" s="2"/>
      <c r="E158" s="2"/>
      <c r="F158" s="2"/>
      <c r="G158" s="2"/>
      <c r="H158" s="2"/>
      <c r="I158" s="2"/>
      <c r="J158" s="2"/>
      <c r="K158" s="2"/>
      <c r="L158" s="2"/>
      <c r="M158" s="2"/>
      <c r="N158" s="2"/>
      <c r="O158" s="2"/>
      <c r="P158" s="28"/>
      <c r="Q158" s="45"/>
      <c r="R158" s="45"/>
      <c r="S158" s="45"/>
      <c r="T158" s="45"/>
      <c r="U158" s="45"/>
      <c r="V158" s="45"/>
      <c r="W158" s="45"/>
      <c r="X158" s="45"/>
      <c r="Y158" s="45"/>
      <c r="Z158" s="45"/>
      <c r="AA158" s="45"/>
      <c r="AB158" s="45" t="str">
        <f t="shared" si="7"/>
        <v/>
      </c>
      <c r="AC158" s="50"/>
    </row>
    <row r="159" spans="1:29">
      <c r="A159" s="2"/>
      <c r="B159" s="2"/>
      <c r="C159" s="2"/>
      <c r="D159" s="2"/>
      <c r="E159" s="2"/>
      <c r="F159" s="2"/>
      <c r="G159" s="2"/>
      <c r="H159" s="2"/>
      <c r="I159" s="2"/>
      <c r="J159" s="2"/>
      <c r="K159" s="2"/>
      <c r="L159" s="2"/>
      <c r="M159" s="2"/>
      <c r="N159" s="2"/>
      <c r="O159" s="2"/>
      <c r="P159" s="28"/>
      <c r="Q159" s="45"/>
      <c r="R159" s="45"/>
      <c r="S159" s="45"/>
      <c r="T159" s="45"/>
      <c r="U159" s="45"/>
      <c r="V159" s="45"/>
      <c r="W159" s="45"/>
      <c r="X159" s="45"/>
      <c r="Y159" s="45"/>
      <c r="Z159" s="45"/>
      <c r="AA159" s="45"/>
      <c r="AB159" s="45" t="str">
        <f t="shared" si="7"/>
        <v/>
      </c>
      <c r="AC159" s="50"/>
    </row>
    <row r="160" spans="1:29">
      <c r="A160" s="2"/>
      <c r="B160" s="2"/>
      <c r="C160" s="2"/>
      <c r="D160" s="2"/>
      <c r="E160" s="2"/>
      <c r="F160" s="2"/>
      <c r="G160" s="2"/>
      <c r="H160" s="2"/>
      <c r="I160" s="2"/>
      <c r="J160" s="2"/>
      <c r="K160" s="2"/>
      <c r="L160" s="2"/>
      <c r="M160" s="2"/>
      <c r="N160" s="2"/>
      <c r="O160" s="2"/>
      <c r="P160" s="28"/>
      <c r="Q160" s="45"/>
      <c r="R160" s="45"/>
      <c r="S160" s="45"/>
      <c r="T160" s="45"/>
      <c r="U160" s="45"/>
      <c r="V160" s="45"/>
      <c r="W160" s="45"/>
      <c r="X160" s="45"/>
      <c r="Y160" s="45"/>
      <c r="Z160" s="45"/>
      <c r="AA160" s="45"/>
      <c r="AB160" s="45" t="str">
        <f t="shared" ref="AB160:AB223" si="8">IF(AND(P160="",Q160="",R160="",S160="",T160="",U160="",V160="",W160="",X160="",Y160="",Z160="",AA160=""),"",AVERAGE(P160:AA160))</f>
        <v/>
      </c>
      <c r="AC160" s="50"/>
    </row>
    <row r="161" spans="1:29">
      <c r="A161" s="2"/>
      <c r="B161" s="2"/>
      <c r="C161" s="2"/>
      <c r="D161" s="2"/>
      <c r="E161" s="2"/>
      <c r="F161" s="2"/>
      <c r="G161" s="2"/>
      <c r="H161" s="2"/>
      <c r="I161" s="2"/>
      <c r="J161" s="2"/>
      <c r="K161" s="2"/>
      <c r="L161" s="2"/>
      <c r="M161" s="2"/>
      <c r="N161" s="2"/>
      <c r="O161" s="2"/>
      <c r="P161" s="28"/>
      <c r="Q161" s="45"/>
      <c r="R161" s="45"/>
      <c r="S161" s="45"/>
      <c r="T161" s="45"/>
      <c r="U161" s="45"/>
      <c r="V161" s="45"/>
      <c r="W161" s="45"/>
      <c r="X161" s="45"/>
      <c r="Y161" s="45"/>
      <c r="Z161" s="45"/>
      <c r="AA161" s="45"/>
      <c r="AB161" s="45" t="str">
        <f t="shared" si="8"/>
        <v/>
      </c>
      <c r="AC161" s="50"/>
    </row>
    <row r="162" spans="1:29">
      <c r="A162" s="2"/>
      <c r="B162" s="2"/>
      <c r="C162" s="2"/>
      <c r="D162" s="2"/>
      <c r="E162" s="2"/>
      <c r="F162" s="2"/>
      <c r="G162" s="2"/>
      <c r="H162" s="2"/>
      <c r="I162" s="2"/>
      <c r="J162" s="2"/>
      <c r="K162" s="2"/>
      <c r="L162" s="2"/>
      <c r="M162" s="2"/>
      <c r="N162" s="2"/>
      <c r="O162" s="2"/>
      <c r="P162" s="28"/>
      <c r="Q162" s="45"/>
      <c r="R162" s="45"/>
      <c r="S162" s="45"/>
      <c r="T162" s="45"/>
      <c r="U162" s="45"/>
      <c r="V162" s="45"/>
      <c r="W162" s="45"/>
      <c r="X162" s="45"/>
      <c r="Y162" s="45"/>
      <c r="Z162" s="45"/>
      <c r="AA162" s="45"/>
      <c r="AB162" s="45" t="str">
        <f t="shared" si="8"/>
        <v/>
      </c>
      <c r="AC162" s="50"/>
    </row>
    <row r="163" spans="1:29">
      <c r="A163" s="2"/>
      <c r="B163" s="2"/>
      <c r="C163" s="2"/>
      <c r="D163" s="2"/>
      <c r="E163" s="2"/>
      <c r="F163" s="2"/>
      <c r="G163" s="2"/>
      <c r="H163" s="2"/>
      <c r="I163" s="2"/>
      <c r="J163" s="2"/>
      <c r="K163" s="2"/>
      <c r="L163" s="2"/>
      <c r="M163" s="2"/>
      <c r="N163" s="2"/>
      <c r="O163" s="2"/>
      <c r="P163" s="28"/>
      <c r="Q163" s="45"/>
      <c r="R163" s="45"/>
      <c r="S163" s="45"/>
      <c r="T163" s="45"/>
      <c r="U163" s="45"/>
      <c r="V163" s="45"/>
      <c r="W163" s="45"/>
      <c r="X163" s="45"/>
      <c r="Y163" s="45"/>
      <c r="Z163" s="45"/>
      <c r="AA163" s="45"/>
      <c r="AB163" s="45" t="str">
        <f t="shared" si="8"/>
        <v/>
      </c>
      <c r="AC163" s="50"/>
    </row>
    <row r="164" spans="1:29">
      <c r="A164" s="2"/>
      <c r="B164" s="2"/>
      <c r="C164" s="2"/>
      <c r="D164" s="2"/>
      <c r="E164" s="2"/>
      <c r="F164" s="2"/>
      <c r="G164" s="2"/>
      <c r="H164" s="2"/>
      <c r="I164" s="2"/>
      <c r="J164" s="2"/>
      <c r="K164" s="2"/>
      <c r="L164" s="2"/>
      <c r="M164" s="2"/>
      <c r="N164" s="2"/>
      <c r="O164" s="2"/>
      <c r="P164" s="28"/>
      <c r="Q164" s="45"/>
      <c r="R164" s="45"/>
      <c r="S164" s="45"/>
      <c r="T164" s="45"/>
      <c r="U164" s="45"/>
      <c r="V164" s="45"/>
      <c r="W164" s="45"/>
      <c r="X164" s="45"/>
      <c r="Y164" s="45"/>
      <c r="Z164" s="45"/>
      <c r="AA164" s="45"/>
      <c r="AB164" s="45" t="str">
        <f t="shared" si="8"/>
        <v/>
      </c>
      <c r="AC164" s="50"/>
    </row>
    <row r="165" spans="1:29">
      <c r="A165" s="2"/>
      <c r="B165" s="2"/>
      <c r="C165" s="2"/>
      <c r="D165" s="2"/>
      <c r="E165" s="2"/>
      <c r="F165" s="2"/>
      <c r="G165" s="2"/>
      <c r="H165" s="2"/>
      <c r="I165" s="2"/>
      <c r="J165" s="2"/>
      <c r="K165" s="2"/>
      <c r="L165" s="2"/>
      <c r="M165" s="2"/>
      <c r="N165" s="2"/>
      <c r="O165" s="2"/>
      <c r="P165" s="28"/>
      <c r="Q165" s="45"/>
      <c r="R165" s="45"/>
      <c r="S165" s="45"/>
      <c r="T165" s="45"/>
      <c r="U165" s="45"/>
      <c r="V165" s="45"/>
      <c r="W165" s="45"/>
      <c r="X165" s="45"/>
      <c r="Y165" s="45"/>
      <c r="Z165" s="45"/>
      <c r="AA165" s="45"/>
      <c r="AB165" s="45" t="str">
        <f t="shared" si="8"/>
        <v/>
      </c>
      <c r="AC165" s="50"/>
    </row>
    <row r="166" spans="1:29">
      <c r="A166" s="2"/>
      <c r="B166" s="2"/>
      <c r="C166" s="2"/>
      <c r="D166" s="2"/>
      <c r="E166" s="2"/>
      <c r="F166" s="2"/>
      <c r="G166" s="2"/>
      <c r="H166" s="2"/>
      <c r="I166" s="2"/>
      <c r="J166" s="2"/>
      <c r="K166" s="2"/>
      <c r="L166" s="2"/>
      <c r="M166" s="2"/>
      <c r="N166" s="2"/>
      <c r="O166" s="2"/>
      <c r="P166" s="28"/>
      <c r="Q166" s="45"/>
      <c r="R166" s="45"/>
      <c r="S166" s="45"/>
      <c r="T166" s="45"/>
      <c r="U166" s="45"/>
      <c r="V166" s="45"/>
      <c r="W166" s="45"/>
      <c r="X166" s="45"/>
      <c r="Y166" s="45"/>
      <c r="Z166" s="45"/>
      <c r="AA166" s="45"/>
      <c r="AB166" s="45" t="str">
        <f t="shared" si="8"/>
        <v/>
      </c>
      <c r="AC166" s="50"/>
    </row>
    <row r="167" spans="1:29">
      <c r="A167" s="2"/>
      <c r="B167" s="2"/>
      <c r="C167" s="2"/>
      <c r="D167" s="2"/>
      <c r="E167" s="2"/>
      <c r="F167" s="2"/>
      <c r="G167" s="2"/>
      <c r="H167" s="2"/>
      <c r="I167" s="2"/>
      <c r="J167" s="2"/>
      <c r="K167" s="2"/>
      <c r="L167" s="2"/>
      <c r="M167" s="2"/>
      <c r="N167" s="2"/>
      <c r="O167" s="2"/>
      <c r="P167" s="28"/>
      <c r="Q167" s="45"/>
      <c r="R167" s="45"/>
      <c r="S167" s="45"/>
      <c r="T167" s="45"/>
      <c r="U167" s="45"/>
      <c r="V167" s="45"/>
      <c r="W167" s="45"/>
      <c r="X167" s="45"/>
      <c r="Y167" s="45"/>
      <c r="Z167" s="45"/>
      <c r="AA167" s="45"/>
      <c r="AB167" s="45" t="str">
        <f t="shared" si="8"/>
        <v/>
      </c>
      <c r="AC167" s="50"/>
    </row>
    <row r="168" spans="1:29">
      <c r="A168" s="2"/>
      <c r="B168" s="2"/>
      <c r="C168" s="2"/>
      <c r="D168" s="2"/>
      <c r="E168" s="2"/>
      <c r="F168" s="2"/>
      <c r="G168" s="2"/>
      <c r="H168" s="2"/>
      <c r="I168" s="2"/>
      <c r="J168" s="2"/>
      <c r="K168" s="2"/>
      <c r="L168" s="2"/>
      <c r="M168" s="2"/>
      <c r="N168" s="2"/>
      <c r="O168" s="2"/>
      <c r="P168" s="28"/>
      <c r="Q168" s="45"/>
      <c r="R168" s="45"/>
      <c r="S168" s="45"/>
      <c r="T168" s="45"/>
      <c r="U168" s="45"/>
      <c r="V168" s="45"/>
      <c r="W168" s="45"/>
      <c r="X168" s="45"/>
      <c r="Y168" s="45"/>
      <c r="Z168" s="45"/>
      <c r="AA168" s="45"/>
      <c r="AB168" s="45" t="str">
        <f t="shared" si="8"/>
        <v/>
      </c>
      <c r="AC168" s="50"/>
    </row>
    <row r="169" spans="1:29">
      <c r="A169" s="2"/>
      <c r="B169" s="2"/>
      <c r="C169" s="2"/>
      <c r="D169" s="2"/>
      <c r="E169" s="2"/>
      <c r="F169" s="2"/>
      <c r="G169" s="2"/>
      <c r="H169" s="2"/>
      <c r="I169" s="2"/>
      <c r="J169" s="2"/>
      <c r="K169" s="2"/>
      <c r="L169" s="2"/>
      <c r="M169" s="2"/>
      <c r="N169" s="2"/>
      <c r="O169" s="2"/>
      <c r="P169" s="28"/>
      <c r="Q169" s="45"/>
      <c r="R169" s="45"/>
      <c r="S169" s="45"/>
      <c r="T169" s="45"/>
      <c r="U169" s="45"/>
      <c r="V169" s="45"/>
      <c r="W169" s="45"/>
      <c r="X169" s="45"/>
      <c r="Y169" s="45"/>
      <c r="Z169" s="45"/>
      <c r="AA169" s="45"/>
      <c r="AB169" s="45" t="str">
        <f t="shared" si="8"/>
        <v/>
      </c>
      <c r="AC169" s="50"/>
    </row>
    <row r="170" spans="1:29">
      <c r="A170" s="2"/>
      <c r="B170" s="2"/>
      <c r="C170" s="2"/>
      <c r="D170" s="2"/>
      <c r="E170" s="2"/>
      <c r="F170" s="2"/>
      <c r="G170" s="2"/>
      <c r="H170" s="2"/>
      <c r="I170" s="2"/>
      <c r="J170" s="2"/>
      <c r="K170" s="2"/>
      <c r="L170" s="2"/>
      <c r="M170" s="2"/>
      <c r="N170" s="2"/>
      <c r="O170" s="2"/>
      <c r="P170" s="28"/>
      <c r="Q170" s="45"/>
      <c r="R170" s="45"/>
      <c r="S170" s="45"/>
      <c r="T170" s="45"/>
      <c r="U170" s="45"/>
      <c r="V170" s="45"/>
      <c r="W170" s="45"/>
      <c r="X170" s="45"/>
      <c r="Y170" s="45"/>
      <c r="Z170" s="45"/>
      <c r="AA170" s="45"/>
      <c r="AB170" s="45" t="str">
        <f t="shared" si="8"/>
        <v/>
      </c>
      <c r="AC170" s="50"/>
    </row>
    <row r="171" spans="1:29">
      <c r="A171" s="2"/>
      <c r="B171" s="2"/>
      <c r="C171" s="2"/>
      <c r="D171" s="2"/>
      <c r="E171" s="2"/>
      <c r="F171" s="2"/>
      <c r="G171" s="2"/>
      <c r="H171" s="2"/>
      <c r="I171" s="2"/>
      <c r="J171" s="2"/>
      <c r="K171" s="2"/>
      <c r="L171" s="2"/>
      <c r="M171" s="2"/>
      <c r="N171" s="2"/>
      <c r="O171" s="2"/>
      <c r="P171" s="28"/>
      <c r="Q171" s="45"/>
      <c r="R171" s="45"/>
      <c r="S171" s="45"/>
      <c r="T171" s="45"/>
      <c r="U171" s="45"/>
      <c r="V171" s="45"/>
      <c r="W171" s="45"/>
      <c r="X171" s="45"/>
      <c r="Y171" s="45"/>
      <c r="Z171" s="45"/>
      <c r="AA171" s="45"/>
      <c r="AB171" s="45" t="str">
        <f t="shared" si="8"/>
        <v/>
      </c>
      <c r="AC171" s="50"/>
    </row>
    <row r="172" spans="1:29">
      <c r="A172" s="2"/>
      <c r="B172" s="2"/>
      <c r="C172" s="2"/>
      <c r="D172" s="2"/>
      <c r="E172" s="2"/>
      <c r="F172" s="2"/>
      <c r="G172" s="2"/>
      <c r="H172" s="2"/>
      <c r="I172" s="2"/>
      <c r="J172" s="2"/>
      <c r="K172" s="2"/>
      <c r="L172" s="2"/>
      <c r="M172" s="2"/>
      <c r="N172" s="2"/>
      <c r="O172" s="2"/>
      <c r="P172" s="28"/>
      <c r="Q172" s="45"/>
      <c r="R172" s="45"/>
      <c r="S172" s="45"/>
      <c r="T172" s="45"/>
      <c r="U172" s="45"/>
      <c r="V172" s="45"/>
      <c r="W172" s="45"/>
      <c r="X172" s="45"/>
      <c r="Y172" s="45"/>
      <c r="Z172" s="45"/>
      <c r="AA172" s="45"/>
      <c r="AB172" s="45" t="str">
        <f t="shared" si="8"/>
        <v/>
      </c>
      <c r="AC172" s="50"/>
    </row>
    <row r="173" spans="1:29">
      <c r="A173" s="2"/>
      <c r="B173" s="2"/>
      <c r="C173" s="2"/>
      <c r="D173" s="2"/>
      <c r="E173" s="2"/>
      <c r="F173" s="2"/>
      <c r="G173" s="2"/>
      <c r="H173" s="2"/>
      <c r="I173" s="2"/>
      <c r="J173" s="2"/>
      <c r="K173" s="2"/>
      <c r="L173" s="2"/>
      <c r="M173" s="2"/>
      <c r="N173" s="2"/>
      <c r="O173" s="2"/>
      <c r="P173" s="28"/>
      <c r="Q173" s="45"/>
      <c r="R173" s="45"/>
      <c r="S173" s="45"/>
      <c r="T173" s="45"/>
      <c r="U173" s="45"/>
      <c r="V173" s="45"/>
      <c r="W173" s="45"/>
      <c r="X173" s="45"/>
      <c r="Y173" s="45"/>
      <c r="Z173" s="45"/>
      <c r="AA173" s="45"/>
      <c r="AB173" s="45" t="str">
        <f t="shared" si="8"/>
        <v/>
      </c>
      <c r="AC173" s="50"/>
    </row>
    <row r="174" spans="1:29">
      <c r="A174" s="2"/>
      <c r="B174" s="2"/>
      <c r="C174" s="2"/>
      <c r="D174" s="2"/>
      <c r="E174" s="2"/>
      <c r="F174" s="2"/>
      <c r="G174" s="2"/>
      <c r="H174" s="2"/>
      <c r="I174" s="2"/>
      <c r="J174" s="2"/>
      <c r="K174" s="2"/>
      <c r="L174" s="2"/>
      <c r="M174" s="2"/>
      <c r="N174" s="2"/>
      <c r="O174" s="2"/>
      <c r="P174" s="28"/>
      <c r="Q174" s="45"/>
      <c r="R174" s="45"/>
      <c r="S174" s="45"/>
      <c r="T174" s="45"/>
      <c r="U174" s="45"/>
      <c r="V174" s="45"/>
      <c r="W174" s="45"/>
      <c r="X174" s="45"/>
      <c r="Y174" s="45"/>
      <c r="Z174" s="45"/>
      <c r="AA174" s="45"/>
      <c r="AB174" s="45" t="str">
        <f t="shared" si="8"/>
        <v/>
      </c>
      <c r="AC174" s="50"/>
    </row>
    <row r="175" spans="1:29">
      <c r="A175" s="2"/>
      <c r="B175" s="2"/>
      <c r="C175" s="2"/>
      <c r="D175" s="2"/>
      <c r="E175" s="2"/>
      <c r="F175" s="2"/>
      <c r="G175" s="2"/>
      <c r="H175" s="2"/>
      <c r="I175" s="2"/>
      <c r="J175" s="2"/>
      <c r="K175" s="2"/>
      <c r="L175" s="2"/>
      <c r="M175" s="2"/>
      <c r="N175" s="2"/>
      <c r="O175" s="2"/>
      <c r="P175" s="28"/>
      <c r="Q175" s="45"/>
      <c r="R175" s="45"/>
      <c r="S175" s="45"/>
      <c r="T175" s="45"/>
      <c r="U175" s="45"/>
      <c r="V175" s="45"/>
      <c r="W175" s="45"/>
      <c r="X175" s="45"/>
      <c r="Y175" s="45"/>
      <c r="Z175" s="45"/>
      <c r="AA175" s="45"/>
      <c r="AB175" s="45" t="str">
        <f t="shared" si="8"/>
        <v/>
      </c>
      <c r="AC175" s="50"/>
    </row>
    <row r="176" spans="1:29">
      <c r="A176" s="2"/>
      <c r="B176" s="2"/>
      <c r="C176" s="2"/>
      <c r="D176" s="2"/>
      <c r="E176" s="2"/>
      <c r="F176" s="2"/>
      <c r="G176" s="2"/>
      <c r="H176" s="2"/>
      <c r="I176" s="2"/>
      <c r="J176" s="2"/>
      <c r="K176" s="2"/>
      <c r="L176" s="2"/>
      <c r="M176" s="2"/>
      <c r="N176" s="2"/>
      <c r="O176" s="2"/>
      <c r="P176" s="28"/>
      <c r="Q176" s="45"/>
      <c r="R176" s="45"/>
      <c r="S176" s="45"/>
      <c r="T176" s="45"/>
      <c r="U176" s="45"/>
      <c r="V176" s="45"/>
      <c r="W176" s="45"/>
      <c r="X176" s="45"/>
      <c r="Y176" s="45"/>
      <c r="Z176" s="45"/>
      <c r="AA176" s="45"/>
      <c r="AB176" s="45" t="str">
        <f t="shared" si="8"/>
        <v/>
      </c>
      <c r="AC176" s="50"/>
    </row>
    <row r="177" spans="1:29">
      <c r="A177" s="2"/>
      <c r="B177" s="2"/>
      <c r="C177" s="2"/>
      <c r="D177" s="2"/>
      <c r="E177" s="2"/>
      <c r="F177" s="2"/>
      <c r="G177" s="2"/>
      <c r="H177" s="2"/>
      <c r="I177" s="2"/>
      <c r="J177" s="2"/>
      <c r="K177" s="2"/>
      <c r="L177" s="2"/>
      <c r="M177" s="2"/>
      <c r="N177" s="2"/>
      <c r="O177" s="2"/>
      <c r="P177" s="28"/>
      <c r="Q177" s="45"/>
      <c r="R177" s="45"/>
      <c r="S177" s="45"/>
      <c r="T177" s="45"/>
      <c r="U177" s="45"/>
      <c r="V177" s="45"/>
      <c r="W177" s="45"/>
      <c r="X177" s="45"/>
      <c r="Y177" s="45"/>
      <c r="Z177" s="45"/>
      <c r="AA177" s="45"/>
      <c r="AB177" s="45" t="str">
        <f t="shared" si="8"/>
        <v/>
      </c>
      <c r="AC177" s="50"/>
    </row>
    <row r="178" spans="1:29">
      <c r="A178" s="2"/>
      <c r="B178" s="2"/>
      <c r="C178" s="2"/>
      <c r="D178" s="2"/>
      <c r="E178" s="2"/>
      <c r="F178" s="2"/>
      <c r="G178" s="2"/>
      <c r="H178" s="2"/>
      <c r="I178" s="2"/>
      <c r="J178" s="2"/>
      <c r="K178" s="2"/>
      <c r="L178" s="2"/>
      <c r="M178" s="2"/>
      <c r="N178" s="2"/>
      <c r="O178" s="2"/>
      <c r="P178" s="28"/>
      <c r="Q178" s="45"/>
      <c r="R178" s="45"/>
      <c r="S178" s="45"/>
      <c r="T178" s="45"/>
      <c r="U178" s="45"/>
      <c r="V178" s="45"/>
      <c r="W178" s="45"/>
      <c r="X178" s="45"/>
      <c r="Y178" s="45"/>
      <c r="Z178" s="45"/>
      <c r="AA178" s="45"/>
      <c r="AB178" s="45" t="str">
        <f t="shared" si="8"/>
        <v/>
      </c>
      <c r="AC178" s="50"/>
    </row>
    <row r="179" spans="1:29">
      <c r="A179" s="2"/>
      <c r="B179" s="2"/>
      <c r="C179" s="2"/>
      <c r="D179" s="2"/>
      <c r="E179" s="2"/>
      <c r="F179" s="2"/>
      <c r="G179" s="2"/>
      <c r="H179" s="2"/>
      <c r="I179" s="2"/>
      <c r="J179" s="2"/>
      <c r="K179" s="2"/>
      <c r="L179" s="2"/>
      <c r="M179" s="2"/>
      <c r="N179" s="2"/>
      <c r="O179" s="2"/>
      <c r="P179" s="28"/>
      <c r="Q179" s="45"/>
      <c r="R179" s="45"/>
      <c r="S179" s="45"/>
      <c r="T179" s="45"/>
      <c r="U179" s="45"/>
      <c r="V179" s="45"/>
      <c r="W179" s="45"/>
      <c r="X179" s="45"/>
      <c r="Y179" s="45"/>
      <c r="Z179" s="45"/>
      <c r="AA179" s="45"/>
      <c r="AB179" s="45" t="str">
        <f t="shared" si="8"/>
        <v/>
      </c>
      <c r="AC179" s="50"/>
    </row>
    <row r="180" spans="1:29">
      <c r="A180" s="2"/>
      <c r="B180" s="2"/>
      <c r="C180" s="2"/>
      <c r="D180" s="2"/>
      <c r="E180" s="2"/>
      <c r="F180" s="2"/>
      <c r="G180" s="2"/>
      <c r="H180" s="2"/>
      <c r="I180" s="2"/>
      <c r="J180" s="2"/>
      <c r="K180" s="2"/>
      <c r="L180" s="2"/>
      <c r="M180" s="2"/>
      <c r="N180" s="2"/>
      <c r="O180" s="2"/>
      <c r="P180" s="28"/>
      <c r="Q180" s="45"/>
      <c r="R180" s="45"/>
      <c r="S180" s="45"/>
      <c r="T180" s="45"/>
      <c r="U180" s="45"/>
      <c r="V180" s="45"/>
      <c r="W180" s="45"/>
      <c r="X180" s="45"/>
      <c r="Y180" s="45"/>
      <c r="Z180" s="45"/>
      <c r="AA180" s="45"/>
      <c r="AB180" s="45" t="str">
        <f t="shared" si="8"/>
        <v/>
      </c>
      <c r="AC180" s="50"/>
    </row>
    <row r="181" spans="1:29">
      <c r="A181" s="2"/>
      <c r="B181" s="2"/>
      <c r="C181" s="2"/>
      <c r="D181" s="2"/>
      <c r="E181" s="2"/>
      <c r="F181" s="2"/>
      <c r="G181" s="2"/>
      <c r="H181" s="2"/>
      <c r="I181" s="2"/>
      <c r="J181" s="2"/>
      <c r="K181" s="2"/>
      <c r="L181" s="2"/>
      <c r="M181" s="2"/>
      <c r="N181" s="2"/>
      <c r="O181" s="2"/>
      <c r="P181" s="28"/>
      <c r="Q181" s="45"/>
      <c r="R181" s="45"/>
      <c r="S181" s="45"/>
      <c r="T181" s="45"/>
      <c r="U181" s="45"/>
      <c r="V181" s="45"/>
      <c r="W181" s="45"/>
      <c r="X181" s="45"/>
      <c r="Y181" s="45"/>
      <c r="Z181" s="45"/>
      <c r="AA181" s="45"/>
      <c r="AB181" s="45" t="str">
        <f t="shared" si="8"/>
        <v/>
      </c>
      <c r="AC181" s="50"/>
    </row>
    <row r="182" spans="1:29">
      <c r="A182" s="2"/>
      <c r="B182" s="2"/>
      <c r="C182" s="2"/>
      <c r="D182" s="2"/>
      <c r="E182" s="2"/>
      <c r="F182" s="2"/>
      <c r="G182" s="2"/>
      <c r="H182" s="2"/>
      <c r="I182" s="2"/>
      <c r="J182" s="2"/>
      <c r="K182" s="2"/>
      <c r="L182" s="2"/>
      <c r="M182" s="2"/>
      <c r="N182" s="2"/>
      <c r="O182" s="2"/>
      <c r="P182" s="28"/>
      <c r="Q182" s="45"/>
      <c r="R182" s="45"/>
      <c r="S182" s="45"/>
      <c r="T182" s="45"/>
      <c r="U182" s="45"/>
      <c r="V182" s="45"/>
      <c r="W182" s="45"/>
      <c r="X182" s="45"/>
      <c r="Y182" s="45"/>
      <c r="Z182" s="45"/>
      <c r="AA182" s="45"/>
      <c r="AB182" s="45" t="str">
        <f t="shared" si="8"/>
        <v/>
      </c>
      <c r="AC182" s="50"/>
    </row>
    <row r="183" spans="1:29">
      <c r="A183" s="2"/>
      <c r="B183" s="2"/>
      <c r="C183" s="2"/>
      <c r="D183" s="2"/>
      <c r="E183" s="2"/>
      <c r="F183" s="2"/>
      <c r="G183" s="2"/>
      <c r="H183" s="2"/>
      <c r="I183" s="2"/>
      <c r="J183" s="2"/>
      <c r="K183" s="2"/>
      <c r="L183" s="2"/>
      <c r="M183" s="2"/>
      <c r="N183" s="2"/>
      <c r="O183" s="2"/>
      <c r="P183" s="28"/>
      <c r="Q183" s="45"/>
      <c r="R183" s="45"/>
      <c r="S183" s="45"/>
      <c r="T183" s="45"/>
      <c r="U183" s="45"/>
      <c r="V183" s="45"/>
      <c r="W183" s="45"/>
      <c r="X183" s="45"/>
      <c r="Y183" s="45"/>
      <c r="Z183" s="45"/>
      <c r="AA183" s="45"/>
      <c r="AB183" s="45" t="str">
        <f t="shared" si="8"/>
        <v/>
      </c>
      <c r="AC183" s="50"/>
    </row>
    <row r="184" spans="1:29">
      <c r="A184" s="2"/>
      <c r="B184" s="2"/>
      <c r="C184" s="2"/>
      <c r="D184" s="2"/>
      <c r="E184" s="2"/>
      <c r="F184" s="2"/>
      <c r="G184" s="2"/>
      <c r="H184" s="2"/>
      <c r="I184" s="2"/>
      <c r="J184" s="2"/>
      <c r="K184" s="2"/>
      <c r="L184" s="2"/>
      <c r="M184" s="2"/>
      <c r="N184" s="2"/>
      <c r="O184" s="2"/>
      <c r="P184" s="28"/>
      <c r="Q184" s="45"/>
      <c r="R184" s="45"/>
      <c r="S184" s="45"/>
      <c r="T184" s="45"/>
      <c r="U184" s="45"/>
      <c r="V184" s="45"/>
      <c r="W184" s="45"/>
      <c r="X184" s="45"/>
      <c r="Y184" s="45"/>
      <c r="Z184" s="45"/>
      <c r="AA184" s="45"/>
      <c r="AB184" s="45" t="str">
        <f t="shared" si="8"/>
        <v/>
      </c>
      <c r="AC184" s="50"/>
    </row>
    <row r="185" spans="1:29">
      <c r="A185" s="2"/>
      <c r="B185" s="2"/>
      <c r="C185" s="2"/>
      <c r="D185" s="2"/>
      <c r="E185" s="2"/>
      <c r="F185" s="2"/>
      <c r="G185" s="2"/>
      <c r="H185" s="2"/>
      <c r="I185" s="2"/>
      <c r="J185" s="2"/>
      <c r="K185" s="2"/>
      <c r="L185" s="2"/>
      <c r="M185" s="2"/>
      <c r="N185" s="2"/>
      <c r="O185" s="2"/>
      <c r="P185" s="28"/>
      <c r="Q185" s="45"/>
      <c r="R185" s="45"/>
      <c r="S185" s="45"/>
      <c r="T185" s="45"/>
      <c r="U185" s="45"/>
      <c r="V185" s="45"/>
      <c r="W185" s="45"/>
      <c r="X185" s="45"/>
      <c r="Y185" s="45"/>
      <c r="Z185" s="45"/>
      <c r="AA185" s="45"/>
      <c r="AB185" s="45" t="str">
        <f t="shared" si="8"/>
        <v/>
      </c>
      <c r="AC185" s="50"/>
    </row>
    <row r="186" spans="1:29">
      <c r="A186" s="2"/>
      <c r="B186" s="2"/>
      <c r="C186" s="2"/>
      <c r="D186" s="2"/>
      <c r="E186" s="2"/>
      <c r="F186" s="2"/>
      <c r="G186" s="2"/>
      <c r="H186" s="2"/>
      <c r="I186" s="2"/>
      <c r="J186" s="2"/>
      <c r="K186" s="2"/>
      <c r="L186" s="2"/>
      <c r="M186" s="2"/>
      <c r="N186" s="2"/>
      <c r="O186" s="2"/>
      <c r="P186" s="28"/>
      <c r="Q186" s="45"/>
      <c r="R186" s="45"/>
      <c r="S186" s="45"/>
      <c r="T186" s="45"/>
      <c r="U186" s="45"/>
      <c r="V186" s="45"/>
      <c r="W186" s="45"/>
      <c r="X186" s="45"/>
      <c r="Y186" s="45"/>
      <c r="Z186" s="45"/>
      <c r="AA186" s="45"/>
      <c r="AB186" s="45" t="str">
        <f t="shared" si="8"/>
        <v/>
      </c>
      <c r="AC186" s="50"/>
    </row>
    <row r="187" spans="1:29">
      <c r="A187" s="2"/>
      <c r="B187" s="2"/>
      <c r="C187" s="2"/>
      <c r="D187" s="2"/>
      <c r="E187" s="2"/>
      <c r="F187" s="2"/>
      <c r="G187" s="2"/>
      <c r="H187" s="2"/>
      <c r="I187" s="2"/>
      <c r="J187" s="2"/>
      <c r="K187" s="2"/>
      <c r="L187" s="2"/>
      <c r="M187" s="2"/>
      <c r="N187" s="2"/>
      <c r="O187" s="2"/>
      <c r="P187" s="28"/>
      <c r="Q187" s="45"/>
      <c r="R187" s="45"/>
      <c r="S187" s="45"/>
      <c r="T187" s="45"/>
      <c r="U187" s="45"/>
      <c r="V187" s="45"/>
      <c r="W187" s="45"/>
      <c r="X187" s="45"/>
      <c r="Y187" s="45"/>
      <c r="Z187" s="45"/>
      <c r="AA187" s="45"/>
      <c r="AB187" s="45" t="str">
        <f t="shared" si="8"/>
        <v/>
      </c>
      <c r="AC187" s="50"/>
    </row>
    <row r="188" spans="1:29">
      <c r="A188" s="2"/>
      <c r="B188" s="2"/>
      <c r="C188" s="2"/>
      <c r="D188" s="2"/>
      <c r="E188" s="2"/>
      <c r="F188" s="2"/>
      <c r="G188" s="2"/>
      <c r="H188" s="2"/>
      <c r="I188" s="2"/>
      <c r="J188" s="2"/>
      <c r="K188" s="2"/>
      <c r="L188" s="2"/>
      <c r="M188" s="2"/>
      <c r="N188" s="2"/>
      <c r="O188" s="2"/>
      <c r="P188" s="28"/>
      <c r="Q188" s="45"/>
      <c r="R188" s="45"/>
      <c r="S188" s="45"/>
      <c r="T188" s="45"/>
      <c r="U188" s="45"/>
      <c r="V188" s="45"/>
      <c r="W188" s="45"/>
      <c r="X188" s="45"/>
      <c r="Y188" s="45"/>
      <c r="Z188" s="45"/>
      <c r="AA188" s="45"/>
      <c r="AB188" s="45" t="str">
        <f t="shared" si="8"/>
        <v/>
      </c>
      <c r="AC188" s="50"/>
    </row>
    <row r="189" spans="1:29">
      <c r="A189" s="2"/>
      <c r="B189" s="2"/>
      <c r="C189" s="2"/>
      <c r="D189" s="2"/>
      <c r="E189" s="2"/>
      <c r="F189" s="2"/>
      <c r="G189" s="2"/>
      <c r="H189" s="2"/>
      <c r="I189" s="2"/>
      <c r="J189" s="2"/>
      <c r="K189" s="2"/>
      <c r="L189" s="2"/>
      <c r="M189" s="2"/>
      <c r="N189" s="2"/>
      <c r="O189" s="2"/>
      <c r="P189" s="28"/>
      <c r="Q189" s="45"/>
      <c r="R189" s="45"/>
      <c r="S189" s="45"/>
      <c r="T189" s="45"/>
      <c r="U189" s="45"/>
      <c r="V189" s="45"/>
      <c r="W189" s="45"/>
      <c r="X189" s="45"/>
      <c r="Y189" s="45"/>
      <c r="Z189" s="45"/>
      <c r="AA189" s="45"/>
      <c r="AB189" s="45" t="str">
        <f t="shared" si="8"/>
        <v/>
      </c>
      <c r="AC189" s="50"/>
    </row>
    <row r="190" spans="1:29">
      <c r="A190" s="2"/>
      <c r="B190" s="2"/>
      <c r="C190" s="2"/>
      <c r="D190" s="2"/>
      <c r="E190" s="2"/>
      <c r="F190" s="2"/>
      <c r="G190" s="2"/>
      <c r="H190" s="2"/>
      <c r="I190" s="2"/>
      <c r="J190" s="2"/>
      <c r="K190" s="2"/>
      <c r="L190" s="2"/>
      <c r="M190" s="2"/>
      <c r="N190" s="2"/>
      <c r="O190" s="2"/>
      <c r="P190" s="28"/>
      <c r="Q190" s="45"/>
      <c r="R190" s="45"/>
      <c r="S190" s="45"/>
      <c r="T190" s="45"/>
      <c r="U190" s="45"/>
      <c r="V190" s="45"/>
      <c r="W190" s="45"/>
      <c r="X190" s="45"/>
      <c r="Y190" s="45"/>
      <c r="Z190" s="45"/>
      <c r="AA190" s="45"/>
      <c r="AB190" s="45" t="str">
        <f t="shared" si="8"/>
        <v/>
      </c>
      <c r="AC190" s="50"/>
    </row>
    <row r="191" spans="1:29">
      <c r="A191" s="2"/>
      <c r="B191" s="2"/>
      <c r="C191" s="2"/>
      <c r="D191" s="2"/>
      <c r="E191" s="2"/>
      <c r="F191" s="2"/>
      <c r="G191" s="2"/>
      <c r="H191" s="2"/>
      <c r="I191" s="2"/>
      <c r="J191" s="2"/>
      <c r="K191" s="2"/>
      <c r="L191" s="2"/>
      <c r="M191" s="2"/>
      <c r="N191" s="2"/>
      <c r="O191" s="2"/>
      <c r="P191" s="28"/>
      <c r="Q191" s="45"/>
      <c r="R191" s="45"/>
      <c r="S191" s="45"/>
      <c r="T191" s="45"/>
      <c r="U191" s="45"/>
      <c r="V191" s="45"/>
      <c r="W191" s="45"/>
      <c r="X191" s="45"/>
      <c r="Y191" s="45"/>
      <c r="Z191" s="45"/>
      <c r="AA191" s="45"/>
      <c r="AB191" s="45" t="str">
        <f t="shared" si="8"/>
        <v/>
      </c>
      <c r="AC191" s="50"/>
    </row>
    <row r="192" spans="1:29">
      <c r="A192" s="2"/>
      <c r="B192" s="2"/>
      <c r="C192" s="2"/>
      <c r="D192" s="2"/>
      <c r="E192" s="2"/>
      <c r="F192" s="2"/>
      <c r="G192" s="2"/>
      <c r="H192" s="2"/>
      <c r="I192" s="2"/>
      <c r="J192" s="2"/>
      <c r="K192" s="2"/>
      <c r="L192" s="2"/>
      <c r="M192" s="2"/>
      <c r="N192" s="2"/>
      <c r="O192" s="2"/>
      <c r="P192" s="28"/>
      <c r="Q192" s="45"/>
      <c r="R192" s="45"/>
      <c r="S192" s="45"/>
      <c r="T192" s="45"/>
      <c r="U192" s="45"/>
      <c r="V192" s="45"/>
      <c r="W192" s="45"/>
      <c r="X192" s="45"/>
      <c r="Y192" s="45"/>
      <c r="Z192" s="45"/>
      <c r="AA192" s="45"/>
      <c r="AB192" s="45" t="str">
        <f t="shared" si="8"/>
        <v/>
      </c>
      <c r="AC192" s="50"/>
    </row>
    <row r="193" spans="1:29">
      <c r="A193" s="2"/>
      <c r="B193" s="2"/>
      <c r="C193" s="2"/>
      <c r="D193" s="2"/>
      <c r="E193" s="2"/>
      <c r="F193" s="2"/>
      <c r="G193" s="2"/>
      <c r="H193" s="2"/>
      <c r="I193" s="2"/>
      <c r="J193" s="2"/>
      <c r="K193" s="2"/>
      <c r="L193" s="2"/>
      <c r="M193" s="2"/>
      <c r="N193" s="2"/>
      <c r="O193" s="2"/>
      <c r="P193" s="28"/>
      <c r="Q193" s="45"/>
      <c r="R193" s="45"/>
      <c r="S193" s="45"/>
      <c r="T193" s="45"/>
      <c r="U193" s="45"/>
      <c r="V193" s="45"/>
      <c r="W193" s="45"/>
      <c r="X193" s="45"/>
      <c r="Y193" s="45"/>
      <c r="Z193" s="45"/>
      <c r="AA193" s="45"/>
      <c r="AB193" s="45" t="str">
        <f t="shared" si="8"/>
        <v/>
      </c>
      <c r="AC193" s="50"/>
    </row>
    <row r="194" spans="1:29">
      <c r="A194" s="2"/>
      <c r="B194" s="2"/>
      <c r="C194" s="2"/>
      <c r="D194" s="2"/>
      <c r="E194" s="2"/>
      <c r="F194" s="2"/>
      <c r="G194" s="2"/>
      <c r="H194" s="2"/>
      <c r="I194" s="2"/>
      <c r="J194" s="2"/>
      <c r="K194" s="2"/>
      <c r="L194" s="2"/>
      <c r="M194" s="2"/>
      <c r="N194" s="2"/>
      <c r="O194" s="2"/>
      <c r="P194" s="28"/>
      <c r="Q194" s="45"/>
      <c r="R194" s="45"/>
      <c r="S194" s="45"/>
      <c r="T194" s="45"/>
      <c r="U194" s="45"/>
      <c r="V194" s="45"/>
      <c r="W194" s="45"/>
      <c r="X194" s="45"/>
      <c r="Y194" s="45"/>
      <c r="Z194" s="45"/>
      <c r="AA194" s="45"/>
      <c r="AB194" s="45" t="str">
        <f t="shared" si="8"/>
        <v/>
      </c>
      <c r="AC194" s="50"/>
    </row>
    <row r="195" spans="1:29">
      <c r="A195" s="2"/>
      <c r="B195" s="2"/>
      <c r="C195" s="2"/>
      <c r="D195" s="2"/>
      <c r="E195" s="2"/>
      <c r="F195" s="2"/>
      <c r="G195" s="2"/>
      <c r="H195" s="2"/>
      <c r="I195" s="2"/>
      <c r="J195" s="2"/>
      <c r="K195" s="2"/>
      <c r="L195" s="2"/>
      <c r="M195" s="2"/>
      <c r="N195" s="2"/>
      <c r="O195" s="2"/>
      <c r="P195" s="28"/>
      <c r="Q195" s="45"/>
      <c r="R195" s="45"/>
      <c r="S195" s="45"/>
      <c r="T195" s="45"/>
      <c r="U195" s="45"/>
      <c r="V195" s="45"/>
      <c r="W195" s="45"/>
      <c r="X195" s="45"/>
      <c r="Y195" s="45"/>
      <c r="Z195" s="45"/>
      <c r="AA195" s="45"/>
      <c r="AB195" s="45" t="str">
        <f t="shared" si="8"/>
        <v/>
      </c>
      <c r="AC195" s="50"/>
    </row>
    <row r="196" spans="1:29">
      <c r="A196" s="2"/>
      <c r="B196" s="2"/>
      <c r="C196" s="2"/>
      <c r="D196" s="2"/>
      <c r="E196" s="2"/>
      <c r="F196" s="2"/>
      <c r="G196" s="2"/>
      <c r="H196" s="2"/>
      <c r="I196" s="2"/>
      <c r="J196" s="2"/>
      <c r="K196" s="2"/>
      <c r="L196" s="2"/>
      <c r="M196" s="2"/>
      <c r="N196" s="2"/>
      <c r="O196" s="2"/>
      <c r="P196" s="28"/>
      <c r="Q196" s="45"/>
      <c r="R196" s="45"/>
      <c r="S196" s="45"/>
      <c r="T196" s="45"/>
      <c r="U196" s="45"/>
      <c r="V196" s="45"/>
      <c r="W196" s="45"/>
      <c r="X196" s="45"/>
      <c r="Y196" s="45"/>
      <c r="Z196" s="45"/>
      <c r="AA196" s="45"/>
      <c r="AB196" s="45" t="str">
        <f t="shared" si="8"/>
        <v/>
      </c>
      <c r="AC196" s="50"/>
    </row>
    <row r="197" spans="1:29">
      <c r="A197" s="2"/>
      <c r="B197" s="2"/>
      <c r="C197" s="2"/>
      <c r="D197" s="2"/>
      <c r="E197" s="2"/>
      <c r="F197" s="2"/>
      <c r="G197" s="2"/>
      <c r="H197" s="2"/>
      <c r="I197" s="2"/>
      <c r="J197" s="2"/>
      <c r="K197" s="2"/>
      <c r="L197" s="2"/>
      <c r="M197" s="2"/>
      <c r="N197" s="2"/>
      <c r="O197" s="2"/>
      <c r="P197" s="28"/>
      <c r="Q197" s="45"/>
      <c r="R197" s="45"/>
      <c r="S197" s="45"/>
      <c r="T197" s="45"/>
      <c r="U197" s="45"/>
      <c r="V197" s="45"/>
      <c r="W197" s="45"/>
      <c r="X197" s="45"/>
      <c r="Y197" s="45"/>
      <c r="Z197" s="45"/>
      <c r="AA197" s="45"/>
      <c r="AB197" s="45" t="str">
        <f t="shared" si="8"/>
        <v/>
      </c>
      <c r="AC197" s="50"/>
    </row>
    <row r="198" spans="1:29">
      <c r="A198" s="2"/>
      <c r="B198" s="2"/>
      <c r="C198" s="2"/>
      <c r="D198" s="2"/>
      <c r="E198" s="2"/>
      <c r="F198" s="2"/>
      <c r="G198" s="2"/>
      <c r="H198" s="2"/>
      <c r="I198" s="2"/>
      <c r="J198" s="2"/>
      <c r="K198" s="2"/>
      <c r="L198" s="2"/>
      <c r="M198" s="2"/>
      <c r="N198" s="2"/>
      <c r="O198" s="2"/>
      <c r="P198" s="28"/>
      <c r="Q198" s="45"/>
      <c r="R198" s="45"/>
      <c r="S198" s="45"/>
      <c r="T198" s="45"/>
      <c r="U198" s="45"/>
      <c r="V198" s="45"/>
      <c r="W198" s="45"/>
      <c r="X198" s="45"/>
      <c r="Y198" s="45"/>
      <c r="Z198" s="45"/>
      <c r="AA198" s="45"/>
      <c r="AB198" s="45" t="str">
        <f t="shared" si="8"/>
        <v/>
      </c>
      <c r="AC198" s="50"/>
    </row>
    <row r="199" spans="1:29">
      <c r="A199" s="2"/>
      <c r="B199" s="2"/>
      <c r="C199" s="2"/>
      <c r="D199" s="2"/>
      <c r="E199" s="2"/>
      <c r="F199" s="2"/>
      <c r="G199" s="2"/>
      <c r="H199" s="2"/>
      <c r="I199" s="2"/>
      <c r="J199" s="2"/>
      <c r="K199" s="2"/>
      <c r="L199" s="2"/>
      <c r="M199" s="2"/>
      <c r="N199" s="2"/>
      <c r="O199" s="2"/>
      <c r="P199" s="28"/>
      <c r="Q199" s="45"/>
      <c r="R199" s="45"/>
      <c r="S199" s="45"/>
      <c r="T199" s="45"/>
      <c r="U199" s="45"/>
      <c r="V199" s="45"/>
      <c r="W199" s="45"/>
      <c r="X199" s="45"/>
      <c r="Y199" s="45"/>
      <c r="Z199" s="45"/>
      <c r="AA199" s="45"/>
      <c r="AB199" s="45" t="str">
        <f t="shared" si="8"/>
        <v/>
      </c>
      <c r="AC199" s="50"/>
    </row>
    <row r="200" spans="1:29">
      <c r="A200" s="2"/>
      <c r="B200" s="2"/>
      <c r="C200" s="2"/>
      <c r="D200" s="2"/>
      <c r="E200" s="2"/>
      <c r="F200" s="2"/>
      <c r="G200" s="2"/>
      <c r="H200" s="2"/>
      <c r="I200" s="2"/>
      <c r="J200" s="2"/>
      <c r="K200" s="2"/>
      <c r="L200" s="2"/>
      <c r="M200" s="2"/>
      <c r="N200" s="2"/>
      <c r="O200" s="2"/>
      <c r="P200" s="28"/>
      <c r="Q200" s="45"/>
      <c r="R200" s="45"/>
      <c r="S200" s="45"/>
      <c r="T200" s="45"/>
      <c r="U200" s="45"/>
      <c r="V200" s="45"/>
      <c r="W200" s="45"/>
      <c r="X200" s="45"/>
      <c r="Y200" s="45"/>
      <c r="Z200" s="45"/>
      <c r="AA200" s="45"/>
      <c r="AB200" s="45" t="str">
        <f t="shared" si="8"/>
        <v/>
      </c>
      <c r="AC200" s="50"/>
    </row>
    <row r="201" spans="1:29">
      <c r="A201" s="2"/>
      <c r="B201" s="2"/>
      <c r="C201" s="2"/>
      <c r="D201" s="2"/>
      <c r="E201" s="2"/>
      <c r="F201" s="2"/>
      <c r="G201" s="2"/>
      <c r="H201" s="2"/>
      <c r="I201" s="2"/>
      <c r="J201" s="2"/>
      <c r="K201" s="2"/>
      <c r="L201" s="2"/>
      <c r="M201" s="2"/>
      <c r="N201" s="2"/>
      <c r="O201" s="2"/>
      <c r="P201" s="28"/>
      <c r="Q201" s="45"/>
      <c r="R201" s="45"/>
      <c r="S201" s="45"/>
      <c r="T201" s="45"/>
      <c r="U201" s="45"/>
      <c r="V201" s="45"/>
      <c r="W201" s="45"/>
      <c r="X201" s="45"/>
      <c r="Y201" s="45"/>
      <c r="Z201" s="45"/>
      <c r="AA201" s="45"/>
      <c r="AB201" s="45" t="str">
        <f t="shared" si="8"/>
        <v/>
      </c>
      <c r="AC201" s="50"/>
    </row>
    <row r="202" spans="1:29">
      <c r="A202" s="2"/>
      <c r="B202" s="2"/>
      <c r="C202" s="2"/>
      <c r="D202" s="2"/>
      <c r="E202" s="2"/>
      <c r="F202" s="2"/>
      <c r="G202" s="2"/>
      <c r="H202" s="2"/>
      <c r="I202" s="2"/>
      <c r="J202" s="2"/>
      <c r="K202" s="2"/>
      <c r="L202" s="2"/>
      <c r="M202" s="2"/>
      <c r="N202" s="2"/>
      <c r="O202" s="2"/>
      <c r="P202" s="28"/>
      <c r="Q202" s="45"/>
      <c r="R202" s="45"/>
      <c r="S202" s="45"/>
      <c r="T202" s="45"/>
      <c r="U202" s="45"/>
      <c r="V202" s="45"/>
      <c r="W202" s="45"/>
      <c r="X202" s="45"/>
      <c r="Y202" s="45"/>
      <c r="Z202" s="45"/>
      <c r="AA202" s="45"/>
      <c r="AB202" s="45" t="str">
        <f t="shared" si="8"/>
        <v/>
      </c>
      <c r="AC202" s="50"/>
    </row>
    <row r="203" spans="1:29">
      <c r="A203" s="2"/>
      <c r="B203" s="2"/>
      <c r="C203" s="2"/>
      <c r="D203" s="2"/>
      <c r="E203" s="2"/>
      <c r="F203" s="2"/>
      <c r="G203" s="2"/>
      <c r="H203" s="2"/>
      <c r="I203" s="2"/>
      <c r="J203" s="2"/>
      <c r="K203" s="2"/>
      <c r="L203" s="2"/>
      <c r="M203" s="2"/>
      <c r="N203" s="2"/>
      <c r="O203" s="2"/>
      <c r="P203" s="28"/>
      <c r="Q203" s="45"/>
      <c r="R203" s="45"/>
      <c r="S203" s="45"/>
      <c r="T203" s="45"/>
      <c r="U203" s="45"/>
      <c r="V203" s="45"/>
      <c r="W203" s="45"/>
      <c r="X203" s="45"/>
      <c r="Y203" s="45"/>
      <c r="Z203" s="45"/>
      <c r="AA203" s="45"/>
      <c r="AB203" s="45" t="str">
        <f t="shared" si="8"/>
        <v/>
      </c>
      <c r="AC203" s="50"/>
    </row>
    <row r="204" spans="1:29">
      <c r="A204" s="2"/>
      <c r="B204" s="2"/>
      <c r="C204" s="2"/>
      <c r="D204" s="2"/>
      <c r="E204" s="2"/>
      <c r="F204" s="2"/>
      <c r="G204" s="2"/>
      <c r="H204" s="2"/>
      <c r="I204" s="2"/>
      <c r="J204" s="2"/>
      <c r="K204" s="2"/>
      <c r="L204" s="2"/>
      <c r="M204" s="2"/>
      <c r="N204" s="2"/>
      <c r="O204" s="2"/>
      <c r="P204" s="28"/>
      <c r="Q204" s="45"/>
      <c r="R204" s="45"/>
      <c r="S204" s="45"/>
      <c r="T204" s="45"/>
      <c r="U204" s="45"/>
      <c r="V204" s="45"/>
      <c r="W204" s="45"/>
      <c r="X204" s="45"/>
      <c r="Y204" s="45"/>
      <c r="Z204" s="45"/>
      <c r="AA204" s="45"/>
      <c r="AB204" s="45" t="str">
        <f t="shared" si="8"/>
        <v/>
      </c>
      <c r="AC204" s="50"/>
    </row>
    <row r="205" spans="1:29">
      <c r="A205" s="2"/>
      <c r="B205" s="2"/>
      <c r="C205" s="2"/>
      <c r="D205" s="2"/>
      <c r="E205" s="2"/>
      <c r="F205" s="2"/>
      <c r="G205" s="2"/>
      <c r="H205" s="2"/>
      <c r="I205" s="2"/>
      <c r="J205" s="2"/>
      <c r="K205" s="2"/>
      <c r="L205" s="2"/>
      <c r="M205" s="2"/>
      <c r="N205" s="2"/>
      <c r="O205" s="2"/>
      <c r="P205" s="28"/>
      <c r="Q205" s="45"/>
      <c r="R205" s="45"/>
      <c r="S205" s="45"/>
      <c r="T205" s="45"/>
      <c r="U205" s="45"/>
      <c r="V205" s="45"/>
      <c r="W205" s="45"/>
      <c r="X205" s="45"/>
      <c r="Y205" s="45"/>
      <c r="Z205" s="45"/>
      <c r="AA205" s="45"/>
      <c r="AB205" s="45" t="str">
        <f t="shared" si="8"/>
        <v/>
      </c>
      <c r="AC205" s="50"/>
    </row>
    <row r="206" spans="1:29">
      <c r="A206" s="2"/>
      <c r="B206" s="2"/>
      <c r="C206" s="2"/>
      <c r="D206" s="2"/>
      <c r="E206" s="2"/>
      <c r="F206" s="2"/>
      <c r="G206" s="2"/>
      <c r="H206" s="2"/>
      <c r="I206" s="2"/>
      <c r="J206" s="2"/>
      <c r="K206" s="2"/>
      <c r="L206" s="2"/>
      <c r="M206" s="2"/>
      <c r="N206" s="2"/>
      <c r="O206" s="2"/>
      <c r="P206" s="28"/>
      <c r="Q206" s="45"/>
      <c r="R206" s="45"/>
      <c r="S206" s="45"/>
      <c r="T206" s="45"/>
      <c r="U206" s="45"/>
      <c r="V206" s="45"/>
      <c r="W206" s="45"/>
      <c r="X206" s="45"/>
      <c r="Y206" s="45"/>
      <c r="Z206" s="45"/>
      <c r="AA206" s="45"/>
      <c r="AB206" s="45" t="str">
        <f t="shared" si="8"/>
        <v/>
      </c>
      <c r="AC206" s="50"/>
    </row>
    <row r="207" spans="1:29">
      <c r="A207" s="2"/>
      <c r="B207" s="2"/>
      <c r="C207" s="2"/>
      <c r="D207" s="2"/>
      <c r="E207" s="2"/>
      <c r="F207" s="2"/>
      <c r="G207" s="2"/>
      <c r="H207" s="2"/>
      <c r="I207" s="2"/>
      <c r="J207" s="2"/>
      <c r="K207" s="2"/>
      <c r="L207" s="2"/>
      <c r="M207" s="2"/>
      <c r="N207" s="2"/>
      <c r="O207" s="2"/>
      <c r="P207" s="28"/>
      <c r="Q207" s="45"/>
      <c r="R207" s="45"/>
      <c r="S207" s="45"/>
      <c r="T207" s="45"/>
      <c r="U207" s="45"/>
      <c r="V207" s="45"/>
      <c r="W207" s="45"/>
      <c r="X207" s="45"/>
      <c r="Y207" s="45"/>
      <c r="Z207" s="45"/>
      <c r="AA207" s="45"/>
      <c r="AB207" s="45" t="str">
        <f t="shared" si="8"/>
        <v/>
      </c>
      <c r="AC207" s="50"/>
    </row>
    <row r="208" spans="1:29">
      <c r="A208" s="2"/>
      <c r="B208" s="2"/>
      <c r="C208" s="2"/>
      <c r="D208" s="2"/>
      <c r="E208" s="2"/>
      <c r="F208" s="2"/>
      <c r="G208" s="2"/>
      <c r="H208" s="2"/>
      <c r="I208" s="2"/>
      <c r="J208" s="2"/>
      <c r="K208" s="2"/>
      <c r="L208" s="2"/>
      <c r="M208" s="2"/>
      <c r="N208" s="2"/>
      <c r="O208" s="2"/>
      <c r="P208" s="28"/>
      <c r="Q208" s="45"/>
      <c r="R208" s="45"/>
      <c r="S208" s="45"/>
      <c r="T208" s="45"/>
      <c r="U208" s="45"/>
      <c r="V208" s="45"/>
      <c r="W208" s="45"/>
      <c r="X208" s="45"/>
      <c r="Y208" s="45"/>
      <c r="Z208" s="45"/>
      <c r="AA208" s="45"/>
      <c r="AB208" s="45" t="str">
        <f t="shared" si="8"/>
        <v/>
      </c>
      <c r="AC208" s="50"/>
    </row>
    <row r="209" spans="1:29">
      <c r="A209" s="2"/>
      <c r="B209" s="2"/>
      <c r="C209" s="2"/>
      <c r="D209" s="2"/>
      <c r="E209" s="2"/>
      <c r="F209" s="2"/>
      <c r="G209" s="2"/>
      <c r="H209" s="2"/>
      <c r="I209" s="2"/>
      <c r="J209" s="2"/>
      <c r="K209" s="2"/>
      <c r="L209" s="2"/>
      <c r="M209" s="2"/>
      <c r="N209" s="2"/>
      <c r="O209" s="2"/>
      <c r="P209" s="28"/>
      <c r="Q209" s="45"/>
      <c r="R209" s="45"/>
      <c r="S209" s="45"/>
      <c r="T209" s="45"/>
      <c r="U209" s="45"/>
      <c r="V209" s="45"/>
      <c r="W209" s="45"/>
      <c r="X209" s="45"/>
      <c r="Y209" s="45"/>
      <c r="Z209" s="45"/>
      <c r="AA209" s="45"/>
      <c r="AB209" s="45" t="str">
        <f t="shared" si="8"/>
        <v/>
      </c>
      <c r="AC209" s="50"/>
    </row>
    <row r="210" spans="1:29">
      <c r="A210" s="2"/>
      <c r="B210" s="2"/>
      <c r="C210" s="2"/>
      <c r="D210" s="2"/>
      <c r="E210" s="2"/>
      <c r="F210" s="2"/>
      <c r="G210" s="2"/>
      <c r="H210" s="2"/>
      <c r="I210" s="2"/>
      <c r="J210" s="2"/>
      <c r="K210" s="2"/>
      <c r="L210" s="2"/>
      <c r="M210" s="2"/>
      <c r="N210" s="2"/>
      <c r="O210" s="2"/>
      <c r="P210" s="28"/>
      <c r="Q210" s="45"/>
      <c r="R210" s="45"/>
      <c r="S210" s="45"/>
      <c r="T210" s="45"/>
      <c r="U210" s="45"/>
      <c r="V210" s="45"/>
      <c r="W210" s="45"/>
      <c r="X210" s="45"/>
      <c r="Y210" s="45"/>
      <c r="Z210" s="45"/>
      <c r="AA210" s="45"/>
      <c r="AB210" s="45" t="str">
        <f t="shared" si="8"/>
        <v/>
      </c>
      <c r="AC210" s="50"/>
    </row>
    <row r="211" spans="1:29">
      <c r="A211" s="2"/>
      <c r="B211" s="2"/>
      <c r="C211" s="2"/>
      <c r="D211" s="2"/>
      <c r="E211" s="2"/>
      <c r="F211" s="2"/>
      <c r="G211" s="2"/>
      <c r="H211" s="2"/>
      <c r="I211" s="2"/>
      <c r="J211" s="2"/>
      <c r="K211" s="2"/>
      <c r="L211" s="2"/>
      <c r="M211" s="2"/>
      <c r="N211" s="2"/>
      <c r="O211" s="2"/>
      <c r="P211" s="28"/>
      <c r="Q211" s="45"/>
      <c r="R211" s="45"/>
      <c r="S211" s="45"/>
      <c r="T211" s="45"/>
      <c r="U211" s="45"/>
      <c r="V211" s="45"/>
      <c r="W211" s="45"/>
      <c r="X211" s="45"/>
      <c r="Y211" s="45"/>
      <c r="Z211" s="45"/>
      <c r="AA211" s="45"/>
      <c r="AB211" s="45" t="str">
        <f t="shared" si="8"/>
        <v/>
      </c>
      <c r="AC211" s="50"/>
    </row>
    <row r="212" spans="1:29">
      <c r="A212" s="2"/>
      <c r="B212" s="2"/>
      <c r="C212" s="2"/>
      <c r="D212" s="2"/>
      <c r="E212" s="2"/>
      <c r="F212" s="2"/>
      <c r="G212" s="2"/>
      <c r="H212" s="2"/>
      <c r="I212" s="2"/>
      <c r="J212" s="2"/>
      <c r="K212" s="2"/>
      <c r="L212" s="2"/>
      <c r="M212" s="2"/>
      <c r="N212" s="2"/>
      <c r="O212" s="2"/>
      <c r="P212" s="28"/>
      <c r="Q212" s="45"/>
      <c r="R212" s="45"/>
      <c r="S212" s="45"/>
      <c r="T212" s="45"/>
      <c r="U212" s="45"/>
      <c r="V212" s="45"/>
      <c r="W212" s="45"/>
      <c r="X212" s="45"/>
      <c r="Y212" s="45"/>
      <c r="Z212" s="45"/>
      <c r="AA212" s="45"/>
      <c r="AB212" s="45" t="str">
        <f t="shared" si="8"/>
        <v/>
      </c>
      <c r="AC212" s="50"/>
    </row>
    <row r="213" spans="1:29">
      <c r="A213" s="2"/>
      <c r="B213" s="2"/>
      <c r="C213" s="2"/>
      <c r="D213" s="2"/>
      <c r="E213" s="2"/>
      <c r="F213" s="2"/>
      <c r="G213" s="2"/>
      <c r="H213" s="2"/>
      <c r="I213" s="2"/>
      <c r="J213" s="2"/>
      <c r="K213" s="2"/>
      <c r="L213" s="2"/>
      <c r="M213" s="2"/>
      <c r="N213" s="2"/>
      <c r="O213" s="2"/>
      <c r="P213" s="28"/>
      <c r="Q213" s="45"/>
      <c r="R213" s="45"/>
      <c r="S213" s="45"/>
      <c r="T213" s="45"/>
      <c r="U213" s="45"/>
      <c r="V213" s="45"/>
      <c r="W213" s="45"/>
      <c r="X213" s="45"/>
      <c r="Y213" s="45"/>
      <c r="Z213" s="45"/>
      <c r="AA213" s="45"/>
      <c r="AB213" s="45" t="str">
        <f t="shared" si="8"/>
        <v/>
      </c>
      <c r="AC213" s="50"/>
    </row>
    <row r="214" spans="1:29">
      <c r="A214" s="2"/>
      <c r="B214" s="2"/>
      <c r="C214" s="2"/>
      <c r="D214" s="2"/>
      <c r="E214" s="2"/>
      <c r="F214" s="2"/>
      <c r="G214" s="2"/>
      <c r="H214" s="2"/>
      <c r="I214" s="2"/>
      <c r="J214" s="2"/>
      <c r="K214" s="2"/>
      <c r="L214" s="2"/>
      <c r="M214" s="2"/>
      <c r="N214" s="2"/>
      <c r="O214" s="2"/>
      <c r="P214" s="28"/>
      <c r="Q214" s="45"/>
      <c r="R214" s="45"/>
      <c r="S214" s="45"/>
      <c r="T214" s="45"/>
      <c r="U214" s="45"/>
      <c r="V214" s="45"/>
      <c r="W214" s="45"/>
      <c r="X214" s="45"/>
      <c r="Y214" s="45"/>
      <c r="Z214" s="45"/>
      <c r="AA214" s="45"/>
      <c r="AB214" s="45" t="str">
        <f t="shared" si="8"/>
        <v/>
      </c>
      <c r="AC214" s="50"/>
    </row>
    <row r="215" spans="1:29">
      <c r="A215" s="2"/>
      <c r="B215" s="2"/>
      <c r="C215" s="2"/>
      <c r="D215" s="2"/>
      <c r="E215" s="2"/>
      <c r="F215" s="2"/>
      <c r="G215" s="2"/>
      <c r="H215" s="2"/>
      <c r="I215" s="2"/>
      <c r="J215" s="2"/>
      <c r="K215" s="2"/>
      <c r="L215" s="2"/>
      <c r="M215" s="2"/>
      <c r="N215" s="2"/>
      <c r="O215" s="2"/>
      <c r="P215" s="28"/>
      <c r="Q215" s="45"/>
      <c r="R215" s="45"/>
      <c r="S215" s="45"/>
      <c r="T215" s="45"/>
      <c r="U215" s="45"/>
      <c r="V215" s="45"/>
      <c r="W215" s="45"/>
      <c r="X215" s="45"/>
      <c r="Y215" s="45"/>
      <c r="Z215" s="45"/>
      <c r="AA215" s="45"/>
      <c r="AB215" s="45" t="str">
        <f t="shared" si="8"/>
        <v/>
      </c>
      <c r="AC215" s="50"/>
    </row>
    <row r="216" spans="1:29">
      <c r="A216" s="2"/>
      <c r="B216" s="2"/>
      <c r="C216" s="2"/>
      <c r="D216" s="2"/>
      <c r="E216" s="2"/>
      <c r="F216" s="2"/>
      <c r="G216" s="2"/>
      <c r="H216" s="2"/>
      <c r="I216" s="2"/>
      <c r="J216" s="2"/>
      <c r="K216" s="2"/>
      <c r="L216" s="2"/>
      <c r="M216" s="2"/>
      <c r="N216" s="2"/>
      <c r="O216" s="2"/>
      <c r="P216" s="28"/>
      <c r="Q216" s="45"/>
      <c r="R216" s="45"/>
      <c r="S216" s="45"/>
      <c r="T216" s="45"/>
      <c r="U216" s="45"/>
      <c r="V216" s="45"/>
      <c r="W216" s="45"/>
      <c r="X216" s="45"/>
      <c r="Y216" s="45"/>
      <c r="Z216" s="45"/>
      <c r="AA216" s="45"/>
      <c r="AB216" s="45" t="str">
        <f t="shared" si="8"/>
        <v/>
      </c>
      <c r="AC216" s="50"/>
    </row>
    <row r="217" spans="1:29">
      <c r="A217" s="2"/>
      <c r="B217" s="2"/>
      <c r="C217" s="2"/>
      <c r="D217" s="2"/>
      <c r="E217" s="2"/>
      <c r="F217" s="2"/>
      <c r="G217" s="2"/>
      <c r="H217" s="2"/>
      <c r="I217" s="2"/>
      <c r="J217" s="2"/>
      <c r="K217" s="2"/>
      <c r="L217" s="2"/>
      <c r="M217" s="2"/>
      <c r="N217" s="2"/>
      <c r="O217" s="2"/>
      <c r="P217" s="28"/>
      <c r="Q217" s="45"/>
      <c r="R217" s="45"/>
      <c r="S217" s="45"/>
      <c r="T217" s="45"/>
      <c r="U217" s="45"/>
      <c r="V217" s="45"/>
      <c r="W217" s="45"/>
      <c r="X217" s="45"/>
      <c r="Y217" s="45"/>
      <c r="Z217" s="45"/>
      <c r="AA217" s="45"/>
      <c r="AB217" s="45" t="str">
        <f t="shared" si="8"/>
        <v/>
      </c>
      <c r="AC217" s="50"/>
    </row>
    <row r="218" spans="1:29">
      <c r="A218" s="2"/>
      <c r="B218" s="2"/>
      <c r="C218" s="2"/>
      <c r="D218" s="2"/>
      <c r="E218" s="2"/>
      <c r="F218" s="2"/>
      <c r="G218" s="2"/>
      <c r="H218" s="2"/>
      <c r="I218" s="2"/>
      <c r="J218" s="2"/>
      <c r="K218" s="2"/>
      <c r="L218" s="2"/>
      <c r="M218" s="2"/>
      <c r="N218" s="2"/>
      <c r="O218" s="2"/>
      <c r="P218" s="28"/>
      <c r="Q218" s="45"/>
      <c r="R218" s="45"/>
      <c r="S218" s="45"/>
      <c r="T218" s="45"/>
      <c r="U218" s="45"/>
      <c r="V218" s="45"/>
      <c r="W218" s="45"/>
      <c r="X218" s="45"/>
      <c r="Y218" s="45"/>
      <c r="Z218" s="45"/>
      <c r="AA218" s="45"/>
      <c r="AB218" s="45" t="str">
        <f t="shared" si="8"/>
        <v/>
      </c>
      <c r="AC218" s="50"/>
    </row>
    <row r="219" spans="1:29">
      <c r="A219" s="2"/>
      <c r="B219" s="2"/>
      <c r="C219" s="2"/>
      <c r="D219" s="2"/>
      <c r="E219" s="2"/>
      <c r="F219" s="2"/>
      <c r="G219" s="2"/>
      <c r="H219" s="2"/>
      <c r="I219" s="2"/>
      <c r="J219" s="2"/>
      <c r="K219" s="2"/>
      <c r="L219" s="2"/>
      <c r="M219" s="2"/>
      <c r="N219" s="2"/>
      <c r="O219" s="2"/>
      <c r="P219" s="28"/>
      <c r="Q219" s="45"/>
      <c r="R219" s="45"/>
      <c r="S219" s="45"/>
      <c r="T219" s="45"/>
      <c r="U219" s="45"/>
      <c r="V219" s="45"/>
      <c r="W219" s="45"/>
      <c r="X219" s="45"/>
      <c r="Y219" s="45"/>
      <c r="Z219" s="45"/>
      <c r="AA219" s="45"/>
      <c r="AB219" s="45" t="str">
        <f t="shared" si="8"/>
        <v/>
      </c>
      <c r="AC219" s="50"/>
    </row>
    <row r="220" spans="1:29">
      <c r="A220" s="2"/>
      <c r="B220" s="2"/>
      <c r="C220" s="2"/>
      <c r="D220" s="2"/>
      <c r="E220" s="2"/>
      <c r="F220" s="2"/>
      <c r="G220" s="2"/>
      <c r="H220" s="2"/>
      <c r="I220" s="2"/>
      <c r="J220" s="2"/>
      <c r="K220" s="2"/>
      <c r="L220" s="2"/>
      <c r="M220" s="2"/>
      <c r="N220" s="2"/>
      <c r="O220" s="2"/>
      <c r="P220" s="28"/>
      <c r="Q220" s="45"/>
      <c r="R220" s="45"/>
      <c r="S220" s="45"/>
      <c r="T220" s="45"/>
      <c r="U220" s="45"/>
      <c r="V220" s="45"/>
      <c r="W220" s="45"/>
      <c r="X220" s="45"/>
      <c r="Y220" s="45"/>
      <c r="Z220" s="45"/>
      <c r="AA220" s="45"/>
      <c r="AB220" s="45" t="str">
        <f t="shared" si="8"/>
        <v/>
      </c>
      <c r="AC220" s="50"/>
    </row>
    <row r="221" spans="1:29">
      <c r="A221" s="2"/>
      <c r="B221" s="2"/>
      <c r="C221" s="2"/>
      <c r="D221" s="2"/>
      <c r="E221" s="2"/>
      <c r="F221" s="2"/>
      <c r="G221" s="2"/>
      <c r="H221" s="2"/>
      <c r="I221" s="2"/>
      <c r="J221" s="2"/>
      <c r="K221" s="2"/>
      <c r="L221" s="2"/>
      <c r="M221" s="2"/>
      <c r="N221" s="2"/>
      <c r="O221" s="2"/>
      <c r="P221" s="28"/>
      <c r="Q221" s="45"/>
      <c r="R221" s="45"/>
      <c r="S221" s="45"/>
      <c r="T221" s="45"/>
      <c r="U221" s="45"/>
      <c r="V221" s="45"/>
      <c r="W221" s="45"/>
      <c r="X221" s="45"/>
      <c r="Y221" s="45"/>
      <c r="Z221" s="45"/>
      <c r="AA221" s="45"/>
      <c r="AB221" s="45" t="str">
        <f t="shared" si="8"/>
        <v/>
      </c>
      <c r="AC221" s="50"/>
    </row>
    <row r="222" spans="1:29">
      <c r="A222" s="2"/>
      <c r="B222" s="2"/>
      <c r="C222" s="2"/>
      <c r="D222" s="2"/>
      <c r="E222" s="2"/>
      <c r="F222" s="2"/>
      <c r="G222" s="2"/>
      <c r="H222" s="2"/>
      <c r="I222" s="2"/>
      <c r="J222" s="2"/>
      <c r="K222" s="2"/>
      <c r="L222" s="2"/>
      <c r="M222" s="2"/>
      <c r="N222" s="2"/>
      <c r="O222" s="2"/>
      <c r="P222" s="28"/>
      <c r="Q222" s="45"/>
      <c r="R222" s="45"/>
      <c r="S222" s="45"/>
      <c r="T222" s="45"/>
      <c r="U222" s="45"/>
      <c r="V222" s="45"/>
      <c r="W222" s="45"/>
      <c r="X222" s="45"/>
      <c r="Y222" s="45"/>
      <c r="Z222" s="45"/>
      <c r="AA222" s="45"/>
      <c r="AB222" s="45" t="str">
        <f t="shared" si="8"/>
        <v/>
      </c>
      <c r="AC222" s="50"/>
    </row>
    <row r="223" spans="1:29">
      <c r="A223" s="2"/>
      <c r="B223" s="2"/>
      <c r="C223" s="2"/>
      <c r="D223" s="2"/>
      <c r="E223" s="2"/>
      <c r="F223" s="2"/>
      <c r="G223" s="2"/>
      <c r="H223" s="2"/>
      <c r="I223" s="2"/>
      <c r="J223" s="2"/>
      <c r="K223" s="2"/>
      <c r="L223" s="2"/>
      <c r="M223" s="2"/>
      <c r="N223" s="2"/>
      <c r="O223" s="2"/>
      <c r="P223" s="28"/>
      <c r="Q223" s="45"/>
      <c r="R223" s="45"/>
      <c r="S223" s="45"/>
      <c r="T223" s="45"/>
      <c r="U223" s="45"/>
      <c r="V223" s="45"/>
      <c r="W223" s="45"/>
      <c r="X223" s="45"/>
      <c r="Y223" s="45"/>
      <c r="Z223" s="45"/>
      <c r="AA223" s="45"/>
      <c r="AB223" s="45" t="str">
        <f t="shared" si="8"/>
        <v/>
      </c>
      <c r="AC223" s="50"/>
    </row>
    <row r="224" spans="1:29">
      <c r="A224" s="2"/>
      <c r="B224" s="2"/>
      <c r="C224" s="2"/>
      <c r="D224" s="2"/>
      <c r="E224" s="2"/>
      <c r="F224" s="2"/>
      <c r="G224" s="2"/>
      <c r="H224" s="2"/>
      <c r="I224" s="2"/>
      <c r="J224" s="2"/>
      <c r="K224" s="2"/>
      <c r="L224" s="2"/>
      <c r="M224" s="2"/>
      <c r="N224" s="2"/>
      <c r="O224" s="2"/>
      <c r="P224" s="28"/>
      <c r="Q224" s="45"/>
      <c r="R224" s="45"/>
      <c r="S224" s="45"/>
      <c r="T224" s="45"/>
      <c r="U224" s="45"/>
      <c r="V224" s="45"/>
      <c r="W224" s="45"/>
      <c r="X224" s="45"/>
      <c r="Y224" s="45"/>
      <c r="Z224" s="45"/>
      <c r="AA224" s="45"/>
      <c r="AB224" s="45" t="str">
        <f t="shared" ref="AB224:AB286" si="9">IF(AND(P224="",Q224="",R224="",S224="",T224="",U224="",V224="",W224="",X224="",Y224="",Z224="",AA224=""),"",AVERAGE(P224:AA224))</f>
        <v/>
      </c>
      <c r="AC224" s="50"/>
    </row>
    <row r="225" spans="1:29">
      <c r="A225" s="2"/>
      <c r="B225" s="2"/>
      <c r="C225" s="2"/>
      <c r="D225" s="2"/>
      <c r="E225" s="2"/>
      <c r="F225" s="2"/>
      <c r="G225" s="2"/>
      <c r="H225" s="2"/>
      <c r="I225" s="2"/>
      <c r="J225" s="2"/>
      <c r="K225" s="2"/>
      <c r="L225" s="2"/>
      <c r="M225" s="2"/>
      <c r="N225" s="2"/>
      <c r="O225" s="2"/>
      <c r="P225" s="28"/>
      <c r="Q225" s="45"/>
      <c r="R225" s="45"/>
      <c r="S225" s="45"/>
      <c r="T225" s="45"/>
      <c r="U225" s="45"/>
      <c r="V225" s="45"/>
      <c r="W225" s="45"/>
      <c r="X225" s="45"/>
      <c r="Y225" s="45"/>
      <c r="Z225" s="45"/>
      <c r="AA225" s="45"/>
      <c r="AB225" s="45" t="str">
        <f t="shared" si="9"/>
        <v/>
      </c>
      <c r="AC225" s="50"/>
    </row>
    <row r="226" spans="1:29">
      <c r="A226" s="2"/>
      <c r="B226" s="2"/>
      <c r="C226" s="2"/>
      <c r="D226" s="2"/>
      <c r="E226" s="2"/>
      <c r="F226" s="2"/>
      <c r="G226" s="2"/>
      <c r="H226" s="2"/>
      <c r="I226" s="2"/>
      <c r="J226" s="2"/>
      <c r="K226" s="2"/>
      <c r="L226" s="2"/>
      <c r="M226" s="2"/>
      <c r="N226" s="2"/>
      <c r="O226" s="2"/>
      <c r="P226" s="28"/>
      <c r="Q226" s="45"/>
      <c r="R226" s="45"/>
      <c r="S226" s="45"/>
      <c r="T226" s="45"/>
      <c r="U226" s="45"/>
      <c r="V226" s="45"/>
      <c r="W226" s="45"/>
      <c r="X226" s="45"/>
      <c r="Y226" s="45"/>
      <c r="Z226" s="45"/>
      <c r="AA226" s="45"/>
      <c r="AB226" s="45" t="str">
        <f t="shared" si="9"/>
        <v/>
      </c>
      <c r="AC226" s="50"/>
    </row>
    <row r="227" spans="1:29">
      <c r="A227" s="2"/>
      <c r="B227" s="2"/>
      <c r="C227" s="2"/>
      <c r="D227" s="2"/>
      <c r="E227" s="2"/>
      <c r="F227" s="2"/>
      <c r="G227" s="2"/>
      <c r="H227" s="2"/>
      <c r="I227" s="2"/>
      <c r="J227" s="2"/>
      <c r="K227" s="2"/>
      <c r="L227" s="2"/>
      <c r="M227" s="2"/>
      <c r="N227" s="2"/>
      <c r="O227" s="2"/>
      <c r="P227" s="28"/>
      <c r="Q227" s="45"/>
      <c r="R227" s="45"/>
      <c r="S227" s="45"/>
      <c r="T227" s="45"/>
      <c r="U227" s="45"/>
      <c r="V227" s="45"/>
      <c r="W227" s="45"/>
      <c r="X227" s="45"/>
      <c r="Y227" s="45"/>
      <c r="Z227" s="45"/>
      <c r="AA227" s="45"/>
      <c r="AB227" s="45" t="str">
        <f t="shared" si="9"/>
        <v/>
      </c>
      <c r="AC227" s="50"/>
    </row>
    <row r="228" spans="1:29">
      <c r="A228" s="2"/>
      <c r="B228" s="2"/>
      <c r="C228" s="2"/>
      <c r="D228" s="2"/>
      <c r="E228" s="2"/>
      <c r="F228" s="2"/>
      <c r="G228" s="2"/>
      <c r="H228" s="2"/>
      <c r="I228" s="2"/>
      <c r="J228" s="2"/>
      <c r="K228" s="2"/>
      <c r="L228" s="2"/>
      <c r="M228" s="2"/>
      <c r="N228" s="2"/>
      <c r="O228" s="2"/>
      <c r="P228" s="28"/>
      <c r="Q228" s="45"/>
      <c r="R228" s="45"/>
      <c r="S228" s="45"/>
      <c r="T228" s="45"/>
      <c r="U228" s="45"/>
      <c r="V228" s="45"/>
      <c r="W228" s="45"/>
      <c r="X228" s="45"/>
      <c r="Y228" s="45"/>
      <c r="Z228" s="45"/>
      <c r="AA228" s="45"/>
      <c r="AB228" s="45" t="str">
        <f t="shared" si="9"/>
        <v/>
      </c>
      <c r="AC228" s="50"/>
    </row>
    <row r="229" spans="1:29">
      <c r="A229" s="2"/>
      <c r="B229" s="2"/>
      <c r="C229" s="2"/>
      <c r="D229" s="2"/>
      <c r="E229" s="2"/>
      <c r="F229" s="2"/>
      <c r="G229" s="2"/>
      <c r="H229" s="2"/>
      <c r="I229" s="2"/>
      <c r="J229" s="2"/>
      <c r="K229" s="2"/>
      <c r="L229" s="2"/>
      <c r="M229" s="2"/>
      <c r="N229" s="2"/>
      <c r="O229" s="2"/>
      <c r="P229" s="28"/>
      <c r="Q229" s="45"/>
      <c r="R229" s="45"/>
      <c r="S229" s="45"/>
      <c r="T229" s="45"/>
      <c r="U229" s="45"/>
      <c r="V229" s="45"/>
      <c r="W229" s="45"/>
      <c r="X229" s="45"/>
      <c r="Y229" s="45"/>
      <c r="Z229" s="45"/>
      <c r="AA229" s="45"/>
      <c r="AB229" s="45" t="str">
        <f t="shared" si="9"/>
        <v/>
      </c>
      <c r="AC229" s="50"/>
    </row>
    <row r="230" spans="1:29">
      <c r="A230" s="2"/>
      <c r="B230" s="2"/>
      <c r="C230" s="2"/>
      <c r="D230" s="2"/>
      <c r="E230" s="2"/>
      <c r="F230" s="2"/>
      <c r="G230" s="2"/>
      <c r="H230" s="2"/>
      <c r="I230" s="2"/>
      <c r="J230" s="2"/>
      <c r="K230" s="2"/>
      <c r="L230" s="2"/>
      <c r="M230" s="2"/>
      <c r="N230" s="2"/>
      <c r="O230" s="2"/>
      <c r="P230" s="28"/>
      <c r="Q230" s="45"/>
      <c r="R230" s="45"/>
      <c r="S230" s="45"/>
      <c r="T230" s="45"/>
      <c r="U230" s="45"/>
      <c r="V230" s="45"/>
      <c r="W230" s="45"/>
      <c r="X230" s="45"/>
      <c r="Y230" s="45"/>
      <c r="Z230" s="45"/>
      <c r="AA230" s="45"/>
      <c r="AB230" s="45" t="str">
        <f t="shared" si="9"/>
        <v/>
      </c>
      <c r="AC230" s="50"/>
    </row>
    <row r="231" spans="1:29">
      <c r="A231" s="2"/>
      <c r="B231" s="2"/>
      <c r="C231" s="2"/>
      <c r="D231" s="2"/>
      <c r="E231" s="2"/>
      <c r="F231" s="2"/>
      <c r="G231" s="2"/>
      <c r="H231" s="2"/>
      <c r="I231" s="2"/>
      <c r="J231" s="2"/>
      <c r="K231" s="2"/>
      <c r="L231" s="2"/>
      <c r="M231" s="2"/>
      <c r="N231" s="2"/>
      <c r="O231" s="2"/>
      <c r="P231" s="28"/>
      <c r="Q231" s="45"/>
      <c r="R231" s="45"/>
      <c r="S231" s="45"/>
      <c r="T231" s="45"/>
      <c r="U231" s="45"/>
      <c r="V231" s="45"/>
      <c r="W231" s="45"/>
      <c r="X231" s="45"/>
      <c r="Y231" s="45"/>
      <c r="Z231" s="45"/>
      <c r="AA231" s="45"/>
      <c r="AB231" s="45" t="str">
        <f t="shared" si="9"/>
        <v/>
      </c>
      <c r="AC231" s="50"/>
    </row>
    <row r="232" spans="1:29">
      <c r="A232" s="2"/>
      <c r="B232" s="2"/>
      <c r="C232" s="2"/>
      <c r="D232" s="2"/>
      <c r="E232" s="2"/>
      <c r="F232" s="2"/>
      <c r="G232" s="2"/>
      <c r="H232" s="2"/>
      <c r="I232" s="2"/>
      <c r="J232" s="2"/>
      <c r="K232" s="2"/>
      <c r="L232" s="2"/>
      <c r="M232" s="2"/>
      <c r="N232" s="2"/>
      <c r="O232" s="2"/>
      <c r="P232" s="28"/>
      <c r="Q232" s="45"/>
      <c r="R232" s="45"/>
      <c r="S232" s="45"/>
      <c r="T232" s="45"/>
      <c r="U232" s="45"/>
      <c r="V232" s="45"/>
      <c r="W232" s="45"/>
      <c r="X232" s="45"/>
      <c r="Y232" s="45"/>
      <c r="Z232" s="45"/>
      <c r="AA232" s="45"/>
      <c r="AB232" s="45" t="str">
        <f t="shared" si="9"/>
        <v/>
      </c>
      <c r="AC232" s="50"/>
    </row>
    <row r="233" spans="1:29">
      <c r="A233" s="2"/>
      <c r="B233" s="2"/>
      <c r="C233" s="2"/>
      <c r="D233" s="2"/>
      <c r="E233" s="2"/>
      <c r="F233" s="2"/>
      <c r="G233" s="2"/>
      <c r="H233" s="2"/>
      <c r="I233" s="2"/>
      <c r="J233" s="2"/>
      <c r="K233" s="2"/>
      <c r="L233" s="2"/>
      <c r="M233" s="2"/>
      <c r="N233" s="2"/>
      <c r="O233" s="2"/>
      <c r="P233" s="28"/>
      <c r="Q233" s="45"/>
      <c r="R233" s="45"/>
      <c r="S233" s="45"/>
      <c r="T233" s="45"/>
      <c r="U233" s="45"/>
      <c r="V233" s="45"/>
      <c r="W233" s="45"/>
      <c r="X233" s="45"/>
      <c r="Y233" s="45"/>
      <c r="Z233" s="45"/>
      <c r="AA233" s="45"/>
      <c r="AB233" s="45" t="str">
        <f t="shared" si="9"/>
        <v/>
      </c>
      <c r="AC233" s="50"/>
    </row>
    <row r="234" spans="1:29">
      <c r="A234" s="2"/>
      <c r="B234" s="2"/>
      <c r="C234" s="2"/>
      <c r="D234" s="2"/>
      <c r="E234" s="2"/>
      <c r="F234" s="2"/>
      <c r="G234" s="2"/>
      <c r="H234" s="2"/>
      <c r="I234" s="2"/>
      <c r="J234" s="2"/>
      <c r="K234" s="2"/>
      <c r="L234" s="2"/>
      <c r="M234" s="2"/>
      <c r="N234" s="2"/>
      <c r="O234" s="2"/>
      <c r="P234" s="28"/>
      <c r="Q234" s="45"/>
      <c r="R234" s="45"/>
      <c r="S234" s="45"/>
      <c r="T234" s="45"/>
      <c r="U234" s="45"/>
      <c r="V234" s="45"/>
      <c r="W234" s="45"/>
      <c r="X234" s="45"/>
      <c r="Y234" s="45"/>
      <c r="Z234" s="45"/>
      <c r="AA234" s="45"/>
      <c r="AB234" s="45" t="str">
        <f t="shared" si="9"/>
        <v/>
      </c>
      <c r="AC234" s="50"/>
    </row>
    <row r="235" spans="1:29">
      <c r="A235" s="2"/>
      <c r="B235" s="2"/>
      <c r="C235" s="2"/>
      <c r="D235" s="2"/>
      <c r="E235" s="2"/>
      <c r="F235" s="2"/>
      <c r="G235" s="2"/>
      <c r="H235" s="2"/>
      <c r="I235" s="2"/>
      <c r="J235" s="2"/>
      <c r="K235" s="2"/>
      <c r="L235" s="2"/>
      <c r="M235" s="2"/>
      <c r="N235" s="2"/>
      <c r="O235" s="2"/>
      <c r="P235" s="28"/>
      <c r="Q235" s="45"/>
      <c r="R235" s="45"/>
      <c r="S235" s="45"/>
      <c r="T235" s="45"/>
      <c r="U235" s="45"/>
      <c r="V235" s="45"/>
      <c r="W235" s="45"/>
      <c r="X235" s="45"/>
      <c r="Y235" s="45"/>
      <c r="Z235" s="45"/>
      <c r="AA235" s="45"/>
      <c r="AB235" s="45" t="str">
        <f t="shared" si="9"/>
        <v/>
      </c>
      <c r="AC235" s="50"/>
    </row>
    <row r="236" spans="1:29">
      <c r="A236" s="2"/>
      <c r="B236" s="2"/>
      <c r="C236" s="2"/>
      <c r="D236" s="2"/>
      <c r="E236" s="2"/>
      <c r="F236" s="2"/>
      <c r="G236" s="2"/>
      <c r="H236" s="2"/>
      <c r="I236" s="2"/>
      <c r="J236" s="2"/>
      <c r="K236" s="2"/>
      <c r="L236" s="2"/>
      <c r="M236" s="2"/>
      <c r="N236" s="2"/>
      <c r="O236" s="2"/>
      <c r="P236" s="28"/>
      <c r="Q236" s="45"/>
      <c r="R236" s="45"/>
      <c r="S236" s="45"/>
      <c r="T236" s="45"/>
      <c r="U236" s="45"/>
      <c r="V236" s="45"/>
      <c r="W236" s="45"/>
      <c r="X236" s="45"/>
      <c r="Y236" s="45"/>
      <c r="Z236" s="45"/>
      <c r="AA236" s="45"/>
      <c r="AB236" s="45" t="str">
        <f t="shared" si="9"/>
        <v/>
      </c>
      <c r="AC236" s="50"/>
    </row>
    <row r="237" spans="1:29">
      <c r="A237" s="2"/>
      <c r="B237" s="2"/>
      <c r="C237" s="2"/>
      <c r="D237" s="2"/>
      <c r="E237" s="2"/>
      <c r="F237" s="2"/>
      <c r="G237" s="2"/>
      <c r="H237" s="2"/>
      <c r="I237" s="2"/>
      <c r="J237" s="2"/>
      <c r="K237" s="2"/>
      <c r="L237" s="2"/>
      <c r="M237" s="2"/>
      <c r="N237" s="2"/>
      <c r="O237" s="2"/>
      <c r="P237" s="28"/>
      <c r="Q237" s="45"/>
      <c r="R237" s="45"/>
      <c r="S237" s="45"/>
      <c r="T237" s="45"/>
      <c r="U237" s="45"/>
      <c r="V237" s="45"/>
      <c r="W237" s="45"/>
      <c r="X237" s="45"/>
      <c r="Y237" s="45"/>
      <c r="Z237" s="45"/>
      <c r="AA237" s="45"/>
      <c r="AB237" s="45" t="str">
        <f t="shared" si="9"/>
        <v/>
      </c>
      <c r="AC237" s="50"/>
    </row>
    <row r="238" spans="1:29">
      <c r="A238" s="2"/>
      <c r="B238" s="2"/>
      <c r="C238" s="2"/>
      <c r="D238" s="2"/>
      <c r="E238" s="2"/>
      <c r="F238" s="2"/>
      <c r="G238" s="2"/>
      <c r="H238" s="2"/>
      <c r="I238" s="2"/>
      <c r="J238" s="2"/>
      <c r="K238" s="2"/>
      <c r="L238" s="2"/>
      <c r="M238" s="2"/>
      <c r="N238" s="2"/>
      <c r="O238" s="2"/>
      <c r="P238" s="28"/>
      <c r="Q238" s="45"/>
      <c r="R238" s="45"/>
      <c r="S238" s="45"/>
      <c r="T238" s="45"/>
      <c r="U238" s="45"/>
      <c r="V238" s="45"/>
      <c r="W238" s="45"/>
      <c r="X238" s="45"/>
      <c r="Y238" s="45"/>
      <c r="Z238" s="45"/>
      <c r="AA238" s="45"/>
      <c r="AB238" s="45" t="str">
        <f t="shared" si="9"/>
        <v/>
      </c>
      <c r="AC238" s="50"/>
    </row>
    <row r="239" spans="1:29">
      <c r="A239" s="2"/>
      <c r="B239" s="2"/>
      <c r="C239" s="2"/>
      <c r="D239" s="2"/>
      <c r="E239" s="2"/>
      <c r="F239" s="2"/>
      <c r="G239" s="2"/>
      <c r="H239" s="2"/>
      <c r="I239" s="2"/>
      <c r="J239" s="2"/>
      <c r="K239" s="2"/>
      <c r="L239" s="2"/>
      <c r="M239" s="2"/>
      <c r="N239" s="2"/>
      <c r="O239" s="2"/>
      <c r="P239" s="28"/>
      <c r="Q239" s="45"/>
      <c r="R239" s="45"/>
      <c r="S239" s="45"/>
      <c r="T239" s="45"/>
      <c r="U239" s="45"/>
      <c r="V239" s="45"/>
      <c r="W239" s="45"/>
      <c r="X239" s="45"/>
      <c r="Y239" s="45"/>
      <c r="Z239" s="45"/>
      <c r="AA239" s="45"/>
      <c r="AB239" s="45" t="str">
        <f t="shared" si="9"/>
        <v/>
      </c>
      <c r="AC239" s="50"/>
    </row>
    <row r="240" spans="1:29">
      <c r="A240" s="2"/>
      <c r="B240" s="2"/>
      <c r="C240" s="2"/>
      <c r="D240" s="2"/>
      <c r="E240" s="2"/>
      <c r="F240" s="2"/>
      <c r="G240" s="2"/>
      <c r="H240" s="2"/>
      <c r="I240" s="2"/>
      <c r="J240" s="2"/>
      <c r="K240" s="2"/>
      <c r="L240" s="2"/>
      <c r="M240" s="2"/>
      <c r="N240" s="2"/>
      <c r="O240" s="2"/>
      <c r="P240" s="28"/>
      <c r="Q240" s="45"/>
      <c r="R240" s="45"/>
      <c r="S240" s="45"/>
      <c r="T240" s="45"/>
      <c r="U240" s="45"/>
      <c r="V240" s="45"/>
      <c r="W240" s="45"/>
      <c r="X240" s="45"/>
      <c r="Y240" s="45"/>
      <c r="Z240" s="45"/>
      <c r="AA240" s="45"/>
      <c r="AB240" s="45" t="str">
        <f t="shared" si="9"/>
        <v/>
      </c>
      <c r="AC240" s="50"/>
    </row>
    <row r="241" spans="1:29">
      <c r="A241" s="2"/>
      <c r="B241" s="2"/>
      <c r="C241" s="2"/>
      <c r="D241" s="2"/>
      <c r="E241" s="2"/>
      <c r="F241" s="2"/>
      <c r="G241" s="2"/>
      <c r="H241" s="2"/>
      <c r="I241" s="2"/>
      <c r="J241" s="2"/>
      <c r="K241" s="2"/>
      <c r="L241" s="2"/>
      <c r="M241" s="2"/>
      <c r="N241" s="2"/>
      <c r="O241" s="2"/>
      <c r="P241" s="28"/>
      <c r="Q241" s="45"/>
      <c r="R241" s="45"/>
      <c r="S241" s="45"/>
      <c r="T241" s="45"/>
      <c r="U241" s="45"/>
      <c r="V241" s="45"/>
      <c r="W241" s="45"/>
      <c r="X241" s="45"/>
      <c r="Y241" s="45"/>
      <c r="Z241" s="45"/>
      <c r="AA241" s="45"/>
      <c r="AB241" s="45" t="str">
        <f t="shared" si="9"/>
        <v/>
      </c>
      <c r="AC241" s="50"/>
    </row>
    <row r="242" spans="1:29">
      <c r="A242" s="2"/>
      <c r="B242" s="2"/>
      <c r="C242" s="2"/>
      <c r="D242" s="2"/>
      <c r="E242" s="2"/>
      <c r="F242" s="2"/>
      <c r="G242" s="2"/>
      <c r="H242" s="2"/>
      <c r="I242" s="2"/>
      <c r="J242" s="2"/>
      <c r="K242" s="2"/>
      <c r="L242" s="2"/>
      <c r="M242" s="2"/>
      <c r="N242" s="2"/>
      <c r="O242" s="2"/>
      <c r="P242" s="28"/>
      <c r="Q242" s="45"/>
      <c r="R242" s="45"/>
      <c r="S242" s="45"/>
      <c r="T242" s="45"/>
      <c r="U242" s="45"/>
      <c r="V242" s="45"/>
      <c r="W242" s="45"/>
      <c r="X242" s="45"/>
      <c r="Y242" s="45"/>
      <c r="Z242" s="45"/>
      <c r="AA242" s="45"/>
      <c r="AB242" s="45" t="str">
        <f t="shared" si="9"/>
        <v/>
      </c>
      <c r="AC242" s="50"/>
    </row>
    <row r="243" spans="1:29">
      <c r="A243" s="2"/>
      <c r="B243" s="2"/>
      <c r="C243" s="2"/>
      <c r="D243" s="2"/>
      <c r="E243" s="2"/>
      <c r="F243" s="2"/>
      <c r="G243" s="2"/>
      <c r="H243" s="2"/>
      <c r="I243" s="2"/>
      <c r="J243" s="2"/>
      <c r="K243" s="2"/>
      <c r="L243" s="2"/>
      <c r="M243" s="2"/>
      <c r="N243" s="2"/>
      <c r="O243" s="2"/>
      <c r="P243" s="28"/>
      <c r="Q243" s="45"/>
      <c r="R243" s="45"/>
      <c r="S243" s="45"/>
      <c r="T243" s="45"/>
      <c r="U243" s="45"/>
      <c r="V243" s="45"/>
      <c r="W243" s="45"/>
      <c r="X243" s="45"/>
      <c r="Y243" s="45"/>
      <c r="Z243" s="45"/>
      <c r="AA243" s="45"/>
      <c r="AB243" s="45" t="str">
        <f t="shared" si="9"/>
        <v/>
      </c>
      <c r="AC243" s="50"/>
    </row>
    <row r="244" spans="1:29">
      <c r="A244" s="2"/>
      <c r="B244" s="2"/>
      <c r="C244" s="2"/>
      <c r="D244" s="2"/>
      <c r="E244" s="2"/>
      <c r="F244" s="2"/>
      <c r="G244" s="2"/>
      <c r="H244" s="2"/>
      <c r="I244" s="2"/>
      <c r="J244" s="2"/>
      <c r="K244" s="2"/>
      <c r="L244" s="2"/>
      <c r="M244" s="2"/>
      <c r="N244" s="2"/>
      <c r="O244" s="2"/>
      <c r="P244" s="28"/>
      <c r="Q244" s="45"/>
      <c r="R244" s="45"/>
      <c r="S244" s="45"/>
      <c r="T244" s="45"/>
      <c r="U244" s="45"/>
      <c r="V244" s="45"/>
      <c r="W244" s="45"/>
      <c r="X244" s="45"/>
      <c r="Y244" s="45"/>
      <c r="Z244" s="45"/>
      <c r="AA244" s="45"/>
      <c r="AB244" s="45" t="str">
        <f t="shared" si="9"/>
        <v/>
      </c>
      <c r="AC244" s="50"/>
    </row>
    <row r="245" spans="1:29">
      <c r="A245" s="2"/>
      <c r="B245" s="2"/>
      <c r="C245" s="2"/>
      <c r="D245" s="2"/>
      <c r="E245" s="2"/>
      <c r="F245" s="2"/>
      <c r="G245" s="2"/>
      <c r="H245" s="2"/>
      <c r="I245" s="2"/>
      <c r="J245" s="2"/>
      <c r="K245" s="2"/>
      <c r="L245" s="2"/>
      <c r="M245" s="2"/>
      <c r="N245" s="2"/>
      <c r="O245" s="2"/>
      <c r="P245" s="28"/>
      <c r="Q245" s="45"/>
      <c r="R245" s="45"/>
      <c r="S245" s="45"/>
      <c r="T245" s="45"/>
      <c r="U245" s="45"/>
      <c r="V245" s="45"/>
      <c r="W245" s="45"/>
      <c r="X245" s="45"/>
      <c r="Y245" s="45"/>
      <c r="Z245" s="45"/>
      <c r="AA245" s="45"/>
      <c r="AB245" s="45" t="str">
        <f t="shared" si="9"/>
        <v/>
      </c>
      <c r="AC245" s="50"/>
    </row>
    <row r="246" spans="1:29">
      <c r="A246" s="2"/>
      <c r="B246" s="2"/>
      <c r="C246" s="2"/>
      <c r="D246" s="2"/>
      <c r="E246" s="2"/>
      <c r="F246" s="2"/>
      <c r="G246" s="2"/>
      <c r="H246" s="2"/>
      <c r="I246" s="2"/>
      <c r="J246" s="2"/>
      <c r="K246" s="2"/>
      <c r="L246" s="2"/>
      <c r="M246" s="2"/>
      <c r="N246" s="2"/>
      <c r="O246" s="2"/>
      <c r="P246" s="28"/>
      <c r="Q246" s="45"/>
      <c r="R246" s="45"/>
      <c r="S246" s="45"/>
      <c r="T246" s="45"/>
      <c r="U246" s="45"/>
      <c r="V246" s="45"/>
      <c r="W246" s="45"/>
      <c r="X246" s="45"/>
      <c r="Y246" s="45"/>
      <c r="Z246" s="45"/>
      <c r="AA246" s="45"/>
      <c r="AB246" s="45" t="str">
        <f t="shared" si="9"/>
        <v/>
      </c>
      <c r="AC246" s="50"/>
    </row>
    <row r="247" spans="1:29">
      <c r="A247" s="2"/>
      <c r="B247" s="2"/>
      <c r="C247" s="2"/>
      <c r="D247" s="2"/>
      <c r="E247" s="2"/>
      <c r="F247" s="2"/>
      <c r="G247" s="2"/>
      <c r="H247" s="2"/>
      <c r="I247" s="2"/>
      <c r="J247" s="2"/>
      <c r="K247" s="2"/>
      <c r="L247" s="2"/>
      <c r="M247" s="2"/>
      <c r="N247" s="2"/>
      <c r="O247" s="2"/>
      <c r="P247" s="28"/>
      <c r="Q247" s="45"/>
      <c r="R247" s="45"/>
      <c r="S247" s="45"/>
      <c r="T247" s="45"/>
      <c r="U247" s="45"/>
      <c r="V247" s="45"/>
      <c r="W247" s="45"/>
      <c r="X247" s="45"/>
      <c r="Y247" s="45"/>
      <c r="Z247" s="45"/>
      <c r="AA247" s="45"/>
      <c r="AB247" s="45" t="str">
        <f t="shared" si="9"/>
        <v/>
      </c>
      <c r="AC247" s="50"/>
    </row>
    <row r="248" spans="1:29">
      <c r="A248" s="2"/>
      <c r="B248" s="2"/>
      <c r="C248" s="2"/>
      <c r="D248" s="2"/>
      <c r="E248" s="2"/>
      <c r="F248" s="2"/>
      <c r="G248" s="2"/>
      <c r="H248" s="2"/>
      <c r="I248" s="2"/>
      <c r="J248" s="2"/>
      <c r="K248" s="2"/>
      <c r="L248" s="2"/>
      <c r="M248" s="2"/>
      <c r="N248" s="2"/>
      <c r="O248" s="2"/>
      <c r="P248" s="28"/>
      <c r="Q248" s="45"/>
      <c r="R248" s="45"/>
      <c r="S248" s="45"/>
      <c r="T248" s="45"/>
      <c r="U248" s="45"/>
      <c r="V248" s="45"/>
      <c r="W248" s="45"/>
      <c r="X248" s="45"/>
      <c r="Y248" s="45"/>
      <c r="Z248" s="45"/>
      <c r="AA248" s="45"/>
      <c r="AB248" s="45" t="str">
        <f t="shared" si="9"/>
        <v/>
      </c>
      <c r="AC248" s="50"/>
    </row>
    <row r="249" spans="1:29">
      <c r="A249" s="2"/>
      <c r="B249" s="2"/>
      <c r="C249" s="2"/>
      <c r="D249" s="2"/>
      <c r="E249" s="2"/>
      <c r="F249" s="2"/>
      <c r="G249" s="2"/>
      <c r="H249" s="2"/>
      <c r="I249" s="2"/>
      <c r="J249" s="2"/>
      <c r="K249" s="2"/>
      <c r="L249" s="2"/>
      <c r="M249" s="2"/>
      <c r="N249" s="2"/>
      <c r="O249" s="2"/>
      <c r="P249" s="28"/>
      <c r="Q249" s="45"/>
      <c r="R249" s="45"/>
      <c r="S249" s="45"/>
      <c r="T249" s="45"/>
      <c r="U249" s="45"/>
      <c r="V249" s="45"/>
      <c r="W249" s="45"/>
      <c r="X249" s="45"/>
      <c r="Y249" s="45"/>
      <c r="Z249" s="45"/>
      <c r="AA249" s="45"/>
      <c r="AB249" s="45" t="str">
        <f t="shared" si="9"/>
        <v/>
      </c>
      <c r="AC249" s="50"/>
    </row>
    <row r="250" spans="1:29">
      <c r="A250" s="2"/>
      <c r="B250" s="2"/>
      <c r="C250" s="2"/>
      <c r="D250" s="2"/>
      <c r="E250" s="2"/>
      <c r="F250" s="2"/>
      <c r="G250" s="2"/>
      <c r="H250" s="2"/>
      <c r="I250" s="2"/>
      <c r="J250" s="2"/>
      <c r="K250" s="2"/>
      <c r="L250" s="2"/>
      <c r="M250" s="2"/>
      <c r="N250" s="2"/>
      <c r="O250" s="2"/>
      <c r="P250" s="28"/>
      <c r="Q250" s="45"/>
      <c r="R250" s="45"/>
      <c r="S250" s="45"/>
      <c r="T250" s="45"/>
      <c r="U250" s="45"/>
      <c r="V250" s="45"/>
      <c r="W250" s="45"/>
      <c r="X250" s="45"/>
      <c r="Y250" s="45"/>
      <c r="Z250" s="45"/>
      <c r="AA250" s="45"/>
      <c r="AB250" s="45" t="str">
        <f t="shared" si="9"/>
        <v/>
      </c>
      <c r="AC250" s="50"/>
    </row>
    <row r="251" spans="1:29">
      <c r="A251" s="2"/>
      <c r="B251" s="2"/>
      <c r="C251" s="2"/>
      <c r="D251" s="2"/>
      <c r="E251" s="2"/>
      <c r="F251" s="2"/>
      <c r="G251" s="2"/>
      <c r="H251" s="2"/>
      <c r="I251" s="2"/>
      <c r="J251" s="2"/>
      <c r="K251" s="2"/>
      <c r="L251" s="2"/>
      <c r="M251" s="2"/>
      <c r="N251" s="2"/>
      <c r="O251" s="2"/>
      <c r="P251" s="28"/>
      <c r="Q251" s="45"/>
      <c r="R251" s="45"/>
      <c r="S251" s="45"/>
      <c r="T251" s="45"/>
      <c r="U251" s="45"/>
      <c r="V251" s="45"/>
      <c r="W251" s="45"/>
      <c r="X251" s="45"/>
      <c r="Y251" s="45"/>
      <c r="Z251" s="45"/>
      <c r="AA251" s="45"/>
      <c r="AB251" s="45" t="str">
        <f t="shared" si="9"/>
        <v/>
      </c>
      <c r="AC251" s="50"/>
    </row>
    <row r="252" spans="1:29">
      <c r="A252" s="2"/>
      <c r="B252" s="2"/>
      <c r="C252" s="2"/>
      <c r="D252" s="2"/>
      <c r="E252" s="2"/>
      <c r="F252" s="2"/>
      <c r="G252" s="2"/>
      <c r="H252" s="2"/>
      <c r="I252" s="2"/>
      <c r="J252" s="2"/>
      <c r="K252" s="2"/>
      <c r="L252" s="2"/>
      <c r="M252" s="2"/>
      <c r="N252" s="2"/>
      <c r="O252" s="2"/>
      <c r="P252" s="28"/>
      <c r="Q252" s="45"/>
      <c r="R252" s="45"/>
      <c r="S252" s="45"/>
      <c r="T252" s="45"/>
      <c r="U252" s="45"/>
      <c r="V252" s="45"/>
      <c r="W252" s="45"/>
      <c r="X252" s="45"/>
      <c r="Y252" s="45"/>
      <c r="Z252" s="45"/>
      <c r="AA252" s="45"/>
      <c r="AB252" s="45" t="str">
        <f t="shared" si="9"/>
        <v/>
      </c>
      <c r="AC252" s="50"/>
    </row>
    <row r="253" spans="1:29">
      <c r="A253" s="2"/>
      <c r="B253" s="2"/>
      <c r="C253" s="2"/>
      <c r="D253" s="2"/>
      <c r="E253" s="2"/>
      <c r="F253" s="2"/>
      <c r="G253" s="2"/>
      <c r="H253" s="2"/>
      <c r="I253" s="2"/>
      <c r="J253" s="2"/>
      <c r="K253" s="2"/>
      <c r="L253" s="2"/>
      <c r="M253" s="2"/>
      <c r="N253" s="2"/>
      <c r="O253" s="2"/>
      <c r="P253" s="28"/>
      <c r="Q253" s="45"/>
      <c r="R253" s="45"/>
      <c r="S253" s="45"/>
      <c r="T253" s="45"/>
      <c r="U253" s="45"/>
      <c r="V253" s="45"/>
      <c r="W253" s="45"/>
      <c r="X253" s="45"/>
      <c r="Y253" s="45"/>
      <c r="Z253" s="45"/>
      <c r="AA253" s="45"/>
      <c r="AB253" s="45" t="str">
        <f t="shared" si="9"/>
        <v/>
      </c>
      <c r="AC253" s="50"/>
    </row>
    <row r="254" spans="1:29">
      <c r="A254" s="2"/>
      <c r="B254" s="2"/>
      <c r="C254" s="2"/>
      <c r="D254" s="2"/>
      <c r="E254" s="2"/>
      <c r="F254" s="2"/>
      <c r="G254" s="2"/>
      <c r="H254" s="2"/>
      <c r="I254" s="2"/>
      <c r="J254" s="2"/>
      <c r="K254" s="2"/>
      <c r="L254" s="2"/>
      <c r="M254" s="2"/>
      <c r="N254" s="2"/>
      <c r="O254" s="2"/>
      <c r="P254" s="28"/>
      <c r="Q254" s="45"/>
      <c r="R254" s="45"/>
      <c r="S254" s="45"/>
      <c r="T254" s="45"/>
      <c r="U254" s="45"/>
      <c r="V254" s="45"/>
      <c r="W254" s="45"/>
      <c r="X254" s="45"/>
      <c r="Y254" s="45"/>
      <c r="Z254" s="45"/>
      <c r="AA254" s="45"/>
      <c r="AB254" s="45" t="str">
        <f t="shared" si="9"/>
        <v/>
      </c>
      <c r="AC254" s="50"/>
    </row>
    <row r="255" spans="1:29">
      <c r="A255" s="2"/>
      <c r="B255" s="2"/>
      <c r="C255" s="2"/>
      <c r="D255" s="2"/>
      <c r="E255" s="2"/>
      <c r="F255" s="2"/>
      <c r="G255" s="2"/>
      <c r="H255" s="2"/>
      <c r="I255" s="2"/>
      <c r="J255" s="2"/>
      <c r="K255" s="2"/>
      <c r="L255" s="2"/>
      <c r="M255" s="2"/>
      <c r="N255" s="2"/>
      <c r="O255" s="2"/>
      <c r="P255" s="28"/>
      <c r="Q255" s="45"/>
      <c r="R255" s="45"/>
      <c r="S255" s="45"/>
      <c r="T255" s="45"/>
      <c r="U255" s="45"/>
      <c r="V255" s="45"/>
      <c r="W255" s="45"/>
      <c r="X255" s="45"/>
      <c r="Y255" s="45"/>
      <c r="Z255" s="45"/>
      <c r="AA255" s="45"/>
      <c r="AB255" s="45" t="str">
        <f t="shared" si="9"/>
        <v/>
      </c>
      <c r="AC255" s="50"/>
    </row>
    <row r="256" spans="1:29">
      <c r="A256" s="2"/>
      <c r="B256" s="2"/>
      <c r="C256" s="2"/>
      <c r="D256" s="2"/>
      <c r="E256" s="2"/>
      <c r="F256" s="2"/>
      <c r="G256" s="2"/>
      <c r="H256" s="2"/>
      <c r="I256" s="2"/>
      <c r="J256" s="2"/>
      <c r="K256" s="2"/>
      <c r="L256" s="2"/>
      <c r="M256" s="2"/>
      <c r="N256" s="2"/>
      <c r="O256" s="2"/>
      <c r="P256" s="28"/>
      <c r="Q256" s="45"/>
      <c r="R256" s="45"/>
      <c r="S256" s="45"/>
      <c r="T256" s="45"/>
      <c r="U256" s="45"/>
      <c r="V256" s="45"/>
      <c r="W256" s="45"/>
      <c r="X256" s="45"/>
      <c r="Y256" s="45"/>
      <c r="Z256" s="45"/>
      <c r="AA256" s="45"/>
      <c r="AB256" s="45" t="str">
        <f t="shared" si="9"/>
        <v/>
      </c>
      <c r="AC256" s="50"/>
    </row>
    <row r="257" spans="1:29">
      <c r="A257" s="2"/>
      <c r="B257" s="2"/>
      <c r="C257" s="2"/>
      <c r="D257" s="2"/>
      <c r="E257" s="2"/>
      <c r="F257" s="2"/>
      <c r="G257" s="2"/>
      <c r="H257" s="2"/>
      <c r="I257" s="2"/>
      <c r="J257" s="2"/>
      <c r="K257" s="2"/>
      <c r="L257" s="2"/>
      <c r="M257" s="2"/>
      <c r="N257" s="2"/>
      <c r="O257" s="2"/>
      <c r="P257" s="28"/>
      <c r="Q257" s="45"/>
      <c r="R257" s="45"/>
      <c r="S257" s="45"/>
      <c r="T257" s="45"/>
      <c r="U257" s="45"/>
      <c r="V257" s="45"/>
      <c r="W257" s="45"/>
      <c r="X257" s="45"/>
      <c r="Y257" s="45"/>
      <c r="Z257" s="45"/>
      <c r="AA257" s="45"/>
      <c r="AB257" s="45" t="str">
        <f t="shared" si="9"/>
        <v/>
      </c>
      <c r="AC257" s="50"/>
    </row>
    <row r="258" spans="1:29">
      <c r="A258" s="2"/>
      <c r="B258" s="2"/>
      <c r="C258" s="2"/>
      <c r="D258" s="2"/>
      <c r="E258" s="2"/>
      <c r="F258" s="2"/>
      <c r="G258" s="2"/>
      <c r="H258" s="2"/>
      <c r="I258" s="2"/>
      <c r="J258" s="2"/>
      <c r="K258" s="2"/>
      <c r="L258" s="2"/>
      <c r="M258" s="2"/>
      <c r="N258" s="2"/>
      <c r="O258" s="2"/>
      <c r="P258" s="28"/>
      <c r="Q258" s="45"/>
      <c r="R258" s="45"/>
      <c r="S258" s="45"/>
      <c r="T258" s="45"/>
      <c r="U258" s="45"/>
      <c r="V258" s="45"/>
      <c r="W258" s="45"/>
      <c r="X258" s="45"/>
      <c r="Y258" s="45"/>
      <c r="Z258" s="45"/>
      <c r="AA258" s="45"/>
      <c r="AB258" s="45" t="str">
        <f t="shared" si="9"/>
        <v/>
      </c>
      <c r="AC258" s="50"/>
    </row>
    <row r="259" spans="1:29">
      <c r="A259" s="2"/>
      <c r="B259" s="2"/>
      <c r="C259" s="2"/>
      <c r="D259" s="2"/>
      <c r="E259" s="2"/>
      <c r="F259" s="2"/>
      <c r="G259" s="2"/>
      <c r="H259" s="2"/>
      <c r="I259" s="2"/>
      <c r="J259" s="2"/>
      <c r="K259" s="2"/>
      <c r="L259" s="2"/>
      <c r="M259" s="2"/>
      <c r="N259" s="2"/>
      <c r="O259" s="2"/>
      <c r="P259" s="28"/>
      <c r="Q259" s="45"/>
      <c r="R259" s="45"/>
      <c r="S259" s="45"/>
      <c r="T259" s="45"/>
      <c r="U259" s="45"/>
      <c r="V259" s="45"/>
      <c r="W259" s="45"/>
      <c r="X259" s="45"/>
      <c r="Y259" s="45"/>
      <c r="Z259" s="45"/>
      <c r="AA259" s="45"/>
      <c r="AB259" s="45" t="str">
        <f t="shared" si="9"/>
        <v/>
      </c>
      <c r="AC259" s="50"/>
    </row>
    <row r="260" spans="1:29">
      <c r="A260" s="2"/>
      <c r="B260" s="2"/>
      <c r="C260" s="2"/>
      <c r="D260" s="2"/>
      <c r="E260" s="2"/>
      <c r="F260" s="2"/>
      <c r="G260" s="2"/>
      <c r="H260" s="2"/>
      <c r="I260" s="2"/>
      <c r="J260" s="2"/>
      <c r="K260" s="2"/>
      <c r="L260" s="2"/>
      <c r="M260" s="2"/>
      <c r="N260" s="2"/>
      <c r="O260" s="2"/>
      <c r="P260" s="28"/>
      <c r="Q260" s="45"/>
      <c r="R260" s="45"/>
      <c r="S260" s="45"/>
      <c r="T260" s="45"/>
      <c r="U260" s="45"/>
      <c r="V260" s="45"/>
      <c r="W260" s="45"/>
      <c r="X260" s="45"/>
      <c r="Y260" s="45"/>
      <c r="Z260" s="45"/>
      <c r="AA260" s="45"/>
      <c r="AB260" s="45" t="str">
        <f t="shared" si="9"/>
        <v/>
      </c>
      <c r="AC260" s="50"/>
    </row>
    <row r="261" spans="1:29">
      <c r="A261" s="2"/>
      <c r="B261" s="2"/>
      <c r="C261" s="2"/>
      <c r="D261" s="2"/>
      <c r="E261" s="2"/>
      <c r="F261" s="2"/>
      <c r="G261" s="2"/>
      <c r="H261" s="2"/>
      <c r="I261" s="2"/>
      <c r="J261" s="2"/>
      <c r="K261" s="2"/>
      <c r="L261" s="2"/>
      <c r="M261" s="2"/>
      <c r="N261" s="2"/>
      <c r="O261" s="2"/>
      <c r="P261" s="28"/>
      <c r="Q261" s="45"/>
      <c r="R261" s="45"/>
      <c r="S261" s="45"/>
      <c r="T261" s="45"/>
      <c r="U261" s="45"/>
      <c r="V261" s="45"/>
      <c r="W261" s="45"/>
      <c r="X261" s="45"/>
      <c r="Y261" s="45"/>
      <c r="Z261" s="45"/>
      <c r="AA261" s="45"/>
      <c r="AB261" s="45" t="str">
        <f t="shared" si="9"/>
        <v/>
      </c>
      <c r="AC261" s="50"/>
    </row>
    <row r="262" spans="1:29">
      <c r="A262" s="2"/>
      <c r="B262" s="2"/>
      <c r="C262" s="2"/>
      <c r="D262" s="2"/>
      <c r="E262" s="2"/>
      <c r="F262" s="2"/>
      <c r="G262" s="2"/>
      <c r="H262" s="2"/>
      <c r="I262" s="2"/>
      <c r="J262" s="2"/>
      <c r="K262" s="2"/>
      <c r="L262" s="2"/>
      <c r="M262" s="2"/>
      <c r="N262" s="2"/>
      <c r="O262" s="2"/>
      <c r="P262" s="28"/>
      <c r="Q262" s="45"/>
      <c r="R262" s="45"/>
      <c r="S262" s="45"/>
      <c r="T262" s="45"/>
      <c r="U262" s="45"/>
      <c r="V262" s="45"/>
      <c r="W262" s="45"/>
      <c r="X262" s="45"/>
      <c r="Y262" s="45"/>
      <c r="Z262" s="45"/>
      <c r="AA262" s="45"/>
      <c r="AB262" s="45" t="str">
        <f t="shared" si="9"/>
        <v/>
      </c>
      <c r="AC262" s="50"/>
    </row>
    <row r="263" spans="1:29">
      <c r="A263" s="2"/>
      <c r="B263" s="2"/>
      <c r="C263" s="2"/>
      <c r="D263" s="2"/>
      <c r="E263" s="2"/>
      <c r="F263" s="2"/>
      <c r="G263" s="2"/>
      <c r="H263" s="2"/>
      <c r="I263" s="2"/>
      <c r="J263" s="2"/>
      <c r="K263" s="2"/>
      <c r="L263" s="2"/>
      <c r="M263" s="2"/>
      <c r="N263" s="2"/>
      <c r="O263" s="2"/>
      <c r="P263" s="28"/>
      <c r="Q263" s="45"/>
      <c r="R263" s="45"/>
      <c r="S263" s="45"/>
      <c r="T263" s="45"/>
      <c r="U263" s="45"/>
      <c r="V263" s="45"/>
      <c r="W263" s="45"/>
      <c r="X263" s="45"/>
      <c r="Y263" s="45"/>
      <c r="Z263" s="45"/>
      <c r="AA263" s="45"/>
      <c r="AB263" s="45" t="str">
        <f t="shared" si="9"/>
        <v/>
      </c>
      <c r="AC263" s="50"/>
    </row>
    <row r="264" spans="1:29">
      <c r="A264" s="2"/>
      <c r="B264" s="2"/>
      <c r="C264" s="2"/>
      <c r="D264" s="2"/>
      <c r="E264" s="2"/>
      <c r="F264" s="2"/>
      <c r="G264" s="2"/>
      <c r="H264" s="2"/>
      <c r="I264" s="2"/>
      <c r="J264" s="2"/>
      <c r="K264" s="2"/>
      <c r="L264" s="2"/>
      <c r="M264" s="2"/>
      <c r="N264" s="2"/>
      <c r="O264" s="2"/>
      <c r="P264" s="28"/>
      <c r="Q264" s="45"/>
      <c r="R264" s="45"/>
      <c r="S264" s="45"/>
      <c r="T264" s="45"/>
      <c r="U264" s="45"/>
      <c r="V264" s="45"/>
      <c r="W264" s="45"/>
      <c r="X264" s="45"/>
      <c r="Y264" s="45"/>
      <c r="Z264" s="45"/>
      <c r="AA264" s="45"/>
      <c r="AB264" s="45" t="str">
        <f t="shared" si="9"/>
        <v/>
      </c>
      <c r="AC264" s="50"/>
    </row>
    <row r="265" spans="1:29">
      <c r="A265" s="2"/>
      <c r="B265" s="2"/>
      <c r="C265" s="2"/>
      <c r="D265" s="2"/>
      <c r="E265" s="2"/>
      <c r="F265" s="2"/>
      <c r="G265" s="2"/>
      <c r="H265" s="2"/>
      <c r="I265" s="2"/>
      <c r="J265" s="2"/>
      <c r="K265" s="2"/>
      <c r="L265" s="2"/>
      <c r="M265" s="2"/>
      <c r="N265" s="2"/>
      <c r="O265" s="2"/>
      <c r="P265" s="28"/>
      <c r="Q265" s="45"/>
      <c r="R265" s="45"/>
      <c r="S265" s="45"/>
      <c r="T265" s="45"/>
      <c r="U265" s="45"/>
      <c r="V265" s="45"/>
      <c r="W265" s="45"/>
      <c r="X265" s="45"/>
      <c r="Y265" s="45"/>
      <c r="Z265" s="45"/>
      <c r="AA265" s="45"/>
      <c r="AB265" s="45" t="str">
        <f t="shared" si="9"/>
        <v/>
      </c>
      <c r="AC265" s="50"/>
    </row>
    <row r="266" spans="1:29">
      <c r="A266" s="2"/>
      <c r="B266" s="2"/>
      <c r="C266" s="2"/>
      <c r="D266" s="2"/>
      <c r="E266" s="2"/>
      <c r="F266" s="2"/>
      <c r="G266" s="2"/>
      <c r="H266" s="2"/>
      <c r="I266" s="2"/>
      <c r="J266" s="2"/>
      <c r="K266" s="2"/>
      <c r="L266" s="2"/>
      <c r="M266" s="2"/>
      <c r="N266" s="2"/>
      <c r="O266" s="2"/>
      <c r="P266" s="28"/>
      <c r="Q266" s="45"/>
      <c r="R266" s="45"/>
      <c r="S266" s="45"/>
      <c r="T266" s="45"/>
      <c r="U266" s="45"/>
      <c r="V266" s="45"/>
      <c r="W266" s="45"/>
      <c r="X266" s="45"/>
      <c r="Y266" s="45"/>
      <c r="Z266" s="45"/>
      <c r="AA266" s="45"/>
      <c r="AB266" s="45" t="str">
        <f t="shared" si="9"/>
        <v/>
      </c>
      <c r="AC266" s="50"/>
    </row>
    <row r="267" spans="1:29">
      <c r="A267" s="2"/>
      <c r="B267" s="2"/>
      <c r="C267" s="2"/>
      <c r="D267" s="2"/>
      <c r="E267" s="2"/>
      <c r="F267" s="2"/>
      <c r="G267" s="2"/>
      <c r="H267" s="2"/>
      <c r="I267" s="2"/>
      <c r="J267" s="2"/>
      <c r="K267" s="2"/>
      <c r="L267" s="2"/>
      <c r="M267" s="2"/>
      <c r="N267" s="2"/>
      <c r="O267" s="2"/>
      <c r="P267" s="28"/>
      <c r="Q267" s="45"/>
      <c r="R267" s="45"/>
      <c r="S267" s="45"/>
      <c r="T267" s="45"/>
      <c r="U267" s="45"/>
      <c r="V267" s="45"/>
      <c r="W267" s="45"/>
      <c r="X267" s="45"/>
      <c r="Y267" s="45"/>
      <c r="Z267" s="45"/>
      <c r="AA267" s="45"/>
      <c r="AB267" s="45" t="str">
        <f t="shared" si="9"/>
        <v/>
      </c>
      <c r="AC267" s="50"/>
    </row>
    <row r="268" spans="1:29">
      <c r="A268" s="2"/>
      <c r="B268" s="2"/>
      <c r="C268" s="2"/>
      <c r="D268" s="2"/>
      <c r="E268" s="2"/>
      <c r="F268" s="2"/>
      <c r="G268" s="2"/>
      <c r="H268" s="2"/>
      <c r="I268" s="2"/>
      <c r="J268" s="2"/>
      <c r="K268" s="2"/>
      <c r="L268" s="2"/>
      <c r="M268" s="2"/>
      <c r="N268" s="2"/>
      <c r="O268" s="2"/>
      <c r="P268" s="28"/>
      <c r="Q268" s="45"/>
      <c r="R268" s="45"/>
      <c r="S268" s="45"/>
      <c r="T268" s="45"/>
      <c r="U268" s="45"/>
      <c r="V268" s="45"/>
      <c r="W268" s="45"/>
      <c r="X268" s="45"/>
      <c r="Y268" s="45"/>
      <c r="Z268" s="45"/>
      <c r="AA268" s="45"/>
      <c r="AB268" s="45" t="str">
        <f t="shared" si="9"/>
        <v/>
      </c>
      <c r="AC268" s="50"/>
    </row>
    <row r="269" spans="1:29">
      <c r="A269" s="2"/>
      <c r="B269" s="2"/>
      <c r="C269" s="2"/>
      <c r="D269" s="2"/>
      <c r="E269" s="2"/>
      <c r="F269" s="2"/>
      <c r="G269" s="2"/>
      <c r="H269" s="2"/>
      <c r="I269" s="2"/>
      <c r="J269" s="2"/>
      <c r="K269" s="2"/>
      <c r="L269" s="2"/>
      <c r="M269" s="2"/>
      <c r="N269" s="2"/>
      <c r="O269" s="2"/>
      <c r="P269" s="28"/>
      <c r="Q269" s="45"/>
      <c r="R269" s="45"/>
      <c r="S269" s="45"/>
      <c r="T269" s="45"/>
      <c r="U269" s="45"/>
      <c r="V269" s="45"/>
      <c r="W269" s="45"/>
      <c r="X269" s="45"/>
      <c r="Y269" s="45"/>
      <c r="Z269" s="45"/>
      <c r="AA269" s="45"/>
      <c r="AB269" s="45" t="str">
        <f t="shared" si="9"/>
        <v/>
      </c>
      <c r="AC269" s="50"/>
    </row>
    <row r="270" spans="1:29">
      <c r="A270" s="2"/>
      <c r="B270" s="2"/>
      <c r="C270" s="2"/>
      <c r="D270" s="2"/>
      <c r="E270" s="2"/>
      <c r="F270" s="2"/>
      <c r="G270" s="2"/>
      <c r="H270" s="2"/>
      <c r="I270" s="2"/>
      <c r="J270" s="2"/>
      <c r="K270" s="2"/>
      <c r="L270" s="2"/>
      <c r="M270" s="2"/>
      <c r="N270" s="2"/>
      <c r="O270" s="2"/>
      <c r="P270" s="28"/>
      <c r="Q270" s="45"/>
      <c r="R270" s="45"/>
      <c r="S270" s="45"/>
      <c r="T270" s="45"/>
      <c r="U270" s="45"/>
      <c r="V270" s="45"/>
      <c r="W270" s="45"/>
      <c r="X270" s="45"/>
      <c r="Y270" s="45"/>
      <c r="Z270" s="45"/>
      <c r="AA270" s="45"/>
      <c r="AB270" s="45" t="str">
        <f t="shared" si="9"/>
        <v/>
      </c>
      <c r="AC270" s="50"/>
    </row>
    <row r="271" spans="1:29">
      <c r="A271" s="2"/>
      <c r="B271" s="2"/>
      <c r="C271" s="2"/>
      <c r="D271" s="2"/>
      <c r="E271" s="2"/>
      <c r="F271" s="2"/>
      <c r="G271" s="2"/>
      <c r="H271" s="2"/>
      <c r="I271" s="2"/>
      <c r="J271" s="2"/>
      <c r="K271" s="2"/>
      <c r="L271" s="2"/>
      <c r="M271" s="2"/>
      <c r="N271" s="2"/>
      <c r="O271" s="2"/>
      <c r="P271" s="28"/>
      <c r="Q271" s="45"/>
      <c r="R271" s="45"/>
      <c r="S271" s="45"/>
      <c r="T271" s="45"/>
      <c r="U271" s="45"/>
      <c r="V271" s="45"/>
      <c r="W271" s="45"/>
      <c r="X271" s="45"/>
      <c r="Y271" s="45"/>
      <c r="Z271" s="45"/>
      <c r="AA271" s="45"/>
      <c r="AB271" s="45" t="str">
        <f t="shared" si="9"/>
        <v/>
      </c>
      <c r="AC271" s="50"/>
    </row>
    <row r="272" spans="1:29">
      <c r="A272" s="2"/>
      <c r="B272" s="2"/>
      <c r="C272" s="2"/>
      <c r="D272" s="2"/>
      <c r="E272" s="2"/>
      <c r="F272" s="2"/>
      <c r="G272" s="2"/>
      <c r="H272" s="2"/>
      <c r="I272" s="2"/>
      <c r="J272" s="2"/>
      <c r="K272" s="2"/>
      <c r="L272" s="2"/>
      <c r="M272" s="2"/>
      <c r="N272" s="2"/>
      <c r="O272" s="2"/>
      <c r="P272" s="28"/>
      <c r="Q272" s="45"/>
      <c r="R272" s="45"/>
      <c r="S272" s="45"/>
      <c r="T272" s="45"/>
      <c r="U272" s="45"/>
      <c r="V272" s="45"/>
      <c r="W272" s="45"/>
      <c r="X272" s="45"/>
      <c r="Y272" s="45"/>
      <c r="Z272" s="45"/>
      <c r="AA272" s="45"/>
      <c r="AB272" s="45" t="str">
        <f t="shared" si="9"/>
        <v/>
      </c>
      <c r="AC272" s="50"/>
    </row>
    <row r="273" spans="1:29">
      <c r="A273" s="2"/>
      <c r="B273" s="2"/>
      <c r="C273" s="2"/>
      <c r="D273" s="2"/>
      <c r="E273" s="2"/>
      <c r="F273" s="2"/>
      <c r="G273" s="2"/>
      <c r="H273" s="2"/>
      <c r="I273" s="2"/>
      <c r="J273" s="2"/>
      <c r="K273" s="2"/>
      <c r="L273" s="2"/>
      <c r="M273" s="2"/>
      <c r="N273" s="2"/>
      <c r="O273" s="2"/>
      <c r="P273" s="28"/>
      <c r="Q273" s="45"/>
      <c r="R273" s="45"/>
      <c r="S273" s="45"/>
      <c r="T273" s="45"/>
      <c r="U273" s="45"/>
      <c r="V273" s="45"/>
      <c r="W273" s="45"/>
      <c r="X273" s="45"/>
      <c r="Y273" s="45"/>
      <c r="Z273" s="45"/>
      <c r="AA273" s="45"/>
      <c r="AB273" s="45" t="str">
        <f t="shared" si="9"/>
        <v/>
      </c>
      <c r="AC273" s="50"/>
    </row>
    <row r="274" spans="1:29">
      <c r="A274" s="2"/>
      <c r="B274" s="2"/>
      <c r="C274" s="2"/>
      <c r="D274" s="2"/>
      <c r="E274" s="2"/>
      <c r="F274" s="2"/>
      <c r="G274" s="2"/>
      <c r="H274" s="2"/>
      <c r="I274" s="2"/>
      <c r="J274" s="2"/>
      <c r="K274" s="2"/>
      <c r="L274" s="2"/>
      <c r="M274" s="2"/>
      <c r="N274" s="2"/>
      <c r="O274" s="2"/>
      <c r="P274" s="28"/>
      <c r="Q274" s="45"/>
      <c r="R274" s="45"/>
      <c r="S274" s="45"/>
      <c r="T274" s="45"/>
      <c r="U274" s="45"/>
      <c r="V274" s="45"/>
      <c r="W274" s="45"/>
      <c r="X274" s="45"/>
      <c r="Y274" s="45"/>
      <c r="Z274" s="45"/>
      <c r="AA274" s="45"/>
      <c r="AB274" s="45" t="str">
        <f t="shared" si="9"/>
        <v/>
      </c>
      <c r="AC274" s="50"/>
    </row>
    <row r="275" spans="1:29">
      <c r="A275" s="2"/>
      <c r="B275" s="2"/>
      <c r="C275" s="2"/>
      <c r="D275" s="2"/>
      <c r="E275" s="2"/>
      <c r="F275" s="2"/>
      <c r="G275" s="2"/>
      <c r="H275" s="2"/>
      <c r="I275" s="2"/>
      <c r="J275" s="2"/>
      <c r="K275" s="2"/>
      <c r="L275" s="2"/>
      <c r="M275" s="2"/>
      <c r="N275" s="2"/>
      <c r="O275" s="2"/>
      <c r="P275" s="28"/>
      <c r="Q275" s="45"/>
      <c r="R275" s="45"/>
      <c r="S275" s="45"/>
      <c r="T275" s="45"/>
      <c r="U275" s="45"/>
      <c r="V275" s="45"/>
      <c r="W275" s="45"/>
      <c r="X275" s="45"/>
      <c r="Y275" s="45"/>
      <c r="Z275" s="45"/>
      <c r="AA275" s="45"/>
      <c r="AB275" s="45" t="str">
        <f t="shared" si="9"/>
        <v/>
      </c>
      <c r="AC275" s="50"/>
    </row>
    <row r="276" spans="1:29">
      <c r="A276" s="2"/>
      <c r="B276" s="2"/>
      <c r="C276" s="2"/>
      <c r="D276" s="2"/>
      <c r="E276" s="2"/>
      <c r="F276" s="2"/>
      <c r="G276" s="2"/>
      <c r="H276" s="2"/>
      <c r="I276" s="2"/>
      <c r="J276" s="2"/>
      <c r="K276" s="2"/>
      <c r="L276" s="2"/>
      <c r="M276" s="2"/>
      <c r="N276" s="2"/>
      <c r="O276" s="2"/>
      <c r="P276" s="28"/>
      <c r="Q276" s="45"/>
      <c r="R276" s="45"/>
      <c r="S276" s="45"/>
      <c r="T276" s="45"/>
      <c r="U276" s="45"/>
      <c r="V276" s="45"/>
      <c r="W276" s="45"/>
      <c r="X276" s="45"/>
      <c r="Y276" s="45"/>
      <c r="Z276" s="45"/>
      <c r="AA276" s="45"/>
      <c r="AB276" s="45" t="str">
        <f t="shared" si="9"/>
        <v/>
      </c>
      <c r="AC276" s="50"/>
    </row>
    <row r="277" spans="1:29">
      <c r="A277" s="2"/>
      <c r="B277" s="2"/>
      <c r="C277" s="2"/>
      <c r="D277" s="2"/>
      <c r="E277" s="2"/>
      <c r="F277" s="2"/>
      <c r="G277" s="2"/>
      <c r="H277" s="2"/>
      <c r="I277" s="2"/>
      <c r="J277" s="2"/>
      <c r="K277" s="2"/>
      <c r="L277" s="2"/>
      <c r="M277" s="2"/>
      <c r="N277" s="2"/>
      <c r="O277" s="2"/>
      <c r="P277" s="28"/>
      <c r="Q277" s="45"/>
      <c r="R277" s="45"/>
      <c r="S277" s="45"/>
      <c r="T277" s="45"/>
      <c r="U277" s="45"/>
      <c r="V277" s="45"/>
      <c r="W277" s="45"/>
      <c r="X277" s="45"/>
      <c r="Y277" s="45"/>
      <c r="Z277" s="45"/>
      <c r="AA277" s="45"/>
      <c r="AB277" s="45" t="str">
        <f t="shared" si="9"/>
        <v/>
      </c>
      <c r="AC277" s="50"/>
    </row>
    <row r="278" spans="1:29">
      <c r="A278" s="2"/>
      <c r="B278" s="2"/>
      <c r="C278" s="2"/>
      <c r="D278" s="2"/>
      <c r="E278" s="2"/>
      <c r="F278" s="2"/>
      <c r="G278" s="2"/>
      <c r="H278" s="2"/>
      <c r="I278" s="2"/>
      <c r="J278" s="2"/>
      <c r="K278" s="2"/>
      <c r="L278" s="2"/>
      <c r="M278" s="2"/>
      <c r="N278" s="2"/>
      <c r="O278" s="2"/>
      <c r="P278" s="28"/>
      <c r="Q278" s="45"/>
      <c r="R278" s="45"/>
      <c r="S278" s="45"/>
      <c r="T278" s="45"/>
      <c r="U278" s="45"/>
      <c r="V278" s="45"/>
      <c r="W278" s="45"/>
      <c r="X278" s="45"/>
      <c r="Y278" s="45"/>
      <c r="Z278" s="45"/>
      <c r="AA278" s="45"/>
      <c r="AB278" s="45" t="str">
        <f t="shared" si="9"/>
        <v/>
      </c>
      <c r="AC278" s="50"/>
    </row>
    <row r="279" spans="1:29">
      <c r="A279" s="2"/>
      <c r="B279" s="2"/>
      <c r="C279" s="2"/>
      <c r="D279" s="2"/>
      <c r="E279" s="2"/>
      <c r="F279" s="2"/>
      <c r="G279" s="2"/>
      <c r="H279" s="2"/>
      <c r="I279" s="2"/>
      <c r="J279" s="2"/>
      <c r="K279" s="2"/>
      <c r="L279" s="2"/>
      <c r="M279" s="2"/>
      <c r="N279" s="2"/>
      <c r="O279" s="2"/>
      <c r="P279" s="28"/>
      <c r="Q279" s="45"/>
      <c r="R279" s="45"/>
      <c r="S279" s="45"/>
      <c r="T279" s="45"/>
      <c r="U279" s="45"/>
      <c r="V279" s="45"/>
      <c r="W279" s="45"/>
      <c r="X279" s="45"/>
      <c r="Y279" s="45"/>
      <c r="Z279" s="45"/>
      <c r="AA279" s="45"/>
      <c r="AB279" s="45" t="str">
        <f t="shared" si="9"/>
        <v/>
      </c>
      <c r="AC279" s="50"/>
    </row>
    <row r="280" spans="1:29">
      <c r="A280" s="2"/>
      <c r="B280" s="2"/>
      <c r="C280" s="2"/>
      <c r="D280" s="2"/>
      <c r="E280" s="2"/>
      <c r="F280" s="2"/>
      <c r="G280" s="2"/>
      <c r="H280" s="2"/>
      <c r="I280" s="2"/>
      <c r="J280" s="2"/>
      <c r="K280" s="2"/>
      <c r="L280" s="2"/>
      <c r="M280" s="2"/>
      <c r="N280" s="2"/>
      <c r="O280" s="2"/>
      <c r="P280" s="28"/>
      <c r="Q280" s="45"/>
      <c r="R280" s="45"/>
      <c r="S280" s="45"/>
      <c r="T280" s="45"/>
      <c r="U280" s="45"/>
      <c r="V280" s="45"/>
      <c r="W280" s="45"/>
      <c r="X280" s="45"/>
      <c r="Y280" s="45"/>
      <c r="Z280" s="45"/>
      <c r="AA280" s="45"/>
      <c r="AB280" s="45" t="str">
        <f t="shared" si="9"/>
        <v/>
      </c>
      <c r="AC280" s="50"/>
    </row>
    <row r="281" spans="1:29">
      <c r="A281" s="2"/>
      <c r="B281" s="2"/>
      <c r="C281" s="2"/>
      <c r="D281" s="2"/>
      <c r="E281" s="2"/>
      <c r="F281" s="2"/>
      <c r="G281" s="2"/>
      <c r="H281" s="2"/>
      <c r="I281" s="2"/>
      <c r="J281" s="2"/>
      <c r="K281" s="2"/>
      <c r="L281" s="2"/>
      <c r="M281" s="2"/>
      <c r="N281" s="2"/>
      <c r="O281" s="2"/>
      <c r="P281" s="28"/>
      <c r="Q281" s="45"/>
      <c r="R281" s="45"/>
      <c r="S281" s="45"/>
      <c r="T281" s="45"/>
      <c r="U281" s="45"/>
      <c r="V281" s="45"/>
      <c r="W281" s="45"/>
      <c r="X281" s="45"/>
      <c r="Y281" s="45"/>
      <c r="Z281" s="45"/>
      <c r="AA281" s="45"/>
      <c r="AB281" s="45" t="str">
        <f t="shared" si="9"/>
        <v/>
      </c>
      <c r="AC281" s="50"/>
    </row>
    <row r="282" spans="1:29">
      <c r="A282" s="2"/>
      <c r="B282" s="2"/>
      <c r="C282" s="2"/>
      <c r="D282" s="2"/>
      <c r="E282" s="2"/>
      <c r="F282" s="2"/>
      <c r="G282" s="2"/>
      <c r="H282" s="2"/>
      <c r="I282" s="2"/>
      <c r="J282" s="2"/>
      <c r="K282" s="2"/>
      <c r="L282" s="2"/>
      <c r="M282" s="2"/>
      <c r="N282" s="2"/>
      <c r="O282" s="2"/>
      <c r="P282" s="28"/>
      <c r="Q282" s="45"/>
      <c r="R282" s="45"/>
      <c r="S282" s="45"/>
      <c r="T282" s="45"/>
      <c r="U282" s="45"/>
      <c r="V282" s="45"/>
      <c r="W282" s="45"/>
      <c r="X282" s="45"/>
      <c r="Y282" s="45"/>
      <c r="Z282" s="45"/>
      <c r="AA282" s="45"/>
      <c r="AB282" s="45" t="str">
        <f t="shared" si="9"/>
        <v/>
      </c>
      <c r="AC282" s="50"/>
    </row>
    <row r="283" spans="1:29">
      <c r="A283" s="2"/>
      <c r="B283" s="2"/>
      <c r="C283" s="2"/>
      <c r="D283" s="2"/>
      <c r="E283" s="2"/>
      <c r="F283" s="2"/>
      <c r="G283" s="2"/>
      <c r="H283" s="2"/>
      <c r="I283" s="2"/>
      <c r="J283" s="2"/>
      <c r="K283" s="2"/>
      <c r="L283" s="2"/>
      <c r="M283" s="2"/>
      <c r="N283" s="2"/>
      <c r="O283" s="2"/>
      <c r="P283" s="28"/>
      <c r="Q283" s="45"/>
      <c r="R283" s="45"/>
      <c r="S283" s="45"/>
      <c r="T283" s="45"/>
      <c r="U283" s="45"/>
      <c r="V283" s="45"/>
      <c r="W283" s="45"/>
      <c r="X283" s="45"/>
      <c r="Y283" s="45"/>
      <c r="Z283" s="45"/>
      <c r="AA283" s="45"/>
      <c r="AB283" s="45" t="str">
        <f t="shared" si="9"/>
        <v/>
      </c>
      <c r="AC283" s="50"/>
    </row>
    <row r="284" spans="1:29">
      <c r="A284" s="2"/>
      <c r="B284" s="2"/>
      <c r="C284" s="2"/>
      <c r="D284" s="2"/>
      <c r="E284" s="2"/>
      <c r="F284" s="2"/>
      <c r="G284" s="2"/>
      <c r="H284" s="2"/>
      <c r="I284" s="2"/>
      <c r="J284" s="2"/>
      <c r="K284" s="2"/>
      <c r="L284" s="2"/>
      <c r="M284" s="2"/>
      <c r="N284" s="2"/>
      <c r="O284" s="2"/>
      <c r="P284" s="28"/>
      <c r="Q284" s="45"/>
      <c r="R284" s="45"/>
      <c r="S284" s="45"/>
      <c r="T284" s="45"/>
      <c r="U284" s="45"/>
      <c r="V284" s="45"/>
      <c r="W284" s="45"/>
      <c r="X284" s="45"/>
      <c r="Y284" s="45"/>
      <c r="Z284" s="45"/>
      <c r="AA284" s="45"/>
      <c r="AB284" s="45" t="str">
        <f t="shared" si="9"/>
        <v/>
      </c>
      <c r="AC284" s="50"/>
    </row>
    <row r="285" spans="1:29">
      <c r="A285" s="2"/>
      <c r="B285" s="2"/>
      <c r="C285" s="2"/>
      <c r="D285" s="2"/>
      <c r="E285" s="2"/>
      <c r="F285" s="2"/>
      <c r="G285" s="2"/>
      <c r="H285" s="2"/>
      <c r="I285" s="2"/>
      <c r="J285" s="2"/>
      <c r="K285" s="2"/>
      <c r="L285" s="2"/>
      <c r="M285" s="2"/>
      <c r="N285" s="2"/>
      <c r="O285" s="2"/>
      <c r="P285" s="28"/>
      <c r="Q285" s="45"/>
      <c r="R285" s="45"/>
      <c r="S285" s="45"/>
      <c r="T285" s="45"/>
      <c r="U285" s="45"/>
      <c r="V285" s="45"/>
      <c r="W285" s="45"/>
      <c r="X285" s="45"/>
      <c r="Y285" s="45"/>
      <c r="Z285" s="45"/>
      <c r="AA285" s="45"/>
      <c r="AB285" s="45" t="str">
        <f t="shared" si="9"/>
        <v/>
      </c>
      <c r="AC285" s="50"/>
    </row>
    <row r="286" spans="1:29">
      <c r="A286" s="2"/>
      <c r="B286" s="2"/>
      <c r="C286" s="2"/>
      <c r="D286" s="2"/>
      <c r="E286" s="2"/>
      <c r="F286" s="2"/>
      <c r="G286" s="2"/>
      <c r="H286" s="2"/>
      <c r="I286" s="2"/>
      <c r="J286" s="2"/>
      <c r="K286" s="2"/>
      <c r="L286" s="2"/>
      <c r="M286" s="2"/>
      <c r="N286" s="2"/>
      <c r="O286" s="2"/>
      <c r="P286" s="28"/>
      <c r="Q286" s="45"/>
      <c r="R286" s="45"/>
      <c r="S286" s="45"/>
      <c r="T286" s="45"/>
      <c r="U286" s="45"/>
      <c r="V286" s="45"/>
      <c r="W286" s="45"/>
      <c r="X286" s="45"/>
      <c r="Y286" s="45"/>
      <c r="Z286" s="45"/>
      <c r="AA286" s="45"/>
      <c r="AB286" s="45" t="str">
        <f t="shared" si="9"/>
        <v/>
      </c>
      <c r="AC286" s="50"/>
    </row>
  </sheetData>
  <autoFilter ref="A7:AC286" xr:uid="{00000000-0009-0000-0000-000004000000}">
    <filterColumn colId="12" showButton="0"/>
    <sortState xmlns:xlrd2="http://schemas.microsoft.com/office/spreadsheetml/2017/richdata2" ref="A24:AC67">
      <sortCondition ref="L7:L286"/>
    </sortState>
  </autoFilter>
  <mergeCells count="9">
    <mergeCell ref="M7:N7"/>
    <mergeCell ref="P6:AA6"/>
    <mergeCell ref="A1:C2"/>
    <mergeCell ref="T1:U1"/>
    <mergeCell ref="T2:U2"/>
    <mergeCell ref="D1:O1"/>
    <mergeCell ref="P1:S1"/>
    <mergeCell ref="D2:O2"/>
    <mergeCell ref="P2:S2"/>
  </mergeCells>
  <phoneticPr fontId="27" type="noConversion"/>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00000000-0002-0000-0400-000000000000}">
          <x14:formula1>
            <xm:f>Data!$A$38:$A$39</xm:f>
          </x14:formula1>
          <xm:sqref>H113:H286</xm:sqref>
        </x14:dataValidation>
        <x14:dataValidation type="list" allowBlank="1" showInputMessage="1" showErrorMessage="1" xr:uid="{00000000-0002-0000-0400-000001000000}">
          <x14:formula1>
            <xm:f>Data!$A$7:$A$11</xm:f>
          </x14:formula1>
          <xm:sqref>K113:K286</xm:sqref>
        </x14:dataValidation>
        <x14:dataValidation type="list" allowBlank="1" showInputMessage="1" showErrorMessage="1" xr:uid="{00000000-0002-0000-0400-000002000000}">
          <x14:formula1>
            <xm:f>Data!$B$18:$B$21</xm:f>
          </x14:formula1>
          <xm:sqref>M115:M286</xm:sqref>
        </x14:dataValidation>
        <x14:dataValidation type="list" allowBlank="1" showInputMessage="1" showErrorMessage="1" xr:uid="{00000000-0002-0000-0400-000003000000}">
          <x14:formula1>
            <xm:f>Data!$A$32:$A$36</xm:f>
          </x14:formula1>
          <xm:sqref>B111:B286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filterMode="1"/>
  <dimension ref="A1:Y31"/>
  <sheetViews>
    <sheetView zoomScaleNormal="100" workbookViewId="0">
      <selection activeCell="C32" sqref="C32"/>
    </sheetView>
  </sheetViews>
  <sheetFormatPr defaultColWidth="11.42578125" defaultRowHeight="15"/>
  <cols>
    <col min="1" max="1" width="5.7109375" customWidth="1"/>
    <col min="2" max="2" width="28.42578125" customWidth="1"/>
    <col min="3" max="3" width="24.28515625" bestFit="1" customWidth="1"/>
    <col min="4" max="4" width="8.85546875" customWidth="1"/>
    <col min="5" max="5" width="50.42578125" customWidth="1"/>
    <col min="8" max="8" width="22.7109375" customWidth="1"/>
    <col min="9" max="9" width="5.85546875" customWidth="1"/>
    <col min="10" max="10" width="7.42578125" customWidth="1"/>
    <col min="11" max="11" width="13" customWidth="1"/>
    <col min="12" max="23" width="7.5703125" bestFit="1" customWidth="1"/>
  </cols>
  <sheetData>
    <row r="1" spans="1:25" ht="28.5" customHeight="1">
      <c r="A1" s="142"/>
      <c r="B1" s="142"/>
      <c r="C1" s="142"/>
      <c r="D1" s="145" t="s">
        <v>0</v>
      </c>
      <c r="E1" s="146"/>
      <c r="F1" s="146"/>
      <c r="G1" s="146"/>
      <c r="H1" s="146"/>
      <c r="I1" s="146"/>
      <c r="J1" s="146"/>
      <c r="K1" s="146"/>
      <c r="L1" s="146"/>
      <c r="M1" s="146"/>
      <c r="N1" s="146"/>
      <c r="O1" s="146"/>
      <c r="P1" s="147" t="s">
        <v>1</v>
      </c>
      <c r="Q1" s="147"/>
      <c r="R1" s="147"/>
      <c r="S1" s="148"/>
      <c r="T1" s="143" t="s">
        <v>2</v>
      </c>
      <c r="U1" s="143"/>
    </row>
    <row r="2" spans="1:25" ht="31.5" customHeight="1">
      <c r="A2" s="142"/>
      <c r="B2" s="142"/>
      <c r="C2" s="142"/>
      <c r="D2" s="149" t="s">
        <v>449</v>
      </c>
      <c r="E2" s="150"/>
      <c r="F2" s="150"/>
      <c r="G2" s="150"/>
      <c r="H2" s="150"/>
      <c r="I2" s="150"/>
      <c r="J2" s="150"/>
      <c r="K2" s="150"/>
      <c r="L2" s="150"/>
      <c r="M2" s="150"/>
      <c r="N2" s="150"/>
      <c r="O2" s="150"/>
      <c r="P2" s="151" t="s">
        <v>4</v>
      </c>
      <c r="Q2" s="152"/>
      <c r="R2" s="152"/>
      <c r="S2" s="153"/>
      <c r="T2" s="144" t="s">
        <v>450</v>
      </c>
      <c r="U2" s="144"/>
    </row>
    <row r="4" spans="1:25">
      <c r="A4" s="4"/>
      <c r="B4" s="4"/>
      <c r="C4" s="4"/>
      <c r="D4" s="4"/>
      <c r="E4" s="4"/>
      <c r="F4" s="4"/>
      <c r="G4" s="4"/>
      <c r="H4" s="4"/>
      <c r="I4" s="4"/>
      <c r="J4" s="4"/>
      <c r="K4" s="4"/>
      <c r="L4" s="4"/>
      <c r="M4" s="4"/>
      <c r="N4" s="4"/>
      <c r="O4" s="4"/>
      <c r="P4" s="4"/>
      <c r="Q4" s="4"/>
      <c r="R4" s="4"/>
      <c r="S4" s="4"/>
      <c r="T4" s="4"/>
      <c r="U4" s="4"/>
      <c r="V4" s="4"/>
      <c r="W4" s="4"/>
      <c r="X4" s="4"/>
      <c r="Y4" s="4"/>
    </row>
    <row r="5" spans="1:25">
      <c r="A5" s="4"/>
      <c r="B5" s="4"/>
      <c r="C5" s="4"/>
      <c r="D5" s="4"/>
      <c r="E5" s="4"/>
      <c r="F5" s="4"/>
      <c r="G5" s="4"/>
      <c r="H5" s="4"/>
      <c r="I5" s="4"/>
      <c r="J5" s="4"/>
      <c r="K5" s="4"/>
      <c r="L5" s="141" t="s">
        <v>6</v>
      </c>
      <c r="M5" s="141"/>
      <c r="N5" s="141"/>
      <c r="O5" s="141"/>
      <c r="P5" s="141"/>
      <c r="Q5" s="141"/>
      <c r="R5" s="141"/>
      <c r="S5" s="141"/>
      <c r="T5" s="141"/>
      <c r="U5" s="141"/>
      <c r="V5" s="141"/>
      <c r="W5" s="141"/>
      <c r="X5" s="4"/>
      <c r="Y5" s="4"/>
    </row>
    <row r="6" spans="1:25" ht="24.75" customHeight="1">
      <c r="A6" s="89" t="s">
        <v>7</v>
      </c>
      <c r="B6" s="89" t="s">
        <v>8</v>
      </c>
      <c r="C6" s="89" t="s">
        <v>9</v>
      </c>
      <c r="D6" s="89" t="s">
        <v>10</v>
      </c>
      <c r="E6" s="89" t="s">
        <v>11</v>
      </c>
      <c r="F6" s="89" t="s">
        <v>12</v>
      </c>
      <c r="G6" s="89" t="s">
        <v>13</v>
      </c>
      <c r="H6" s="89" t="s">
        <v>14</v>
      </c>
      <c r="I6" s="140" t="s">
        <v>15</v>
      </c>
      <c r="J6" s="140"/>
      <c r="K6" s="89" t="s">
        <v>16</v>
      </c>
      <c r="L6" s="43">
        <v>1</v>
      </c>
      <c r="M6" s="43">
        <v>2</v>
      </c>
      <c r="N6" s="43">
        <v>3</v>
      </c>
      <c r="O6" s="43">
        <v>4</v>
      </c>
      <c r="P6" s="43">
        <v>5</v>
      </c>
      <c r="Q6" s="43">
        <v>6</v>
      </c>
      <c r="R6" s="43">
        <v>7</v>
      </c>
      <c r="S6" s="43">
        <v>8</v>
      </c>
      <c r="T6" s="43">
        <v>9</v>
      </c>
      <c r="U6" s="43">
        <v>10</v>
      </c>
      <c r="V6" s="43">
        <v>11</v>
      </c>
      <c r="W6" s="43">
        <v>12</v>
      </c>
      <c r="X6" s="89" t="s">
        <v>29</v>
      </c>
      <c r="Y6" s="89" t="s">
        <v>30</v>
      </c>
    </row>
    <row r="7" spans="1:25" ht="28.5" customHeight="1">
      <c r="A7" s="3">
        <v>1</v>
      </c>
      <c r="B7" s="5" t="s">
        <v>451</v>
      </c>
      <c r="C7" s="3" t="s">
        <v>452</v>
      </c>
      <c r="D7" s="3" t="s">
        <v>43</v>
      </c>
      <c r="E7" s="6" t="s">
        <v>453</v>
      </c>
      <c r="F7" s="6" t="s">
        <v>454</v>
      </c>
      <c r="G7" s="3" t="s">
        <v>36</v>
      </c>
      <c r="H7" s="6" t="s">
        <v>455</v>
      </c>
      <c r="I7" s="3" t="s">
        <v>45</v>
      </c>
      <c r="J7" s="3">
        <v>1</v>
      </c>
      <c r="K7" s="6" t="s">
        <v>456</v>
      </c>
      <c r="L7" s="38" t="s">
        <v>457</v>
      </c>
      <c r="M7" s="38" t="s">
        <v>458</v>
      </c>
      <c r="N7" s="38" t="s">
        <v>457</v>
      </c>
      <c r="O7" s="40"/>
      <c r="P7" s="40"/>
      <c r="Q7" s="40"/>
      <c r="R7" s="40"/>
      <c r="S7" s="40"/>
      <c r="T7" s="40"/>
      <c r="U7" s="40"/>
      <c r="V7" s="40"/>
      <c r="W7" s="40"/>
      <c r="X7" s="55"/>
      <c r="Y7" s="3"/>
    </row>
    <row r="8" spans="1:25" ht="28.5">
      <c r="A8" s="3">
        <v>2</v>
      </c>
      <c r="B8" s="5" t="s">
        <v>459</v>
      </c>
      <c r="C8" s="3" t="s">
        <v>460</v>
      </c>
      <c r="D8" s="3" t="s">
        <v>43</v>
      </c>
      <c r="E8" s="6" t="s">
        <v>461</v>
      </c>
      <c r="F8" s="6" t="s">
        <v>454</v>
      </c>
      <c r="G8" s="3" t="s">
        <v>36</v>
      </c>
      <c r="H8" s="6" t="s">
        <v>462</v>
      </c>
      <c r="I8" s="3" t="s">
        <v>45</v>
      </c>
      <c r="J8" s="3">
        <v>150</v>
      </c>
      <c r="K8" s="6" t="s">
        <v>463</v>
      </c>
      <c r="L8" s="120">
        <v>110</v>
      </c>
      <c r="M8" s="38">
        <v>160</v>
      </c>
      <c r="N8" s="38">
        <v>322</v>
      </c>
      <c r="O8" s="40"/>
      <c r="P8" s="40"/>
      <c r="Q8" s="40"/>
      <c r="R8" s="40"/>
      <c r="S8" s="40"/>
      <c r="T8" s="40"/>
      <c r="U8" s="40"/>
      <c r="V8" s="40"/>
      <c r="W8" s="40"/>
      <c r="X8" s="40"/>
      <c r="Y8" s="3"/>
    </row>
    <row r="9" spans="1:25" ht="28.5">
      <c r="A9" s="3">
        <v>3</v>
      </c>
      <c r="B9" s="5" t="s">
        <v>464</v>
      </c>
      <c r="C9" s="3" t="s">
        <v>465</v>
      </c>
      <c r="D9" s="3" t="s">
        <v>43</v>
      </c>
      <c r="E9" s="6" t="s">
        <v>466</v>
      </c>
      <c r="F9" s="6" t="s">
        <v>467</v>
      </c>
      <c r="G9" s="3" t="s">
        <v>36</v>
      </c>
      <c r="H9" s="3" t="s">
        <v>462</v>
      </c>
      <c r="I9" s="3" t="s">
        <v>45</v>
      </c>
      <c r="J9" s="3">
        <v>70</v>
      </c>
      <c r="K9" s="3" t="s">
        <v>46</v>
      </c>
      <c r="L9" s="39">
        <v>1</v>
      </c>
      <c r="M9" s="39">
        <v>0.97</v>
      </c>
      <c r="N9" s="39">
        <v>0.98</v>
      </c>
      <c r="O9" s="22"/>
      <c r="P9" s="22"/>
      <c r="Q9" s="22"/>
      <c r="R9" s="22"/>
      <c r="S9" s="22"/>
      <c r="T9" s="22"/>
      <c r="U9" s="22"/>
      <c r="V9" s="22"/>
      <c r="W9" s="22"/>
      <c r="X9" s="23"/>
      <c r="Y9" s="3"/>
    </row>
    <row r="10" spans="1:25" ht="42.75">
      <c r="A10" s="3">
        <v>4</v>
      </c>
      <c r="B10" s="5" t="s">
        <v>468</v>
      </c>
      <c r="C10" s="3" t="s">
        <v>469</v>
      </c>
      <c r="D10" s="3" t="s">
        <v>33</v>
      </c>
      <c r="E10" s="6" t="s">
        <v>470</v>
      </c>
      <c r="F10" s="6" t="s">
        <v>471</v>
      </c>
      <c r="G10" s="3" t="s">
        <v>36</v>
      </c>
      <c r="H10" s="3" t="s">
        <v>462</v>
      </c>
      <c r="I10" s="3" t="s">
        <v>45</v>
      </c>
      <c r="J10" s="3">
        <v>90</v>
      </c>
      <c r="K10" s="3" t="s">
        <v>46</v>
      </c>
      <c r="L10" s="39">
        <v>1</v>
      </c>
      <c r="M10" s="39">
        <v>0.98</v>
      </c>
      <c r="N10" s="39">
        <v>0.99</v>
      </c>
      <c r="O10" s="22"/>
      <c r="P10" s="22"/>
      <c r="Q10" s="22"/>
      <c r="R10" s="22"/>
      <c r="S10" s="22"/>
      <c r="T10" s="22"/>
      <c r="U10" s="22"/>
      <c r="V10" s="22"/>
      <c r="W10" s="22"/>
      <c r="X10" s="23"/>
      <c r="Y10" s="3"/>
    </row>
    <row r="11" spans="1:25" hidden="1">
      <c r="A11" s="3"/>
      <c r="B11" s="3"/>
      <c r="C11" s="3"/>
      <c r="D11" s="3"/>
      <c r="E11" s="3"/>
      <c r="F11" s="3"/>
      <c r="G11" s="3"/>
      <c r="H11" s="3"/>
      <c r="I11" s="3"/>
      <c r="J11" s="3"/>
      <c r="K11" s="3"/>
      <c r="L11" s="22"/>
      <c r="M11" s="22"/>
      <c r="N11" s="22"/>
      <c r="O11" s="22"/>
      <c r="P11" s="22"/>
      <c r="Q11" s="22"/>
      <c r="R11" s="22"/>
      <c r="S11" s="22"/>
      <c r="T11" s="22"/>
      <c r="U11" s="22"/>
      <c r="V11" s="22"/>
      <c r="W11" s="22"/>
      <c r="X11" s="23" t="str">
        <f t="shared" ref="X11:X31" si="0">IF(AND(L11="",M11="",N11="",O11="",P11="",Q11="",R11="",S11="",T11="",U11="",V11="",W11=""),"",AVERAGE(L11:W11))</f>
        <v/>
      </c>
      <c r="Y11" s="3"/>
    </row>
    <row r="12" spans="1:25" hidden="1">
      <c r="A12" s="3"/>
      <c r="B12" s="3"/>
      <c r="C12" s="3"/>
      <c r="D12" s="3"/>
      <c r="E12" s="3"/>
      <c r="F12" s="3"/>
      <c r="G12" s="3"/>
      <c r="H12" s="3"/>
      <c r="I12" s="3"/>
      <c r="J12" s="3"/>
      <c r="K12" s="3"/>
      <c r="L12" s="22"/>
      <c r="M12" s="22"/>
      <c r="N12" s="22"/>
      <c r="O12" s="22"/>
      <c r="P12" s="22"/>
      <c r="Q12" s="22"/>
      <c r="R12" s="22"/>
      <c r="S12" s="22"/>
      <c r="T12" s="22"/>
      <c r="U12" s="22"/>
      <c r="V12" s="22"/>
      <c r="W12" s="22"/>
      <c r="X12" s="23" t="str">
        <f t="shared" si="0"/>
        <v/>
      </c>
      <c r="Y12" s="3"/>
    </row>
    <row r="13" spans="1:25" hidden="1">
      <c r="A13" s="3"/>
      <c r="B13" s="3"/>
      <c r="C13" s="3"/>
      <c r="D13" s="3"/>
      <c r="E13" s="3"/>
      <c r="F13" s="3"/>
      <c r="G13" s="3"/>
      <c r="H13" s="3"/>
      <c r="I13" s="3"/>
      <c r="J13" s="3"/>
      <c r="K13" s="3"/>
      <c r="L13" s="22"/>
      <c r="M13" s="22"/>
      <c r="N13" s="22"/>
      <c r="O13" s="22"/>
      <c r="P13" s="22"/>
      <c r="Q13" s="22"/>
      <c r="R13" s="22"/>
      <c r="S13" s="22"/>
      <c r="T13" s="22"/>
      <c r="U13" s="22"/>
      <c r="V13" s="22"/>
      <c r="W13" s="22"/>
      <c r="X13" s="23" t="str">
        <f t="shared" si="0"/>
        <v/>
      </c>
      <c r="Y13" s="3"/>
    </row>
    <row r="14" spans="1:25" hidden="1">
      <c r="A14" s="3"/>
      <c r="B14" s="3"/>
      <c r="C14" s="3"/>
      <c r="D14" s="3"/>
      <c r="E14" s="3"/>
      <c r="F14" s="3"/>
      <c r="G14" s="3"/>
      <c r="H14" s="3"/>
      <c r="I14" s="3"/>
      <c r="J14" s="3"/>
      <c r="K14" s="3"/>
      <c r="L14" s="22"/>
      <c r="M14" s="22"/>
      <c r="N14" s="22"/>
      <c r="O14" s="22"/>
      <c r="P14" s="22"/>
      <c r="Q14" s="22"/>
      <c r="R14" s="22"/>
      <c r="S14" s="22"/>
      <c r="T14" s="22"/>
      <c r="U14" s="22"/>
      <c r="V14" s="22"/>
      <c r="W14" s="22"/>
      <c r="X14" s="23" t="str">
        <f t="shared" si="0"/>
        <v/>
      </c>
      <c r="Y14" s="3"/>
    </row>
    <row r="15" spans="1:25" hidden="1">
      <c r="A15" s="3"/>
      <c r="B15" s="3"/>
      <c r="C15" s="3"/>
      <c r="D15" s="3"/>
      <c r="E15" s="3"/>
      <c r="F15" s="3"/>
      <c r="G15" s="3"/>
      <c r="H15" s="3"/>
      <c r="I15" s="3"/>
      <c r="J15" s="3"/>
      <c r="K15" s="3"/>
      <c r="L15" s="22"/>
      <c r="M15" s="22"/>
      <c r="N15" s="22"/>
      <c r="O15" s="22"/>
      <c r="P15" s="22"/>
      <c r="Q15" s="22"/>
      <c r="R15" s="22"/>
      <c r="S15" s="22"/>
      <c r="T15" s="22"/>
      <c r="U15" s="22"/>
      <c r="V15" s="22"/>
      <c r="W15" s="22"/>
      <c r="X15" s="23" t="str">
        <f t="shared" si="0"/>
        <v/>
      </c>
      <c r="Y15" s="3"/>
    </row>
    <row r="16" spans="1:25" hidden="1">
      <c r="A16" s="3"/>
      <c r="B16" s="3"/>
      <c r="C16" s="3"/>
      <c r="D16" s="3"/>
      <c r="E16" s="3"/>
      <c r="F16" s="3"/>
      <c r="G16" s="3"/>
      <c r="H16" s="3"/>
      <c r="I16" s="3"/>
      <c r="J16" s="3"/>
      <c r="K16" s="3"/>
      <c r="L16" s="22"/>
      <c r="M16" s="22"/>
      <c r="N16" s="22"/>
      <c r="O16" s="22"/>
      <c r="P16" s="22"/>
      <c r="Q16" s="22"/>
      <c r="R16" s="22"/>
      <c r="S16" s="22"/>
      <c r="T16" s="22"/>
      <c r="U16" s="22"/>
      <c r="V16" s="22"/>
      <c r="W16" s="22"/>
      <c r="X16" s="23" t="str">
        <f t="shared" si="0"/>
        <v/>
      </c>
      <c r="Y16" s="3"/>
    </row>
    <row r="17" spans="1:25" hidden="1">
      <c r="A17" s="3"/>
      <c r="B17" s="3"/>
      <c r="C17" s="3"/>
      <c r="D17" s="3"/>
      <c r="E17" s="3"/>
      <c r="F17" s="3"/>
      <c r="G17" s="3"/>
      <c r="H17" s="3"/>
      <c r="I17" s="3"/>
      <c r="J17" s="3"/>
      <c r="K17" s="3"/>
      <c r="L17" s="22"/>
      <c r="M17" s="22"/>
      <c r="N17" s="22"/>
      <c r="O17" s="22"/>
      <c r="P17" s="22"/>
      <c r="Q17" s="22"/>
      <c r="R17" s="22"/>
      <c r="S17" s="22"/>
      <c r="T17" s="22"/>
      <c r="U17" s="22"/>
      <c r="V17" s="22"/>
      <c r="W17" s="22"/>
      <c r="X17" s="23" t="str">
        <f t="shared" si="0"/>
        <v/>
      </c>
      <c r="Y17" s="3"/>
    </row>
    <row r="18" spans="1:25" hidden="1">
      <c r="A18" s="3"/>
      <c r="B18" s="3"/>
      <c r="C18" s="3"/>
      <c r="D18" s="3"/>
      <c r="E18" s="3"/>
      <c r="F18" s="3"/>
      <c r="G18" s="3"/>
      <c r="H18" s="3"/>
      <c r="I18" s="3"/>
      <c r="J18" s="3"/>
      <c r="K18" s="3"/>
      <c r="L18" s="22"/>
      <c r="M18" s="22"/>
      <c r="N18" s="22"/>
      <c r="O18" s="22"/>
      <c r="P18" s="22"/>
      <c r="Q18" s="22"/>
      <c r="R18" s="22"/>
      <c r="S18" s="22"/>
      <c r="T18" s="22"/>
      <c r="U18" s="22"/>
      <c r="V18" s="22"/>
      <c r="W18" s="22"/>
      <c r="X18" s="23" t="str">
        <f t="shared" si="0"/>
        <v/>
      </c>
      <c r="Y18" s="3"/>
    </row>
    <row r="19" spans="1:25" hidden="1">
      <c r="A19" s="3"/>
      <c r="B19" s="3"/>
      <c r="C19" s="3"/>
      <c r="D19" s="3"/>
      <c r="E19" s="3"/>
      <c r="F19" s="3"/>
      <c r="G19" s="3"/>
      <c r="H19" s="3"/>
      <c r="I19" s="3"/>
      <c r="J19" s="3"/>
      <c r="K19" s="3"/>
      <c r="L19" s="22"/>
      <c r="M19" s="22"/>
      <c r="N19" s="22"/>
      <c r="O19" s="22"/>
      <c r="P19" s="22"/>
      <c r="Q19" s="22"/>
      <c r="R19" s="22"/>
      <c r="S19" s="22"/>
      <c r="T19" s="22"/>
      <c r="U19" s="22"/>
      <c r="V19" s="22"/>
      <c r="W19" s="22"/>
      <c r="X19" s="23" t="str">
        <f t="shared" si="0"/>
        <v/>
      </c>
      <c r="Y19" s="3"/>
    </row>
    <row r="20" spans="1:25" hidden="1">
      <c r="A20" s="3"/>
      <c r="B20" s="3"/>
      <c r="C20" s="3"/>
      <c r="D20" s="3"/>
      <c r="E20" s="3"/>
      <c r="F20" s="3"/>
      <c r="G20" s="3"/>
      <c r="H20" s="3"/>
      <c r="I20" s="3"/>
      <c r="J20" s="3"/>
      <c r="K20" s="3"/>
      <c r="L20" s="22"/>
      <c r="M20" s="22"/>
      <c r="N20" s="22"/>
      <c r="O20" s="22"/>
      <c r="P20" s="22"/>
      <c r="Q20" s="22"/>
      <c r="R20" s="22"/>
      <c r="S20" s="22"/>
      <c r="T20" s="22"/>
      <c r="U20" s="22"/>
      <c r="V20" s="22"/>
      <c r="W20" s="22"/>
      <c r="X20" s="23" t="str">
        <f t="shared" si="0"/>
        <v/>
      </c>
      <c r="Y20" s="3"/>
    </row>
    <row r="21" spans="1:25" hidden="1">
      <c r="A21" s="3"/>
      <c r="B21" s="3"/>
      <c r="C21" s="3"/>
      <c r="D21" s="3"/>
      <c r="E21" s="3"/>
      <c r="F21" s="3"/>
      <c r="G21" s="3"/>
      <c r="H21" s="3"/>
      <c r="I21" s="3"/>
      <c r="J21" s="3"/>
      <c r="K21" s="3"/>
      <c r="L21" s="22"/>
      <c r="M21" s="22"/>
      <c r="N21" s="22"/>
      <c r="O21" s="22"/>
      <c r="P21" s="22"/>
      <c r="Q21" s="22"/>
      <c r="R21" s="22"/>
      <c r="S21" s="22"/>
      <c r="T21" s="22"/>
      <c r="U21" s="22"/>
      <c r="V21" s="22"/>
      <c r="W21" s="22"/>
      <c r="X21" s="23" t="str">
        <f t="shared" si="0"/>
        <v/>
      </c>
      <c r="Y21" s="3"/>
    </row>
    <row r="22" spans="1:25" hidden="1">
      <c r="A22" s="3"/>
      <c r="B22" s="3"/>
      <c r="C22" s="3"/>
      <c r="D22" s="3"/>
      <c r="E22" s="3"/>
      <c r="F22" s="3"/>
      <c r="G22" s="3"/>
      <c r="H22" s="3"/>
      <c r="I22" s="3"/>
      <c r="J22" s="3"/>
      <c r="K22" s="3"/>
      <c r="L22" s="22"/>
      <c r="M22" s="22"/>
      <c r="N22" s="22"/>
      <c r="O22" s="22"/>
      <c r="P22" s="22"/>
      <c r="Q22" s="22"/>
      <c r="R22" s="22"/>
      <c r="S22" s="22"/>
      <c r="T22" s="22"/>
      <c r="U22" s="22"/>
      <c r="V22" s="22"/>
      <c r="W22" s="22"/>
      <c r="X22" s="23" t="str">
        <f t="shared" si="0"/>
        <v/>
      </c>
      <c r="Y22" s="3"/>
    </row>
    <row r="23" spans="1:25" hidden="1">
      <c r="A23" s="3"/>
      <c r="B23" s="3"/>
      <c r="C23" s="3"/>
      <c r="D23" s="3"/>
      <c r="E23" s="3"/>
      <c r="F23" s="3"/>
      <c r="G23" s="3"/>
      <c r="H23" s="3"/>
      <c r="I23" s="3"/>
      <c r="J23" s="3"/>
      <c r="K23" s="3"/>
      <c r="L23" s="22"/>
      <c r="M23" s="22"/>
      <c r="N23" s="22"/>
      <c r="O23" s="22"/>
      <c r="P23" s="22"/>
      <c r="Q23" s="22"/>
      <c r="R23" s="22"/>
      <c r="S23" s="22"/>
      <c r="T23" s="22"/>
      <c r="U23" s="22"/>
      <c r="V23" s="22"/>
      <c r="W23" s="22"/>
      <c r="X23" s="23" t="str">
        <f t="shared" si="0"/>
        <v/>
      </c>
      <c r="Y23" s="3"/>
    </row>
    <row r="24" spans="1:25" hidden="1">
      <c r="A24" s="3"/>
      <c r="B24" s="3"/>
      <c r="C24" s="3"/>
      <c r="D24" s="3"/>
      <c r="E24" s="3"/>
      <c r="F24" s="3"/>
      <c r="G24" s="3"/>
      <c r="H24" s="3"/>
      <c r="I24" s="3"/>
      <c r="J24" s="3"/>
      <c r="K24" s="3"/>
      <c r="L24" s="22"/>
      <c r="M24" s="22"/>
      <c r="N24" s="22"/>
      <c r="O24" s="22"/>
      <c r="P24" s="22"/>
      <c r="Q24" s="22"/>
      <c r="R24" s="22"/>
      <c r="S24" s="22"/>
      <c r="T24" s="22"/>
      <c r="U24" s="22"/>
      <c r="V24" s="22"/>
      <c r="W24" s="22"/>
      <c r="X24" s="23" t="str">
        <f t="shared" si="0"/>
        <v/>
      </c>
      <c r="Y24" s="3"/>
    </row>
    <row r="25" spans="1:25" hidden="1">
      <c r="A25" s="3"/>
      <c r="B25" s="3"/>
      <c r="C25" s="3"/>
      <c r="D25" s="3"/>
      <c r="E25" s="3"/>
      <c r="F25" s="3"/>
      <c r="G25" s="3"/>
      <c r="H25" s="3"/>
      <c r="I25" s="3"/>
      <c r="J25" s="3"/>
      <c r="K25" s="3"/>
      <c r="L25" s="22"/>
      <c r="M25" s="22"/>
      <c r="N25" s="22"/>
      <c r="O25" s="22"/>
      <c r="P25" s="22"/>
      <c r="Q25" s="22"/>
      <c r="R25" s="22"/>
      <c r="S25" s="22"/>
      <c r="T25" s="22"/>
      <c r="U25" s="22"/>
      <c r="V25" s="22"/>
      <c r="W25" s="22"/>
      <c r="X25" s="23" t="str">
        <f t="shared" si="0"/>
        <v/>
      </c>
      <c r="Y25" s="3"/>
    </row>
    <row r="26" spans="1:25" hidden="1">
      <c r="A26" s="3"/>
      <c r="B26" s="3"/>
      <c r="C26" s="3"/>
      <c r="D26" s="3"/>
      <c r="E26" s="3"/>
      <c r="F26" s="3"/>
      <c r="G26" s="3"/>
      <c r="H26" s="3"/>
      <c r="I26" s="3"/>
      <c r="J26" s="3"/>
      <c r="K26" s="3"/>
      <c r="L26" s="22"/>
      <c r="M26" s="22"/>
      <c r="N26" s="22"/>
      <c r="O26" s="22"/>
      <c r="P26" s="22"/>
      <c r="Q26" s="22"/>
      <c r="R26" s="22"/>
      <c r="S26" s="22"/>
      <c r="T26" s="22"/>
      <c r="U26" s="22"/>
      <c r="V26" s="22"/>
      <c r="W26" s="22"/>
      <c r="X26" s="23" t="str">
        <f t="shared" si="0"/>
        <v/>
      </c>
      <c r="Y26" s="3"/>
    </row>
    <row r="27" spans="1:25" hidden="1">
      <c r="A27" s="3"/>
      <c r="B27" s="3"/>
      <c r="C27" s="3"/>
      <c r="D27" s="3"/>
      <c r="E27" s="3"/>
      <c r="F27" s="3"/>
      <c r="G27" s="3"/>
      <c r="H27" s="3"/>
      <c r="I27" s="3"/>
      <c r="J27" s="3"/>
      <c r="K27" s="3"/>
      <c r="L27" s="22"/>
      <c r="M27" s="22"/>
      <c r="N27" s="22"/>
      <c r="O27" s="22"/>
      <c r="P27" s="22"/>
      <c r="Q27" s="22"/>
      <c r="R27" s="22"/>
      <c r="S27" s="22"/>
      <c r="T27" s="22"/>
      <c r="U27" s="22"/>
      <c r="V27" s="22"/>
      <c r="W27" s="22"/>
      <c r="X27" s="23" t="str">
        <f t="shared" si="0"/>
        <v/>
      </c>
      <c r="Y27" s="3"/>
    </row>
    <row r="28" spans="1:25" hidden="1">
      <c r="A28" s="3"/>
      <c r="B28" s="3"/>
      <c r="C28" s="3"/>
      <c r="D28" s="3"/>
      <c r="E28" s="3"/>
      <c r="F28" s="3"/>
      <c r="G28" s="3"/>
      <c r="H28" s="3"/>
      <c r="I28" s="3"/>
      <c r="J28" s="3"/>
      <c r="K28" s="3"/>
      <c r="L28" s="22"/>
      <c r="M28" s="22"/>
      <c r="N28" s="22"/>
      <c r="O28" s="22"/>
      <c r="P28" s="22"/>
      <c r="Q28" s="22"/>
      <c r="R28" s="22"/>
      <c r="S28" s="22"/>
      <c r="T28" s="22"/>
      <c r="U28" s="22"/>
      <c r="V28" s="22"/>
      <c r="W28" s="22"/>
      <c r="X28" s="23" t="str">
        <f t="shared" si="0"/>
        <v/>
      </c>
      <c r="Y28" s="3"/>
    </row>
    <row r="29" spans="1:25" hidden="1">
      <c r="A29" s="3"/>
      <c r="B29" s="3"/>
      <c r="C29" s="3"/>
      <c r="D29" s="3"/>
      <c r="E29" s="3"/>
      <c r="F29" s="3"/>
      <c r="G29" s="3"/>
      <c r="H29" s="3"/>
      <c r="I29" s="3"/>
      <c r="J29" s="3"/>
      <c r="K29" s="3"/>
      <c r="L29" s="22"/>
      <c r="M29" s="22"/>
      <c r="N29" s="22"/>
      <c r="O29" s="22"/>
      <c r="P29" s="22"/>
      <c r="Q29" s="22"/>
      <c r="R29" s="22"/>
      <c r="S29" s="22"/>
      <c r="T29" s="22"/>
      <c r="U29" s="22"/>
      <c r="V29" s="22"/>
      <c r="W29" s="22"/>
      <c r="X29" s="23" t="str">
        <f t="shared" si="0"/>
        <v/>
      </c>
      <c r="Y29" s="3"/>
    </row>
    <row r="30" spans="1:25" hidden="1">
      <c r="A30" s="3"/>
      <c r="B30" s="3"/>
      <c r="C30" s="3"/>
      <c r="D30" s="3"/>
      <c r="E30" s="3"/>
      <c r="F30" s="3"/>
      <c r="G30" s="3"/>
      <c r="H30" s="3"/>
      <c r="I30" s="3"/>
      <c r="J30" s="3"/>
      <c r="K30" s="3"/>
      <c r="L30" s="22"/>
      <c r="M30" s="22"/>
      <c r="N30" s="22"/>
      <c r="O30" s="22"/>
      <c r="P30" s="22"/>
      <c r="Q30" s="22"/>
      <c r="R30" s="22"/>
      <c r="S30" s="22"/>
      <c r="T30" s="22"/>
      <c r="U30" s="22"/>
      <c r="V30" s="22"/>
      <c r="W30" s="22"/>
      <c r="X30" s="23" t="str">
        <f t="shared" si="0"/>
        <v/>
      </c>
      <c r="Y30" s="3"/>
    </row>
    <row r="31" spans="1:25" hidden="1">
      <c r="A31" s="3"/>
      <c r="B31" s="3"/>
      <c r="C31" s="3"/>
      <c r="D31" s="3"/>
      <c r="E31" s="3"/>
      <c r="F31" s="3"/>
      <c r="G31" s="3"/>
      <c r="H31" s="3"/>
      <c r="I31" s="3"/>
      <c r="J31" s="3"/>
      <c r="K31" s="3"/>
      <c r="L31" s="22"/>
      <c r="M31" s="22"/>
      <c r="N31" s="22"/>
      <c r="O31" s="22"/>
      <c r="P31" s="22"/>
      <c r="Q31" s="22"/>
      <c r="R31" s="22"/>
      <c r="S31" s="22"/>
      <c r="T31" s="22"/>
      <c r="U31" s="22"/>
      <c r="V31" s="22"/>
      <c r="W31" s="22"/>
      <c r="X31" s="23" t="str">
        <f t="shared" si="0"/>
        <v/>
      </c>
      <c r="Y31" s="3"/>
    </row>
  </sheetData>
  <autoFilter ref="A6:Y31" xr:uid="{00000000-0009-0000-0000-000005000000}">
    <filterColumn colId="1">
      <customFilters>
        <customFilter operator="notEqual" val=" "/>
      </customFilters>
    </filterColumn>
    <filterColumn colId="8" showButton="0"/>
  </autoFilter>
  <mergeCells count="9">
    <mergeCell ref="I6:J6"/>
    <mergeCell ref="A1:C2"/>
    <mergeCell ref="T1:U1"/>
    <mergeCell ref="T2:U2"/>
    <mergeCell ref="L5:W5"/>
    <mergeCell ref="D1:O1"/>
    <mergeCell ref="P1:S1"/>
    <mergeCell ref="D2:O2"/>
    <mergeCell ref="P2:S2"/>
  </mergeCells>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Data!$B$18:$B$21</xm:f>
          </x14:formula1>
          <xm:sqref>I7:I31</xm:sqref>
        </x14:dataValidation>
        <x14:dataValidation type="list" allowBlank="1" showInputMessage="1" showErrorMessage="1" xr:uid="{00000000-0002-0000-0500-000001000000}">
          <x14:formula1>
            <xm:f>Data!$A$7:$A$11</xm:f>
          </x14:formula1>
          <xm:sqref>G7:G31</xm:sqref>
        </x14:dataValidation>
        <x14:dataValidation type="list" allowBlank="1" showInputMessage="1" showErrorMessage="1" xr:uid="{00000000-0002-0000-0500-000002000000}">
          <x14:formula1>
            <xm:f>Data!$A$38:$A$39</xm:f>
          </x14:formula1>
          <xm:sqref>D7:D31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filterMode="1"/>
  <dimension ref="A1:Z31"/>
  <sheetViews>
    <sheetView zoomScale="115" zoomScaleNormal="115" workbookViewId="0">
      <selection sqref="A1:C2"/>
    </sheetView>
  </sheetViews>
  <sheetFormatPr defaultColWidth="11.42578125" defaultRowHeight="15"/>
  <cols>
    <col min="1" max="1" width="5.7109375" customWidth="1"/>
    <col min="2" max="2" width="28.42578125" customWidth="1"/>
    <col min="3" max="3" width="24.28515625" bestFit="1" customWidth="1"/>
    <col min="4" max="4" width="8.85546875" customWidth="1"/>
    <col min="5" max="5" width="56.7109375" customWidth="1"/>
    <col min="6" max="6" width="19.42578125" customWidth="1"/>
    <col min="8" max="8" width="22.7109375" customWidth="1"/>
    <col min="9" max="9" width="5.85546875" customWidth="1"/>
    <col min="10" max="10" width="7.42578125" customWidth="1"/>
    <col min="12" max="12" width="10" bestFit="1" customWidth="1"/>
    <col min="13" max="13" width="7.5703125" bestFit="1" customWidth="1"/>
    <col min="14" max="14" width="8.28515625" customWidth="1"/>
    <col min="15" max="17" width="7.5703125" bestFit="1" customWidth="1"/>
    <col min="18" max="18" width="10" bestFit="1" customWidth="1"/>
    <col min="19" max="19" width="7.5703125" bestFit="1" customWidth="1"/>
    <col min="20" max="20" width="8.7109375" bestFit="1" customWidth="1"/>
    <col min="21" max="21" width="7.5703125" bestFit="1" customWidth="1"/>
    <col min="22" max="22" width="8.7109375" bestFit="1" customWidth="1"/>
    <col min="23" max="23" width="10" bestFit="1" customWidth="1"/>
    <col min="25" max="25" width="142.7109375" customWidth="1"/>
  </cols>
  <sheetData>
    <row r="1" spans="1:26" ht="28.5" customHeight="1">
      <c r="A1" s="142"/>
      <c r="B1" s="142"/>
      <c r="C1" s="142"/>
      <c r="D1" s="145" t="s">
        <v>0</v>
      </c>
      <c r="E1" s="146"/>
      <c r="F1" s="146"/>
      <c r="G1" s="146"/>
      <c r="H1" s="146"/>
      <c r="I1" s="146"/>
      <c r="J1" s="146"/>
      <c r="K1" s="146"/>
      <c r="L1" s="146"/>
      <c r="M1" s="146"/>
      <c r="N1" s="146"/>
      <c r="O1" s="146"/>
      <c r="P1" s="147" t="s">
        <v>1</v>
      </c>
      <c r="Q1" s="147"/>
      <c r="R1" s="147"/>
      <c r="S1" s="148"/>
      <c r="T1" s="143" t="s">
        <v>2</v>
      </c>
      <c r="U1" s="143"/>
    </row>
    <row r="2" spans="1:26" ht="31.5" customHeight="1">
      <c r="A2" s="142"/>
      <c r="B2" s="142"/>
      <c r="C2" s="142"/>
      <c r="D2" s="149" t="s">
        <v>472</v>
      </c>
      <c r="E2" s="150"/>
      <c r="F2" s="150"/>
      <c r="G2" s="150"/>
      <c r="H2" s="150"/>
      <c r="I2" s="150"/>
      <c r="J2" s="150"/>
      <c r="K2" s="150"/>
      <c r="L2" s="150"/>
      <c r="M2" s="150"/>
      <c r="N2" s="150"/>
      <c r="O2" s="150"/>
      <c r="P2" s="151" t="s">
        <v>4</v>
      </c>
      <c r="Q2" s="152"/>
      <c r="R2" s="152"/>
      <c r="S2" s="153"/>
      <c r="T2" s="144" t="s">
        <v>48</v>
      </c>
      <c r="U2" s="144"/>
    </row>
    <row r="4" spans="1:26">
      <c r="A4" s="4"/>
      <c r="B4" s="4"/>
      <c r="C4" s="4"/>
      <c r="D4" s="4"/>
      <c r="E4" s="4"/>
      <c r="F4" s="4"/>
      <c r="G4" s="4"/>
      <c r="H4" s="4"/>
      <c r="I4" s="4"/>
      <c r="J4" s="4"/>
      <c r="K4" s="4"/>
      <c r="L4" s="4"/>
      <c r="M4" s="4"/>
      <c r="N4" s="4"/>
      <c r="O4" s="4"/>
      <c r="P4" s="4"/>
      <c r="Q4" s="4"/>
      <c r="R4" s="4"/>
      <c r="S4" s="4"/>
      <c r="T4" s="4"/>
      <c r="U4" s="4"/>
      <c r="V4" s="4"/>
      <c r="W4" s="4"/>
      <c r="X4" s="4"/>
      <c r="Y4" s="4"/>
    </row>
    <row r="5" spans="1:26">
      <c r="A5" s="4"/>
      <c r="B5" s="4"/>
      <c r="C5" s="4"/>
      <c r="D5" s="4"/>
      <c r="E5" s="4"/>
      <c r="F5" s="4"/>
      <c r="G5" s="4"/>
      <c r="H5" s="4"/>
      <c r="I5" s="4"/>
      <c r="J5" s="4"/>
      <c r="K5" s="4"/>
      <c r="L5" s="141" t="s">
        <v>6</v>
      </c>
      <c r="M5" s="141"/>
      <c r="N5" s="141"/>
      <c r="O5" s="141"/>
      <c r="P5" s="141"/>
      <c r="Q5" s="141"/>
      <c r="R5" s="141"/>
      <c r="S5" s="141"/>
      <c r="T5" s="141"/>
      <c r="U5" s="141"/>
      <c r="V5" s="141"/>
      <c r="W5" s="141"/>
      <c r="X5" s="4"/>
      <c r="Y5" s="4"/>
    </row>
    <row r="6" spans="1:26" ht="24.75" customHeight="1">
      <c r="A6" s="89" t="s">
        <v>7</v>
      </c>
      <c r="B6" s="89" t="s">
        <v>8</v>
      </c>
      <c r="C6" s="89" t="s">
        <v>9</v>
      </c>
      <c r="D6" s="89" t="s">
        <v>10</v>
      </c>
      <c r="E6" s="89" t="s">
        <v>11</v>
      </c>
      <c r="F6" s="89" t="s">
        <v>12</v>
      </c>
      <c r="G6" s="89" t="s">
        <v>13</v>
      </c>
      <c r="H6" s="89" t="s">
        <v>14</v>
      </c>
      <c r="I6" s="140" t="s">
        <v>15</v>
      </c>
      <c r="J6" s="140"/>
      <c r="K6" s="89" t="s">
        <v>16</v>
      </c>
      <c r="L6" s="1" t="s">
        <v>17</v>
      </c>
      <c r="M6" s="1" t="s">
        <v>18</v>
      </c>
      <c r="N6" s="1" t="s">
        <v>19</v>
      </c>
      <c r="O6" s="1" t="s">
        <v>20</v>
      </c>
      <c r="P6" s="1" t="s">
        <v>21</v>
      </c>
      <c r="Q6" s="1" t="s">
        <v>22</v>
      </c>
      <c r="R6" s="1" t="s">
        <v>23</v>
      </c>
      <c r="S6" s="1" t="s">
        <v>24</v>
      </c>
      <c r="T6" s="1" t="s">
        <v>25</v>
      </c>
      <c r="U6" s="1" t="s">
        <v>26</v>
      </c>
      <c r="V6" s="1" t="s">
        <v>27</v>
      </c>
      <c r="W6" s="1" t="s">
        <v>28</v>
      </c>
      <c r="X6" s="89" t="s">
        <v>29</v>
      </c>
      <c r="Y6" s="89" t="s">
        <v>30</v>
      </c>
    </row>
    <row r="7" spans="1:26" ht="30">
      <c r="A7" s="3">
        <v>1</v>
      </c>
      <c r="B7" s="5" t="s">
        <v>473</v>
      </c>
      <c r="C7" s="3" t="s">
        <v>474</v>
      </c>
      <c r="D7" s="3" t="s">
        <v>33</v>
      </c>
      <c r="E7" s="6" t="s">
        <v>475</v>
      </c>
      <c r="F7" s="3" t="s">
        <v>476</v>
      </c>
      <c r="G7" s="3" t="s">
        <v>36</v>
      </c>
      <c r="H7" s="6" t="s">
        <v>477</v>
      </c>
      <c r="I7" s="3" t="s">
        <v>125</v>
      </c>
      <c r="J7" s="6">
        <v>2.5</v>
      </c>
      <c r="K7" s="3" t="s">
        <v>46</v>
      </c>
      <c r="L7" s="53">
        <v>1.47E-2</v>
      </c>
      <c r="M7" s="53">
        <v>1.23E-2</v>
      </c>
      <c r="N7" s="53">
        <v>9.2999999999999992E-3</v>
      </c>
      <c r="O7" s="53">
        <v>8.3999999999999995E-3</v>
      </c>
      <c r="P7" s="53">
        <v>1.0699999999999999E-2</v>
      </c>
      <c r="Q7" s="53">
        <v>1.29E-2</v>
      </c>
      <c r="R7" s="53">
        <v>1.3299999999999999E-2</v>
      </c>
      <c r="S7" s="53">
        <v>3.8999999999999998E-3</v>
      </c>
      <c r="T7" s="53">
        <v>4.7000000000000002E-3</v>
      </c>
      <c r="U7" s="53"/>
      <c r="V7" s="53"/>
      <c r="W7" s="53"/>
      <c r="X7" s="94">
        <f t="shared" ref="X7:X9" si="0">IF(AND(L7="",M7="",N7="",O7="",P7="",Q7="",R7="",S7="",T7="",U7="",V7="",W7=""),"",AVERAGE(L7:W7))</f>
        <v>1.0022222222222222E-2</v>
      </c>
      <c r="Y7" s="54"/>
      <c r="Z7" s="57" t="s">
        <v>478</v>
      </c>
    </row>
    <row r="8" spans="1:26" ht="27.95" customHeight="1">
      <c r="A8" s="3">
        <v>2</v>
      </c>
      <c r="B8" s="5" t="s">
        <v>479</v>
      </c>
      <c r="C8" s="3" t="s">
        <v>480</v>
      </c>
      <c r="D8" s="3" t="s">
        <v>43</v>
      </c>
      <c r="E8" s="6" t="s">
        <v>481</v>
      </c>
      <c r="F8" s="3" t="s">
        <v>482</v>
      </c>
      <c r="G8" s="3" t="s">
        <v>36</v>
      </c>
      <c r="H8" s="3" t="s">
        <v>483</v>
      </c>
      <c r="I8" s="3" t="s">
        <v>45</v>
      </c>
      <c r="J8" s="3">
        <v>95</v>
      </c>
      <c r="K8" s="3" t="s">
        <v>46</v>
      </c>
      <c r="L8" s="39">
        <v>1</v>
      </c>
      <c r="M8" s="39">
        <v>0.99</v>
      </c>
      <c r="N8" s="39">
        <v>1</v>
      </c>
      <c r="O8" s="39"/>
      <c r="P8" s="22"/>
      <c r="Q8" s="22"/>
      <c r="R8" s="22"/>
      <c r="S8" s="22"/>
      <c r="T8" s="22"/>
      <c r="U8" s="22"/>
      <c r="V8" s="22"/>
      <c r="W8" s="22"/>
      <c r="X8" s="73">
        <f t="shared" si="0"/>
        <v>0.9966666666666667</v>
      </c>
      <c r="Y8" s="3"/>
    </row>
    <row r="9" spans="1:26" ht="30">
      <c r="A9" s="3">
        <v>3</v>
      </c>
      <c r="B9" s="5" t="s">
        <v>484</v>
      </c>
      <c r="C9" s="3" t="s">
        <v>485</v>
      </c>
      <c r="D9" s="3" t="s">
        <v>33</v>
      </c>
      <c r="E9" s="3" t="s">
        <v>486</v>
      </c>
      <c r="F9" s="3" t="s">
        <v>482</v>
      </c>
      <c r="G9" s="3" t="s">
        <v>36</v>
      </c>
      <c r="H9" s="3" t="s">
        <v>483</v>
      </c>
      <c r="I9" s="3" t="s">
        <v>45</v>
      </c>
      <c r="J9" s="3">
        <v>95</v>
      </c>
      <c r="K9" s="3" t="s">
        <v>46</v>
      </c>
      <c r="L9" s="39">
        <v>0.97</v>
      </c>
      <c r="M9" s="39">
        <v>0.98</v>
      </c>
      <c r="N9" s="39">
        <v>0.95</v>
      </c>
      <c r="O9" s="39"/>
      <c r="P9" s="22"/>
      <c r="Q9" s="22"/>
      <c r="R9" s="22"/>
      <c r="S9" s="22"/>
      <c r="T9" s="22"/>
      <c r="U9" s="22"/>
      <c r="V9" s="22"/>
      <c r="W9" s="22"/>
      <c r="X9" s="73">
        <f t="shared" si="0"/>
        <v>0.96666666666666667</v>
      </c>
      <c r="Y9" s="3"/>
      <c r="Z9" s="57" t="s">
        <v>478</v>
      </c>
    </row>
    <row r="10" spans="1:26" hidden="1">
      <c r="A10" s="3"/>
      <c r="B10" s="3"/>
      <c r="C10" s="3"/>
      <c r="D10" s="3"/>
      <c r="E10" s="3"/>
      <c r="F10" s="3"/>
      <c r="G10" s="3"/>
      <c r="H10" s="3"/>
      <c r="I10" s="3"/>
      <c r="J10" s="3"/>
      <c r="K10" s="3"/>
      <c r="L10" s="22"/>
      <c r="M10" s="22"/>
      <c r="N10" s="22"/>
      <c r="O10" s="22"/>
      <c r="P10" s="22"/>
      <c r="Q10" s="22"/>
      <c r="R10" s="22"/>
      <c r="S10" s="22"/>
      <c r="T10" s="22"/>
      <c r="U10" s="22"/>
      <c r="V10" s="22"/>
      <c r="W10" s="22"/>
      <c r="X10" s="23" t="str">
        <f t="shared" ref="X10:X31" si="1">IF(AND(L10="",M10="",N10="",O10="",P10="",Q10="",R10="",S10="",T10="",U10="",V10="",W10=""),"",AVERAGE(L10:W10))</f>
        <v/>
      </c>
      <c r="Y10" s="3"/>
    </row>
    <row r="11" spans="1:26" hidden="1">
      <c r="A11" s="3"/>
      <c r="B11" s="3"/>
      <c r="C11" s="3"/>
      <c r="D11" s="3"/>
      <c r="E11" s="3"/>
      <c r="F11" s="3"/>
      <c r="G11" s="3"/>
      <c r="H11" s="3"/>
      <c r="I11" s="3"/>
      <c r="J11" s="3"/>
      <c r="K11" s="3"/>
      <c r="L11" s="22"/>
      <c r="M11" s="22"/>
      <c r="N11" s="22"/>
      <c r="O11" s="22"/>
      <c r="P11" s="22"/>
      <c r="Q11" s="22"/>
      <c r="R11" s="22"/>
      <c r="S11" s="22"/>
      <c r="T11" s="22"/>
      <c r="U11" s="22"/>
      <c r="V11" s="22"/>
      <c r="W11" s="22"/>
      <c r="X11" s="23" t="str">
        <f t="shared" si="1"/>
        <v/>
      </c>
      <c r="Y11" s="3"/>
    </row>
    <row r="12" spans="1:26" hidden="1">
      <c r="A12" s="3"/>
      <c r="B12" s="3"/>
      <c r="C12" s="3"/>
      <c r="D12" s="3"/>
      <c r="E12" s="3"/>
      <c r="F12" s="3"/>
      <c r="G12" s="3"/>
      <c r="H12" s="3"/>
      <c r="I12" s="3"/>
      <c r="J12" s="3"/>
      <c r="K12" s="3"/>
      <c r="L12" s="22"/>
      <c r="M12" s="22"/>
      <c r="N12" s="22"/>
      <c r="O12" s="22"/>
      <c r="P12" s="22"/>
      <c r="Q12" s="22"/>
      <c r="R12" s="22"/>
      <c r="S12" s="22"/>
      <c r="T12" s="22"/>
      <c r="U12" s="22"/>
      <c r="V12" s="22"/>
      <c r="W12" s="22"/>
      <c r="X12" s="23" t="str">
        <f t="shared" si="1"/>
        <v/>
      </c>
      <c r="Y12" s="3"/>
    </row>
    <row r="13" spans="1:26" hidden="1">
      <c r="A13" s="3"/>
      <c r="B13" s="3"/>
      <c r="C13" s="3"/>
      <c r="D13" s="3"/>
      <c r="E13" s="3"/>
      <c r="F13" s="3"/>
      <c r="G13" s="3"/>
      <c r="H13" s="3"/>
      <c r="I13" s="3"/>
      <c r="J13" s="3"/>
      <c r="K13" s="3"/>
      <c r="L13" s="22"/>
      <c r="M13" s="22"/>
      <c r="N13" s="22"/>
      <c r="O13" s="22"/>
      <c r="P13" s="22"/>
      <c r="Q13" s="22"/>
      <c r="R13" s="22"/>
      <c r="S13" s="22"/>
      <c r="T13" s="22"/>
      <c r="U13" s="22"/>
      <c r="V13" s="22"/>
      <c r="W13" s="22"/>
      <c r="X13" s="23" t="str">
        <f t="shared" si="1"/>
        <v/>
      </c>
      <c r="Y13" s="3"/>
    </row>
    <row r="14" spans="1:26" hidden="1">
      <c r="A14" s="3"/>
      <c r="B14" s="3"/>
      <c r="C14" s="3"/>
      <c r="D14" s="3"/>
      <c r="E14" s="3"/>
      <c r="F14" s="3"/>
      <c r="G14" s="3"/>
      <c r="H14" s="3"/>
      <c r="I14" s="3"/>
      <c r="J14" s="3"/>
      <c r="K14" s="3"/>
      <c r="L14" s="22"/>
      <c r="M14" s="22"/>
      <c r="N14" s="22"/>
      <c r="O14" s="22"/>
      <c r="P14" s="22"/>
      <c r="Q14" s="22"/>
      <c r="R14" s="22"/>
      <c r="S14" s="22"/>
      <c r="T14" s="22"/>
      <c r="U14" s="22"/>
      <c r="V14" s="22"/>
      <c r="W14" s="22"/>
      <c r="X14" s="23" t="str">
        <f t="shared" si="1"/>
        <v/>
      </c>
      <c r="Y14" s="3"/>
    </row>
    <row r="15" spans="1:26" hidden="1">
      <c r="A15" s="3"/>
      <c r="B15" s="3"/>
      <c r="C15" s="3"/>
      <c r="D15" s="3"/>
      <c r="E15" s="3"/>
      <c r="F15" s="3"/>
      <c r="G15" s="3"/>
      <c r="H15" s="3"/>
      <c r="I15" s="3"/>
      <c r="J15" s="3"/>
      <c r="K15" s="3"/>
      <c r="L15" s="22"/>
      <c r="M15" s="22"/>
      <c r="N15" s="22"/>
      <c r="O15" s="22"/>
      <c r="P15" s="22"/>
      <c r="Q15" s="22"/>
      <c r="R15" s="22"/>
      <c r="S15" s="22"/>
      <c r="T15" s="22"/>
      <c r="U15" s="22"/>
      <c r="V15" s="22"/>
      <c r="W15" s="22"/>
      <c r="X15" s="23" t="str">
        <f t="shared" si="1"/>
        <v/>
      </c>
      <c r="Y15" s="3"/>
    </row>
    <row r="16" spans="1:26" hidden="1">
      <c r="A16" s="3"/>
      <c r="B16" s="3"/>
      <c r="C16" s="3"/>
      <c r="D16" s="3"/>
      <c r="E16" s="3"/>
      <c r="F16" s="3"/>
      <c r="G16" s="3"/>
      <c r="H16" s="3"/>
      <c r="I16" s="3"/>
      <c r="J16" s="3"/>
      <c r="K16" s="3"/>
      <c r="L16" s="22"/>
      <c r="M16" s="22"/>
      <c r="N16" s="22"/>
      <c r="O16" s="22"/>
      <c r="P16" s="22"/>
      <c r="Q16" s="22"/>
      <c r="R16" s="22"/>
      <c r="S16" s="22"/>
      <c r="T16" s="22"/>
      <c r="U16" s="22"/>
      <c r="V16" s="22"/>
      <c r="W16" s="22"/>
      <c r="X16" s="23" t="str">
        <f t="shared" si="1"/>
        <v/>
      </c>
      <c r="Y16" s="3"/>
    </row>
    <row r="17" spans="1:25" hidden="1">
      <c r="A17" s="3"/>
      <c r="B17" s="3"/>
      <c r="C17" s="3"/>
      <c r="D17" s="3"/>
      <c r="E17" s="3"/>
      <c r="F17" s="3"/>
      <c r="G17" s="3"/>
      <c r="H17" s="3"/>
      <c r="I17" s="3"/>
      <c r="J17" s="3"/>
      <c r="K17" s="3"/>
      <c r="L17" s="22"/>
      <c r="M17" s="22"/>
      <c r="N17" s="22"/>
      <c r="O17" s="22"/>
      <c r="P17" s="22"/>
      <c r="Q17" s="22"/>
      <c r="R17" s="22"/>
      <c r="S17" s="22"/>
      <c r="T17" s="22"/>
      <c r="U17" s="22"/>
      <c r="V17" s="22"/>
      <c r="W17" s="22"/>
      <c r="X17" s="23" t="str">
        <f t="shared" si="1"/>
        <v/>
      </c>
      <c r="Y17" s="3"/>
    </row>
    <row r="18" spans="1:25" hidden="1">
      <c r="A18" s="3"/>
      <c r="B18" s="3"/>
      <c r="C18" s="3"/>
      <c r="D18" s="3"/>
      <c r="E18" s="3"/>
      <c r="F18" s="3"/>
      <c r="G18" s="3"/>
      <c r="H18" s="3"/>
      <c r="I18" s="3"/>
      <c r="J18" s="3"/>
      <c r="K18" s="3"/>
      <c r="L18" s="22"/>
      <c r="M18" s="22"/>
      <c r="N18" s="22"/>
      <c r="O18" s="22"/>
      <c r="P18" s="22"/>
      <c r="Q18" s="22"/>
      <c r="R18" s="22"/>
      <c r="S18" s="22"/>
      <c r="T18" s="22"/>
      <c r="U18" s="22"/>
      <c r="V18" s="22"/>
      <c r="W18" s="22"/>
      <c r="X18" s="23" t="str">
        <f t="shared" si="1"/>
        <v/>
      </c>
      <c r="Y18" s="3"/>
    </row>
    <row r="19" spans="1:25" hidden="1">
      <c r="A19" s="3"/>
      <c r="B19" s="3"/>
      <c r="C19" s="3"/>
      <c r="D19" s="3"/>
      <c r="E19" s="3"/>
      <c r="F19" s="3"/>
      <c r="G19" s="3"/>
      <c r="H19" s="3"/>
      <c r="I19" s="3"/>
      <c r="J19" s="3"/>
      <c r="K19" s="3"/>
      <c r="L19" s="22"/>
      <c r="M19" s="22"/>
      <c r="N19" s="22"/>
      <c r="O19" s="22"/>
      <c r="P19" s="22"/>
      <c r="Q19" s="22"/>
      <c r="R19" s="22"/>
      <c r="S19" s="22"/>
      <c r="T19" s="22"/>
      <c r="U19" s="22"/>
      <c r="V19" s="22"/>
      <c r="W19" s="22"/>
      <c r="X19" s="23" t="str">
        <f t="shared" si="1"/>
        <v/>
      </c>
      <c r="Y19" s="3"/>
    </row>
    <row r="20" spans="1:25" hidden="1">
      <c r="A20" s="3"/>
      <c r="B20" s="3"/>
      <c r="C20" s="3"/>
      <c r="D20" s="3"/>
      <c r="E20" s="3"/>
      <c r="F20" s="3"/>
      <c r="G20" s="3"/>
      <c r="H20" s="3"/>
      <c r="I20" s="3"/>
      <c r="J20" s="3"/>
      <c r="K20" s="3"/>
      <c r="L20" s="22"/>
      <c r="M20" s="22"/>
      <c r="N20" s="22"/>
      <c r="O20" s="22"/>
      <c r="P20" s="22"/>
      <c r="Q20" s="22"/>
      <c r="R20" s="22"/>
      <c r="S20" s="22"/>
      <c r="T20" s="22"/>
      <c r="U20" s="22"/>
      <c r="V20" s="22"/>
      <c r="W20" s="22"/>
      <c r="X20" s="23" t="str">
        <f t="shared" si="1"/>
        <v/>
      </c>
      <c r="Y20" s="3"/>
    </row>
    <row r="21" spans="1:25" hidden="1">
      <c r="A21" s="3"/>
      <c r="B21" s="3"/>
      <c r="C21" s="3"/>
      <c r="D21" s="3"/>
      <c r="E21" s="3"/>
      <c r="F21" s="3"/>
      <c r="G21" s="3"/>
      <c r="H21" s="3"/>
      <c r="I21" s="3"/>
      <c r="J21" s="3"/>
      <c r="K21" s="3"/>
      <c r="L21" s="22"/>
      <c r="M21" s="22"/>
      <c r="N21" s="22"/>
      <c r="O21" s="22"/>
      <c r="P21" s="22"/>
      <c r="Q21" s="22"/>
      <c r="R21" s="22"/>
      <c r="S21" s="22"/>
      <c r="T21" s="22"/>
      <c r="U21" s="22"/>
      <c r="V21" s="22"/>
      <c r="W21" s="22"/>
      <c r="X21" s="23" t="str">
        <f t="shared" si="1"/>
        <v/>
      </c>
      <c r="Y21" s="3"/>
    </row>
    <row r="22" spans="1:25" hidden="1">
      <c r="A22" s="3"/>
      <c r="B22" s="3"/>
      <c r="C22" s="3"/>
      <c r="D22" s="3"/>
      <c r="E22" s="3"/>
      <c r="F22" s="3"/>
      <c r="G22" s="3"/>
      <c r="H22" s="3"/>
      <c r="I22" s="3"/>
      <c r="J22" s="3"/>
      <c r="K22" s="3"/>
      <c r="L22" s="22"/>
      <c r="M22" s="22"/>
      <c r="N22" s="22"/>
      <c r="O22" s="22"/>
      <c r="P22" s="22"/>
      <c r="Q22" s="22"/>
      <c r="R22" s="22"/>
      <c r="S22" s="22"/>
      <c r="T22" s="22"/>
      <c r="U22" s="22"/>
      <c r="V22" s="22"/>
      <c r="W22" s="22"/>
      <c r="X22" s="23" t="str">
        <f t="shared" si="1"/>
        <v/>
      </c>
      <c r="Y22" s="3"/>
    </row>
    <row r="23" spans="1:25" hidden="1">
      <c r="A23" s="3"/>
      <c r="B23" s="3"/>
      <c r="C23" s="3"/>
      <c r="D23" s="3"/>
      <c r="E23" s="3"/>
      <c r="F23" s="3"/>
      <c r="G23" s="3"/>
      <c r="H23" s="3"/>
      <c r="I23" s="3"/>
      <c r="J23" s="3"/>
      <c r="K23" s="3"/>
      <c r="L23" s="22"/>
      <c r="M23" s="22"/>
      <c r="N23" s="22"/>
      <c r="O23" s="22"/>
      <c r="P23" s="22"/>
      <c r="Q23" s="22"/>
      <c r="R23" s="22"/>
      <c r="S23" s="22"/>
      <c r="T23" s="22"/>
      <c r="U23" s="22"/>
      <c r="V23" s="22"/>
      <c r="W23" s="22"/>
      <c r="X23" s="23" t="str">
        <f t="shared" si="1"/>
        <v/>
      </c>
      <c r="Y23" s="3"/>
    </row>
    <row r="24" spans="1:25" hidden="1">
      <c r="A24" s="3"/>
      <c r="B24" s="3"/>
      <c r="C24" s="3"/>
      <c r="D24" s="3"/>
      <c r="E24" s="3"/>
      <c r="F24" s="3"/>
      <c r="G24" s="3"/>
      <c r="H24" s="3"/>
      <c r="I24" s="3"/>
      <c r="J24" s="3"/>
      <c r="K24" s="3"/>
      <c r="L24" s="22"/>
      <c r="M24" s="22"/>
      <c r="N24" s="22"/>
      <c r="O24" s="22"/>
      <c r="P24" s="22"/>
      <c r="Q24" s="22"/>
      <c r="R24" s="22"/>
      <c r="S24" s="22"/>
      <c r="T24" s="22"/>
      <c r="U24" s="22"/>
      <c r="V24" s="22"/>
      <c r="W24" s="22"/>
      <c r="X24" s="23" t="str">
        <f t="shared" si="1"/>
        <v/>
      </c>
      <c r="Y24" s="3"/>
    </row>
    <row r="25" spans="1:25" hidden="1">
      <c r="A25" s="3"/>
      <c r="B25" s="3"/>
      <c r="C25" s="3"/>
      <c r="D25" s="3"/>
      <c r="E25" s="3"/>
      <c r="F25" s="3"/>
      <c r="G25" s="3"/>
      <c r="H25" s="3"/>
      <c r="I25" s="3"/>
      <c r="J25" s="3"/>
      <c r="K25" s="3"/>
      <c r="L25" s="22"/>
      <c r="M25" s="22"/>
      <c r="N25" s="22"/>
      <c r="O25" s="22"/>
      <c r="P25" s="22"/>
      <c r="Q25" s="22"/>
      <c r="R25" s="22"/>
      <c r="S25" s="22"/>
      <c r="T25" s="22"/>
      <c r="U25" s="22"/>
      <c r="V25" s="22"/>
      <c r="W25" s="22"/>
      <c r="X25" s="23" t="str">
        <f t="shared" si="1"/>
        <v/>
      </c>
      <c r="Y25" s="3"/>
    </row>
    <row r="26" spans="1:25" hidden="1">
      <c r="A26" s="3"/>
      <c r="B26" s="3"/>
      <c r="C26" s="3"/>
      <c r="D26" s="3"/>
      <c r="E26" s="3"/>
      <c r="F26" s="3"/>
      <c r="G26" s="3"/>
      <c r="H26" s="3"/>
      <c r="I26" s="3"/>
      <c r="J26" s="3"/>
      <c r="K26" s="3"/>
      <c r="L26" s="22"/>
      <c r="M26" s="22"/>
      <c r="N26" s="22"/>
      <c r="O26" s="22"/>
      <c r="P26" s="22"/>
      <c r="Q26" s="22"/>
      <c r="R26" s="22"/>
      <c r="S26" s="22"/>
      <c r="T26" s="22"/>
      <c r="U26" s="22"/>
      <c r="V26" s="22"/>
      <c r="W26" s="22"/>
      <c r="X26" s="23" t="str">
        <f t="shared" si="1"/>
        <v/>
      </c>
      <c r="Y26" s="3"/>
    </row>
    <row r="27" spans="1:25" hidden="1">
      <c r="A27" s="3"/>
      <c r="B27" s="3"/>
      <c r="C27" s="3"/>
      <c r="D27" s="3"/>
      <c r="E27" s="3"/>
      <c r="F27" s="3"/>
      <c r="G27" s="3"/>
      <c r="H27" s="3"/>
      <c r="I27" s="3"/>
      <c r="J27" s="3"/>
      <c r="K27" s="3"/>
      <c r="L27" s="22"/>
      <c r="M27" s="22"/>
      <c r="N27" s="22"/>
      <c r="O27" s="22"/>
      <c r="P27" s="22"/>
      <c r="Q27" s="22"/>
      <c r="R27" s="22"/>
      <c r="S27" s="22"/>
      <c r="T27" s="22"/>
      <c r="U27" s="22"/>
      <c r="V27" s="22"/>
      <c r="W27" s="22"/>
      <c r="X27" s="23" t="str">
        <f t="shared" si="1"/>
        <v/>
      </c>
      <c r="Y27" s="3"/>
    </row>
    <row r="28" spans="1:25" hidden="1">
      <c r="A28" s="3"/>
      <c r="B28" s="3"/>
      <c r="C28" s="3"/>
      <c r="D28" s="3"/>
      <c r="E28" s="3"/>
      <c r="F28" s="3"/>
      <c r="G28" s="3"/>
      <c r="H28" s="3"/>
      <c r="I28" s="3"/>
      <c r="J28" s="3"/>
      <c r="K28" s="3"/>
      <c r="L28" s="22"/>
      <c r="M28" s="22"/>
      <c r="N28" s="22"/>
      <c r="O28" s="22"/>
      <c r="P28" s="22"/>
      <c r="Q28" s="22"/>
      <c r="R28" s="22"/>
      <c r="S28" s="22"/>
      <c r="T28" s="22"/>
      <c r="U28" s="22"/>
      <c r="V28" s="22"/>
      <c r="W28" s="22"/>
      <c r="X28" s="23" t="str">
        <f t="shared" si="1"/>
        <v/>
      </c>
      <c r="Y28" s="3"/>
    </row>
    <row r="29" spans="1:25" hidden="1">
      <c r="A29" s="3"/>
      <c r="B29" s="3"/>
      <c r="C29" s="3"/>
      <c r="D29" s="3"/>
      <c r="E29" s="3"/>
      <c r="F29" s="3"/>
      <c r="G29" s="3"/>
      <c r="H29" s="3"/>
      <c r="I29" s="3"/>
      <c r="J29" s="3"/>
      <c r="K29" s="3"/>
      <c r="L29" s="22"/>
      <c r="M29" s="22"/>
      <c r="N29" s="22"/>
      <c r="O29" s="22"/>
      <c r="P29" s="22"/>
      <c r="Q29" s="22"/>
      <c r="R29" s="22"/>
      <c r="S29" s="22"/>
      <c r="T29" s="22"/>
      <c r="U29" s="22"/>
      <c r="V29" s="22"/>
      <c r="W29" s="22"/>
      <c r="X29" s="23" t="str">
        <f t="shared" si="1"/>
        <v/>
      </c>
      <c r="Y29" s="3"/>
    </row>
    <row r="30" spans="1:25" hidden="1">
      <c r="A30" s="3"/>
      <c r="B30" s="3"/>
      <c r="C30" s="3"/>
      <c r="D30" s="3"/>
      <c r="E30" s="3"/>
      <c r="F30" s="3"/>
      <c r="G30" s="3"/>
      <c r="H30" s="3"/>
      <c r="I30" s="3"/>
      <c r="J30" s="3"/>
      <c r="K30" s="3"/>
      <c r="L30" s="22"/>
      <c r="M30" s="22"/>
      <c r="N30" s="22"/>
      <c r="O30" s="22"/>
      <c r="P30" s="22"/>
      <c r="Q30" s="22"/>
      <c r="R30" s="22"/>
      <c r="S30" s="22"/>
      <c r="T30" s="22"/>
      <c r="U30" s="22"/>
      <c r="V30" s="22"/>
      <c r="W30" s="22"/>
      <c r="X30" s="23" t="str">
        <f t="shared" si="1"/>
        <v/>
      </c>
      <c r="Y30" s="3"/>
    </row>
    <row r="31" spans="1:25" hidden="1">
      <c r="A31" s="3"/>
      <c r="B31" s="3"/>
      <c r="C31" s="3"/>
      <c r="D31" s="3"/>
      <c r="E31" s="3"/>
      <c r="F31" s="3"/>
      <c r="G31" s="3"/>
      <c r="H31" s="3"/>
      <c r="I31" s="3"/>
      <c r="J31" s="3"/>
      <c r="K31" s="3"/>
      <c r="L31" s="22"/>
      <c r="M31" s="22"/>
      <c r="N31" s="22"/>
      <c r="O31" s="22"/>
      <c r="P31" s="22"/>
      <c r="Q31" s="22"/>
      <c r="R31" s="22"/>
      <c r="S31" s="22"/>
      <c r="T31" s="22"/>
      <c r="U31" s="22"/>
      <c r="V31" s="22"/>
      <c r="W31" s="22"/>
      <c r="X31" s="23" t="str">
        <f t="shared" si="1"/>
        <v/>
      </c>
      <c r="Y31" s="3"/>
    </row>
  </sheetData>
  <autoFilter ref="A6:Y31" xr:uid="{00000000-0009-0000-0000-000006000000}">
    <filterColumn colId="2">
      <customFilters>
        <customFilter operator="notEqual" val=" "/>
      </customFilters>
    </filterColumn>
    <filterColumn colId="8" showButton="0"/>
  </autoFilter>
  <mergeCells count="9">
    <mergeCell ref="I6:J6"/>
    <mergeCell ref="A1:C2"/>
    <mergeCell ref="T1:U1"/>
    <mergeCell ref="T2:U2"/>
    <mergeCell ref="L5:W5"/>
    <mergeCell ref="D1:O1"/>
    <mergeCell ref="P1:S1"/>
    <mergeCell ref="D2:O2"/>
    <mergeCell ref="P2:S2"/>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Data!$B$18:$B$21</xm:f>
          </x14:formula1>
          <xm:sqref>I7:I31</xm:sqref>
        </x14:dataValidation>
        <x14:dataValidation type="list" allowBlank="1" showInputMessage="1" showErrorMessage="1" xr:uid="{00000000-0002-0000-0600-000001000000}">
          <x14:formula1>
            <xm:f>Data!$A$7:$A$11</xm:f>
          </x14:formula1>
          <xm:sqref>G7:G31</xm:sqref>
        </x14:dataValidation>
        <x14:dataValidation type="list" allowBlank="1" showInputMessage="1" showErrorMessage="1" xr:uid="{00000000-0002-0000-0600-000002000000}">
          <x14:formula1>
            <xm:f>Data!$A$38:$A$39</xm:f>
          </x14:formula1>
          <xm:sqref>D7:D31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filterMode="1"/>
  <dimension ref="A1:Y31"/>
  <sheetViews>
    <sheetView zoomScale="90" zoomScaleNormal="90" workbookViewId="0">
      <selection activeCell="C10" sqref="C10"/>
    </sheetView>
  </sheetViews>
  <sheetFormatPr defaultColWidth="11.42578125" defaultRowHeight="15"/>
  <cols>
    <col min="1" max="1" width="4.42578125" customWidth="1"/>
    <col min="2" max="2" width="17.85546875" bestFit="1" customWidth="1"/>
    <col min="3" max="3" width="48" customWidth="1"/>
    <col min="4" max="4" width="7.7109375" customWidth="1"/>
    <col min="5" max="5" width="50.42578125" customWidth="1"/>
    <col min="6" max="6" width="16.140625" customWidth="1"/>
    <col min="8" max="8" width="22.7109375" customWidth="1"/>
    <col min="9" max="9" width="5.85546875" customWidth="1"/>
    <col min="10" max="10" width="4.42578125" bestFit="1" customWidth="1"/>
    <col min="11" max="11" width="9.7109375" bestFit="1" customWidth="1"/>
    <col min="12" max="23" width="7.5703125" bestFit="1" customWidth="1"/>
    <col min="25" max="25" width="43.28515625" customWidth="1"/>
  </cols>
  <sheetData>
    <row r="1" spans="1:25" ht="28.5" customHeight="1">
      <c r="A1" s="142"/>
      <c r="B1" s="142"/>
      <c r="C1" s="142"/>
      <c r="D1" s="145" t="s">
        <v>0</v>
      </c>
      <c r="E1" s="146"/>
      <c r="F1" s="146"/>
      <c r="G1" s="146"/>
      <c r="H1" s="146"/>
      <c r="I1" s="146"/>
      <c r="J1" s="146"/>
      <c r="K1" s="146"/>
      <c r="L1" s="146"/>
      <c r="M1" s="146"/>
      <c r="N1" s="146"/>
      <c r="O1" s="146"/>
      <c r="P1" s="147" t="s">
        <v>1</v>
      </c>
      <c r="Q1" s="147"/>
      <c r="R1" s="147"/>
      <c r="S1" s="148"/>
      <c r="T1" s="143" t="s">
        <v>2</v>
      </c>
      <c r="U1" s="143"/>
    </row>
    <row r="2" spans="1:25" ht="31.5" customHeight="1">
      <c r="A2" s="142"/>
      <c r="B2" s="142"/>
      <c r="C2" s="142"/>
      <c r="D2" s="149" t="s">
        <v>487</v>
      </c>
      <c r="E2" s="150"/>
      <c r="F2" s="150"/>
      <c r="G2" s="150"/>
      <c r="H2" s="150"/>
      <c r="I2" s="150"/>
      <c r="J2" s="150"/>
      <c r="K2" s="150"/>
      <c r="L2" s="150"/>
      <c r="M2" s="150"/>
      <c r="N2" s="150"/>
      <c r="O2" s="150"/>
      <c r="P2" s="151" t="s">
        <v>4</v>
      </c>
      <c r="Q2" s="152"/>
      <c r="R2" s="152"/>
      <c r="S2" s="153"/>
      <c r="T2" s="144"/>
      <c r="U2" s="144"/>
    </row>
    <row r="4" spans="1:25">
      <c r="A4" s="4"/>
      <c r="B4" s="4"/>
      <c r="C4" s="4"/>
      <c r="D4" s="4"/>
      <c r="E4" s="4"/>
      <c r="F4" s="4"/>
      <c r="G4" s="4"/>
      <c r="H4" s="4"/>
      <c r="I4" s="4"/>
      <c r="J4" s="4"/>
      <c r="K4" s="4"/>
      <c r="L4" s="4"/>
      <c r="M4" s="4"/>
      <c r="N4" s="4"/>
      <c r="O4" s="4"/>
      <c r="P4" s="4"/>
      <c r="Q4" s="4"/>
      <c r="R4" s="4"/>
      <c r="S4" s="4"/>
      <c r="T4" s="4"/>
      <c r="U4" s="4"/>
      <c r="V4" s="4"/>
      <c r="W4" s="4"/>
      <c r="X4" s="4"/>
      <c r="Y4" s="4"/>
    </row>
    <row r="5" spans="1:25">
      <c r="A5" s="4"/>
      <c r="B5" s="4"/>
      <c r="C5" s="4"/>
      <c r="D5" s="4"/>
      <c r="E5" s="4"/>
      <c r="F5" s="4"/>
      <c r="G5" s="4"/>
      <c r="H5" s="4"/>
      <c r="I5" s="4"/>
      <c r="J5" s="4"/>
      <c r="K5" s="4"/>
      <c r="L5" s="141" t="s">
        <v>6</v>
      </c>
      <c r="M5" s="141"/>
      <c r="N5" s="141"/>
      <c r="O5" s="141"/>
      <c r="P5" s="141"/>
      <c r="Q5" s="141"/>
      <c r="R5" s="141"/>
      <c r="S5" s="141"/>
      <c r="T5" s="141"/>
      <c r="U5" s="141"/>
      <c r="V5" s="141"/>
      <c r="W5" s="141"/>
      <c r="X5" s="4"/>
      <c r="Y5" s="4"/>
    </row>
    <row r="6" spans="1:25" ht="24.75" customHeight="1">
      <c r="A6" s="89" t="s">
        <v>7</v>
      </c>
      <c r="B6" s="89" t="s">
        <v>8</v>
      </c>
      <c r="C6" s="89" t="s">
        <v>9</v>
      </c>
      <c r="D6" s="89" t="s">
        <v>10</v>
      </c>
      <c r="E6" s="89" t="s">
        <v>11</v>
      </c>
      <c r="F6" s="89" t="s">
        <v>12</v>
      </c>
      <c r="G6" s="89" t="s">
        <v>13</v>
      </c>
      <c r="H6" s="89" t="s">
        <v>14</v>
      </c>
      <c r="I6" s="140" t="s">
        <v>15</v>
      </c>
      <c r="J6" s="140"/>
      <c r="K6" s="89" t="s">
        <v>16</v>
      </c>
      <c r="L6" s="43">
        <v>1</v>
      </c>
      <c r="M6" s="43">
        <v>2</v>
      </c>
      <c r="N6" s="43">
        <v>3</v>
      </c>
      <c r="O6" s="43">
        <v>4</v>
      </c>
      <c r="P6" s="43">
        <v>5</v>
      </c>
      <c r="Q6" s="43">
        <v>6</v>
      </c>
      <c r="R6" s="43">
        <v>7</v>
      </c>
      <c r="S6" s="43">
        <v>8</v>
      </c>
      <c r="T6" s="43">
        <v>9</v>
      </c>
      <c r="U6" s="43">
        <v>10</v>
      </c>
      <c r="V6" s="43">
        <v>11</v>
      </c>
      <c r="W6" s="43">
        <v>12</v>
      </c>
      <c r="X6" s="89" t="s">
        <v>29</v>
      </c>
      <c r="Y6" s="89" t="s">
        <v>30</v>
      </c>
    </row>
    <row r="7" spans="1:25" ht="42.75">
      <c r="A7" s="3">
        <v>1</v>
      </c>
      <c r="B7" s="5" t="s">
        <v>488</v>
      </c>
      <c r="C7" s="6" t="s">
        <v>489</v>
      </c>
      <c r="D7" s="3" t="s">
        <v>33</v>
      </c>
      <c r="E7" s="6" t="s">
        <v>490</v>
      </c>
      <c r="F7" s="6" t="s">
        <v>491</v>
      </c>
      <c r="G7" s="3" t="s">
        <v>36</v>
      </c>
      <c r="H7" s="3" t="s">
        <v>462</v>
      </c>
      <c r="I7" s="3" t="s">
        <v>45</v>
      </c>
      <c r="J7" s="3">
        <v>95</v>
      </c>
      <c r="K7" s="6" t="s">
        <v>46</v>
      </c>
      <c r="L7" s="40"/>
      <c r="M7" s="40"/>
      <c r="N7" s="40"/>
      <c r="O7" s="40"/>
      <c r="P7" s="40"/>
      <c r="Q7" s="40"/>
      <c r="R7" s="40"/>
      <c r="S7" s="40"/>
      <c r="T7" s="40"/>
      <c r="U7" s="40"/>
      <c r="V7" s="40"/>
      <c r="W7" s="40"/>
      <c r="X7" s="55"/>
      <c r="Y7" s="3"/>
    </row>
    <row r="8" spans="1:25" ht="42.75">
      <c r="A8" s="3">
        <v>2</v>
      </c>
      <c r="B8" s="5" t="s">
        <v>492</v>
      </c>
      <c r="C8" s="3" t="s">
        <v>493</v>
      </c>
      <c r="D8" s="3" t="s">
        <v>33</v>
      </c>
      <c r="E8" s="6" t="s">
        <v>494</v>
      </c>
      <c r="F8" s="6" t="s">
        <v>495</v>
      </c>
      <c r="G8" s="3" t="s">
        <v>36</v>
      </c>
      <c r="H8" s="3" t="s">
        <v>252</v>
      </c>
      <c r="I8" s="3" t="s">
        <v>45</v>
      </c>
      <c r="J8" s="3">
        <v>90</v>
      </c>
      <c r="K8" s="6" t="s">
        <v>46</v>
      </c>
      <c r="L8" s="40"/>
      <c r="M8" s="40"/>
      <c r="N8" s="40"/>
      <c r="O8" s="40"/>
      <c r="P8" s="40"/>
      <c r="Q8" s="40"/>
      <c r="R8" s="40"/>
      <c r="S8" s="40"/>
      <c r="T8" s="40"/>
      <c r="U8" s="40"/>
      <c r="V8" s="40"/>
      <c r="W8" s="40"/>
      <c r="X8" s="40"/>
      <c r="Y8" s="3"/>
    </row>
    <row r="9" spans="1:25" ht="28.5">
      <c r="A9" s="3">
        <v>3</v>
      </c>
      <c r="B9" s="5" t="s">
        <v>496</v>
      </c>
      <c r="C9" s="3" t="s">
        <v>497</v>
      </c>
      <c r="D9" s="3" t="s">
        <v>33</v>
      </c>
      <c r="E9" s="6" t="s">
        <v>498</v>
      </c>
      <c r="F9" s="72" t="s">
        <v>499</v>
      </c>
      <c r="G9" s="3" t="s">
        <v>36</v>
      </c>
      <c r="H9" s="3" t="s">
        <v>252</v>
      </c>
      <c r="I9" s="3" t="s">
        <v>45</v>
      </c>
      <c r="J9" s="3">
        <v>95</v>
      </c>
      <c r="K9" s="3" t="s">
        <v>46</v>
      </c>
      <c r="L9" s="22"/>
      <c r="M9" s="22"/>
      <c r="N9" s="22"/>
      <c r="O9" s="22"/>
      <c r="P9" s="22"/>
      <c r="Q9" s="22"/>
      <c r="R9" s="22"/>
      <c r="S9" s="22"/>
      <c r="T9" s="22"/>
      <c r="U9" s="22"/>
      <c r="V9" s="22"/>
      <c r="W9" s="22"/>
      <c r="X9" s="23"/>
      <c r="Y9" s="3"/>
    </row>
    <row r="10" spans="1:25" ht="28.5">
      <c r="A10" s="3">
        <v>4</v>
      </c>
      <c r="B10" s="5" t="s">
        <v>500</v>
      </c>
      <c r="C10" s="3" t="s">
        <v>501</v>
      </c>
      <c r="D10" s="3" t="s">
        <v>33</v>
      </c>
      <c r="E10" s="6" t="s">
        <v>502</v>
      </c>
      <c r="F10" s="6" t="s">
        <v>289</v>
      </c>
      <c r="G10" s="3" t="s">
        <v>36</v>
      </c>
      <c r="H10" s="3" t="s">
        <v>252</v>
      </c>
      <c r="I10" s="3" t="s">
        <v>45</v>
      </c>
      <c r="J10" s="3">
        <v>95</v>
      </c>
      <c r="K10" s="3" t="s">
        <v>46</v>
      </c>
      <c r="L10" s="22"/>
      <c r="M10" s="22"/>
      <c r="N10" s="22"/>
      <c r="O10" s="22"/>
      <c r="P10" s="22"/>
      <c r="Q10" s="22"/>
      <c r="R10" s="22"/>
      <c r="S10" s="22"/>
      <c r="T10" s="22"/>
      <c r="U10" s="22"/>
      <c r="V10" s="22"/>
      <c r="W10" s="22"/>
      <c r="X10" s="23"/>
      <c r="Y10" s="3"/>
    </row>
    <row r="11" spans="1:25" hidden="1">
      <c r="A11" s="3"/>
      <c r="B11" s="3"/>
      <c r="C11" s="3"/>
      <c r="D11" s="3"/>
      <c r="E11" s="3"/>
      <c r="F11" s="3"/>
      <c r="G11" s="3"/>
      <c r="H11" s="3"/>
      <c r="I11" s="3"/>
      <c r="J11" s="3"/>
      <c r="K11" s="3"/>
      <c r="L11" s="22"/>
      <c r="M11" s="22"/>
      <c r="N11" s="22"/>
      <c r="O11" s="22"/>
      <c r="P11" s="22"/>
      <c r="Q11" s="22"/>
      <c r="R11" s="22"/>
      <c r="S11" s="22"/>
      <c r="T11" s="22"/>
      <c r="U11" s="22"/>
      <c r="V11" s="22"/>
      <c r="W11" s="22"/>
      <c r="X11" s="23" t="str">
        <f t="shared" ref="X11:X31" si="0">IF(AND(L11="",M11="",N11="",O11="",P11="",Q11="",R11="",S11="",T11="",U11="",V11="",W11=""),"",AVERAGE(L11:W11))</f>
        <v/>
      </c>
      <c r="Y11" s="3"/>
    </row>
    <row r="12" spans="1:25" hidden="1">
      <c r="A12" s="3"/>
      <c r="B12" s="3"/>
      <c r="C12" s="3"/>
      <c r="D12" s="3"/>
      <c r="E12" s="3"/>
      <c r="F12" s="3"/>
      <c r="G12" s="3"/>
      <c r="H12" s="3"/>
      <c r="I12" s="3"/>
      <c r="J12" s="3"/>
      <c r="K12" s="3"/>
      <c r="L12" s="22"/>
      <c r="M12" s="22"/>
      <c r="N12" s="22"/>
      <c r="O12" s="22"/>
      <c r="P12" s="22"/>
      <c r="Q12" s="22"/>
      <c r="R12" s="22"/>
      <c r="S12" s="22"/>
      <c r="T12" s="22"/>
      <c r="U12" s="22"/>
      <c r="V12" s="22"/>
      <c r="W12" s="22"/>
      <c r="X12" s="23" t="str">
        <f t="shared" si="0"/>
        <v/>
      </c>
      <c r="Y12" s="3"/>
    </row>
    <row r="13" spans="1:25" hidden="1">
      <c r="A13" s="3"/>
      <c r="B13" s="3"/>
      <c r="C13" s="3"/>
      <c r="D13" s="3"/>
      <c r="E13" s="3"/>
      <c r="F13" s="3"/>
      <c r="G13" s="3"/>
      <c r="H13" s="3"/>
      <c r="I13" s="3"/>
      <c r="J13" s="3"/>
      <c r="K13" s="3"/>
      <c r="L13" s="22"/>
      <c r="M13" s="22"/>
      <c r="N13" s="22"/>
      <c r="O13" s="22"/>
      <c r="P13" s="22"/>
      <c r="Q13" s="22"/>
      <c r="R13" s="22"/>
      <c r="S13" s="22"/>
      <c r="T13" s="22"/>
      <c r="U13" s="22"/>
      <c r="V13" s="22"/>
      <c r="W13" s="22"/>
      <c r="X13" s="23" t="str">
        <f t="shared" si="0"/>
        <v/>
      </c>
      <c r="Y13" s="3"/>
    </row>
    <row r="14" spans="1:25" hidden="1">
      <c r="A14" s="3"/>
      <c r="B14" s="3"/>
      <c r="C14" s="3"/>
      <c r="D14" s="3"/>
      <c r="E14" s="3"/>
      <c r="F14" s="3"/>
      <c r="G14" s="3"/>
      <c r="H14" s="3"/>
      <c r="I14" s="3"/>
      <c r="J14" s="3"/>
      <c r="K14" s="3"/>
      <c r="L14" s="22"/>
      <c r="M14" s="22"/>
      <c r="N14" s="22"/>
      <c r="O14" s="22"/>
      <c r="P14" s="22"/>
      <c r="Q14" s="22"/>
      <c r="R14" s="22"/>
      <c r="S14" s="22"/>
      <c r="T14" s="22"/>
      <c r="U14" s="22"/>
      <c r="V14" s="22"/>
      <c r="W14" s="22"/>
      <c r="X14" s="23" t="str">
        <f t="shared" si="0"/>
        <v/>
      </c>
      <c r="Y14" s="3"/>
    </row>
    <row r="15" spans="1:25" hidden="1">
      <c r="A15" s="3"/>
      <c r="B15" s="3"/>
      <c r="C15" s="3"/>
      <c r="D15" s="3"/>
      <c r="E15" s="3"/>
      <c r="F15" s="3"/>
      <c r="G15" s="3"/>
      <c r="H15" s="3"/>
      <c r="I15" s="3"/>
      <c r="J15" s="3"/>
      <c r="K15" s="3"/>
      <c r="L15" s="22"/>
      <c r="M15" s="22"/>
      <c r="N15" s="22"/>
      <c r="O15" s="22"/>
      <c r="P15" s="22"/>
      <c r="Q15" s="22"/>
      <c r="R15" s="22"/>
      <c r="S15" s="22"/>
      <c r="T15" s="22"/>
      <c r="U15" s="22"/>
      <c r="V15" s="22"/>
      <c r="W15" s="22"/>
      <c r="X15" s="23" t="str">
        <f t="shared" si="0"/>
        <v/>
      </c>
      <c r="Y15" s="3"/>
    </row>
    <row r="16" spans="1:25" hidden="1">
      <c r="A16" s="3"/>
      <c r="B16" s="3"/>
      <c r="C16" s="3"/>
      <c r="D16" s="3"/>
      <c r="E16" s="3"/>
      <c r="F16" s="3"/>
      <c r="G16" s="3"/>
      <c r="H16" s="3"/>
      <c r="I16" s="3"/>
      <c r="J16" s="3"/>
      <c r="K16" s="3"/>
      <c r="L16" s="22"/>
      <c r="M16" s="22"/>
      <c r="N16" s="22"/>
      <c r="O16" s="22"/>
      <c r="P16" s="22"/>
      <c r="Q16" s="22"/>
      <c r="R16" s="22"/>
      <c r="S16" s="22"/>
      <c r="T16" s="22"/>
      <c r="U16" s="22"/>
      <c r="V16" s="22"/>
      <c r="W16" s="22"/>
      <c r="X16" s="23" t="str">
        <f t="shared" si="0"/>
        <v/>
      </c>
      <c r="Y16" s="3"/>
    </row>
    <row r="17" spans="1:25" hidden="1">
      <c r="A17" s="3"/>
      <c r="B17" s="3"/>
      <c r="C17" s="3"/>
      <c r="D17" s="3"/>
      <c r="E17" s="3"/>
      <c r="F17" s="3"/>
      <c r="G17" s="3"/>
      <c r="H17" s="3"/>
      <c r="I17" s="3"/>
      <c r="J17" s="3"/>
      <c r="K17" s="3"/>
      <c r="L17" s="22"/>
      <c r="M17" s="22"/>
      <c r="N17" s="22"/>
      <c r="O17" s="22"/>
      <c r="P17" s="22"/>
      <c r="Q17" s="22"/>
      <c r="R17" s="22"/>
      <c r="S17" s="22"/>
      <c r="T17" s="22"/>
      <c r="U17" s="22"/>
      <c r="V17" s="22"/>
      <c r="W17" s="22"/>
      <c r="X17" s="23" t="str">
        <f t="shared" si="0"/>
        <v/>
      </c>
      <c r="Y17" s="3"/>
    </row>
    <row r="18" spans="1:25" hidden="1">
      <c r="A18" s="3"/>
      <c r="B18" s="3"/>
      <c r="C18" s="3"/>
      <c r="D18" s="3"/>
      <c r="E18" s="3"/>
      <c r="F18" s="3"/>
      <c r="G18" s="3"/>
      <c r="H18" s="3"/>
      <c r="I18" s="3"/>
      <c r="J18" s="3"/>
      <c r="K18" s="3"/>
      <c r="L18" s="22"/>
      <c r="M18" s="22"/>
      <c r="N18" s="22"/>
      <c r="O18" s="22"/>
      <c r="P18" s="22"/>
      <c r="Q18" s="22"/>
      <c r="R18" s="22"/>
      <c r="S18" s="22"/>
      <c r="T18" s="22"/>
      <c r="U18" s="22"/>
      <c r="V18" s="22"/>
      <c r="W18" s="22"/>
      <c r="X18" s="23" t="str">
        <f t="shared" si="0"/>
        <v/>
      </c>
      <c r="Y18" s="3"/>
    </row>
    <row r="19" spans="1:25" hidden="1">
      <c r="A19" s="3"/>
      <c r="B19" s="3"/>
      <c r="C19" s="3"/>
      <c r="D19" s="3"/>
      <c r="E19" s="3"/>
      <c r="F19" s="3"/>
      <c r="G19" s="3"/>
      <c r="H19" s="3"/>
      <c r="I19" s="3"/>
      <c r="J19" s="3"/>
      <c r="K19" s="3"/>
      <c r="L19" s="22"/>
      <c r="M19" s="22"/>
      <c r="N19" s="22"/>
      <c r="O19" s="22"/>
      <c r="P19" s="22"/>
      <c r="Q19" s="22"/>
      <c r="R19" s="22"/>
      <c r="S19" s="22"/>
      <c r="T19" s="22"/>
      <c r="U19" s="22"/>
      <c r="V19" s="22"/>
      <c r="W19" s="22"/>
      <c r="X19" s="23" t="str">
        <f t="shared" si="0"/>
        <v/>
      </c>
      <c r="Y19" s="3"/>
    </row>
    <row r="20" spans="1:25" hidden="1">
      <c r="A20" s="3"/>
      <c r="B20" s="3"/>
      <c r="C20" s="3"/>
      <c r="D20" s="3"/>
      <c r="E20" s="3"/>
      <c r="F20" s="3"/>
      <c r="G20" s="3"/>
      <c r="H20" s="3"/>
      <c r="I20" s="3"/>
      <c r="J20" s="3"/>
      <c r="K20" s="3"/>
      <c r="L20" s="22"/>
      <c r="M20" s="22"/>
      <c r="N20" s="22"/>
      <c r="O20" s="22"/>
      <c r="P20" s="22"/>
      <c r="Q20" s="22"/>
      <c r="R20" s="22"/>
      <c r="S20" s="22"/>
      <c r="T20" s="22"/>
      <c r="U20" s="22"/>
      <c r="V20" s="22"/>
      <c r="W20" s="22"/>
      <c r="X20" s="23" t="str">
        <f t="shared" si="0"/>
        <v/>
      </c>
      <c r="Y20" s="3"/>
    </row>
    <row r="21" spans="1:25" hidden="1">
      <c r="A21" s="3"/>
      <c r="B21" s="3"/>
      <c r="C21" s="3"/>
      <c r="D21" s="3"/>
      <c r="E21" s="3"/>
      <c r="F21" s="3"/>
      <c r="G21" s="3"/>
      <c r="H21" s="3"/>
      <c r="I21" s="3"/>
      <c r="J21" s="3"/>
      <c r="K21" s="3"/>
      <c r="L21" s="22"/>
      <c r="M21" s="22"/>
      <c r="N21" s="22"/>
      <c r="O21" s="22"/>
      <c r="P21" s="22"/>
      <c r="Q21" s="22"/>
      <c r="R21" s="22"/>
      <c r="S21" s="22"/>
      <c r="T21" s="22"/>
      <c r="U21" s="22"/>
      <c r="V21" s="22"/>
      <c r="W21" s="22"/>
      <c r="X21" s="23" t="str">
        <f t="shared" si="0"/>
        <v/>
      </c>
      <c r="Y21" s="3"/>
    </row>
    <row r="22" spans="1:25" hidden="1">
      <c r="A22" s="3"/>
      <c r="B22" s="3"/>
      <c r="C22" s="3"/>
      <c r="D22" s="3"/>
      <c r="E22" s="3"/>
      <c r="F22" s="3"/>
      <c r="G22" s="3"/>
      <c r="H22" s="3"/>
      <c r="I22" s="3"/>
      <c r="J22" s="3"/>
      <c r="K22" s="3"/>
      <c r="L22" s="22"/>
      <c r="M22" s="22"/>
      <c r="N22" s="22"/>
      <c r="O22" s="22"/>
      <c r="P22" s="22"/>
      <c r="Q22" s="22"/>
      <c r="R22" s="22"/>
      <c r="S22" s="22"/>
      <c r="T22" s="22"/>
      <c r="U22" s="22"/>
      <c r="V22" s="22"/>
      <c r="W22" s="22"/>
      <c r="X22" s="23" t="str">
        <f t="shared" si="0"/>
        <v/>
      </c>
      <c r="Y22" s="3"/>
    </row>
    <row r="23" spans="1:25" hidden="1">
      <c r="A23" s="3"/>
      <c r="B23" s="3"/>
      <c r="C23" s="3"/>
      <c r="D23" s="3"/>
      <c r="E23" s="3"/>
      <c r="F23" s="3"/>
      <c r="G23" s="3"/>
      <c r="H23" s="3"/>
      <c r="I23" s="3"/>
      <c r="J23" s="3"/>
      <c r="K23" s="3"/>
      <c r="L23" s="22"/>
      <c r="M23" s="22"/>
      <c r="N23" s="22"/>
      <c r="O23" s="22"/>
      <c r="P23" s="22"/>
      <c r="Q23" s="22"/>
      <c r="R23" s="22"/>
      <c r="S23" s="22"/>
      <c r="T23" s="22"/>
      <c r="U23" s="22"/>
      <c r="V23" s="22"/>
      <c r="W23" s="22"/>
      <c r="X23" s="23" t="str">
        <f t="shared" si="0"/>
        <v/>
      </c>
      <c r="Y23" s="3"/>
    </row>
    <row r="24" spans="1:25" hidden="1">
      <c r="A24" s="3"/>
      <c r="B24" s="3"/>
      <c r="C24" s="3"/>
      <c r="D24" s="3"/>
      <c r="E24" s="3"/>
      <c r="F24" s="3"/>
      <c r="G24" s="3"/>
      <c r="H24" s="3"/>
      <c r="I24" s="3"/>
      <c r="J24" s="3"/>
      <c r="K24" s="3"/>
      <c r="L24" s="22"/>
      <c r="M24" s="22"/>
      <c r="N24" s="22"/>
      <c r="O24" s="22"/>
      <c r="P24" s="22"/>
      <c r="Q24" s="22"/>
      <c r="R24" s="22"/>
      <c r="S24" s="22"/>
      <c r="T24" s="22"/>
      <c r="U24" s="22"/>
      <c r="V24" s="22"/>
      <c r="W24" s="22"/>
      <c r="X24" s="23" t="str">
        <f t="shared" si="0"/>
        <v/>
      </c>
      <c r="Y24" s="3"/>
    </row>
    <row r="25" spans="1:25" hidden="1">
      <c r="A25" s="3"/>
      <c r="B25" s="3"/>
      <c r="C25" s="3"/>
      <c r="D25" s="3"/>
      <c r="E25" s="3"/>
      <c r="F25" s="3"/>
      <c r="G25" s="3"/>
      <c r="H25" s="3"/>
      <c r="I25" s="3"/>
      <c r="J25" s="3"/>
      <c r="K25" s="3"/>
      <c r="L25" s="22"/>
      <c r="M25" s="22"/>
      <c r="N25" s="22"/>
      <c r="O25" s="22"/>
      <c r="P25" s="22"/>
      <c r="Q25" s="22"/>
      <c r="R25" s="22"/>
      <c r="S25" s="22"/>
      <c r="T25" s="22"/>
      <c r="U25" s="22"/>
      <c r="V25" s="22"/>
      <c r="W25" s="22"/>
      <c r="X25" s="23" t="str">
        <f t="shared" si="0"/>
        <v/>
      </c>
      <c r="Y25" s="3"/>
    </row>
    <row r="26" spans="1:25" hidden="1">
      <c r="A26" s="3"/>
      <c r="B26" s="3"/>
      <c r="C26" s="3"/>
      <c r="D26" s="3"/>
      <c r="E26" s="3"/>
      <c r="F26" s="3"/>
      <c r="G26" s="3"/>
      <c r="H26" s="3"/>
      <c r="I26" s="3"/>
      <c r="J26" s="3"/>
      <c r="K26" s="3"/>
      <c r="L26" s="22"/>
      <c r="M26" s="22"/>
      <c r="N26" s="22"/>
      <c r="O26" s="22"/>
      <c r="P26" s="22"/>
      <c r="Q26" s="22"/>
      <c r="R26" s="22"/>
      <c r="S26" s="22"/>
      <c r="T26" s="22"/>
      <c r="U26" s="22"/>
      <c r="V26" s="22"/>
      <c r="W26" s="22"/>
      <c r="X26" s="23" t="str">
        <f t="shared" si="0"/>
        <v/>
      </c>
      <c r="Y26" s="3"/>
    </row>
    <row r="27" spans="1:25" hidden="1">
      <c r="A27" s="3"/>
      <c r="B27" s="3"/>
      <c r="C27" s="3"/>
      <c r="D27" s="3"/>
      <c r="E27" s="3"/>
      <c r="F27" s="3"/>
      <c r="G27" s="3"/>
      <c r="H27" s="3"/>
      <c r="I27" s="3"/>
      <c r="J27" s="3"/>
      <c r="K27" s="3"/>
      <c r="L27" s="22"/>
      <c r="M27" s="22"/>
      <c r="N27" s="22"/>
      <c r="O27" s="22"/>
      <c r="P27" s="22"/>
      <c r="Q27" s="22"/>
      <c r="R27" s="22"/>
      <c r="S27" s="22"/>
      <c r="T27" s="22"/>
      <c r="U27" s="22"/>
      <c r="V27" s="22"/>
      <c r="W27" s="22"/>
      <c r="X27" s="23" t="str">
        <f t="shared" si="0"/>
        <v/>
      </c>
      <c r="Y27" s="3"/>
    </row>
    <row r="28" spans="1:25" hidden="1">
      <c r="A28" s="3"/>
      <c r="B28" s="3"/>
      <c r="C28" s="3"/>
      <c r="D28" s="3"/>
      <c r="E28" s="3"/>
      <c r="F28" s="3"/>
      <c r="G28" s="3"/>
      <c r="H28" s="3"/>
      <c r="I28" s="3"/>
      <c r="J28" s="3"/>
      <c r="K28" s="3"/>
      <c r="L28" s="22"/>
      <c r="M28" s="22"/>
      <c r="N28" s="22"/>
      <c r="O28" s="22"/>
      <c r="P28" s="22"/>
      <c r="Q28" s="22"/>
      <c r="R28" s="22"/>
      <c r="S28" s="22"/>
      <c r="T28" s="22"/>
      <c r="U28" s="22"/>
      <c r="V28" s="22"/>
      <c r="W28" s="22"/>
      <c r="X28" s="23" t="str">
        <f t="shared" si="0"/>
        <v/>
      </c>
      <c r="Y28" s="3"/>
    </row>
    <row r="29" spans="1:25" hidden="1">
      <c r="A29" s="3"/>
      <c r="B29" s="3"/>
      <c r="C29" s="3"/>
      <c r="D29" s="3"/>
      <c r="E29" s="3"/>
      <c r="F29" s="3"/>
      <c r="G29" s="3"/>
      <c r="H29" s="3"/>
      <c r="I29" s="3"/>
      <c r="J29" s="3"/>
      <c r="K29" s="3"/>
      <c r="L29" s="22"/>
      <c r="M29" s="22"/>
      <c r="N29" s="22"/>
      <c r="O29" s="22"/>
      <c r="P29" s="22"/>
      <c r="Q29" s="22"/>
      <c r="R29" s="22"/>
      <c r="S29" s="22"/>
      <c r="T29" s="22"/>
      <c r="U29" s="22"/>
      <c r="V29" s="22"/>
      <c r="W29" s="22"/>
      <c r="X29" s="23" t="str">
        <f t="shared" si="0"/>
        <v/>
      </c>
      <c r="Y29" s="3"/>
    </row>
    <row r="30" spans="1:25" hidden="1">
      <c r="A30" s="3"/>
      <c r="B30" s="3"/>
      <c r="C30" s="3"/>
      <c r="D30" s="3"/>
      <c r="E30" s="3"/>
      <c r="F30" s="3"/>
      <c r="G30" s="3"/>
      <c r="H30" s="3"/>
      <c r="I30" s="3"/>
      <c r="J30" s="3"/>
      <c r="K30" s="3"/>
      <c r="L30" s="22"/>
      <c r="M30" s="22"/>
      <c r="N30" s="22"/>
      <c r="O30" s="22"/>
      <c r="P30" s="22"/>
      <c r="Q30" s="22"/>
      <c r="R30" s="22"/>
      <c r="S30" s="22"/>
      <c r="T30" s="22"/>
      <c r="U30" s="22"/>
      <c r="V30" s="22"/>
      <c r="W30" s="22"/>
      <c r="X30" s="23" t="str">
        <f t="shared" si="0"/>
        <v/>
      </c>
      <c r="Y30" s="3"/>
    </row>
    <row r="31" spans="1:25" hidden="1">
      <c r="A31" s="3"/>
      <c r="B31" s="3"/>
      <c r="C31" s="3"/>
      <c r="D31" s="3"/>
      <c r="E31" s="3"/>
      <c r="F31" s="3"/>
      <c r="G31" s="3"/>
      <c r="H31" s="3"/>
      <c r="I31" s="3"/>
      <c r="J31" s="3"/>
      <c r="K31" s="3"/>
      <c r="L31" s="22"/>
      <c r="M31" s="22"/>
      <c r="N31" s="22"/>
      <c r="O31" s="22"/>
      <c r="P31" s="22"/>
      <c r="Q31" s="22"/>
      <c r="R31" s="22"/>
      <c r="S31" s="22"/>
      <c r="T31" s="22"/>
      <c r="U31" s="22"/>
      <c r="V31" s="22"/>
      <c r="W31" s="22"/>
      <c r="X31" s="23" t="str">
        <f t="shared" si="0"/>
        <v/>
      </c>
      <c r="Y31" s="3"/>
    </row>
  </sheetData>
  <autoFilter ref="A6:Y31" xr:uid="{00000000-0009-0000-0000-000008000000}">
    <filterColumn colId="1">
      <customFilters>
        <customFilter operator="notEqual" val=" "/>
      </customFilters>
    </filterColumn>
    <filterColumn colId="8" showButton="0"/>
  </autoFilter>
  <mergeCells count="9">
    <mergeCell ref="I6:J6"/>
    <mergeCell ref="A1:C2"/>
    <mergeCell ref="T1:U1"/>
    <mergeCell ref="T2:U2"/>
    <mergeCell ref="L5:W5"/>
    <mergeCell ref="D1:O1"/>
    <mergeCell ref="P1:S1"/>
    <mergeCell ref="D2:O2"/>
    <mergeCell ref="P2:S2"/>
  </mergeCells>
  <phoneticPr fontId="27" type="noConversion"/>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Data!$A$7:$A$11</xm:f>
          </x14:formula1>
          <xm:sqref>G7:G31</xm:sqref>
        </x14:dataValidation>
        <x14:dataValidation type="list" allowBlank="1" showInputMessage="1" showErrorMessage="1" xr:uid="{00000000-0002-0000-0800-000001000000}">
          <x14:formula1>
            <xm:f>Data!$B$18:$B$21</xm:f>
          </x14:formula1>
          <xm:sqref>I7:I31</xm:sqref>
        </x14:dataValidation>
        <x14:dataValidation type="list" allowBlank="1" showInputMessage="1" showErrorMessage="1" xr:uid="{00000000-0002-0000-0800-000002000000}">
          <x14:formula1>
            <xm:f>Data!$A$38:$A$40</xm:f>
          </x14:formula1>
          <xm:sqref>D7:D31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filterMode="1"/>
  <dimension ref="A1:AK41"/>
  <sheetViews>
    <sheetView zoomScaleNormal="100" workbookViewId="0">
      <selection activeCell="E7" sqref="E7"/>
    </sheetView>
  </sheetViews>
  <sheetFormatPr defaultColWidth="11.42578125" defaultRowHeight="15"/>
  <cols>
    <col min="1" max="1" width="5.7109375" customWidth="1"/>
    <col min="2" max="2" width="20" customWidth="1"/>
    <col min="3" max="3" width="24.28515625" bestFit="1" customWidth="1"/>
    <col min="4" max="4" width="8.85546875" customWidth="1"/>
    <col min="5" max="5" width="36.7109375" customWidth="1"/>
    <col min="6" max="6" width="19.5703125" customWidth="1"/>
    <col min="8" max="8" width="22.7109375" customWidth="1"/>
    <col min="9" max="9" width="5.85546875" customWidth="1"/>
    <col min="10" max="10" width="7.42578125" customWidth="1"/>
    <col min="12" max="13" width="8.5703125" bestFit="1" customWidth="1"/>
    <col min="14" max="15" width="7.5703125" bestFit="1" customWidth="1"/>
    <col min="16" max="16" width="8.5703125" bestFit="1" customWidth="1"/>
    <col min="17" max="17" width="7.5703125" bestFit="1" customWidth="1"/>
    <col min="18" max="21" width="8.5703125" bestFit="1" customWidth="1"/>
    <col min="22" max="22" width="7.5703125" bestFit="1" customWidth="1"/>
    <col min="23" max="23" width="8.5703125" bestFit="1" customWidth="1"/>
    <col min="24" max="24" width="11" bestFit="1" customWidth="1"/>
    <col min="25" max="25" width="62.85546875" customWidth="1"/>
  </cols>
  <sheetData>
    <row r="1" spans="1:37" ht="28.5" customHeight="1">
      <c r="A1" s="142"/>
      <c r="B1" s="142"/>
      <c r="C1" s="142"/>
      <c r="D1" s="145" t="s">
        <v>0</v>
      </c>
      <c r="E1" s="146"/>
      <c r="F1" s="146"/>
      <c r="G1" s="146"/>
      <c r="H1" s="146"/>
      <c r="I1" s="146"/>
      <c r="J1" s="146"/>
      <c r="K1" s="146"/>
      <c r="L1" s="146"/>
      <c r="M1" s="146"/>
      <c r="N1" s="146"/>
      <c r="O1" s="146"/>
      <c r="P1" s="147" t="s">
        <v>1</v>
      </c>
      <c r="Q1" s="147"/>
      <c r="R1" s="147"/>
      <c r="S1" s="148"/>
      <c r="T1" s="143" t="s">
        <v>2</v>
      </c>
      <c r="U1" s="143"/>
    </row>
    <row r="2" spans="1:37" ht="31.5" customHeight="1">
      <c r="A2" s="142"/>
      <c r="B2" s="142"/>
      <c r="C2" s="142"/>
      <c r="D2" s="149" t="s">
        <v>503</v>
      </c>
      <c r="E2" s="150"/>
      <c r="F2" s="150"/>
      <c r="G2" s="150"/>
      <c r="H2" s="150"/>
      <c r="I2" s="150"/>
      <c r="J2" s="150"/>
      <c r="K2" s="150"/>
      <c r="L2" s="150"/>
      <c r="M2" s="150"/>
      <c r="N2" s="150"/>
      <c r="O2" s="150"/>
      <c r="P2" s="151" t="s">
        <v>4</v>
      </c>
      <c r="Q2" s="152"/>
      <c r="R2" s="152"/>
      <c r="S2" s="153"/>
      <c r="T2" s="144"/>
      <c r="U2" s="144"/>
    </row>
    <row r="4" spans="1:37">
      <c r="A4" s="4"/>
      <c r="B4" s="4"/>
      <c r="C4" s="4"/>
      <c r="D4" s="4"/>
      <c r="E4" s="4"/>
      <c r="F4" s="4"/>
      <c r="G4" s="4"/>
      <c r="H4" s="4"/>
      <c r="I4" s="4"/>
      <c r="J4" s="4"/>
      <c r="K4" s="4"/>
      <c r="L4" s="4"/>
      <c r="M4" s="4"/>
      <c r="N4" s="4"/>
      <c r="O4" s="4"/>
      <c r="P4" s="4"/>
      <c r="Q4" s="4"/>
      <c r="R4" s="4"/>
      <c r="S4" s="4"/>
      <c r="T4" s="4"/>
      <c r="U4" s="4"/>
      <c r="V4" s="4"/>
      <c r="W4" s="4"/>
      <c r="X4" s="4"/>
      <c r="Y4" s="4"/>
    </row>
    <row r="5" spans="1:37">
      <c r="A5" s="4"/>
      <c r="B5" s="4"/>
      <c r="C5" s="4"/>
      <c r="D5" s="4"/>
      <c r="E5" s="4"/>
      <c r="F5" s="4"/>
      <c r="G5" s="4"/>
      <c r="H5" s="4"/>
      <c r="I5" s="4"/>
      <c r="J5" s="4"/>
      <c r="K5" s="4"/>
      <c r="L5" s="141" t="s">
        <v>6</v>
      </c>
      <c r="M5" s="141"/>
      <c r="N5" s="141"/>
      <c r="O5" s="141"/>
      <c r="P5" s="141"/>
      <c r="Q5" s="141"/>
      <c r="R5" s="141"/>
      <c r="S5" s="141"/>
      <c r="T5" s="141"/>
      <c r="U5" s="141"/>
      <c r="V5" s="141"/>
      <c r="W5" s="141"/>
      <c r="X5" s="4"/>
      <c r="Y5" s="4"/>
    </row>
    <row r="6" spans="1:37" ht="24.75" customHeight="1">
      <c r="A6" s="89" t="s">
        <v>7</v>
      </c>
      <c r="B6" s="89" t="s">
        <v>8</v>
      </c>
      <c r="C6" s="89" t="s">
        <v>9</v>
      </c>
      <c r="D6" s="89" t="s">
        <v>10</v>
      </c>
      <c r="E6" s="89" t="s">
        <v>11</v>
      </c>
      <c r="F6" s="89" t="s">
        <v>12</v>
      </c>
      <c r="G6" s="89" t="s">
        <v>13</v>
      </c>
      <c r="H6" s="89" t="s">
        <v>14</v>
      </c>
      <c r="I6" s="140" t="s">
        <v>15</v>
      </c>
      <c r="J6" s="140"/>
      <c r="K6" s="89" t="s">
        <v>16</v>
      </c>
      <c r="L6" s="1" t="s">
        <v>17</v>
      </c>
      <c r="M6" s="1" t="s">
        <v>18</v>
      </c>
      <c r="N6" s="1" t="s">
        <v>19</v>
      </c>
      <c r="O6" s="1" t="s">
        <v>20</v>
      </c>
      <c r="P6" s="1" t="s">
        <v>21</v>
      </c>
      <c r="Q6" s="1" t="s">
        <v>22</v>
      </c>
      <c r="R6" s="1" t="s">
        <v>23</v>
      </c>
      <c r="S6" s="1" t="s">
        <v>24</v>
      </c>
      <c r="T6" s="1" t="s">
        <v>25</v>
      </c>
      <c r="U6" s="1" t="s">
        <v>26</v>
      </c>
      <c r="V6" s="1" t="s">
        <v>27</v>
      </c>
      <c r="W6" s="1" t="s">
        <v>28</v>
      </c>
      <c r="X6" s="89" t="s">
        <v>29</v>
      </c>
      <c r="Y6" s="89" t="s">
        <v>30</v>
      </c>
    </row>
    <row r="7" spans="1:37" ht="28.5">
      <c r="A7" s="3">
        <v>1</v>
      </c>
      <c r="B7" s="5" t="s">
        <v>504</v>
      </c>
      <c r="C7" s="3" t="s">
        <v>505</v>
      </c>
      <c r="D7" s="3" t="s">
        <v>33</v>
      </c>
      <c r="E7" s="3" t="s">
        <v>506</v>
      </c>
      <c r="F7" s="6" t="s">
        <v>507</v>
      </c>
      <c r="G7" s="3" t="s">
        <v>36</v>
      </c>
      <c r="H7" s="3" t="s">
        <v>37</v>
      </c>
      <c r="I7" s="3" t="s">
        <v>45</v>
      </c>
      <c r="J7" s="3">
        <v>90</v>
      </c>
      <c r="K7" s="3" t="s">
        <v>46</v>
      </c>
      <c r="L7" s="52"/>
      <c r="M7" s="52"/>
      <c r="N7" s="52"/>
      <c r="O7" s="52"/>
      <c r="P7" s="52"/>
      <c r="Q7" s="52"/>
      <c r="R7" s="52"/>
      <c r="S7" s="52"/>
      <c r="T7" s="52"/>
      <c r="U7" s="52"/>
      <c r="V7" s="52"/>
      <c r="W7" s="52"/>
      <c r="X7" s="53"/>
      <c r="Y7" s="70"/>
    </row>
    <row r="8" spans="1:37" ht="28.5">
      <c r="A8" s="3">
        <v>2</v>
      </c>
      <c r="B8" s="5" t="s">
        <v>508</v>
      </c>
      <c r="C8" s="3" t="s">
        <v>509</v>
      </c>
      <c r="D8" s="3" t="s">
        <v>43</v>
      </c>
      <c r="E8" s="6" t="s">
        <v>510</v>
      </c>
      <c r="F8" s="3" t="s">
        <v>507</v>
      </c>
      <c r="G8" s="3" t="s">
        <v>36</v>
      </c>
      <c r="H8" s="3" t="s">
        <v>37</v>
      </c>
      <c r="I8" s="3" t="s">
        <v>45</v>
      </c>
      <c r="J8" s="3">
        <v>80</v>
      </c>
      <c r="K8" s="3" t="s">
        <v>46</v>
      </c>
      <c r="L8" s="52"/>
      <c r="M8" s="52"/>
      <c r="N8" s="52"/>
      <c r="O8" s="52"/>
      <c r="P8" s="52"/>
      <c r="Q8" s="52"/>
      <c r="R8" s="52"/>
      <c r="S8" s="52"/>
      <c r="T8" s="52"/>
      <c r="U8" s="52"/>
      <c r="V8" s="52"/>
      <c r="W8" s="52"/>
      <c r="X8" s="53"/>
      <c r="Y8" s="70"/>
    </row>
    <row r="9" spans="1:37" hidden="1">
      <c r="A9" s="3"/>
      <c r="B9" s="3"/>
      <c r="C9" s="3"/>
      <c r="D9" s="3"/>
      <c r="E9" s="3"/>
      <c r="F9" s="3"/>
      <c r="G9" s="3"/>
      <c r="H9" s="3"/>
      <c r="I9" s="3"/>
      <c r="J9" s="3"/>
      <c r="K9" s="3"/>
      <c r="L9" s="22"/>
      <c r="M9" s="22"/>
      <c r="N9" s="22"/>
      <c r="O9" s="22"/>
      <c r="P9" s="22"/>
      <c r="Q9" s="22"/>
      <c r="R9" s="22"/>
      <c r="S9" s="22"/>
      <c r="T9" s="22"/>
      <c r="U9" s="22"/>
      <c r="V9" s="22"/>
      <c r="W9" s="22"/>
      <c r="X9" s="23" t="str">
        <f t="shared" ref="X9:X32" si="0">IF(AND(L9="",M9="",N9="",O9="",P9="",Q9="",R9="",S9="",T9="",U9="",V9="",W9=""),"",AVERAGE(L9:W9))</f>
        <v/>
      </c>
      <c r="Y9" s="3"/>
    </row>
    <row r="10" spans="1:37" ht="15.75" hidden="1">
      <c r="A10" s="3"/>
      <c r="B10" s="3"/>
      <c r="C10" s="3"/>
      <c r="D10" s="3"/>
      <c r="E10" s="3"/>
      <c r="F10" s="3"/>
      <c r="G10" s="3"/>
      <c r="H10" s="3"/>
      <c r="I10" s="3"/>
      <c r="J10" s="3"/>
      <c r="K10" s="3"/>
      <c r="L10" s="22"/>
      <c r="M10" s="22"/>
      <c r="N10" s="22"/>
      <c r="O10" s="22"/>
      <c r="P10" s="22"/>
      <c r="Q10" s="22"/>
      <c r="R10" s="22"/>
      <c r="S10" s="22"/>
      <c r="T10" s="22"/>
      <c r="U10" s="22"/>
      <c r="V10" s="22"/>
      <c r="W10" s="22"/>
      <c r="X10" s="23" t="str">
        <f t="shared" si="0"/>
        <v/>
      </c>
      <c r="Y10" s="3"/>
      <c r="AB10" s="69" t="s">
        <v>504</v>
      </c>
    </row>
    <row r="11" spans="1:37" hidden="1">
      <c r="A11" s="3"/>
      <c r="B11" s="3"/>
      <c r="C11" s="3"/>
      <c r="D11" s="3"/>
      <c r="E11" s="3"/>
      <c r="F11" s="3"/>
      <c r="G11" s="3"/>
      <c r="H11" s="3"/>
      <c r="I11" s="3"/>
      <c r="J11" s="3"/>
      <c r="K11" s="3"/>
      <c r="L11" s="22"/>
      <c r="M11" s="22"/>
      <c r="N11" s="22"/>
      <c r="O11" s="22"/>
      <c r="P11" s="22"/>
      <c r="Q11" s="22"/>
      <c r="R11" s="22"/>
      <c r="S11" s="22"/>
      <c r="T11" s="22"/>
      <c r="U11" s="22"/>
      <c r="V11" s="22"/>
      <c r="W11" s="22"/>
      <c r="X11" s="23" t="str">
        <f t="shared" si="0"/>
        <v/>
      </c>
      <c r="Y11" s="3"/>
      <c r="AB11" s="62"/>
      <c r="AC11" s="90" t="s">
        <v>511</v>
      </c>
      <c r="AD11" s="90" t="s">
        <v>512</v>
      </c>
      <c r="AE11" s="90" t="s">
        <v>513</v>
      </c>
      <c r="AF11" s="90" t="s">
        <v>514</v>
      </c>
      <c r="AG11" s="90" t="s">
        <v>515</v>
      </c>
      <c r="AH11" s="90" t="s">
        <v>516</v>
      </c>
      <c r="AI11" s="90" t="s">
        <v>517</v>
      </c>
      <c r="AJ11" s="90" t="s">
        <v>518</v>
      </c>
      <c r="AK11" s="63" t="s">
        <v>519</v>
      </c>
    </row>
    <row r="12" spans="1:37" hidden="1">
      <c r="A12" s="3"/>
      <c r="B12" s="3"/>
      <c r="C12" s="3"/>
      <c r="D12" s="3"/>
      <c r="E12" s="3"/>
      <c r="F12" s="3"/>
      <c r="G12" s="3"/>
      <c r="H12" s="3"/>
      <c r="I12" s="3"/>
      <c r="J12" s="3"/>
      <c r="K12" s="3"/>
      <c r="L12" s="22"/>
      <c r="M12" s="22"/>
      <c r="N12" s="22"/>
      <c r="O12" s="22"/>
      <c r="P12" s="22"/>
      <c r="Q12" s="22"/>
      <c r="R12" s="22"/>
      <c r="S12" s="22"/>
      <c r="T12" s="22"/>
      <c r="U12" s="22"/>
      <c r="V12" s="22"/>
      <c r="W12" s="22"/>
      <c r="X12" s="23" t="str">
        <f t="shared" si="0"/>
        <v/>
      </c>
      <c r="Y12" s="3"/>
      <c r="AB12" s="62" t="s">
        <v>520</v>
      </c>
      <c r="AC12" s="64">
        <v>1</v>
      </c>
      <c r="AD12" s="64">
        <v>0</v>
      </c>
      <c r="AE12" s="64">
        <v>0.8</v>
      </c>
      <c r="AF12" s="64">
        <v>1</v>
      </c>
      <c r="AG12" s="64">
        <v>1</v>
      </c>
      <c r="AH12" s="64">
        <v>1</v>
      </c>
      <c r="AI12" s="64">
        <v>1</v>
      </c>
      <c r="AJ12" s="64">
        <v>1</v>
      </c>
      <c r="AK12" s="65">
        <f>SUM(AC12:AJ12)/8</f>
        <v>0.85</v>
      </c>
    </row>
    <row r="13" spans="1:37" hidden="1">
      <c r="A13" s="3"/>
      <c r="B13" s="3"/>
      <c r="C13" s="3"/>
      <c r="D13" s="3"/>
      <c r="E13" s="3"/>
      <c r="F13" s="3"/>
      <c r="G13" s="3"/>
      <c r="H13" s="3"/>
      <c r="I13" s="3"/>
      <c r="J13" s="3"/>
      <c r="K13" s="3"/>
      <c r="L13" s="22"/>
      <c r="M13" s="22"/>
      <c r="N13" s="22"/>
      <c r="O13" s="22"/>
      <c r="P13" s="22"/>
      <c r="Q13" s="22"/>
      <c r="R13" s="22"/>
      <c r="S13" s="22"/>
      <c r="T13" s="22"/>
      <c r="U13" s="22"/>
      <c r="V13" s="22"/>
      <c r="W13" s="22"/>
      <c r="X13" s="23" t="str">
        <f t="shared" si="0"/>
        <v/>
      </c>
      <c r="Y13" s="3"/>
      <c r="AB13" s="62" t="s">
        <v>521</v>
      </c>
      <c r="AC13" s="64">
        <v>1</v>
      </c>
      <c r="AD13" s="64">
        <v>1</v>
      </c>
      <c r="AE13" s="64">
        <v>0.83</v>
      </c>
      <c r="AF13" s="64">
        <v>1</v>
      </c>
      <c r="AG13" s="64">
        <v>1</v>
      </c>
      <c r="AH13" s="64">
        <v>1</v>
      </c>
      <c r="AI13" s="64">
        <v>1</v>
      </c>
      <c r="AJ13" s="64">
        <v>1</v>
      </c>
      <c r="AK13" s="65">
        <f t="shared" ref="AK13:AK23" si="1">SUM(AC13:AJ13)/8</f>
        <v>0.97875000000000001</v>
      </c>
    </row>
    <row r="14" spans="1:37" hidden="1">
      <c r="A14" s="3"/>
      <c r="B14" s="3"/>
      <c r="C14" s="3"/>
      <c r="D14" s="3"/>
      <c r="E14" s="3"/>
      <c r="F14" s="3"/>
      <c r="G14" s="3"/>
      <c r="H14" s="3"/>
      <c r="I14" s="3"/>
      <c r="J14" s="3"/>
      <c r="K14" s="3"/>
      <c r="L14" s="22"/>
      <c r="M14" s="22"/>
      <c r="N14" s="22"/>
      <c r="O14" s="22"/>
      <c r="P14" s="22"/>
      <c r="Q14" s="22"/>
      <c r="R14" s="22"/>
      <c r="S14" s="22"/>
      <c r="T14" s="22"/>
      <c r="U14" s="22"/>
      <c r="V14" s="22"/>
      <c r="W14" s="22"/>
      <c r="X14" s="23" t="str">
        <f t="shared" si="0"/>
        <v/>
      </c>
      <c r="Y14" s="3"/>
      <c r="AB14" s="62" t="s">
        <v>522</v>
      </c>
      <c r="AC14" s="64">
        <v>1</v>
      </c>
      <c r="AD14" s="64">
        <v>0</v>
      </c>
      <c r="AE14" s="64">
        <v>0.8</v>
      </c>
      <c r="AF14" s="64">
        <v>1</v>
      </c>
      <c r="AG14" s="64">
        <v>1</v>
      </c>
      <c r="AH14" s="64">
        <v>1</v>
      </c>
      <c r="AI14" s="64">
        <v>1</v>
      </c>
      <c r="AJ14" s="64">
        <v>0</v>
      </c>
      <c r="AK14" s="65">
        <f t="shared" si="1"/>
        <v>0.72499999999999998</v>
      </c>
    </row>
    <row r="15" spans="1:37" hidden="1">
      <c r="A15" s="3"/>
      <c r="B15" s="3"/>
      <c r="C15" s="3"/>
      <c r="D15" s="3"/>
      <c r="E15" s="3"/>
      <c r="F15" s="3"/>
      <c r="G15" s="3"/>
      <c r="H15" s="3"/>
      <c r="I15" s="3"/>
      <c r="J15" s="3"/>
      <c r="K15" s="3"/>
      <c r="L15" s="22"/>
      <c r="M15" s="22"/>
      <c r="N15" s="22"/>
      <c r="O15" s="22"/>
      <c r="P15" s="22"/>
      <c r="Q15" s="22"/>
      <c r="R15" s="22"/>
      <c r="S15" s="22"/>
      <c r="T15" s="22"/>
      <c r="U15" s="22"/>
      <c r="V15" s="22"/>
      <c r="W15" s="22"/>
      <c r="X15" s="23" t="str">
        <f t="shared" si="0"/>
        <v/>
      </c>
      <c r="Y15" s="3"/>
      <c r="AB15" s="62" t="s">
        <v>523</v>
      </c>
      <c r="AC15" s="64">
        <v>1</v>
      </c>
      <c r="AD15" s="64">
        <v>1</v>
      </c>
      <c r="AE15" s="64">
        <v>0.8</v>
      </c>
      <c r="AF15" s="64">
        <v>1</v>
      </c>
      <c r="AG15" s="64">
        <v>1</v>
      </c>
      <c r="AH15" s="64">
        <v>1</v>
      </c>
      <c r="AI15" s="64">
        <v>1</v>
      </c>
      <c r="AJ15" s="64">
        <v>1</v>
      </c>
      <c r="AK15" s="65">
        <f t="shared" si="1"/>
        <v>0.97499999999999998</v>
      </c>
    </row>
    <row r="16" spans="1:37" hidden="1">
      <c r="A16" s="3"/>
      <c r="B16" s="3"/>
      <c r="C16" s="3"/>
      <c r="D16" s="3"/>
      <c r="E16" s="3"/>
      <c r="F16" s="3"/>
      <c r="G16" s="3"/>
      <c r="H16" s="3"/>
      <c r="I16" s="3"/>
      <c r="J16" s="3"/>
      <c r="K16" s="3"/>
      <c r="L16" s="22"/>
      <c r="M16" s="22"/>
      <c r="N16" s="22"/>
      <c r="O16" s="22"/>
      <c r="P16" s="22"/>
      <c r="Q16" s="22"/>
      <c r="R16" s="22"/>
      <c r="S16" s="22"/>
      <c r="T16" s="22"/>
      <c r="U16" s="22"/>
      <c r="V16" s="22"/>
      <c r="W16" s="22"/>
      <c r="X16" s="23" t="str">
        <f t="shared" si="0"/>
        <v/>
      </c>
      <c r="Y16" s="3"/>
      <c r="AB16" s="62" t="s">
        <v>524</v>
      </c>
      <c r="AC16" s="64">
        <v>1</v>
      </c>
      <c r="AD16" s="64">
        <v>1</v>
      </c>
      <c r="AE16" s="64">
        <v>0.8</v>
      </c>
      <c r="AF16" s="64">
        <v>1</v>
      </c>
      <c r="AG16" s="64">
        <v>1</v>
      </c>
      <c r="AH16" s="64">
        <v>1</v>
      </c>
      <c r="AI16" s="64">
        <v>1</v>
      </c>
      <c r="AJ16" s="64">
        <v>1</v>
      </c>
      <c r="AK16" s="65">
        <f t="shared" si="1"/>
        <v>0.97499999999999998</v>
      </c>
    </row>
    <row r="17" spans="1:37" hidden="1">
      <c r="A17" s="3"/>
      <c r="B17" s="3"/>
      <c r="C17" s="3"/>
      <c r="D17" s="3"/>
      <c r="E17" s="3"/>
      <c r="F17" s="3"/>
      <c r="G17" s="3"/>
      <c r="H17" s="3"/>
      <c r="I17" s="3"/>
      <c r="J17" s="3"/>
      <c r="K17" s="3"/>
      <c r="L17" s="22"/>
      <c r="M17" s="22"/>
      <c r="N17" s="22"/>
      <c r="O17" s="22"/>
      <c r="P17" s="22"/>
      <c r="Q17" s="22"/>
      <c r="R17" s="22"/>
      <c r="S17" s="22"/>
      <c r="T17" s="22"/>
      <c r="U17" s="22"/>
      <c r="V17" s="22"/>
      <c r="W17" s="22"/>
      <c r="X17" s="23" t="str">
        <f t="shared" si="0"/>
        <v/>
      </c>
      <c r="Y17" s="3"/>
      <c r="AB17" s="62" t="s">
        <v>525</v>
      </c>
      <c r="AC17" s="64">
        <v>1</v>
      </c>
      <c r="AD17" s="64">
        <v>1</v>
      </c>
      <c r="AE17" s="64">
        <v>0.8</v>
      </c>
      <c r="AF17" s="64">
        <v>1</v>
      </c>
      <c r="AG17" s="64">
        <v>1</v>
      </c>
      <c r="AH17" s="64">
        <v>1</v>
      </c>
      <c r="AI17" s="64">
        <v>1</v>
      </c>
      <c r="AJ17" s="64">
        <v>1</v>
      </c>
      <c r="AK17" s="65">
        <f t="shared" si="1"/>
        <v>0.97499999999999998</v>
      </c>
    </row>
    <row r="18" spans="1:37" hidden="1">
      <c r="A18" s="3"/>
      <c r="B18" s="3"/>
      <c r="C18" s="3"/>
      <c r="D18" s="3"/>
      <c r="E18" s="3"/>
      <c r="F18" s="3"/>
      <c r="G18" s="3"/>
      <c r="H18" s="3"/>
      <c r="I18" s="3"/>
      <c r="J18" s="3"/>
      <c r="K18" s="3"/>
      <c r="L18" s="22"/>
      <c r="M18" s="22"/>
      <c r="N18" s="22"/>
      <c r="O18" s="22"/>
      <c r="P18" s="22"/>
      <c r="Q18" s="22"/>
      <c r="R18" s="22"/>
      <c r="S18" s="22"/>
      <c r="T18" s="22"/>
      <c r="U18" s="22"/>
      <c r="V18" s="22"/>
      <c r="W18" s="22"/>
      <c r="X18" s="23" t="str">
        <f t="shared" si="0"/>
        <v/>
      </c>
      <c r="Y18" s="3"/>
      <c r="AB18" s="62" t="s">
        <v>526</v>
      </c>
      <c r="AC18" s="64">
        <v>1</v>
      </c>
      <c r="AD18" s="64">
        <v>1</v>
      </c>
      <c r="AE18" s="64">
        <v>0.8</v>
      </c>
      <c r="AF18" s="64">
        <v>1</v>
      </c>
      <c r="AG18" s="64">
        <v>1</v>
      </c>
      <c r="AH18" s="64">
        <v>1</v>
      </c>
      <c r="AI18" s="64">
        <v>1</v>
      </c>
      <c r="AJ18" s="64">
        <v>1</v>
      </c>
      <c r="AK18" s="65">
        <f t="shared" si="1"/>
        <v>0.97499999999999998</v>
      </c>
    </row>
    <row r="19" spans="1:37" hidden="1">
      <c r="A19" s="3"/>
      <c r="B19" s="3"/>
      <c r="C19" s="3"/>
      <c r="D19" s="3"/>
      <c r="E19" s="3"/>
      <c r="F19" s="3"/>
      <c r="G19" s="3"/>
      <c r="H19" s="3"/>
      <c r="I19" s="3"/>
      <c r="J19" s="3"/>
      <c r="K19" s="3"/>
      <c r="L19" s="22"/>
      <c r="M19" s="22"/>
      <c r="N19" s="22"/>
      <c r="O19" s="22"/>
      <c r="P19" s="22"/>
      <c r="Q19" s="22"/>
      <c r="R19" s="22"/>
      <c r="S19" s="22"/>
      <c r="T19" s="22"/>
      <c r="U19" s="22"/>
      <c r="V19" s="22"/>
      <c r="W19" s="22"/>
      <c r="X19" s="23" t="str">
        <f t="shared" si="0"/>
        <v/>
      </c>
      <c r="Y19" s="3"/>
      <c r="AB19" s="62" t="s">
        <v>527</v>
      </c>
      <c r="AC19" s="64">
        <v>1</v>
      </c>
      <c r="AD19" s="64">
        <v>1</v>
      </c>
      <c r="AE19" s="64">
        <v>0.8</v>
      </c>
      <c r="AF19" s="64">
        <v>1</v>
      </c>
      <c r="AG19" s="64">
        <v>1</v>
      </c>
      <c r="AH19" s="64">
        <v>1</v>
      </c>
      <c r="AI19" s="64">
        <v>1</v>
      </c>
      <c r="AJ19" s="64">
        <v>1</v>
      </c>
      <c r="AK19" s="65">
        <f t="shared" si="1"/>
        <v>0.97499999999999998</v>
      </c>
    </row>
    <row r="20" spans="1:37" hidden="1">
      <c r="A20" s="3"/>
      <c r="B20" s="3"/>
      <c r="C20" s="3"/>
      <c r="D20" s="3"/>
      <c r="E20" s="3"/>
      <c r="F20" s="3"/>
      <c r="G20" s="3"/>
      <c r="H20" s="3"/>
      <c r="I20" s="3"/>
      <c r="J20" s="3"/>
      <c r="K20" s="3"/>
      <c r="L20" s="22"/>
      <c r="M20" s="22"/>
      <c r="N20" s="22"/>
      <c r="O20" s="22"/>
      <c r="P20" s="22"/>
      <c r="Q20" s="22"/>
      <c r="R20" s="22"/>
      <c r="S20" s="22"/>
      <c r="T20" s="22"/>
      <c r="U20" s="22"/>
      <c r="V20" s="22"/>
      <c r="W20" s="22"/>
      <c r="X20" s="23" t="str">
        <f t="shared" si="0"/>
        <v/>
      </c>
      <c r="Y20" s="3"/>
      <c r="AB20" s="62" t="s">
        <v>528</v>
      </c>
      <c r="AC20" s="64">
        <v>1</v>
      </c>
      <c r="AD20" s="64">
        <v>1</v>
      </c>
      <c r="AE20" s="64">
        <v>0.8</v>
      </c>
      <c r="AF20" s="64">
        <v>1</v>
      </c>
      <c r="AG20" s="64">
        <v>1</v>
      </c>
      <c r="AH20" s="64">
        <v>1</v>
      </c>
      <c r="AI20" s="64">
        <v>1</v>
      </c>
      <c r="AJ20" s="64">
        <v>1</v>
      </c>
      <c r="AK20" s="65">
        <f t="shared" si="1"/>
        <v>0.97499999999999998</v>
      </c>
    </row>
    <row r="21" spans="1:37" hidden="1">
      <c r="A21" s="3"/>
      <c r="B21" s="3"/>
      <c r="C21" s="3"/>
      <c r="D21" s="3"/>
      <c r="E21" s="3"/>
      <c r="F21" s="3"/>
      <c r="G21" s="3"/>
      <c r="H21" s="3"/>
      <c r="I21" s="3"/>
      <c r="J21" s="3"/>
      <c r="K21" s="3"/>
      <c r="L21" s="22"/>
      <c r="M21" s="22"/>
      <c r="N21" s="22"/>
      <c r="O21" s="22"/>
      <c r="P21" s="22"/>
      <c r="Q21" s="22"/>
      <c r="R21" s="22"/>
      <c r="S21" s="22"/>
      <c r="T21" s="22"/>
      <c r="U21" s="22"/>
      <c r="V21" s="22"/>
      <c r="W21" s="22"/>
      <c r="X21" s="23" t="str">
        <f t="shared" si="0"/>
        <v/>
      </c>
      <c r="Y21" s="3"/>
      <c r="AB21" s="62" t="s">
        <v>529</v>
      </c>
      <c r="AC21" s="64">
        <v>1</v>
      </c>
      <c r="AD21" s="64">
        <v>0.67</v>
      </c>
      <c r="AE21" s="64">
        <v>0.8</v>
      </c>
      <c r="AF21" s="64">
        <v>1</v>
      </c>
      <c r="AG21" s="64">
        <v>1</v>
      </c>
      <c r="AH21" s="64">
        <v>1</v>
      </c>
      <c r="AI21" s="64">
        <v>1</v>
      </c>
      <c r="AJ21" s="64">
        <v>1</v>
      </c>
      <c r="AK21" s="65">
        <f t="shared" si="1"/>
        <v>0.93374999999999997</v>
      </c>
    </row>
    <row r="22" spans="1:37" hidden="1">
      <c r="A22" s="3"/>
      <c r="B22" s="3"/>
      <c r="C22" s="3"/>
      <c r="D22" s="3"/>
      <c r="E22" s="3"/>
      <c r="F22" s="3"/>
      <c r="G22" s="3"/>
      <c r="H22" s="3"/>
      <c r="I22" s="3"/>
      <c r="J22" s="3"/>
      <c r="K22" s="3"/>
      <c r="L22" s="22"/>
      <c r="M22" s="22"/>
      <c r="N22" s="22"/>
      <c r="O22" s="22"/>
      <c r="P22" s="22"/>
      <c r="Q22" s="22"/>
      <c r="R22" s="22"/>
      <c r="S22" s="22"/>
      <c r="T22" s="22"/>
      <c r="U22" s="22"/>
      <c r="V22" s="22"/>
      <c r="W22" s="22"/>
      <c r="X22" s="23" t="str">
        <f t="shared" si="0"/>
        <v/>
      </c>
      <c r="Y22" s="3"/>
      <c r="AB22" s="62" t="s">
        <v>530</v>
      </c>
      <c r="AC22" s="64">
        <v>1</v>
      </c>
      <c r="AD22" s="64">
        <v>1</v>
      </c>
      <c r="AE22" s="64">
        <v>0.8</v>
      </c>
      <c r="AF22" s="64">
        <v>1</v>
      </c>
      <c r="AG22" s="64">
        <v>1</v>
      </c>
      <c r="AH22" s="64">
        <v>1</v>
      </c>
      <c r="AI22" s="64">
        <v>1</v>
      </c>
      <c r="AJ22" s="64">
        <v>1</v>
      </c>
      <c r="AK22" s="65">
        <f t="shared" si="1"/>
        <v>0.97499999999999998</v>
      </c>
    </row>
    <row r="23" spans="1:37" hidden="1">
      <c r="A23" s="3"/>
      <c r="B23" s="3"/>
      <c r="C23" s="3"/>
      <c r="D23" s="3"/>
      <c r="E23" s="3"/>
      <c r="F23" s="3"/>
      <c r="G23" s="3"/>
      <c r="H23" s="3"/>
      <c r="I23" s="3"/>
      <c r="J23" s="3"/>
      <c r="K23" s="3"/>
      <c r="L23" s="22"/>
      <c r="M23" s="22"/>
      <c r="N23" s="22"/>
      <c r="O23" s="22"/>
      <c r="P23" s="22"/>
      <c r="Q23" s="22"/>
      <c r="R23" s="22"/>
      <c r="S23" s="22"/>
      <c r="T23" s="22"/>
      <c r="U23" s="22"/>
      <c r="V23" s="22"/>
      <c r="W23" s="22"/>
      <c r="X23" s="23" t="str">
        <f t="shared" si="0"/>
        <v/>
      </c>
      <c r="Y23" s="3"/>
      <c r="AB23" s="62" t="s">
        <v>531</v>
      </c>
      <c r="AC23" s="64">
        <v>1</v>
      </c>
      <c r="AD23" s="64">
        <v>1</v>
      </c>
      <c r="AE23" s="64">
        <v>0.8</v>
      </c>
      <c r="AF23" s="64">
        <v>1</v>
      </c>
      <c r="AG23" s="64">
        <v>1</v>
      </c>
      <c r="AH23" s="64">
        <v>1</v>
      </c>
      <c r="AI23" s="64">
        <v>1</v>
      </c>
      <c r="AJ23" s="64">
        <v>1</v>
      </c>
      <c r="AK23" s="65">
        <f t="shared" si="1"/>
        <v>0.97499999999999998</v>
      </c>
    </row>
    <row r="24" spans="1:37" ht="18.75" hidden="1">
      <c r="A24" s="3"/>
      <c r="B24" s="3"/>
      <c r="C24" s="3"/>
      <c r="D24" s="3"/>
      <c r="E24" s="3"/>
      <c r="F24" s="3"/>
      <c r="G24" s="3"/>
      <c r="H24" s="3"/>
      <c r="I24" s="3"/>
      <c r="J24" s="3"/>
      <c r="K24" s="3"/>
      <c r="L24" s="22"/>
      <c r="M24" s="22"/>
      <c r="N24" s="22"/>
      <c r="O24" s="22"/>
      <c r="P24" s="22"/>
      <c r="Q24" s="22"/>
      <c r="R24" s="22"/>
      <c r="S24" s="22"/>
      <c r="T24" s="22"/>
      <c r="U24" s="22"/>
      <c r="V24" s="22"/>
      <c r="W24" s="22"/>
      <c r="X24" s="23" t="str">
        <f t="shared" si="0"/>
        <v/>
      </c>
      <c r="Y24" s="3"/>
      <c r="AB24" s="66" t="s">
        <v>519</v>
      </c>
      <c r="AC24" s="67"/>
      <c r="AD24" s="67"/>
      <c r="AE24" s="67"/>
      <c r="AF24" s="67"/>
      <c r="AG24" s="67"/>
      <c r="AH24" s="67"/>
      <c r="AI24" s="67"/>
      <c r="AJ24" s="67"/>
      <c r="AK24" s="68">
        <f xml:space="preserve"> SUM(AK12:AK23)/12</f>
        <v>0.94062499999999982</v>
      </c>
    </row>
    <row r="25" spans="1:37" hidden="1">
      <c r="A25" s="3"/>
      <c r="B25" s="3"/>
      <c r="C25" s="3"/>
      <c r="D25" s="3"/>
      <c r="E25" s="3"/>
      <c r="F25" s="3"/>
      <c r="G25" s="3"/>
      <c r="H25" s="3"/>
      <c r="I25" s="3"/>
      <c r="J25" s="3"/>
      <c r="K25" s="3"/>
      <c r="L25" s="22"/>
      <c r="M25" s="22"/>
      <c r="N25" s="22"/>
      <c r="O25" s="22"/>
      <c r="P25" s="22"/>
      <c r="Q25" s="22"/>
      <c r="R25" s="22"/>
      <c r="S25" s="22"/>
      <c r="T25" s="22"/>
      <c r="U25" s="22"/>
      <c r="V25" s="22"/>
      <c r="W25" s="22"/>
      <c r="X25" s="23" t="str">
        <f t="shared" si="0"/>
        <v/>
      </c>
      <c r="Y25" s="3"/>
    </row>
    <row r="26" spans="1:37" hidden="1">
      <c r="A26" s="3"/>
      <c r="B26" s="3"/>
      <c r="C26" s="3"/>
      <c r="D26" s="3"/>
      <c r="E26" s="3"/>
      <c r="F26" s="3"/>
      <c r="G26" s="3"/>
      <c r="H26" s="3"/>
      <c r="I26" s="3"/>
      <c r="J26" s="3"/>
      <c r="K26" s="3"/>
      <c r="L26" s="22"/>
      <c r="M26" s="22"/>
      <c r="N26" s="22"/>
      <c r="O26" s="22"/>
      <c r="P26" s="22"/>
      <c r="Q26" s="22"/>
      <c r="R26" s="22"/>
      <c r="S26" s="22"/>
      <c r="T26" s="22"/>
      <c r="U26" s="22"/>
      <c r="V26" s="22"/>
      <c r="W26" s="22"/>
      <c r="X26" s="23" t="str">
        <f t="shared" si="0"/>
        <v/>
      </c>
      <c r="Y26" s="3"/>
    </row>
    <row r="27" spans="1:37" ht="15.75" hidden="1">
      <c r="A27" s="3"/>
      <c r="B27" s="3"/>
      <c r="C27" s="3"/>
      <c r="D27" s="3"/>
      <c r="E27" s="3"/>
      <c r="F27" s="3"/>
      <c r="G27" s="3"/>
      <c r="H27" s="3"/>
      <c r="I27" s="3"/>
      <c r="J27" s="3"/>
      <c r="K27" s="3"/>
      <c r="L27" s="22"/>
      <c r="M27" s="22"/>
      <c r="N27" s="22"/>
      <c r="O27" s="22"/>
      <c r="P27" s="22"/>
      <c r="Q27" s="22"/>
      <c r="R27" s="22"/>
      <c r="S27" s="22"/>
      <c r="T27" s="22"/>
      <c r="U27" s="22"/>
      <c r="V27" s="22"/>
      <c r="W27" s="22"/>
      <c r="X27" s="23" t="str">
        <f t="shared" si="0"/>
        <v/>
      </c>
      <c r="Y27" s="3"/>
      <c r="AB27" s="69" t="s">
        <v>508</v>
      </c>
    </row>
    <row r="28" spans="1:37" hidden="1">
      <c r="A28" s="3"/>
      <c r="B28" s="3"/>
      <c r="C28" s="3"/>
      <c r="D28" s="3"/>
      <c r="E28" s="3"/>
      <c r="F28" s="3"/>
      <c r="G28" s="3"/>
      <c r="H28" s="3"/>
      <c r="I28" s="3"/>
      <c r="J28" s="3"/>
      <c r="K28" s="3"/>
      <c r="L28" s="22"/>
      <c r="M28" s="22"/>
      <c r="N28" s="22"/>
      <c r="O28" s="22"/>
      <c r="P28" s="22"/>
      <c r="Q28" s="22"/>
      <c r="R28" s="22"/>
      <c r="S28" s="22"/>
      <c r="T28" s="22"/>
      <c r="U28" s="22"/>
      <c r="V28" s="22"/>
      <c r="W28" s="22"/>
      <c r="X28" s="23" t="str">
        <f t="shared" si="0"/>
        <v/>
      </c>
      <c r="Y28" s="3"/>
      <c r="AB28" s="62"/>
      <c r="AC28" s="90" t="s">
        <v>511</v>
      </c>
      <c r="AD28" s="90" t="s">
        <v>512</v>
      </c>
      <c r="AE28" s="90" t="s">
        <v>513</v>
      </c>
      <c r="AF28" s="90" t="s">
        <v>514</v>
      </c>
      <c r="AG28" s="90" t="s">
        <v>515</v>
      </c>
      <c r="AH28" s="90" t="s">
        <v>516</v>
      </c>
      <c r="AI28" s="90" t="s">
        <v>517</v>
      </c>
      <c r="AJ28" s="90" t="s">
        <v>518</v>
      </c>
      <c r="AK28" s="63" t="s">
        <v>519</v>
      </c>
    </row>
    <row r="29" spans="1:37" hidden="1">
      <c r="A29" s="3"/>
      <c r="B29" s="3"/>
      <c r="C29" s="3"/>
      <c r="D29" s="3"/>
      <c r="E29" s="3"/>
      <c r="F29" s="3"/>
      <c r="G29" s="3"/>
      <c r="H29" s="3"/>
      <c r="I29" s="3"/>
      <c r="J29" s="3"/>
      <c r="K29" s="3"/>
      <c r="L29" s="22"/>
      <c r="M29" s="22"/>
      <c r="N29" s="22"/>
      <c r="O29" s="22"/>
      <c r="P29" s="22"/>
      <c r="Q29" s="22"/>
      <c r="R29" s="22"/>
      <c r="S29" s="22"/>
      <c r="T29" s="22"/>
      <c r="U29" s="22"/>
      <c r="V29" s="22"/>
      <c r="W29" s="22"/>
      <c r="X29" s="23" t="str">
        <f t="shared" si="0"/>
        <v/>
      </c>
      <c r="Y29" s="3"/>
      <c r="AB29" s="62" t="s">
        <v>520</v>
      </c>
      <c r="AC29" s="64">
        <v>1</v>
      </c>
      <c r="AD29" s="64">
        <v>1</v>
      </c>
      <c r="AE29" s="64">
        <v>1</v>
      </c>
      <c r="AF29" s="64">
        <v>1</v>
      </c>
      <c r="AG29" s="64">
        <v>1</v>
      </c>
      <c r="AH29" s="64">
        <v>1</v>
      </c>
      <c r="AI29" s="64">
        <v>1</v>
      </c>
      <c r="AJ29" s="64">
        <v>1</v>
      </c>
      <c r="AK29" s="65">
        <f>SUM(AC29:AJ29)/8</f>
        <v>1</v>
      </c>
    </row>
    <row r="30" spans="1:37" hidden="1">
      <c r="A30" s="3"/>
      <c r="B30" s="3"/>
      <c r="C30" s="3"/>
      <c r="D30" s="3"/>
      <c r="E30" s="3"/>
      <c r="F30" s="3"/>
      <c r="G30" s="3"/>
      <c r="H30" s="3"/>
      <c r="I30" s="3"/>
      <c r="J30" s="3"/>
      <c r="K30" s="3"/>
      <c r="L30" s="22"/>
      <c r="M30" s="22"/>
      <c r="N30" s="22"/>
      <c r="O30" s="22"/>
      <c r="P30" s="22"/>
      <c r="Q30" s="22"/>
      <c r="R30" s="22"/>
      <c r="S30" s="22"/>
      <c r="T30" s="22"/>
      <c r="U30" s="22"/>
      <c r="V30" s="22"/>
      <c r="W30" s="22"/>
      <c r="X30" s="23" t="str">
        <f t="shared" si="0"/>
        <v/>
      </c>
      <c r="Y30" s="3"/>
      <c r="AB30" s="62" t="s">
        <v>521</v>
      </c>
      <c r="AC30" s="64">
        <v>1</v>
      </c>
      <c r="AD30" s="64">
        <v>1</v>
      </c>
      <c r="AE30" s="64">
        <v>1</v>
      </c>
      <c r="AF30" s="64">
        <v>1</v>
      </c>
      <c r="AG30" s="64">
        <v>1</v>
      </c>
      <c r="AH30" s="64">
        <v>1</v>
      </c>
      <c r="AI30" s="64">
        <v>1</v>
      </c>
      <c r="AJ30" s="64">
        <v>1</v>
      </c>
      <c r="AK30" s="65">
        <f t="shared" ref="AK30:AK40" si="2">SUM(AC30:AJ30)/8</f>
        <v>1</v>
      </c>
    </row>
    <row r="31" spans="1:37" hidden="1">
      <c r="A31" s="3"/>
      <c r="B31" s="3"/>
      <c r="C31" s="3"/>
      <c r="D31" s="3"/>
      <c r="E31" s="3"/>
      <c r="F31" s="3"/>
      <c r="G31" s="3"/>
      <c r="H31" s="3"/>
      <c r="I31" s="3"/>
      <c r="J31" s="3"/>
      <c r="K31" s="3"/>
      <c r="L31" s="22"/>
      <c r="M31" s="22"/>
      <c r="N31" s="22"/>
      <c r="O31" s="22"/>
      <c r="P31" s="22"/>
      <c r="Q31" s="22"/>
      <c r="R31" s="22"/>
      <c r="S31" s="22"/>
      <c r="T31" s="22"/>
      <c r="U31" s="22"/>
      <c r="V31" s="22"/>
      <c r="W31" s="22"/>
      <c r="X31" s="23" t="str">
        <f t="shared" si="0"/>
        <v/>
      </c>
      <c r="Y31" s="3"/>
      <c r="AB31" s="62" t="s">
        <v>522</v>
      </c>
      <c r="AC31" s="64">
        <v>1</v>
      </c>
      <c r="AD31" s="64">
        <v>1</v>
      </c>
      <c r="AE31" s="64">
        <v>1</v>
      </c>
      <c r="AF31" s="64">
        <v>1</v>
      </c>
      <c r="AG31" s="64">
        <v>1</v>
      </c>
      <c r="AH31" s="64">
        <v>1</v>
      </c>
      <c r="AI31" s="64">
        <v>1</v>
      </c>
      <c r="AJ31" s="64">
        <v>0</v>
      </c>
      <c r="AK31" s="65">
        <f t="shared" si="2"/>
        <v>0.875</v>
      </c>
    </row>
    <row r="32" spans="1:37" hidden="1">
      <c r="A32" s="3"/>
      <c r="B32" s="3"/>
      <c r="C32" s="3"/>
      <c r="D32" s="3"/>
      <c r="E32" s="3"/>
      <c r="F32" s="3"/>
      <c r="G32" s="3"/>
      <c r="H32" s="3"/>
      <c r="I32" s="3"/>
      <c r="J32" s="3"/>
      <c r="K32" s="3"/>
      <c r="L32" s="22"/>
      <c r="M32" s="22"/>
      <c r="N32" s="22"/>
      <c r="O32" s="22"/>
      <c r="P32" s="22"/>
      <c r="Q32" s="22"/>
      <c r="R32" s="22"/>
      <c r="S32" s="22"/>
      <c r="T32" s="22"/>
      <c r="U32" s="22"/>
      <c r="V32" s="22"/>
      <c r="W32" s="22"/>
      <c r="X32" s="23" t="str">
        <f t="shared" si="0"/>
        <v/>
      </c>
      <c r="Y32" s="3"/>
      <c r="AB32" s="62" t="s">
        <v>523</v>
      </c>
      <c r="AC32" s="64">
        <v>1</v>
      </c>
      <c r="AD32" s="64">
        <v>1</v>
      </c>
      <c r="AE32" s="64">
        <v>1</v>
      </c>
      <c r="AF32" s="64">
        <v>1</v>
      </c>
      <c r="AG32" s="64">
        <v>1</v>
      </c>
      <c r="AH32" s="64">
        <v>1</v>
      </c>
      <c r="AI32" s="64">
        <v>0</v>
      </c>
      <c r="AJ32" s="64">
        <v>1</v>
      </c>
      <c r="AK32" s="65">
        <f t="shared" si="2"/>
        <v>0.875</v>
      </c>
    </row>
    <row r="33" spans="28:37">
      <c r="AB33" s="62" t="s">
        <v>524</v>
      </c>
      <c r="AC33" s="64">
        <v>1</v>
      </c>
      <c r="AD33" s="64">
        <v>1</v>
      </c>
      <c r="AE33" s="64">
        <v>1</v>
      </c>
      <c r="AF33" s="64">
        <v>1</v>
      </c>
      <c r="AG33" s="64">
        <v>1</v>
      </c>
      <c r="AH33" s="64">
        <v>1</v>
      </c>
      <c r="AI33" s="64">
        <v>1</v>
      </c>
      <c r="AJ33" s="64">
        <v>1</v>
      </c>
      <c r="AK33" s="65">
        <f t="shared" si="2"/>
        <v>1</v>
      </c>
    </row>
    <row r="34" spans="28:37">
      <c r="AB34" s="62" t="s">
        <v>525</v>
      </c>
      <c r="AC34" s="64">
        <v>1</v>
      </c>
      <c r="AD34" s="64">
        <v>1</v>
      </c>
      <c r="AE34" s="64">
        <v>1</v>
      </c>
      <c r="AF34" s="64">
        <v>1</v>
      </c>
      <c r="AG34" s="64">
        <v>1</v>
      </c>
      <c r="AH34" s="64">
        <v>1</v>
      </c>
      <c r="AI34" s="64">
        <v>1</v>
      </c>
      <c r="AJ34" s="64">
        <v>0</v>
      </c>
      <c r="AK34" s="65">
        <f t="shared" si="2"/>
        <v>0.875</v>
      </c>
    </row>
    <row r="35" spans="28:37">
      <c r="AB35" s="62" t="s">
        <v>526</v>
      </c>
      <c r="AC35" s="64">
        <v>1</v>
      </c>
      <c r="AD35" s="64">
        <v>1</v>
      </c>
      <c r="AE35" s="64">
        <v>1</v>
      </c>
      <c r="AF35" s="64">
        <v>1</v>
      </c>
      <c r="AG35" s="64">
        <v>1</v>
      </c>
      <c r="AH35" s="64">
        <v>1</v>
      </c>
      <c r="AI35" s="64">
        <v>1</v>
      </c>
      <c r="AJ35" s="64">
        <v>1</v>
      </c>
      <c r="AK35" s="65">
        <f t="shared" si="2"/>
        <v>1</v>
      </c>
    </row>
    <row r="36" spans="28:37">
      <c r="AB36" s="62" t="s">
        <v>527</v>
      </c>
      <c r="AC36" s="64">
        <v>1</v>
      </c>
      <c r="AD36" s="64">
        <v>1</v>
      </c>
      <c r="AE36" s="64">
        <v>1</v>
      </c>
      <c r="AF36" s="64">
        <v>1</v>
      </c>
      <c r="AG36" s="64">
        <v>1</v>
      </c>
      <c r="AH36" s="64">
        <v>1</v>
      </c>
      <c r="AI36" s="64">
        <v>1</v>
      </c>
      <c r="AJ36" s="64">
        <v>1</v>
      </c>
      <c r="AK36" s="65">
        <f t="shared" si="2"/>
        <v>1</v>
      </c>
    </row>
    <row r="37" spans="28:37">
      <c r="AB37" s="62" t="s">
        <v>528</v>
      </c>
      <c r="AC37" s="64">
        <v>1</v>
      </c>
      <c r="AD37" s="64">
        <v>1</v>
      </c>
      <c r="AE37" s="64">
        <v>1</v>
      </c>
      <c r="AF37" s="64">
        <v>1</v>
      </c>
      <c r="AG37" s="64">
        <v>1</v>
      </c>
      <c r="AH37" s="64">
        <v>1</v>
      </c>
      <c r="AI37" s="64">
        <v>1</v>
      </c>
      <c r="AJ37" s="64">
        <v>1</v>
      </c>
      <c r="AK37" s="65">
        <f t="shared" si="2"/>
        <v>1</v>
      </c>
    </row>
    <row r="38" spans="28:37">
      <c r="AB38" s="62" t="s">
        <v>529</v>
      </c>
      <c r="AC38" s="64">
        <v>1</v>
      </c>
      <c r="AD38" s="64">
        <v>1</v>
      </c>
      <c r="AE38" s="64">
        <v>1</v>
      </c>
      <c r="AF38" s="64">
        <v>1</v>
      </c>
      <c r="AG38" s="64">
        <v>1</v>
      </c>
      <c r="AH38" s="64">
        <v>1</v>
      </c>
      <c r="AI38" s="64">
        <v>1</v>
      </c>
      <c r="AJ38" s="64">
        <v>1</v>
      </c>
      <c r="AK38" s="65">
        <f t="shared" si="2"/>
        <v>1</v>
      </c>
    </row>
    <row r="39" spans="28:37">
      <c r="AB39" s="62" t="s">
        <v>530</v>
      </c>
      <c r="AC39" s="64">
        <v>1</v>
      </c>
      <c r="AD39" s="64">
        <v>1</v>
      </c>
      <c r="AE39" s="64">
        <v>0.83</v>
      </c>
      <c r="AF39" s="64">
        <v>1</v>
      </c>
      <c r="AG39" s="64">
        <v>1</v>
      </c>
      <c r="AH39" s="64">
        <v>1</v>
      </c>
      <c r="AI39" s="64">
        <v>1</v>
      </c>
      <c r="AJ39" s="64">
        <v>1</v>
      </c>
      <c r="AK39" s="65">
        <f t="shared" si="2"/>
        <v>0.97875000000000001</v>
      </c>
    </row>
    <row r="40" spans="28:37">
      <c r="AB40" s="62" t="s">
        <v>531</v>
      </c>
      <c r="AC40" s="64">
        <v>1</v>
      </c>
      <c r="AD40" s="64">
        <v>1</v>
      </c>
      <c r="AE40" s="64">
        <v>1</v>
      </c>
      <c r="AF40" s="64">
        <v>1</v>
      </c>
      <c r="AG40" s="64">
        <v>1</v>
      </c>
      <c r="AH40" s="64">
        <v>1</v>
      </c>
      <c r="AI40" s="64">
        <v>1</v>
      </c>
      <c r="AJ40" s="64">
        <v>1</v>
      </c>
      <c r="AK40" s="65">
        <f t="shared" si="2"/>
        <v>1</v>
      </c>
    </row>
    <row r="41" spans="28:37" ht="18.75">
      <c r="AB41" s="66" t="s">
        <v>519</v>
      </c>
      <c r="AC41" s="67"/>
      <c r="AD41" s="67"/>
      <c r="AE41" s="67"/>
      <c r="AF41" s="67"/>
      <c r="AG41" s="67"/>
      <c r="AH41" s="67"/>
      <c r="AI41" s="67"/>
      <c r="AJ41" s="67"/>
      <c r="AK41" s="68">
        <f xml:space="preserve"> SUM(AK29:AK40)/12</f>
        <v>0.96697916666666661</v>
      </c>
    </row>
  </sheetData>
  <autoFilter ref="A6:Y32" xr:uid="{00000000-0009-0000-0000-000007000000}">
    <filterColumn colId="1">
      <customFilters>
        <customFilter operator="notEqual" val=" "/>
      </customFilters>
    </filterColumn>
    <filterColumn colId="8" showButton="0"/>
  </autoFilter>
  <mergeCells count="9">
    <mergeCell ref="I6:J6"/>
    <mergeCell ref="A1:C2"/>
    <mergeCell ref="T1:U1"/>
    <mergeCell ref="T2:U2"/>
    <mergeCell ref="L5:W5"/>
    <mergeCell ref="D1:O1"/>
    <mergeCell ref="P1:S1"/>
    <mergeCell ref="D2:O2"/>
    <mergeCell ref="P2:S2"/>
  </mergeCell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Data!$A$38:$A$39</xm:f>
          </x14:formula1>
          <xm:sqref>D7:D32</xm:sqref>
        </x14:dataValidation>
        <x14:dataValidation type="list" allowBlank="1" showInputMessage="1" showErrorMessage="1" xr:uid="{00000000-0002-0000-0700-000001000000}">
          <x14:formula1>
            <xm:f>Data!$A$7:$A$11</xm:f>
          </x14:formula1>
          <xm:sqref>G7:G32</xm:sqref>
        </x14:dataValidation>
        <x14:dataValidation type="list" allowBlank="1" showInputMessage="1" showErrorMessage="1" xr:uid="{00000000-0002-0000-0700-000002000000}">
          <x14:formula1>
            <xm:f>Data!$B$18:$B$21</xm:f>
          </x14:formula1>
          <xm:sqref>I7:I32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C8FB053D289947A5310727B78E2B0B" ma:contentTypeVersion="22" ma:contentTypeDescription="Create a new document." ma:contentTypeScope="" ma:versionID="8cd10e97ea8c3cb0f8f33d2184d2db1d">
  <xsd:schema xmlns:xsd="http://www.w3.org/2001/XMLSchema" xmlns:xs="http://www.w3.org/2001/XMLSchema" xmlns:p="http://schemas.microsoft.com/office/2006/metadata/properties" xmlns:ns2="900323ee-033e-4cf7-985c-7bb3d5b53b00" xmlns:ns3="7e63e3c7-d12d-4be6-a21b-426796994fad" targetNamespace="http://schemas.microsoft.com/office/2006/metadata/properties" ma:root="true" ma:fieldsID="b78f5fa839566f0bf355f9aa216ff1be" ns2:_="" ns3:_="">
    <xsd:import namespace="900323ee-033e-4cf7-985c-7bb3d5b53b00"/>
    <xsd:import namespace="7e63e3c7-d12d-4be6-a21b-426796994fa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Comentarios"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0323ee-033e-4cf7-985c-7bb3d5b53b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Comentarios" ma:index="14" nillable="true" ma:displayName="Comentarios" ma:format="Dropdown" ma:internalName="Comentarios">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3c24c54-c84f-4cfe-ae27-6c06200df2f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e63e3c7-d12d-4be6-a21b-426796994fa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62befda-3664-4a90-90ce-3f2da7df176e}" ma:internalName="TaxCatchAll" ma:showField="CatchAllData" ma:web="7e63e3c7-d12d-4be6-a21b-426796994fa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entarios xmlns="900323ee-033e-4cf7-985c-7bb3d5b53b00" xsi:nil="true"/>
    <lcf76f155ced4ddcb4097134ff3c332f xmlns="900323ee-033e-4cf7-985c-7bb3d5b53b00">
      <Terms xmlns="http://schemas.microsoft.com/office/infopath/2007/PartnerControls"/>
    </lcf76f155ced4ddcb4097134ff3c332f>
    <TaxCatchAll xmlns="7e63e3c7-d12d-4be6-a21b-426796994fa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21DEB2-DE9D-42BC-B602-1B16E9F37CFC}"/>
</file>

<file path=customXml/itemProps2.xml><?xml version="1.0" encoding="utf-8"?>
<ds:datastoreItem xmlns:ds="http://schemas.openxmlformats.org/officeDocument/2006/customXml" ds:itemID="{8277A25A-9740-47F5-A7FC-6534D41F56B8}"/>
</file>

<file path=customXml/itemProps3.xml><?xml version="1.0" encoding="utf-8"?>
<ds:datastoreItem xmlns:ds="http://schemas.openxmlformats.org/officeDocument/2006/customXml" ds:itemID="{50AA8A0B-383D-44EF-8EDF-22C33DEBF22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EI-PC00645</dc:creator>
  <cp:keywords/>
  <dc:description/>
  <cp:lastModifiedBy>Astorga Morillo, Jose Luis</cp:lastModifiedBy>
  <cp:revision/>
  <dcterms:created xsi:type="dcterms:W3CDTF">2020-02-14T09:58:14Z</dcterms:created>
  <dcterms:modified xsi:type="dcterms:W3CDTF">2022-12-07T10:05:46Z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0x0101007AC8FB053D289947A5310727B78E2B0B</vt:lpwstr>
  </property>
  <property fmtid="{D5CDD505-2E9C-101B-9397-08002B2CF9AE}" pid="3" name="MediaServiceImageTags">
    <vt:lpwstr/>
  </property>
</Properties>
</file>