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1f467d33f74482/Documentos/Personal/Maestria en Ciencia de Datos/Analisis de Series de Tiempo/GitHub/MCD_Analisis_Series_Tiempo/"/>
    </mc:Choice>
  </mc:AlternateContent>
  <xr:revisionPtr revIDLastSave="454" documentId="8_{491BF8FA-1367-4F47-9E1E-6C196B64F2C9}" xr6:coauthVersionLast="47" xr6:coauthVersionMax="47" xr10:uidLastSave="{0E69E920-6B46-49F6-9D8C-A880640DF9E6}"/>
  <bookViews>
    <workbookView xWindow="31890" yWindow="-120" windowWidth="29040" windowHeight="15720" xr2:uid="{112AE795-9904-4D2F-87B7-1392E443FCDA}"/>
  </bookViews>
  <sheets>
    <sheet name="Hoja3" sheetId="3" r:id="rId1"/>
    <sheet name="Hoja2" sheetId="2" r:id="rId2"/>
    <sheet name="Hoja1" sheetId="1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1" l="1"/>
  <c r="A118" i="1" s="1"/>
  <c r="A119" i="1" s="1"/>
  <c r="A120" i="1" s="1"/>
  <c r="A121" i="1" s="1"/>
  <c r="A122" i="1" s="1"/>
  <c r="A123" i="1" s="1"/>
  <c r="A124" i="1" s="1"/>
  <c r="A116" i="1"/>
  <c r="A11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B2" i="3"/>
  <c r="C2" i="3"/>
  <c r="D2" i="3"/>
  <c r="E2" i="3"/>
  <c r="F2" i="3"/>
  <c r="G2" i="3"/>
  <c r="H2" i="3"/>
  <c r="I2" i="3"/>
  <c r="J2" i="3"/>
  <c r="K2" i="3"/>
  <c r="L2" i="3"/>
  <c r="M2" i="3"/>
  <c r="M1" i="3"/>
  <c r="L1" i="3"/>
  <c r="K1" i="3"/>
  <c r="J1" i="3"/>
  <c r="I1" i="3"/>
  <c r="H1" i="3"/>
  <c r="G1" i="3"/>
  <c r="F1" i="3"/>
  <c r="E1" i="3"/>
  <c r="D1" i="3"/>
  <c r="C1" i="3"/>
  <c r="B1" i="3"/>
  <c r="A2" i="3"/>
  <c r="H2" i="1"/>
  <c r="H3" i="1"/>
  <c r="H4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E13" i="1"/>
  <c r="H13" i="1" s="1"/>
</calcChain>
</file>

<file path=xl/sharedStrings.xml><?xml version="1.0" encoding="utf-8"?>
<sst xmlns="http://schemas.openxmlformats.org/spreadsheetml/2006/main" count="30" uniqueCount="28">
  <si>
    <t>fecha</t>
  </si>
  <si>
    <t>precio_cali_cavasa</t>
  </si>
  <si>
    <t>precio_cali_s.elena</t>
  </si>
  <si>
    <t>precio_cartago</t>
  </si>
  <si>
    <t>precio_btura</t>
  </si>
  <si>
    <t>precio_palmira</t>
  </si>
  <si>
    <t>precio_tulua</t>
  </si>
  <si>
    <t>prom_valle</t>
  </si>
  <si>
    <t>Etiquetas de fila</t>
  </si>
  <si>
    <t>Total general</t>
  </si>
  <si>
    <t>2022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</si>
  <si>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</si>
  <si>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</si>
  <si>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</si>
  <si>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</si>
  <si>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</si>
  <si>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</si>
  <si>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</si>
  <si>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</si>
  <si>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</si>
  <si>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</si>
  <si>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</si>
  <si>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2023</t>
  </si>
  <si>
    <t>ene</t>
  </si>
  <si>
    <t>(Todas)</t>
  </si>
  <si>
    <t>Etiquetas de columna</t>
  </si>
  <si>
    <t>Promedio de prom_valle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</si>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</sst>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&quot;$&quot;\ * #,##0_-;\-&quot;$&quot;\ * #,##0_-;_-&quot;$&quot;\ * &quot;-&quot;??_-;_-@_-"/>
    <numFmt numFmtId="17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3"/>
      <color theme="3"/>
      <name val="Arial"/>
      <family val="2"/>
    </font>
    <font>
      <b/>
      <sz val="11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6" fillId="5" borderId="3" applyNumberFormat="0" applyAlignment="0" applyProtection="0"/>
    <xf numFmtId="0" fontId="7" fillId="6" borderId="6" applyNumberFormat="0" applyAlignment="0" applyProtection="0"/>
    <xf numFmtId="0" fontId="8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10" fillId="4" borderId="3" applyNumberFormat="0" applyAlignment="0" applyProtection="0"/>
    <xf numFmtId="0" fontId="11" fillId="2" borderId="0" applyNumberFormat="0" applyBorder="0" applyAlignment="0" applyProtection="0"/>
    <xf numFmtId="43" fontId="3" fillId="0" borderId="0" applyFont="0" applyFill="0" applyBorder="0" applyAlignment="0" applyProtection="0"/>
    <xf numFmtId="0" fontId="12" fillId="3" borderId="0" applyNumberFormat="0" applyBorder="0" applyAlignment="0" applyProtection="0"/>
    <xf numFmtId="0" fontId="4" fillId="0" borderId="0"/>
    <xf numFmtId="0" fontId="3" fillId="7" borderId="7" applyNumberFormat="0" applyFont="0" applyAlignment="0" applyProtection="0"/>
    <xf numFmtId="0" fontId="13" fillId="5" borderId="4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9" fillId="0" borderId="2" applyNumberFormat="0" applyFill="0" applyAlignment="0" applyProtection="0"/>
    <xf numFmtId="0" fontId="17" fillId="0" borderId="8" applyNumberFormat="0" applyFill="0" applyAlignment="0" applyProtection="0"/>
    <xf numFmtId="174" fontId="3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165" fontId="0" fillId="0" borderId="0" xfId="0" pivotButton="1" applyNumberFormat="1"/>
  </cellXfs>
  <cellStyles count="45">
    <cellStyle name="20% - Énfasis1 2" xfId="4" xr:uid="{8147F17E-C06D-4739-94D4-E6C7856F0A52}"/>
    <cellStyle name="20% - Énfasis2 2" xfId="5" xr:uid="{4550E389-1FDE-4286-B46B-8383798AE485}"/>
    <cellStyle name="20% - Énfasis3 2" xfId="6" xr:uid="{DE7519E5-EC66-4C54-88B6-9F7350E75B3C}"/>
    <cellStyle name="20% - Énfasis4 2" xfId="7" xr:uid="{92E86771-4107-470B-A901-06F7CBFCF04D}"/>
    <cellStyle name="20% - Énfasis5 2" xfId="8" xr:uid="{6A564AE4-471C-4E24-B215-03435E71A557}"/>
    <cellStyle name="20% - Énfasis6 2" xfId="9" xr:uid="{9C31657D-21EE-4B42-8A1F-7BCADD4CDF69}"/>
    <cellStyle name="40% - Énfasis1 2" xfId="10" xr:uid="{0698006A-3128-47A7-93AE-82724A195D58}"/>
    <cellStyle name="40% - Énfasis2 2" xfId="11" xr:uid="{A93EFFC5-7D9E-46DD-B921-9578179FAC71}"/>
    <cellStyle name="40% - Énfasis3 2" xfId="12" xr:uid="{C6DA8376-11D1-4D79-AB78-889F51D0751A}"/>
    <cellStyle name="40% - Énfasis4 2" xfId="13" xr:uid="{E53DC75E-E445-42B5-AA74-172131799D41}"/>
    <cellStyle name="40% - Énfasis5 2" xfId="14" xr:uid="{B64A83EC-6C3F-439E-8E34-1C614558D87F}"/>
    <cellStyle name="40% - Énfasis6 2" xfId="15" xr:uid="{A9568263-101B-4A6F-9A48-2561C63FFAE0}"/>
    <cellStyle name="60% - Énfasis1 2" xfId="16" xr:uid="{71C557AF-BEF5-493E-848F-AAB2C7E9CAD0}"/>
    <cellStyle name="60% - Énfasis2 2" xfId="17" xr:uid="{AC959562-5B71-4882-BA77-1EACDADF42BF}"/>
    <cellStyle name="60% - Énfasis3 2" xfId="18" xr:uid="{597692A4-B6A0-4146-BF61-C823B1708636}"/>
    <cellStyle name="60% - Énfasis4 2" xfId="19" xr:uid="{5295137F-7551-4941-8EDD-B0C147EB5ADD}"/>
    <cellStyle name="60% - Énfasis5 2" xfId="20" xr:uid="{B6817F2A-A593-483A-AE75-973E0F5B2555}"/>
    <cellStyle name="60% - Énfasis6 2" xfId="21" xr:uid="{73905D2A-2C50-4C1C-9934-9C5E54695BF6}"/>
    <cellStyle name="Cálculo 2" xfId="22" xr:uid="{DDA96E4F-64EC-498E-9E6F-4667268CCB0A}"/>
    <cellStyle name="Celda de comprobación 2" xfId="23" xr:uid="{A5B938C5-38F5-45BB-B49C-31D7332BB954}"/>
    <cellStyle name="Celda vinculada 2" xfId="24" xr:uid="{214A47BF-B282-407D-A23F-24B18A9B6512}"/>
    <cellStyle name="Encabezado 4 2" xfId="25" xr:uid="{8FA418EB-F234-43A4-96D6-0346B30A72A0}"/>
    <cellStyle name="Énfasis1 2" xfId="26" xr:uid="{A035380F-D4FF-4B42-A8C8-E7AC298F830D}"/>
    <cellStyle name="Énfasis2 2" xfId="27" xr:uid="{3A511F0C-FA71-4350-94C8-8CAF5057D9AD}"/>
    <cellStyle name="Énfasis3 2" xfId="28" xr:uid="{FF4C5328-4C82-477B-9AEB-8F3CADD00195}"/>
    <cellStyle name="Énfasis4 2" xfId="29" xr:uid="{2A19AD05-B651-4FE3-A0D9-83F4B2D7225D}"/>
    <cellStyle name="Énfasis5 2" xfId="30" xr:uid="{33270F9B-6CC1-479A-946B-4F1E32511164}"/>
    <cellStyle name="Énfasis6 2" xfId="31" xr:uid="{0CF8DF4B-E3F5-47BF-B4F9-D8CBFE1A175F}"/>
    <cellStyle name="Entrada 2" xfId="32" xr:uid="{B0A69320-F7D0-4E21-A14C-F26D9F845B27}"/>
    <cellStyle name="Incorrecto 2" xfId="33" xr:uid="{68A9A8EC-B8EF-443D-9201-E92499BE6E6B}"/>
    <cellStyle name="Millares 2" xfId="34" xr:uid="{54CBCAE8-9449-4798-8E9D-FE76FA47D35C}"/>
    <cellStyle name="Millares 2 2" xfId="44" xr:uid="{E2A0D528-285E-478C-9A7A-44DC4CF58AA9}"/>
    <cellStyle name="Moneda" xfId="1" builtinId="4"/>
    <cellStyle name="Neutral 2" xfId="35" xr:uid="{C3ABBBF1-EF60-4211-B34E-DEA1A6AF9BD1}"/>
    <cellStyle name="Normal" xfId="0" builtinId="0"/>
    <cellStyle name="Normal 2" xfId="36" xr:uid="{462D8210-D03F-47A0-AEA2-C8BCDB6BB285}"/>
    <cellStyle name="Normal 3" xfId="3" xr:uid="{E8A58CE0-9090-46D0-BCE8-7F62CDB8F64E}"/>
    <cellStyle name="Notas 2" xfId="37" xr:uid="{9CAB795E-FD88-49D0-A762-125CDFDF5D93}"/>
    <cellStyle name="Salida 2" xfId="38" xr:uid="{994BDF6E-35D7-4CC0-8801-EB870433586D}"/>
    <cellStyle name="Texto de advertencia 2" xfId="39" xr:uid="{A171851D-244A-4634-8C30-B902ACD6317F}"/>
    <cellStyle name="Texto explicativo 2" xfId="40" xr:uid="{757443CF-466A-436B-8291-0A7B2A2A2939}"/>
    <cellStyle name="Título" xfId="2" builtinId="15" customBuiltin="1"/>
    <cellStyle name="Título 2 2" xfId="41" xr:uid="{B2FA9D2F-F4B4-4E48-ABA3-9694517AD1E5}"/>
    <cellStyle name="Título 3 2" xfId="42" xr:uid="{010BABCB-18E6-4A66-9BC4-43874AA903E6}"/>
    <cellStyle name="Total 2" xfId="43" xr:uid="{B482B02F-BFCB-47F0-9524-0D49B62E54AA}"/>
  </cellStyles>
  <dxfs count="18"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Luis" refreshedDate="45095.570119675926" createdVersion="8" refreshedVersion="8" minRefreshableVersion="3" recordCount="123" xr:uid="{C99C07B4-D10E-4D6A-83AC-75A41D9E2785}">
  <cacheSource type="worksheet">
    <worksheetSource ref="A1:H124" sheet="Hoja1"/>
  </cacheSource>
  <cacheFields count="11">
    <cacheField name="fecha" numFmtId="14">
      <sharedItems containsSemiMixedTypes="0" containsNonDate="0" containsDate="1" containsString="0" minDate="2021-01-01T00:00:00" maxDate="2023-05-27T00:00:00" count="126">
        <d v="2023-05-26T00:00:00"/>
        <d v="2023-05-19T00:00:00"/>
        <d v="2023-05-12T00:00:00"/>
        <d v="2023-05-05T00:00:00"/>
        <d v="2023-04-28T00:00:00"/>
        <d v="2023-04-21T00:00:00"/>
        <d v="2023-04-14T00:00:00"/>
        <d v="2023-04-05T00:00:00"/>
        <d v="2023-03-31T00:00:00"/>
        <d v="2023-03-24T00:00:00"/>
        <d v="2023-03-17T00:00:00"/>
        <d v="2023-03-10T00:00:00"/>
        <d v="2023-03-03T00:00:00"/>
        <d v="2023-02-24T00:00:00"/>
        <d v="2023-02-17T00:00:00"/>
        <d v="2023-02-10T00:00:00"/>
        <d v="2023-02-03T00:00:00"/>
        <d v="2023-01-27T00:00:00"/>
        <d v="2023-01-20T00:00:00"/>
        <d v="2023-01-13T00:00:00"/>
        <d v="2023-01-06T00:00:00"/>
        <d v="2022-12-30T00:00:00"/>
        <d v="2022-12-23T00:00:00"/>
        <d v="2022-12-16T00:00:00"/>
        <d v="2022-12-09T00:00:00"/>
        <d v="2022-12-02T00:00:00"/>
        <d v="2022-11-25T00:00:00"/>
        <d v="2022-11-18T00:00:00"/>
        <d v="2022-11-11T00:00:00"/>
        <d v="2022-11-04T00:00:00"/>
        <d v="2022-10-28T00:00:00"/>
        <d v="2022-10-21T00:00:00"/>
        <d v="2022-10-14T00:00:00"/>
        <d v="2022-10-07T00:00:00"/>
        <d v="2022-09-30T00:00:00"/>
        <d v="2022-09-23T00:00:00"/>
        <d v="2022-09-16T00:00:00"/>
        <d v="2022-09-08T00:00:00"/>
        <d v="2022-09-02T00:00:00"/>
        <d v="2022-08-26T00:00:00"/>
        <d v="2022-08-19T00:00:00"/>
        <d v="2022-08-12T00:00:00"/>
        <d v="2022-08-05T00:00:00"/>
        <d v="2022-07-29T00:00:00"/>
        <d v="2022-07-22T00:00:00"/>
        <d v="2022-07-15T00:00:00"/>
        <d v="2022-07-08T00:00:00"/>
        <d v="2022-07-01T00:00:00"/>
        <d v="2022-06-24T00:00:00"/>
        <d v="2022-06-17T00:00:00"/>
        <d v="2022-06-10T00:00:00"/>
        <d v="2022-06-03T00:00:00"/>
        <d v="2022-05-27T00:00:00"/>
        <d v="2022-05-20T00:00:00"/>
        <d v="2022-05-13T00:00:00"/>
        <d v="2022-05-06T00:00:00"/>
        <d v="2022-04-29T00:00:00"/>
        <d v="2022-04-22T00:00:00"/>
        <d v="2022-04-13T00:00:00"/>
        <d v="2022-04-08T00:00:00"/>
        <d v="2022-04-01T00:00:00"/>
        <d v="2022-03-25T00:00:00"/>
        <d v="2022-03-18T00:00:00"/>
        <d v="2022-03-11T00:00:00"/>
        <d v="2022-03-04T00:00:00"/>
        <d v="2022-02-25T00:00:00"/>
        <d v="2022-02-18T00:00:00"/>
        <d v="2022-02-11T00:00:00"/>
        <d v="2022-02-04T00:00:00"/>
        <d v="2022-01-28T00:00:00"/>
        <d v="2022-01-21T00:00:00"/>
        <d v="2022-01-14T00:00:00"/>
        <d v="2022-01-07T00:00:00"/>
        <d v="2021-12-31T00:00:00"/>
        <d v="2021-12-24T00:00:00"/>
        <d v="2021-12-17T00:00:00"/>
        <d v="2021-12-10T00:00:00"/>
        <d v="2021-12-03T00:00:00"/>
        <d v="2021-11-26T00:00:00"/>
        <d v="2021-11-19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4-30T00:00:00"/>
        <d v="2021-04-23T00:00:00"/>
        <d v="2021-04-16T00:00:00"/>
        <d v="2021-04-09T00:00:00"/>
        <d v="2021-03-31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 u="1"/>
        <d v="2021-04-02T00:00:00" u="1"/>
        <d v="2021-05-07T00:00:00" u="1"/>
      </sharedItems>
      <fieldGroup par="10"/>
    </cacheField>
    <cacheField name="precio_cali_cavasa" numFmtId="0">
      <sharedItems containsString="0" containsBlank="1" containsNumber="1" containsInteger="1" minValue="1917" maxValue="5567"/>
    </cacheField>
    <cacheField name="precio_cali_s.elena" numFmtId="0">
      <sharedItems containsSemiMixedTypes="0" containsString="0" containsNumber="1" containsInteger="1" minValue="1688" maxValue="6525"/>
    </cacheField>
    <cacheField name="precio_cartago" numFmtId="0">
      <sharedItems containsString="0" containsBlank="1" containsNumber="1" containsInteger="1" minValue="1633" maxValue="6717"/>
    </cacheField>
    <cacheField name="precio_btura" numFmtId="0">
      <sharedItems containsString="0" containsBlank="1" containsNumber="1" containsInteger="1" minValue="2567" maxValue="6600"/>
    </cacheField>
    <cacheField name="precio_palmira" numFmtId="0">
      <sharedItems containsString="0" containsBlank="1" containsNumber="1" containsInteger="1" minValue="1850" maxValue="5925"/>
    </cacheField>
    <cacheField name="precio_tulua" numFmtId="0">
      <sharedItems containsString="0" containsBlank="1" containsNumber="1" containsInteger="1" minValue="1654" maxValue="6288"/>
    </cacheField>
    <cacheField name="prom_valle" numFmtId="1">
      <sharedItems containsSemiMixedTypes="0" containsString="0" containsNumber="1" minValue="1946.6666666666667" maxValue="5989"/>
    </cacheField>
    <cacheField name="Meses (fecha)" numFmtId="0" databaseField="0">
      <fieldGroup base="0">
        <rangePr groupBy="months" startDate="2021-01-08T00:00:00" endDate="2023-05-27T00:00:00"/>
        <groupItems count="14">
          <s v="&lt;8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5/2023"/>
        </groupItems>
      </fieldGroup>
    </cacheField>
    <cacheField name="Trimestres (fecha)" numFmtId="0" databaseField="0">
      <fieldGroup base="0">
        <rangePr groupBy="quarters" startDate="2021-01-08T00:00:00" endDate="2023-05-27T00:00:00"/>
        <groupItems count="6">
          <s v="&lt;8/01/2021"/>
          <s v="Trim.1"/>
          <s v="Trim.2"/>
          <s v="Trim.3"/>
          <s v="Trim.4"/>
          <s v="&gt;27/05/2023"/>
        </groupItems>
      </fieldGroup>
    </cacheField>
    <cacheField name="Años (fecha)" numFmtId="0" databaseField="0">
      <fieldGroup base="0">
        <rangePr groupBy="years" startDate="2021-01-08T00:00:00" endDate="2023-05-27T00:00:00"/>
        <groupItems count="5">
          <s v="&lt;8/01/2021"/>
          <s v="2021"/>
          <s v="2022"/>
          <s v="2023"/>
          <s v="&gt;27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n v="2908"/>
    <n v="3150"/>
    <n v="3867"/>
    <n v="4533"/>
    <n v="3150"/>
    <n v="3421"/>
    <n v="3504.8333333333335"/>
  </r>
  <r>
    <x v="1"/>
    <n v="3506"/>
    <n v="3588"/>
    <n v="4471"/>
    <n v="4450"/>
    <n v="3763"/>
    <n v="3921"/>
    <n v="3949.8333333333335"/>
  </r>
  <r>
    <x v="2"/>
    <n v="4067"/>
    <n v="4200"/>
    <n v="5204"/>
    <n v="4783"/>
    <n v="4050"/>
    <n v="4900"/>
    <n v="4534"/>
  </r>
  <r>
    <x v="3"/>
    <n v="4142"/>
    <n v="3963"/>
    <n v="5333"/>
    <n v="4917"/>
    <n v="4475"/>
    <n v="5221"/>
    <n v="4675.166666666667"/>
  </r>
  <r>
    <x v="4"/>
    <n v="5200"/>
    <n v="6525"/>
    <n v="5750"/>
    <n v="6242"/>
    <n v="5750"/>
    <n v="5575"/>
    <n v="5840.333333333333"/>
  </r>
  <r>
    <x v="5"/>
    <n v="5567"/>
    <n v="5725"/>
    <n v="6225"/>
    <n v="6600"/>
    <n v="5925"/>
    <n v="5892"/>
    <n v="5989"/>
  </r>
  <r>
    <x v="6"/>
    <n v="4983"/>
    <n v="5325"/>
    <n v="3933"/>
    <n v="5917"/>
    <n v="5275"/>
    <n v="4594"/>
    <n v="5004.5"/>
  </r>
  <r>
    <x v="7"/>
    <n v="3571"/>
    <n v="3775"/>
    <n v="3767"/>
    <n v="4333"/>
    <n v="4025"/>
    <n v="4525"/>
    <n v="3999.3333333333335"/>
  </r>
  <r>
    <x v="8"/>
    <n v="4140"/>
    <n v="3900"/>
    <n v="5250"/>
    <n v="4942"/>
    <n v="4275"/>
    <n v="5042"/>
    <n v="4591.5"/>
  </r>
  <r>
    <x v="9"/>
    <n v="4506"/>
    <n v="4475"/>
    <n v="5283"/>
    <n v="5333"/>
    <n v="4450"/>
    <n v="5404"/>
    <n v="4908.5"/>
  </r>
  <r>
    <x v="10"/>
    <n v="4488"/>
    <n v="4338"/>
    <n v="5983"/>
    <n v="5158"/>
    <n v="5163"/>
    <n v="5583"/>
    <n v="5118.833333333333"/>
  </r>
  <r>
    <x v="11"/>
    <n v="5433"/>
    <n v="5325"/>
    <n v="6717"/>
    <n v="5504"/>
    <n v="5450"/>
    <n v="6288"/>
    <n v="5786.166666666667"/>
  </r>
  <r>
    <x v="12"/>
    <n v="5213"/>
    <n v="4788"/>
    <n v="5850"/>
    <n v="5850"/>
    <n v="5013"/>
    <n v="5638"/>
    <n v="5392"/>
  </r>
  <r>
    <x v="13"/>
    <n v="4256"/>
    <n v="4250"/>
    <n v="5692"/>
    <n v="4733"/>
    <n v="4688"/>
    <n v="4763"/>
    <n v="4730.333333333333"/>
  </r>
  <r>
    <x v="14"/>
    <n v="4054"/>
    <n v="4213"/>
    <n v="5083"/>
    <n v="4667"/>
    <n v="4075"/>
    <n v="4492"/>
    <n v="4430.666666666667"/>
  </r>
  <r>
    <x v="15"/>
    <n v="3965"/>
    <n v="4363"/>
    <n v="4354"/>
    <n v="4600"/>
    <n v="4750"/>
    <n v="3879"/>
    <n v="4318.5"/>
  </r>
  <r>
    <x v="16"/>
    <n v="3350"/>
    <n v="3375"/>
    <n v="3783"/>
    <n v="3983"/>
    <n v="3313"/>
    <n v="3821"/>
    <n v="3604.1666666666665"/>
  </r>
  <r>
    <x v="17"/>
    <n v="3290"/>
    <n v="3075"/>
    <n v="3917"/>
    <n v="4017"/>
    <n v="3225"/>
    <n v="3833"/>
    <n v="3559.5"/>
  </r>
  <r>
    <x v="18"/>
    <n v="3338"/>
    <n v="3363"/>
    <n v="4267"/>
    <n v="3650"/>
    <n v="3388"/>
    <n v="3867"/>
    <n v="3645.5"/>
  </r>
  <r>
    <x v="19"/>
    <n v="3269"/>
    <n v="3338"/>
    <n v="3925"/>
    <n v="3233"/>
    <n v="3488"/>
    <n v="3767"/>
    <n v="3503.3333333333335"/>
  </r>
  <r>
    <x v="20"/>
    <n v="3142"/>
    <n v="3150"/>
    <n v="3583"/>
    <n v="3817"/>
    <n v="3350"/>
    <n v="3683"/>
    <n v="3454.1666666666665"/>
  </r>
  <r>
    <x v="21"/>
    <n v="3408"/>
    <n v="3100"/>
    <n v="3783"/>
    <n v="4150"/>
    <n v="3438"/>
    <n v="3800"/>
    <n v="3613.1666666666665"/>
  </r>
  <r>
    <x v="22"/>
    <n v="3154"/>
    <n v="3225"/>
    <n v="3800"/>
    <n v="4000"/>
    <n v="3450"/>
    <n v="3717"/>
    <n v="3557.6666666666665"/>
  </r>
  <r>
    <x v="23"/>
    <n v="3479"/>
    <n v="3438"/>
    <n v="3833"/>
    <n v="4133"/>
    <n v="3475"/>
    <n v="3604"/>
    <n v="3660.3333333333335"/>
  </r>
  <r>
    <x v="24"/>
    <n v="3494"/>
    <n v="3400"/>
    <n v="3817"/>
    <n v="4200"/>
    <n v="3175"/>
    <n v="3900"/>
    <n v="3664.3333333333335"/>
  </r>
  <r>
    <x v="25"/>
    <n v="3083"/>
    <n v="3300"/>
    <n v="3742"/>
    <n v="3933"/>
    <n v="3375"/>
    <n v="4008"/>
    <n v="3573.5"/>
  </r>
  <r>
    <x v="26"/>
    <n v="3375"/>
    <n v="3600"/>
    <n v="3600"/>
    <n v="4100"/>
    <n v="3475"/>
    <n v="3767"/>
    <n v="3652.8333333333335"/>
  </r>
  <r>
    <x v="27"/>
    <n v="3463"/>
    <n v="3338"/>
    <n v="3683"/>
    <n v="4100"/>
    <n v="3500"/>
    <n v="3483"/>
    <n v="3594.5"/>
  </r>
  <r>
    <x v="28"/>
    <n v="3377"/>
    <n v="3900"/>
    <n v="3933"/>
    <n v="4117"/>
    <n v="3738"/>
    <n v="3583"/>
    <n v="3774.6666666666665"/>
  </r>
  <r>
    <x v="29"/>
    <n v="3252"/>
    <n v="3438"/>
    <n v="3825"/>
    <n v="4033"/>
    <n v="3325"/>
    <n v="3658"/>
    <n v="3588.5"/>
  </r>
  <r>
    <x v="30"/>
    <n v="3246"/>
    <n v="3375"/>
    <n v="4150"/>
    <n v="4100"/>
    <n v="3300"/>
    <n v="3688"/>
    <n v="3643.1666666666665"/>
  </r>
  <r>
    <x v="31"/>
    <n v="3431"/>
    <n v="3300"/>
    <n v="4092"/>
    <n v="4242"/>
    <n v="3788"/>
    <n v="3838"/>
    <n v="3781.8333333333335"/>
  </r>
  <r>
    <x v="32"/>
    <n v="3996"/>
    <n v="3763"/>
    <n v="4083"/>
    <n v="4567"/>
    <n v="4025"/>
    <n v="4117"/>
    <n v="4091.8333333333335"/>
  </r>
  <r>
    <x v="33"/>
    <n v="4058"/>
    <n v="4050"/>
    <n v="4517"/>
    <n v="4642"/>
    <n v="4200"/>
    <n v="4333"/>
    <n v="4300"/>
  </r>
  <r>
    <x v="34"/>
    <n v="4258"/>
    <n v="4050"/>
    <n v="4700"/>
    <n v="4992"/>
    <n v="4075"/>
    <n v="4296"/>
    <n v="4395.166666666667"/>
  </r>
  <r>
    <x v="35"/>
    <n v="4200"/>
    <n v="4075"/>
    <n v="4250"/>
    <n v="4833"/>
    <n v="4163"/>
    <n v="4342"/>
    <n v="4310.5"/>
  </r>
  <r>
    <x v="36"/>
    <n v="4279"/>
    <n v="4250"/>
    <n v="3938"/>
    <n v="4842"/>
    <n v="4213"/>
    <n v="4050"/>
    <n v="4262"/>
  </r>
  <r>
    <x v="37"/>
    <n v="4115"/>
    <n v="3925"/>
    <n v="3267"/>
    <n v="4533"/>
    <n v="3500"/>
    <n v="3500"/>
    <n v="3806.6666666666665"/>
  </r>
  <r>
    <x v="38"/>
    <n v="3250"/>
    <n v="3163"/>
    <n v="3325"/>
    <n v="3925"/>
    <n v="3200"/>
    <n v="3200"/>
    <n v="3343.8333333333335"/>
  </r>
  <r>
    <x v="39"/>
    <n v="3096"/>
    <n v="2988"/>
    <n v="3317"/>
    <n v="3725"/>
    <n v="3075"/>
    <n v="3358"/>
    <n v="3259.8333333333335"/>
  </r>
  <r>
    <x v="40"/>
    <n v="3050"/>
    <n v="2850"/>
    <n v="3333"/>
    <n v="3783"/>
    <n v="3125"/>
    <n v="3142"/>
    <n v="3213.8333333333335"/>
  </r>
  <r>
    <x v="41"/>
    <n v="3208"/>
    <n v="3025"/>
    <n v="3671"/>
    <n v="4033"/>
    <n v="3000"/>
    <n v="3304"/>
    <n v="3373.5"/>
  </r>
  <r>
    <x v="42"/>
    <n v="3306"/>
    <n v="2950"/>
    <n v="3783"/>
    <n v="3875"/>
    <n v="3163"/>
    <n v="3188"/>
    <n v="3377.5"/>
  </r>
  <r>
    <x v="43"/>
    <n v="3133"/>
    <n v="2775"/>
    <n v="3900"/>
    <n v="3642"/>
    <n v="3188"/>
    <n v="3383"/>
    <n v="3336.8333333333335"/>
  </r>
  <r>
    <x v="44"/>
    <n v="3113"/>
    <n v="2900"/>
    <n v="3817"/>
    <n v="3617"/>
    <n v="3088"/>
    <n v="3617"/>
    <n v="3358.6666666666665"/>
  </r>
  <r>
    <x v="45"/>
    <n v="3288"/>
    <n v="3250"/>
    <n v="3733"/>
    <n v="3850"/>
    <n v="3363"/>
    <n v="3683"/>
    <n v="3527.8333333333335"/>
  </r>
  <r>
    <x v="46"/>
    <n v="3263"/>
    <n v="3588"/>
    <n v="3725"/>
    <n v="3683"/>
    <n v="3438"/>
    <n v="3717"/>
    <n v="3569"/>
  </r>
  <r>
    <x v="47"/>
    <n v="3277"/>
    <n v="3650"/>
    <n v="3700"/>
    <n v="3883"/>
    <n v="3500"/>
    <n v="3650"/>
    <n v="3610"/>
  </r>
  <r>
    <x v="48"/>
    <n v="3390"/>
    <n v="3350"/>
    <n v="3733"/>
    <n v="4050"/>
    <n v="3438"/>
    <n v="3867"/>
    <n v="3638"/>
  </r>
  <r>
    <x v="49"/>
    <n v="3158"/>
    <n v="2888"/>
    <n v="3600"/>
    <n v="3650"/>
    <n v="3513"/>
    <n v="3771"/>
    <n v="3430"/>
  </r>
  <r>
    <x v="50"/>
    <n v="3417"/>
    <n v="3363"/>
    <n v="3425"/>
    <n v="4083"/>
    <n v="3463"/>
    <n v="3600"/>
    <n v="3558.5"/>
  </r>
  <r>
    <x v="51"/>
    <n v="3488"/>
    <n v="3150"/>
    <n v="3150"/>
    <n v="4333"/>
    <n v="2900"/>
    <n v="3242"/>
    <n v="3377.1666666666665"/>
  </r>
  <r>
    <x v="52"/>
    <n v="2825"/>
    <n v="2750"/>
    <n v="3033"/>
    <n v="3533"/>
    <n v="2750"/>
    <n v="3000"/>
    <n v="2981.8333333333335"/>
  </r>
  <r>
    <x v="53"/>
    <n v="2773"/>
    <n v="2625"/>
    <n v="3258"/>
    <n v="3433"/>
    <n v="2875"/>
    <n v="2725"/>
    <n v="2948.1666666666665"/>
  </r>
  <r>
    <x v="54"/>
    <n v="2883"/>
    <n v="3238"/>
    <n v="3275"/>
    <n v="3483"/>
    <n v="3163"/>
    <n v="3050"/>
    <n v="3182"/>
  </r>
  <r>
    <x v="55"/>
    <n v="2775"/>
    <n v="2838"/>
    <n v="3150"/>
    <n v="3483"/>
    <n v="2938"/>
    <n v="3275"/>
    <n v="3076.5"/>
  </r>
  <r>
    <x v="56"/>
    <n v="2885"/>
    <n v="2988"/>
    <n v="4017"/>
    <n v="3400"/>
    <n v="3650"/>
    <n v="3500"/>
    <n v="3406.6666666666665"/>
  </r>
  <r>
    <x v="57"/>
    <n v="3694"/>
    <n v="3638"/>
    <n v="4567"/>
    <n v="4278"/>
    <n v="3850"/>
    <n v="4300"/>
    <n v="4054.5"/>
  </r>
  <r>
    <x v="58"/>
    <n v="3758"/>
    <n v="3950"/>
    <n v="4033"/>
    <n v="4367"/>
    <n v="4050"/>
    <n v="4133"/>
    <n v="4048.5"/>
  </r>
  <r>
    <x v="59"/>
    <n v="3708"/>
    <n v="3925"/>
    <n v="4200"/>
    <n v="4383"/>
    <n v="3975"/>
    <n v="3950"/>
    <n v="4023.5"/>
  </r>
  <r>
    <x v="60"/>
    <n v="3744"/>
    <n v="3938"/>
    <n v="4425"/>
    <n v="4433"/>
    <n v="4050"/>
    <n v="4150"/>
    <n v="4123.333333333333"/>
  </r>
  <r>
    <x v="61"/>
    <n v="4175"/>
    <n v="4363"/>
    <n v="4417"/>
    <n v="4733"/>
    <n v="4088"/>
    <n v="4250"/>
    <n v="4337.666666666667"/>
  </r>
  <r>
    <x v="62"/>
    <n v="4181"/>
    <n v="4100"/>
    <n v="4400"/>
    <n v="4800"/>
    <n v="4275"/>
    <n v="4417"/>
    <n v="4362.166666666667"/>
  </r>
  <r>
    <x v="63"/>
    <n v="4500"/>
    <n v="3975"/>
    <n v="4742"/>
    <n v="4900"/>
    <n v="4000"/>
    <n v="4317"/>
    <n v="4405.666666666667"/>
  </r>
  <r>
    <x v="64"/>
    <n v="4152"/>
    <n v="3875"/>
    <n v="4250"/>
    <n v="4400"/>
    <n v="3738"/>
    <n v="3975"/>
    <n v="4065"/>
  </r>
  <r>
    <x v="65"/>
    <n v="4107"/>
    <n v="3525"/>
    <n v="3875"/>
    <n v="4533"/>
    <n v="3525"/>
    <n v="3700"/>
    <n v="3877.5"/>
  </r>
  <r>
    <x v="66"/>
    <n v="3600"/>
    <n v="3412"/>
    <n v="3750"/>
    <n v="4100"/>
    <n v="3325"/>
    <n v="3567"/>
    <n v="3625.6666666666665"/>
  </r>
  <r>
    <x v="67"/>
    <n v="3100"/>
    <n v="3325"/>
    <n v="3825"/>
    <n v="3620"/>
    <n v="2900"/>
    <n v="3243"/>
    <n v="3335.5"/>
  </r>
  <r>
    <x v="68"/>
    <n v="2943"/>
    <n v="2900"/>
    <n v="2983"/>
    <n v="3567"/>
    <n v="2950"/>
    <n v="2967"/>
    <n v="3051.6666666666665"/>
  </r>
  <r>
    <x v="69"/>
    <n v="2836"/>
    <n v="2900"/>
    <n v="3083"/>
    <n v="3483"/>
    <n v="2850"/>
    <n v="3000"/>
    <n v="3025.3333333333335"/>
  </r>
  <r>
    <x v="70"/>
    <n v="2779"/>
    <n v="2900"/>
    <n v="2960"/>
    <n v="3450"/>
    <n v="2812"/>
    <n v="2983"/>
    <n v="2980.6666666666665"/>
  </r>
  <r>
    <x v="71"/>
    <n v="2864"/>
    <n v="2950"/>
    <n v="3125"/>
    <n v="3417"/>
    <n v="3088"/>
    <n v="3040"/>
    <n v="3080.6666666666665"/>
  </r>
  <r>
    <x v="72"/>
    <n v="2914"/>
    <n v="3100"/>
    <n v="3300"/>
    <n v="3383"/>
    <n v="2900"/>
    <n v="3150"/>
    <n v="3124.5"/>
  </r>
  <r>
    <x v="73"/>
    <n v="2786"/>
    <n v="2750"/>
    <n v="3500"/>
    <n v="3400"/>
    <n v="2838"/>
    <n v="3033"/>
    <n v="3051.1666666666665"/>
  </r>
  <r>
    <x v="74"/>
    <n v="2624"/>
    <n v="2833"/>
    <m/>
    <m/>
    <m/>
    <m/>
    <n v="2728.5"/>
  </r>
  <r>
    <x v="75"/>
    <n v="2987"/>
    <n v="2988"/>
    <m/>
    <m/>
    <m/>
    <m/>
    <n v="2987.5"/>
  </r>
  <r>
    <x v="76"/>
    <n v="3807"/>
    <n v="2950"/>
    <m/>
    <m/>
    <m/>
    <m/>
    <n v="3378.5"/>
  </r>
  <r>
    <x v="77"/>
    <n v="2707"/>
    <n v="2788"/>
    <n v="3383"/>
    <n v="3417"/>
    <n v="2788"/>
    <n v="2567"/>
    <n v="2941.6666666666665"/>
  </r>
  <r>
    <x v="78"/>
    <n v="3029"/>
    <n v="2800"/>
    <n v="3067"/>
    <n v="3583"/>
    <n v="2900"/>
    <n v="2500"/>
    <n v="2979.8333333333335"/>
  </r>
  <r>
    <x v="79"/>
    <n v="2952"/>
    <n v="3000"/>
    <n v="3000"/>
    <n v="3517"/>
    <n v="3000"/>
    <n v="2640"/>
    <n v="3018.1666666666665"/>
  </r>
  <r>
    <x v="80"/>
    <n v="2765"/>
    <n v="2713"/>
    <n v="2900"/>
    <n v="3500"/>
    <n v="2513"/>
    <n v="2275"/>
    <n v="2777.6666666666665"/>
  </r>
  <r>
    <x v="81"/>
    <n v="2950"/>
    <n v="2750"/>
    <n v="3225"/>
    <n v="3517"/>
    <n v="2763"/>
    <n v="2667"/>
    <n v="2978.6666666666665"/>
  </r>
  <r>
    <x v="82"/>
    <n v="2896"/>
    <n v="2513"/>
    <n v="3375"/>
    <n v="3525"/>
    <n v="3025"/>
    <n v="3150"/>
    <n v="3080.6666666666665"/>
  </r>
  <r>
    <x v="83"/>
    <n v="2923"/>
    <n v="2675"/>
    <n v="3425"/>
    <n v="3467"/>
    <n v="2913"/>
    <n v="3350"/>
    <n v="3125.5"/>
  </r>
  <r>
    <x v="84"/>
    <n v="2971"/>
    <n v="2788"/>
    <n v="3383"/>
    <n v="3442"/>
    <n v="3013"/>
    <n v="3350"/>
    <n v="3157.8333333333335"/>
  </r>
  <r>
    <x v="85"/>
    <n v="2621"/>
    <n v="2575"/>
    <n v="3283"/>
    <n v="3200"/>
    <n v="3000"/>
    <n v="3742"/>
    <n v="3070.1666666666665"/>
  </r>
  <r>
    <x v="86"/>
    <n v="2919"/>
    <n v="2463"/>
    <n v="3000"/>
    <n v="3475"/>
    <n v="2838"/>
    <n v="3400"/>
    <n v="3015.8333333333335"/>
  </r>
  <r>
    <x v="87"/>
    <n v="2475"/>
    <n v="2375"/>
    <n v="2600"/>
    <n v="3083"/>
    <n v="2350"/>
    <n v="2321"/>
    <n v="2534"/>
  </r>
  <r>
    <x v="88"/>
    <n v="2500"/>
    <n v="2188"/>
    <n v="2533"/>
    <n v="3050"/>
    <n v="2213"/>
    <n v="1900"/>
    <n v="2397.3333333333335"/>
  </r>
  <r>
    <x v="89"/>
    <n v="1942"/>
    <n v="2025"/>
    <n v="2100"/>
    <n v="2600"/>
    <n v="1875"/>
    <n v="1654"/>
    <n v="2032.6666666666667"/>
  </r>
  <r>
    <x v="90"/>
    <n v="1933"/>
    <n v="2000"/>
    <n v="2250"/>
    <n v="2583"/>
    <n v="1913"/>
    <n v="1775"/>
    <n v="2075.6666666666665"/>
  </r>
  <r>
    <x v="91"/>
    <n v="2008"/>
    <n v="2250"/>
    <n v="2283"/>
    <n v="2583"/>
    <n v="2025"/>
    <n v="1863"/>
    <n v="2168.6666666666665"/>
  </r>
  <r>
    <x v="92"/>
    <n v="2331"/>
    <n v="2450"/>
    <n v="2267"/>
    <n v="2733"/>
    <n v="2125"/>
    <n v="1900"/>
    <n v="2301"/>
  </r>
  <r>
    <x v="93"/>
    <n v="2200"/>
    <n v="2288"/>
    <n v="2433"/>
    <n v="2617"/>
    <n v="2100"/>
    <n v="2100"/>
    <n v="2289.6666666666665"/>
  </r>
  <r>
    <x v="94"/>
    <n v="2235"/>
    <n v="2350"/>
    <n v="2500"/>
    <n v="2783"/>
    <n v="2388"/>
    <n v="2383"/>
    <n v="2439.8333333333335"/>
  </r>
  <r>
    <x v="95"/>
    <n v="2740"/>
    <n v="2738"/>
    <n v="2717"/>
    <n v="3150"/>
    <n v="2800"/>
    <n v="2250"/>
    <n v="2732.5"/>
  </r>
  <r>
    <x v="96"/>
    <n v="3175"/>
    <n v="3250"/>
    <n v="3400"/>
    <n v="3667"/>
    <n v="3100"/>
    <n v="3217"/>
    <n v="3301.5"/>
  </r>
  <r>
    <x v="97"/>
    <n v="3225"/>
    <n v="3175"/>
    <n v="3833"/>
    <n v="3733"/>
    <n v="2888"/>
    <n v="3417"/>
    <n v="3378.5"/>
  </r>
  <r>
    <x v="98"/>
    <n v="2415"/>
    <n v="2375"/>
    <n v="3133"/>
    <n v="2900"/>
    <n v="2213"/>
    <n v="2900"/>
    <n v="2656"/>
  </r>
  <r>
    <x v="99"/>
    <n v="2027"/>
    <n v="2125"/>
    <n v="2417"/>
    <n v="2617"/>
    <n v="1925"/>
    <n v="2333"/>
    <n v="2240.6666666666665"/>
  </r>
  <r>
    <x v="100"/>
    <n v="2025"/>
    <n v="1900"/>
    <n v="2200"/>
    <n v="2567"/>
    <n v="1850"/>
    <n v="2133"/>
    <n v="2112.5"/>
  </r>
  <r>
    <x v="101"/>
    <n v="1917"/>
    <n v="1688"/>
    <n v="1633"/>
    <n v="2600"/>
    <n v="1925"/>
    <n v="1917"/>
    <n v="1946.6666666666667"/>
  </r>
  <r>
    <x v="102"/>
    <n v="2300"/>
    <n v="2300"/>
    <n v="2083"/>
    <n v="2667"/>
    <n v="1975"/>
    <n v="1700"/>
    <n v="2170.8333333333335"/>
  </r>
  <r>
    <x v="103"/>
    <n v="2513"/>
    <n v="2233"/>
    <n v="2483"/>
    <n v="3583"/>
    <n v="2100"/>
    <n v="1700"/>
    <n v="2435.3333333333335"/>
  </r>
  <r>
    <x v="104"/>
    <n v="3500"/>
    <n v="2838"/>
    <m/>
    <m/>
    <n v="3025"/>
    <n v="1683"/>
    <n v="2761.5"/>
  </r>
  <r>
    <x v="105"/>
    <m/>
    <n v="5250"/>
    <m/>
    <m/>
    <m/>
    <n v="1667"/>
    <n v="3458.5"/>
  </r>
  <r>
    <x v="106"/>
    <n v="3104"/>
    <n v="3188"/>
    <n v="3283"/>
    <n v="3683"/>
    <n v="2950"/>
    <n v="3017"/>
    <n v="3204.1666666666665"/>
  </r>
  <r>
    <x v="107"/>
    <n v="3196"/>
    <n v="3150"/>
    <n v="3300"/>
    <n v="3725"/>
    <n v="3250"/>
    <n v="3083"/>
    <n v="3284"/>
  </r>
  <r>
    <x v="108"/>
    <n v="2954"/>
    <n v="3300"/>
    <n v="3500"/>
    <n v="3592"/>
    <n v="3425"/>
    <n v="3200"/>
    <n v="3328.5"/>
  </r>
  <r>
    <x v="109"/>
    <n v="3238"/>
    <n v="2850"/>
    <n v="3450"/>
    <n v="3600"/>
    <n v="3475"/>
    <n v="2900"/>
    <n v="3252.1666666666665"/>
  </r>
  <r>
    <x v="110"/>
    <n v="2617"/>
    <n v="2450"/>
    <n v="3367"/>
    <n v="2900"/>
    <n v="2700"/>
    <n v="2700"/>
    <n v="2789"/>
  </r>
  <r>
    <x v="111"/>
    <n v="2488"/>
    <n v="2475"/>
    <n v="3217"/>
    <n v="3100"/>
    <n v="2838"/>
    <n v="2733"/>
    <n v="2808.5"/>
  </r>
  <r>
    <x v="112"/>
    <n v="2717"/>
    <n v="2788"/>
    <n v="3233"/>
    <n v="3350"/>
    <n v="3013"/>
    <n v="2917"/>
    <n v="3003"/>
  </r>
  <r>
    <x v="113"/>
    <n v="3069"/>
    <n v="2900"/>
    <n v="3283"/>
    <n v="3475"/>
    <n v="3050"/>
    <n v="3050"/>
    <n v="3137.8333333333335"/>
  </r>
  <r>
    <x v="114"/>
    <n v="2904"/>
    <n v="2538"/>
    <n v="3117"/>
    <n v="3250"/>
    <n v="2600"/>
    <n v="2600"/>
    <n v="2834.8333333333335"/>
  </r>
  <r>
    <x v="115"/>
    <n v="2083"/>
    <n v="2275"/>
    <n v="2733"/>
    <n v="2650"/>
    <n v="2075"/>
    <n v="1967"/>
    <n v="2297.1666666666665"/>
  </r>
  <r>
    <x v="116"/>
    <n v="2071"/>
    <n v="2050"/>
    <n v="2533"/>
    <n v="2617"/>
    <n v="2075"/>
    <n v="1867"/>
    <n v="2202.1666666666665"/>
  </r>
  <r>
    <x v="117"/>
    <n v="2025"/>
    <n v="2000"/>
    <n v="2550"/>
    <n v="2650"/>
    <n v="2000"/>
    <n v="2233"/>
    <n v="2243"/>
  </r>
  <r>
    <x v="118"/>
    <n v="2071"/>
    <n v="1950"/>
    <n v="2367"/>
    <n v="2650"/>
    <n v="1900"/>
    <n v="1967"/>
    <n v="2150.8333333333335"/>
  </r>
  <r>
    <x v="119"/>
    <n v="2017"/>
    <n v="2100"/>
    <n v="2450"/>
    <n v="2583"/>
    <n v="2025"/>
    <n v="1800"/>
    <n v="2162.5"/>
  </r>
  <r>
    <x v="120"/>
    <n v="2083"/>
    <n v="1975"/>
    <n v="2500"/>
    <n v="2633"/>
    <n v="2075"/>
    <n v="2033"/>
    <n v="2216.5"/>
  </r>
  <r>
    <x v="121"/>
    <n v="2092"/>
    <n v="2063"/>
    <n v="2467"/>
    <n v="2633"/>
    <n v="2075"/>
    <n v="2183"/>
    <n v="2252.1666666666665"/>
  </r>
  <r>
    <x v="122"/>
    <n v="2308"/>
    <n v="2100"/>
    <n v="2450"/>
    <n v="2750"/>
    <n v="2150"/>
    <n v="2250"/>
    <n v="2334.66666666666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D7BF6-4672-429F-9B91-CCC4A9482608}" name="TablaDiná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8" firstHeaderRow="1" firstDataRow="2" firstDataCol="1" rowPageCount="1" colPageCount="1"/>
  <pivotFields count="11">
    <pivotField axis="axisPage" numFmtId="14" showAll="0">
      <items count="127"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66"/>
        <item x="67"/>
        <item x="68"/>
        <item x="69"/>
        <item x="70"/>
        <item x="71"/>
        <item x="72"/>
        <item x="0"/>
        <item x="1"/>
        <item x="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25"/>
        <item x="106"/>
        <item x="107"/>
        <item x="108"/>
        <item x="109"/>
        <item m="1" x="124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m="1" x="123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5"/>
        <item x="0"/>
        <item t="default"/>
      </items>
    </pivotField>
    <pivotField axis="axisRow" showAll="0" sortType="ascending">
      <items count="6">
        <item x="0"/>
        <item x="4"/>
        <item x="1"/>
        <item sd="0" x="2"/>
        <item sd="0" x="3"/>
        <item t="default"/>
      </items>
    </pivotField>
  </pivotFields>
  <rowFields count="1">
    <field x="10"/>
  </rowFields>
  <rowItems count="4">
    <i>
      <x v="2"/>
    </i>
    <i>
      <x v="3"/>
    </i>
    <i>
      <x v="4"/>
    </i>
    <i t="grand">
      <x/>
    </i>
  </rowItems>
  <colFields count="1">
    <field x="8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-1"/>
  </pageFields>
  <dataFields count="1">
    <dataField name="Promedio de prom_valle" fld="7" subtotal="average" baseField="10" baseItem="1" numFmtId="165"/>
  </dataFields>
  <formats count="6">
    <format dxfId="17">
      <pivotArea outline="0" collapsedLevelsAreSubtotals="1" fieldPosition="0"/>
    </format>
    <format dxfId="16">
      <pivotArea dataOnly="0" labelOnly="1" outline="0" fieldPosition="0">
        <references count="1">
          <reference field="0" count="0"/>
        </references>
      </pivotArea>
    </format>
    <format dxfId="15">
      <pivotArea field="8" type="button" dataOnly="0" labelOnly="1" outline="0" axis="axisCol" fieldPosition="0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1FE2-7C00-4CDE-83A1-22BB462C2B66}">
  <dimension ref="A1:M5"/>
  <sheetViews>
    <sheetView tabSelected="1" workbookViewId="0">
      <selection activeCell="L9" sqref="L9"/>
    </sheetView>
  </sheetViews>
  <sheetFormatPr baseColWidth="10" defaultRowHeight="15" x14ac:dyDescent="0.25"/>
  <sheetData>
    <row r="1" spans="1:13" x14ac:dyDescent="0.25">
      <c r="B1" t="str">
        <f>Hoja2!B4</f>
        <v>ene</v>
      </c>
      <c r="C1" t="str">
        <f>Hoja2!C4</f>
        <v>feb</v>
      </c>
      <c r="D1" t="str">
        <f>Hoja2!D4</f>
        <v>mar</v>
      </c>
      <c r="E1" t="str">
        <f>Hoja2!E4</f>
        <v>abr</v>
      </c>
      <c r="F1" t="str">
        <f>Hoja2!F4</f>
        <v>may</v>
      </c>
      <c r="G1" t="str">
        <f>Hoja2!G4</f>
        <v>jun</v>
      </c>
      <c r="H1" t="str">
        <f>Hoja2!H4</f>
        <v>jul</v>
      </c>
      <c r="I1" t="str">
        <f>Hoja2!I4</f>
        <v>ago</v>
      </c>
      <c r="J1" t="str">
        <f>Hoja2!J4</f>
        <v>sep</v>
      </c>
      <c r="K1" t="str">
        <f>Hoja2!K4</f>
        <v>oct</v>
      </c>
      <c r="L1" t="str">
        <f>Hoja2!L4</f>
        <v>nov</v>
      </c>
      <c r="M1" t="str">
        <f>Hoja2!M4</f>
        <v>dic</v>
      </c>
    </row>
    <row r="2" spans="1:13" x14ac:dyDescent="0.25">
      <c r="A2" t="str">
        <f>Hoja2!A5</f>
        <v>2021</v>
      </c>
      <c r="B2" s="2">
        <f>Hoja2!B5</f>
        <v>2241.458333333333</v>
      </c>
      <c r="C2" s="2">
        <f>Hoja2!C5</f>
        <v>2223.2916666666665</v>
      </c>
      <c r="D2" s="2">
        <f>Hoja2!D5</f>
        <v>2914.6333333333337</v>
      </c>
      <c r="E2" s="2">
        <f>Hoja2!E5</f>
        <v>3267.208333333333</v>
      </c>
      <c r="F2" s="2">
        <f>Hoja2!F5</f>
        <v>2885.1111111111113</v>
      </c>
      <c r="G2" s="2">
        <f>Hoja2!G5</f>
        <v>2117.6666666666665</v>
      </c>
      <c r="H2" s="2">
        <f>Hoja2!H5</f>
        <v>2901.666666666667</v>
      </c>
      <c r="I2" s="2">
        <f>Hoja2!I5</f>
        <v>2208.75</v>
      </c>
      <c r="J2" s="2">
        <f>Hoja2!J5</f>
        <v>2494.9583333333335</v>
      </c>
      <c r="K2" s="2">
        <f>Hoja2!K5</f>
        <v>3082.5666666666666</v>
      </c>
      <c r="L2" s="2">
        <f>Hoja2!L5</f>
        <v>2925.2222222222222</v>
      </c>
      <c r="M2" s="2">
        <f>Hoja2!M5</f>
        <v>3017.4666666666662</v>
      </c>
    </row>
    <row r="3" spans="1:13" x14ac:dyDescent="0.25">
      <c r="A3" t="str">
        <f>Hoja2!A6</f>
        <v>2022</v>
      </c>
      <c r="B3" s="2">
        <f>Hoja2!B6</f>
        <v>3052.7916666666665</v>
      </c>
      <c r="C3" s="2">
        <f>Hoja2!C6</f>
        <v>3472.583333333333</v>
      </c>
      <c r="D3" s="2">
        <f>Hoja2!D6</f>
        <v>4292.625</v>
      </c>
      <c r="E3" s="2">
        <f>Hoja2!E6</f>
        <v>3931.3</v>
      </c>
      <c r="F3" s="2">
        <f>Hoja2!F6</f>
        <v>3047.125</v>
      </c>
      <c r="G3" s="2">
        <f>Hoja2!G6</f>
        <v>3500.9166666666665</v>
      </c>
      <c r="H3" s="2">
        <f>Hoja2!H6</f>
        <v>3480.4666666666672</v>
      </c>
      <c r="I3" s="2">
        <f>Hoja2!I6</f>
        <v>3306.166666666667</v>
      </c>
      <c r="J3" s="2">
        <f>Hoja2!J6</f>
        <v>4023.6333333333337</v>
      </c>
      <c r="K3" s="2">
        <f>Hoja2!K6</f>
        <v>3954.2083333333335</v>
      </c>
      <c r="L3" s="2">
        <f>Hoja2!L6</f>
        <v>3652.625</v>
      </c>
      <c r="M3" s="2">
        <f>Hoja2!M6</f>
        <v>3613.8</v>
      </c>
    </row>
    <row r="4" spans="1:13" x14ac:dyDescent="0.25">
      <c r="A4" t="str">
        <f>Hoja2!A7</f>
        <v>2023</v>
      </c>
      <c r="B4" s="2">
        <f>Hoja2!B7</f>
        <v>3540.625</v>
      </c>
      <c r="C4" s="2">
        <f>Hoja2!C7</f>
        <v>4270.916666666667</v>
      </c>
      <c r="D4" s="2">
        <f>Hoja2!D7</f>
        <v>5159.3999999999996</v>
      </c>
      <c r="E4" s="2">
        <f>Hoja2!E7</f>
        <v>5208.2916666666661</v>
      </c>
      <c r="F4" s="2">
        <f>Hoja2!F7</f>
        <v>4165.9583333333339</v>
      </c>
      <c r="G4" s="2"/>
      <c r="H4" s="2"/>
      <c r="I4" s="2"/>
      <c r="J4" s="2"/>
      <c r="K4" s="2"/>
      <c r="L4" s="2"/>
      <c r="M4" s="2"/>
    </row>
    <row r="5" spans="1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297B-0BF4-46F3-BF0A-5994072CAAA7}">
  <dimension ref="A1:N8"/>
  <sheetViews>
    <sheetView workbookViewId="0">
      <selection activeCell="M12" sqref="M12"/>
    </sheetView>
  </sheetViews>
  <sheetFormatPr baseColWidth="10" defaultRowHeight="15" x14ac:dyDescent="0.25"/>
  <cols>
    <col min="1" max="1" width="23.140625" bestFit="1" customWidth="1"/>
    <col min="2" max="2" width="24" style="5" bestFit="1" customWidth="1"/>
    <col min="3" max="13" width="8.42578125" style="5" bestFit="1" customWidth="1"/>
    <col min="14" max="14" width="14" style="5" bestFit="1" customWidth="1"/>
  </cols>
  <sheetData>
    <row r="1" spans="1:14" x14ac:dyDescent="0.25">
      <c r="A1" s="3" t="s">
        <v>0</v>
      </c>
      <c r="B1" s="6" t="s">
        <v>24</v>
      </c>
    </row>
    <row r="3" spans="1:14" x14ac:dyDescent="0.25">
      <c r="A3" s="3" t="s">
        <v>26</v>
      </c>
      <c r="B3" s="7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3" t="s">
        <v>8</v>
      </c>
      <c r="B4" s="6" t="s">
        <v>23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  <c r="N4" s="6" t="s">
        <v>9</v>
      </c>
    </row>
    <row r="5" spans="1:14" x14ac:dyDescent="0.25">
      <c r="A5" s="4" t="s">
        <v>27</v>
      </c>
      <c r="B5" s="6">
        <v>2241.458333333333</v>
      </c>
      <c r="C5" s="6">
        <v>2223.2916666666665</v>
      </c>
      <c r="D5" s="6">
        <v>2914.6333333333337</v>
      </c>
      <c r="E5" s="6">
        <v>3267.208333333333</v>
      </c>
      <c r="F5" s="6">
        <v>2885.1111111111113</v>
      </c>
      <c r="G5" s="6">
        <v>2117.6666666666665</v>
      </c>
      <c r="H5" s="6">
        <v>2901.666666666667</v>
      </c>
      <c r="I5" s="6">
        <v>2208.75</v>
      </c>
      <c r="J5" s="6">
        <v>2494.9583333333335</v>
      </c>
      <c r="K5" s="6">
        <v>3082.5666666666666</v>
      </c>
      <c r="L5" s="6">
        <v>2925.2222222222222</v>
      </c>
      <c r="M5" s="6">
        <v>3017.4666666666662</v>
      </c>
      <c r="N5" s="6">
        <v>2704.5200000000004</v>
      </c>
    </row>
    <row r="6" spans="1:14" x14ac:dyDescent="0.25">
      <c r="A6" s="4" t="s">
        <v>10</v>
      </c>
      <c r="B6" s="6">
        <v>3052.7916666666665</v>
      </c>
      <c r="C6" s="6">
        <v>3472.583333333333</v>
      </c>
      <c r="D6" s="6">
        <v>4292.625</v>
      </c>
      <c r="E6" s="6">
        <v>3931.3</v>
      </c>
      <c r="F6" s="6">
        <v>3047.125</v>
      </c>
      <c r="G6" s="6">
        <v>3500.9166666666665</v>
      </c>
      <c r="H6" s="6">
        <v>3480.4666666666672</v>
      </c>
      <c r="I6" s="6">
        <v>3306.166666666667</v>
      </c>
      <c r="J6" s="6">
        <v>4023.6333333333337</v>
      </c>
      <c r="K6" s="6">
        <v>3954.2083333333335</v>
      </c>
      <c r="L6" s="6">
        <v>3652.625</v>
      </c>
      <c r="M6" s="6">
        <v>3613.8</v>
      </c>
      <c r="N6" s="6">
        <v>3622.3493589743589</v>
      </c>
    </row>
    <row r="7" spans="1:14" x14ac:dyDescent="0.25">
      <c r="A7" s="4" t="s">
        <v>22</v>
      </c>
      <c r="B7" s="6">
        <v>3540.625</v>
      </c>
      <c r="C7" s="6">
        <v>4270.916666666667</v>
      </c>
      <c r="D7" s="6">
        <v>5159.3999999999996</v>
      </c>
      <c r="E7" s="6">
        <v>5208.2916666666661</v>
      </c>
      <c r="F7" s="6">
        <v>4165.9583333333339</v>
      </c>
      <c r="G7" s="6"/>
      <c r="H7" s="6"/>
      <c r="I7" s="6"/>
      <c r="J7" s="6"/>
      <c r="K7" s="6"/>
      <c r="L7" s="6"/>
      <c r="M7" s="6"/>
      <c r="N7" s="6">
        <v>4501.9126984126979</v>
      </c>
    </row>
    <row r="8" spans="1:14" x14ac:dyDescent="0.25">
      <c r="A8" s="4" t="s">
        <v>9</v>
      </c>
      <c r="B8" s="6">
        <v>2944.9583333333335</v>
      </c>
      <c r="C8" s="6">
        <v>3322.2638888888887</v>
      </c>
      <c r="D8" s="6">
        <v>4110.0476190476193</v>
      </c>
      <c r="E8" s="6">
        <v>4119.8846153846152</v>
      </c>
      <c r="F8" s="6">
        <v>3409.7878787878785</v>
      </c>
      <c r="G8" s="6">
        <v>2809.2916666666665</v>
      </c>
      <c r="H8" s="6">
        <v>3191.0666666666666</v>
      </c>
      <c r="I8" s="6">
        <v>2757.4583333333335</v>
      </c>
      <c r="J8" s="6">
        <v>3344.2222222222222</v>
      </c>
      <c r="K8" s="6">
        <v>3469.9629629629626</v>
      </c>
      <c r="L8" s="6">
        <v>3340.8809523809527</v>
      </c>
      <c r="M8" s="6">
        <v>3315.6333333333328</v>
      </c>
      <c r="N8" s="6">
        <v>3399.417344173442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97D8-ABAA-4167-A748-680996508FA9}">
  <dimension ref="A1:H133"/>
  <sheetViews>
    <sheetView zoomScale="85" zoomScaleNormal="85"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G125" sqref="G125"/>
    </sheetView>
  </sheetViews>
  <sheetFormatPr baseColWidth="10" defaultRowHeight="15" x14ac:dyDescent="0.25"/>
  <cols>
    <col min="1" max="1" width="10.85546875" bestFit="1" customWidth="1"/>
    <col min="2" max="2" width="18.5703125" bestFit="1" customWidth="1"/>
    <col min="3" max="3" width="19.28515625" bestFit="1" customWidth="1"/>
    <col min="4" max="4" width="14.5703125" bestFit="1" customWidth="1"/>
    <col min="5" max="5" width="12.7109375" bestFit="1" customWidth="1"/>
    <col min="6" max="6" width="15.140625" bestFit="1" customWidth="1"/>
    <col min="7" max="7" width="12.7109375" bestFit="1" customWidth="1"/>
    <col min="8" max="8" width="11.42578125" style="2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25">
      <c r="A2" s="1">
        <v>45072</v>
      </c>
      <c r="B2">
        <v>2908</v>
      </c>
      <c r="C2">
        <v>3150</v>
      </c>
      <c r="D2">
        <v>3867</v>
      </c>
      <c r="E2">
        <v>4533</v>
      </c>
      <c r="F2">
        <v>3150</v>
      </c>
      <c r="G2">
        <v>3421</v>
      </c>
      <c r="H2" s="2">
        <f>AVERAGE(B2:G2)</f>
        <v>3504.8333333333335</v>
      </c>
    </row>
    <row r="3" spans="1:8" x14ac:dyDescent="0.25">
      <c r="A3" s="1">
        <v>45065</v>
      </c>
      <c r="B3">
        <v>3506</v>
      </c>
      <c r="C3">
        <v>3588</v>
      </c>
      <c r="D3">
        <v>4471</v>
      </c>
      <c r="E3">
        <v>4450</v>
      </c>
      <c r="F3">
        <v>3763</v>
      </c>
      <c r="G3">
        <v>3921</v>
      </c>
      <c r="H3" s="2">
        <f>AVERAGE(B3:G3)</f>
        <v>3949.8333333333335</v>
      </c>
    </row>
    <row r="4" spans="1:8" x14ac:dyDescent="0.25">
      <c r="A4" s="1">
        <v>45058</v>
      </c>
      <c r="B4">
        <v>4067</v>
      </c>
      <c r="C4">
        <v>4200</v>
      </c>
      <c r="D4">
        <v>5204</v>
      </c>
      <c r="E4">
        <v>4783</v>
      </c>
      <c r="F4">
        <v>4050</v>
      </c>
      <c r="G4">
        <v>4900</v>
      </c>
      <c r="H4" s="2">
        <f>AVERAGE(B4:G4)</f>
        <v>4534</v>
      </c>
    </row>
    <row r="5" spans="1:8" x14ac:dyDescent="0.25">
      <c r="A5" s="1">
        <v>45051</v>
      </c>
      <c r="B5">
        <v>4142</v>
      </c>
      <c r="C5">
        <v>3963</v>
      </c>
      <c r="D5">
        <v>5333</v>
      </c>
      <c r="E5">
        <v>4917</v>
      </c>
      <c r="F5">
        <v>4475</v>
      </c>
      <c r="G5">
        <v>5221</v>
      </c>
      <c r="H5" s="2">
        <f>AVERAGE(B5:G5)</f>
        <v>4675.166666666667</v>
      </c>
    </row>
    <row r="6" spans="1:8" x14ac:dyDescent="0.25">
      <c r="A6" s="1">
        <v>45044</v>
      </c>
      <c r="B6">
        <v>5200</v>
      </c>
      <c r="C6">
        <v>6525</v>
      </c>
      <c r="D6">
        <v>5750</v>
      </c>
      <c r="E6">
        <v>6242</v>
      </c>
      <c r="F6">
        <v>5750</v>
      </c>
      <c r="G6">
        <v>5575</v>
      </c>
      <c r="H6" s="2">
        <f>AVERAGE(B6:G6)</f>
        <v>5840.333333333333</v>
      </c>
    </row>
    <row r="7" spans="1:8" x14ac:dyDescent="0.25">
      <c r="A7" s="1">
        <v>45037</v>
      </c>
      <c r="B7">
        <v>5567</v>
      </c>
      <c r="C7">
        <v>5725</v>
      </c>
      <c r="D7">
        <v>6225</v>
      </c>
      <c r="E7">
        <v>6600</v>
      </c>
      <c r="F7">
        <v>5925</v>
      </c>
      <c r="G7">
        <v>5892</v>
      </c>
      <c r="H7" s="2">
        <f>AVERAGE(B7:G7)</f>
        <v>5989</v>
      </c>
    </row>
    <row r="8" spans="1:8" x14ac:dyDescent="0.25">
      <c r="A8" s="1">
        <v>45030</v>
      </c>
      <c r="B8">
        <v>4983</v>
      </c>
      <c r="C8">
        <v>5325</v>
      </c>
      <c r="D8">
        <v>3933</v>
      </c>
      <c r="E8">
        <v>5917</v>
      </c>
      <c r="F8">
        <v>5275</v>
      </c>
      <c r="G8">
        <v>4594</v>
      </c>
      <c r="H8" s="2">
        <f>AVERAGE(B8:G8)</f>
        <v>5004.5</v>
      </c>
    </row>
    <row r="9" spans="1:8" x14ac:dyDescent="0.25">
      <c r="A9" s="1">
        <v>45021</v>
      </c>
      <c r="B9">
        <v>3571</v>
      </c>
      <c r="C9">
        <v>3775</v>
      </c>
      <c r="D9">
        <v>3767</v>
      </c>
      <c r="E9">
        <v>4333</v>
      </c>
      <c r="F9">
        <v>4025</v>
      </c>
      <c r="G9">
        <v>4525</v>
      </c>
      <c r="H9" s="2">
        <f>AVERAGE(B9:G9)</f>
        <v>3999.3333333333335</v>
      </c>
    </row>
    <row r="10" spans="1:8" x14ac:dyDescent="0.25">
      <c r="A10" s="1">
        <v>45016</v>
      </c>
      <c r="B10">
        <v>4140</v>
      </c>
      <c r="C10">
        <v>3900</v>
      </c>
      <c r="D10">
        <v>5250</v>
      </c>
      <c r="E10">
        <v>4942</v>
      </c>
      <c r="F10">
        <v>4275</v>
      </c>
      <c r="G10">
        <v>5042</v>
      </c>
      <c r="H10" s="2">
        <f>AVERAGE(B10:G10)</f>
        <v>4591.5</v>
      </c>
    </row>
    <row r="11" spans="1:8" x14ac:dyDescent="0.25">
      <c r="A11" s="1">
        <v>45009</v>
      </c>
      <c r="B11">
        <v>4506</v>
      </c>
      <c r="C11">
        <v>4475</v>
      </c>
      <c r="D11">
        <v>5283</v>
      </c>
      <c r="E11">
        <v>5333</v>
      </c>
      <c r="F11">
        <v>4450</v>
      </c>
      <c r="G11">
        <v>5404</v>
      </c>
      <c r="H11" s="2">
        <f>AVERAGE(B11:G11)</f>
        <v>4908.5</v>
      </c>
    </row>
    <row r="12" spans="1:8" x14ac:dyDescent="0.25">
      <c r="A12" s="1">
        <v>45002</v>
      </c>
      <c r="B12">
        <v>4488</v>
      </c>
      <c r="C12">
        <v>4338</v>
      </c>
      <c r="D12">
        <v>5983</v>
      </c>
      <c r="E12">
        <v>5158</v>
      </c>
      <c r="F12">
        <v>5163</v>
      </c>
      <c r="G12">
        <v>5583</v>
      </c>
      <c r="H12" s="2">
        <f>AVERAGE(B12:G12)</f>
        <v>5118.833333333333</v>
      </c>
    </row>
    <row r="13" spans="1:8" x14ac:dyDescent="0.25">
      <c r="A13" s="1">
        <v>44995</v>
      </c>
      <c r="B13">
        <v>5433</v>
      </c>
      <c r="C13">
        <v>5325</v>
      </c>
      <c r="D13">
        <v>6717</v>
      </c>
      <c r="E13">
        <f>AVERAGE(E12,E14)</f>
        <v>5504</v>
      </c>
      <c r="F13">
        <v>5450</v>
      </c>
      <c r="G13">
        <v>6288</v>
      </c>
      <c r="H13" s="2">
        <f>AVERAGE(B13:G13)</f>
        <v>5786.166666666667</v>
      </c>
    </row>
    <row r="14" spans="1:8" x14ac:dyDescent="0.25">
      <c r="A14" s="1">
        <v>44988</v>
      </c>
      <c r="B14">
        <v>5213</v>
      </c>
      <c r="C14">
        <v>4788</v>
      </c>
      <c r="D14">
        <v>5850</v>
      </c>
      <c r="E14">
        <v>5850</v>
      </c>
      <c r="F14">
        <v>5013</v>
      </c>
      <c r="G14">
        <v>5638</v>
      </c>
      <c r="H14" s="2">
        <f>AVERAGE(B14:G14)</f>
        <v>5392</v>
      </c>
    </row>
    <row r="15" spans="1:8" x14ac:dyDescent="0.25">
      <c r="A15" s="1">
        <v>44981</v>
      </c>
      <c r="B15">
        <v>4256</v>
      </c>
      <c r="C15">
        <v>4250</v>
      </c>
      <c r="D15">
        <v>5692</v>
      </c>
      <c r="E15">
        <v>4733</v>
      </c>
      <c r="F15">
        <v>4688</v>
      </c>
      <c r="G15">
        <v>4763</v>
      </c>
      <c r="H15" s="2">
        <f>AVERAGE(B15:G15)</f>
        <v>4730.333333333333</v>
      </c>
    </row>
    <row r="16" spans="1:8" x14ac:dyDescent="0.25">
      <c r="A16" s="1">
        <v>44974</v>
      </c>
      <c r="B16">
        <v>4054</v>
      </c>
      <c r="C16">
        <v>4213</v>
      </c>
      <c r="D16">
        <v>5083</v>
      </c>
      <c r="E16">
        <v>4667</v>
      </c>
      <c r="F16">
        <v>4075</v>
      </c>
      <c r="G16">
        <v>4492</v>
      </c>
      <c r="H16" s="2">
        <f>AVERAGE(B16:G16)</f>
        <v>4430.666666666667</v>
      </c>
    </row>
    <row r="17" spans="1:8" x14ac:dyDescent="0.25">
      <c r="A17" s="1">
        <v>44967</v>
      </c>
      <c r="B17">
        <v>3965</v>
      </c>
      <c r="C17">
        <v>4363</v>
      </c>
      <c r="D17">
        <v>4354</v>
      </c>
      <c r="E17">
        <v>4600</v>
      </c>
      <c r="F17">
        <v>4750</v>
      </c>
      <c r="G17">
        <v>3879</v>
      </c>
      <c r="H17" s="2">
        <f>AVERAGE(B17:G17)</f>
        <v>4318.5</v>
      </c>
    </row>
    <row r="18" spans="1:8" x14ac:dyDescent="0.25">
      <c r="A18" s="1">
        <v>44960</v>
      </c>
      <c r="B18">
        <v>3350</v>
      </c>
      <c r="C18">
        <v>3375</v>
      </c>
      <c r="D18">
        <v>3783</v>
      </c>
      <c r="E18">
        <v>3983</v>
      </c>
      <c r="F18">
        <v>3313</v>
      </c>
      <c r="G18">
        <v>3821</v>
      </c>
      <c r="H18" s="2">
        <f>AVERAGE(B18:G18)</f>
        <v>3604.1666666666665</v>
      </c>
    </row>
    <row r="19" spans="1:8" x14ac:dyDescent="0.25">
      <c r="A19" s="1">
        <v>44953</v>
      </c>
      <c r="B19">
        <v>3290</v>
      </c>
      <c r="C19">
        <v>3075</v>
      </c>
      <c r="D19">
        <v>3917</v>
      </c>
      <c r="E19">
        <v>4017</v>
      </c>
      <c r="F19">
        <v>3225</v>
      </c>
      <c r="G19">
        <v>3833</v>
      </c>
      <c r="H19" s="2">
        <f>AVERAGE(B19:G19)</f>
        <v>3559.5</v>
      </c>
    </row>
    <row r="20" spans="1:8" x14ac:dyDescent="0.25">
      <c r="A20" s="1">
        <v>44946</v>
      </c>
      <c r="B20">
        <v>3338</v>
      </c>
      <c r="C20">
        <v>3363</v>
      </c>
      <c r="D20">
        <v>4267</v>
      </c>
      <c r="E20">
        <v>3650</v>
      </c>
      <c r="F20">
        <v>3388</v>
      </c>
      <c r="G20">
        <v>3867</v>
      </c>
      <c r="H20" s="2">
        <f>AVERAGE(B20:G20)</f>
        <v>3645.5</v>
      </c>
    </row>
    <row r="21" spans="1:8" x14ac:dyDescent="0.25">
      <c r="A21" s="1">
        <v>44939</v>
      </c>
      <c r="B21">
        <v>3269</v>
      </c>
      <c r="C21">
        <v>3338</v>
      </c>
      <c r="D21">
        <v>3925</v>
      </c>
      <c r="E21">
        <v>3233</v>
      </c>
      <c r="F21">
        <v>3488</v>
      </c>
      <c r="G21">
        <v>3767</v>
      </c>
      <c r="H21" s="2">
        <f>AVERAGE(B21:G21)</f>
        <v>3503.3333333333335</v>
      </c>
    </row>
    <row r="22" spans="1:8" x14ac:dyDescent="0.25">
      <c r="A22" s="1">
        <v>44932</v>
      </c>
      <c r="B22">
        <v>3142</v>
      </c>
      <c r="C22">
        <v>3150</v>
      </c>
      <c r="D22">
        <v>3583</v>
      </c>
      <c r="E22">
        <v>3817</v>
      </c>
      <c r="F22">
        <v>3350</v>
      </c>
      <c r="G22">
        <v>3683</v>
      </c>
      <c r="H22" s="2">
        <f>AVERAGE(B22:G22)</f>
        <v>3454.1666666666665</v>
      </c>
    </row>
    <row r="23" spans="1:8" x14ac:dyDescent="0.25">
      <c r="A23" s="1">
        <v>44925</v>
      </c>
      <c r="B23">
        <v>3408</v>
      </c>
      <c r="C23">
        <v>3100</v>
      </c>
      <c r="D23">
        <v>3783</v>
      </c>
      <c r="E23">
        <v>4150</v>
      </c>
      <c r="F23">
        <v>3438</v>
      </c>
      <c r="G23">
        <v>3800</v>
      </c>
      <c r="H23" s="2">
        <f>AVERAGE(B23:G23)</f>
        <v>3613.1666666666665</v>
      </c>
    </row>
    <row r="24" spans="1:8" x14ac:dyDescent="0.25">
      <c r="A24" s="1">
        <v>44918</v>
      </c>
      <c r="B24">
        <v>3154</v>
      </c>
      <c r="C24">
        <v>3225</v>
      </c>
      <c r="D24">
        <v>3800</v>
      </c>
      <c r="E24">
        <v>4000</v>
      </c>
      <c r="F24">
        <v>3450</v>
      </c>
      <c r="G24">
        <v>3717</v>
      </c>
      <c r="H24" s="2">
        <f>AVERAGE(B24:G24)</f>
        <v>3557.6666666666665</v>
      </c>
    </row>
    <row r="25" spans="1:8" x14ac:dyDescent="0.25">
      <c r="A25" s="1">
        <v>44911</v>
      </c>
      <c r="B25">
        <v>3479</v>
      </c>
      <c r="C25">
        <v>3438</v>
      </c>
      <c r="D25">
        <v>3833</v>
      </c>
      <c r="E25">
        <v>4133</v>
      </c>
      <c r="F25">
        <v>3475</v>
      </c>
      <c r="G25">
        <v>3604</v>
      </c>
      <c r="H25" s="2">
        <f>AVERAGE(B25:G25)</f>
        <v>3660.3333333333335</v>
      </c>
    </row>
    <row r="26" spans="1:8" x14ac:dyDescent="0.25">
      <c r="A26" s="1">
        <v>44904</v>
      </c>
      <c r="B26">
        <v>3494</v>
      </c>
      <c r="C26">
        <v>3400</v>
      </c>
      <c r="D26">
        <v>3817</v>
      </c>
      <c r="E26">
        <v>4200</v>
      </c>
      <c r="F26">
        <v>3175</v>
      </c>
      <c r="G26">
        <v>3900</v>
      </c>
      <c r="H26" s="2">
        <f>AVERAGE(B26:G26)</f>
        <v>3664.3333333333335</v>
      </c>
    </row>
    <row r="27" spans="1:8" x14ac:dyDescent="0.25">
      <c r="A27" s="1">
        <v>44897</v>
      </c>
      <c r="B27">
        <v>3083</v>
      </c>
      <c r="C27">
        <v>3300</v>
      </c>
      <c r="D27">
        <v>3742</v>
      </c>
      <c r="E27">
        <v>3933</v>
      </c>
      <c r="F27">
        <v>3375</v>
      </c>
      <c r="G27">
        <v>4008</v>
      </c>
      <c r="H27" s="2">
        <f>AVERAGE(B27:G27)</f>
        <v>3573.5</v>
      </c>
    </row>
    <row r="28" spans="1:8" x14ac:dyDescent="0.25">
      <c r="A28" s="1">
        <v>44890</v>
      </c>
      <c r="B28">
        <v>3375</v>
      </c>
      <c r="C28">
        <v>3600</v>
      </c>
      <c r="D28">
        <v>3600</v>
      </c>
      <c r="E28">
        <v>4100</v>
      </c>
      <c r="F28">
        <v>3475</v>
      </c>
      <c r="G28">
        <v>3767</v>
      </c>
      <c r="H28" s="2">
        <f>AVERAGE(B28:G28)</f>
        <v>3652.8333333333335</v>
      </c>
    </row>
    <row r="29" spans="1:8" x14ac:dyDescent="0.25">
      <c r="A29" s="1">
        <v>44883</v>
      </c>
      <c r="B29">
        <v>3463</v>
      </c>
      <c r="C29">
        <v>3338</v>
      </c>
      <c r="D29">
        <v>3683</v>
      </c>
      <c r="E29">
        <v>4100</v>
      </c>
      <c r="F29">
        <v>3500</v>
      </c>
      <c r="G29">
        <v>3483</v>
      </c>
      <c r="H29" s="2">
        <f>AVERAGE(B29:G29)</f>
        <v>3594.5</v>
      </c>
    </row>
    <row r="30" spans="1:8" x14ac:dyDescent="0.25">
      <c r="A30" s="1">
        <v>44876</v>
      </c>
      <c r="B30">
        <v>3377</v>
      </c>
      <c r="C30">
        <v>3900</v>
      </c>
      <c r="D30">
        <v>3933</v>
      </c>
      <c r="E30">
        <v>4117</v>
      </c>
      <c r="F30">
        <v>3738</v>
      </c>
      <c r="G30">
        <v>3583</v>
      </c>
      <c r="H30" s="2">
        <f>AVERAGE(B30:G30)</f>
        <v>3774.6666666666665</v>
      </c>
    </row>
    <row r="31" spans="1:8" x14ac:dyDescent="0.25">
      <c r="A31" s="1">
        <v>44869</v>
      </c>
      <c r="B31">
        <v>3252</v>
      </c>
      <c r="C31">
        <v>3438</v>
      </c>
      <c r="D31">
        <v>3825</v>
      </c>
      <c r="E31">
        <v>4033</v>
      </c>
      <c r="F31">
        <v>3325</v>
      </c>
      <c r="G31">
        <v>3658</v>
      </c>
      <c r="H31" s="2">
        <f>AVERAGE(B31:G31)</f>
        <v>3588.5</v>
      </c>
    </row>
    <row r="32" spans="1:8" x14ac:dyDescent="0.25">
      <c r="A32" s="1">
        <v>44862</v>
      </c>
      <c r="B32">
        <v>3246</v>
      </c>
      <c r="C32">
        <v>3375</v>
      </c>
      <c r="D32">
        <v>4150</v>
      </c>
      <c r="E32">
        <v>4100</v>
      </c>
      <c r="F32">
        <v>3300</v>
      </c>
      <c r="G32">
        <v>3688</v>
      </c>
      <c r="H32" s="2">
        <f>AVERAGE(B32:G32)</f>
        <v>3643.1666666666665</v>
      </c>
    </row>
    <row r="33" spans="1:8" x14ac:dyDescent="0.25">
      <c r="A33" s="1">
        <v>44855</v>
      </c>
      <c r="B33">
        <v>3431</v>
      </c>
      <c r="C33">
        <v>3300</v>
      </c>
      <c r="D33">
        <v>4092</v>
      </c>
      <c r="E33">
        <v>4242</v>
      </c>
      <c r="F33">
        <v>3788</v>
      </c>
      <c r="G33">
        <v>3838</v>
      </c>
      <c r="H33" s="2">
        <f>AVERAGE(B33:G33)</f>
        <v>3781.8333333333335</v>
      </c>
    </row>
    <row r="34" spans="1:8" x14ac:dyDescent="0.25">
      <c r="A34" s="1">
        <v>44848</v>
      </c>
      <c r="B34">
        <v>3996</v>
      </c>
      <c r="C34">
        <v>3763</v>
      </c>
      <c r="D34">
        <v>4083</v>
      </c>
      <c r="E34">
        <v>4567</v>
      </c>
      <c r="F34">
        <v>4025</v>
      </c>
      <c r="G34">
        <v>4117</v>
      </c>
      <c r="H34" s="2">
        <f>AVERAGE(B34:G34)</f>
        <v>4091.8333333333335</v>
      </c>
    </row>
    <row r="35" spans="1:8" x14ac:dyDescent="0.25">
      <c r="A35" s="1">
        <v>44841</v>
      </c>
      <c r="B35">
        <v>4058</v>
      </c>
      <c r="C35">
        <v>4050</v>
      </c>
      <c r="D35">
        <v>4517</v>
      </c>
      <c r="E35">
        <v>4642</v>
      </c>
      <c r="F35">
        <v>4200</v>
      </c>
      <c r="G35">
        <v>4333</v>
      </c>
      <c r="H35" s="2">
        <f>AVERAGE(B35:G35)</f>
        <v>4300</v>
      </c>
    </row>
    <row r="36" spans="1:8" x14ac:dyDescent="0.25">
      <c r="A36" s="1">
        <v>44834</v>
      </c>
      <c r="B36">
        <v>4258</v>
      </c>
      <c r="C36">
        <v>4050</v>
      </c>
      <c r="D36">
        <v>4700</v>
      </c>
      <c r="E36">
        <v>4992</v>
      </c>
      <c r="F36">
        <v>4075</v>
      </c>
      <c r="G36">
        <v>4296</v>
      </c>
      <c r="H36" s="2">
        <f>AVERAGE(B36:G36)</f>
        <v>4395.166666666667</v>
      </c>
    </row>
    <row r="37" spans="1:8" x14ac:dyDescent="0.25">
      <c r="A37" s="1">
        <v>44827</v>
      </c>
      <c r="B37">
        <v>4200</v>
      </c>
      <c r="C37">
        <v>4075</v>
      </c>
      <c r="D37">
        <v>4250</v>
      </c>
      <c r="E37">
        <v>4833</v>
      </c>
      <c r="F37">
        <v>4163</v>
      </c>
      <c r="G37">
        <v>4342</v>
      </c>
      <c r="H37" s="2">
        <f>AVERAGE(B37:G37)</f>
        <v>4310.5</v>
      </c>
    </row>
    <row r="38" spans="1:8" x14ac:dyDescent="0.25">
      <c r="A38" s="1">
        <v>44820</v>
      </c>
      <c r="B38">
        <v>4279</v>
      </c>
      <c r="C38">
        <v>4250</v>
      </c>
      <c r="D38">
        <v>3938</v>
      </c>
      <c r="E38">
        <v>4842</v>
      </c>
      <c r="F38">
        <v>4213</v>
      </c>
      <c r="G38">
        <v>4050</v>
      </c>
      <c r="H38" s="2">
        <f>AVERAGE(B38:G38)</f>
        <v>4262</v>
      </c>
    </row>
    <row r="39" spans="1:8" x14ac:dyDescent="0.25">
      <c r="A39" s="1">
        <v>44812</v>
      </c>
      <c r="B39">
        <v>4115</v>
      </c>
      <c r="C39">
        <v>3925</v>
      </c>
      <c r="D39">
        <v>3267</v>
      </c>
      <c r="E39">
        <v>4533</v>
      </c>
      <c r="F39">
        <v>3500</v>
      </c>
      <c r="G39">
        <v>3500</v>
      </c>
      <c r="H39" s="2">
        <f>AVERAGE(B39:G39)</f>
        <v>3806.6666666666665</v>
      </c>
    </row>
    <row r="40" spans="1:8" x14ac:dyDescent="0.25">
      <c r="A40" s="1">
        <v>44806</v>
      </c>
      <c r="B40">
        <v>3250</v>
      </c>
      <c r="C40">
        <v>3163</v>
      </c>
      <c r="D40">
        <v>3325</v>
      </c>
      <c r="E40">
        <v>3925</v>
      </c>
      <c r="F40">
        <v>3200</v>
      </c>
      <c r="G40">
        <v>3200</v>
      </c>
      <c r="H40" s="2">
        <f>AVERAGE(B40:G40)</f>
        <v>3343.8333333333335</v>
      </c>
    </row>
    <row r="41" spans="1:8" x14ac:dyDescent="0.25">
      <c r="A41" s="1">
        <v>44799</v>
      </c>
      <c r="B41">
        <v>3096</v>
      </c>
      <c r="C41">
        <v>2988</v>
      </c>
      <c r="D41">
        <v>3317</v>
      </c>
      <c r="E41">
        <v>3725</v>
      </c>
      <c r="F41">
        <v>3075</v>
      </c>
      <c r="G41">
        <v>3358</v>
      </c>
      <c r="H41" s="2">
        <f>AVERAGE(B41:G41)</f>
        <v>3259.8333333333335</v>
      </c>
    </row>
    <row r="42" spans="1:8" x14ac:dyDescent="0.25">
      <c r="A42" s="1">
        <v>44792</v>
      </c>
      <c r="B42">
        <v>3050</v>
      </c>
      <c r="C42">
        <v>2850</v>
      </c>
      <c r="D42">
        <v>3333</v>
      </c>
      <c r="E42">
        <v>3783</v>
      </c>
      <c r="F42">
        <v>3125</v>
      </c>
      <c r="G42">
        <v>3142</v>
      </c>
      <c r="H42" s="2">
        <f>AVERAGE(B42:G42)</f>
        <v>3213.8333333333335</v>
      </c>
    </row>
    <row r="43" spans="1:8" x14ac:dyDescent="0.25">
      <c r="A43" s="1">
        <v>44785</v>
      </c>
      <c r="B43">
        <v>3208</v>
      </c>
      <c r="C43">
        <v>3025</v>
      </c>
      <c r="D43">
        <v>3671</v>
      </c>
      <c r="E43">
        <v>4033</v>
      </c>
      <c r="F43">
        <v>3000</v>
      </c>
      <c r="G43">
        <v>3304</v>
      </c>
      <c r="H43" s="2">
        <f>AVERAGE(B43:G43)</f>
        <v>3373.5</v>
      </c>
    </row>
    <row r="44" spans="1:8" x14ac:dyDescent="0.25">
      <c r="A44" s="1">
        <v>44778</v>
      </c>
      <c r="B44">
        <v>3306</v>
      </c>
      <c r="C44">
        <v>2950</v>
      </c>
      <c r="D44">
        <v>3783</v>
      </c>
      <c r="E44">
        <v>3875</v>
      </c>
      <c r="F44">
        <v>3163</v>
      </c>
      <c r="G44">
        <v>3188</v>
      </c>
      <c r="H44" s="2">
        <f>AVERAGE(B44:G44)</f>
        <v>3377.5</v>
      </c>
    </row>
    <row r="45" spans="1:8" x14ac:dyDescent="0.25">
      <c r="A45" s="1">
        <v>44771</v>
      </c>
      <c r="B45">
        <v>3133</v>
      </c>
      <c r="C45">
        <v>2775</v>
      </c>
      <c r="D45">
        <v>3900</v>
      </c>
      <c r="E45">
        <v>3642</v>
      </c>
      <c r="F45">
        <v>3188</v>
      </c>
      <c r="G45">
        <v>3383</v>
      </c>
      <c r="H45" s="2">
        <f>AVERAGE(B45:G45)</f>
        <v>3336.8333333333335</v>
      </c>
    </row>
    <row r="46" spans="1:8" x14ac:dyDescent="0.25">
      <c r="A46" s="1">
        <v>44764</v>
      </c>
      <c r="B46">
        <v>3113</v>
      </c>
      <c r="C46">
        <v>2900</v>
      </c>
      <c r="D46">
        <v>3817</v>
      </c>
      <c r="E46">
        <v>3617</v>
      </c>
      <c r="F46">
        <v>3088</v>
      </c>
      <c r="G46">
        <v>3617</v>
      </c>
      <c r="H46" s="2">
        <f>AVERAGE(B46:G46)</f>
        <v>3358.6666666666665</v>
      </c>
    </row>
    <row r="47" spans="1:8" x14ac:dyDescent="0.25">
      <c r="A47" s="1">
        <v>44757</v>
      </c>
      <c r="B47">
        <v>3288</v>
      </c>
      <c r="C47">
        <v>3250</v>
      </c>
      <c r="D47">
        <v>3733</v>
      </c>
      <c r="E47">
        <v>3850</v>
      </c>
      <c r="F47">
        <v>3363</v>
      </c>
      <c r="G47">
        <v>3683</v>
      </c>
      <c r="H47" s="2">
        <f>AVERAGE(B47:G47)</f>
        <v>3527.8333333333335</v>
      </c>
    </row>
    <row r="48" spans="1:8" x14ac:dyDescent="0.25">
      <c r="A48" s="1">
        <v>44750</v>
      </c>
      <c r="B48">
        <v>3263</v>
      </c>
      <c r="C48">
        <v>3588</v>
      </c>
      <c r="D48">
        <v>3725</v>
      </c>
      <c r="E48">
        <v>3683</v>
      </c>
      <c r="F48">
        <v>3438</v>
      </c>
      <c r="G48">
        <v>3717</v>
      </c>
      <c r="H48" s="2">
        <f>AVERAGE(B48:G48)</f>
        <v>3569</v>
      </c>
    </row>
    <row r="49" spans="1:8" x14ac:dyDescent="0.25">
      <c r="A49" s="1">
        <v>44743</v>
      </c>
      <c r="B49">
        <v>3277</v>
      </c>
      <c r="C49">
        <v>3650</v>
      </c>
      <c r="D49">
        <v>3700</v>
      </c>
      <c r="E49">
        <v>3883</v>
      </c>
      <c r="F49">
        <v>3500</v>
      </c>
      <c r="G49">
        <v>3650</v>
      </c>
      <c r="H49" s="2">
        <f>AVERAGE(B49:G49)</f>
        <v>3610</v>
      </c>
    </row>
    <row r="50" spans="1:8" x14ac:dyDescent="0.25">
      <c r="A50" s="1">
        <v>44736</v>
      </c>
      <c r="B50">
        <v>3390</v>
      </c>
      <c r="C50">
        <v>3350</v>
      </c>
      <c r="D50">
        <v>3733</v>
      </c>
      <c r="E50">
        <v>4050</v>
      </c>
      <c r="F50">
        <v>3438</v>
      </c>
      <c r="G50">
        <v>3867</v>
      </c>
      <c r="H50" s="2">
        <f>AVERAGE(B50:G50)</f>
        <v>3638</v>
      </c>
    </row>
    <row r="51" spans="1:8" x14ac:dyDescent="0.25">
      <c r="A51" s="1">
        <v>44729</v>
      </c>
      <c r="B51">
        <v>3158</v>
      </c>
      <c r="C51">
        <v>2888</v>
      </c>
      <c r="D51">
        <v>3600</v>
      </c>
      <c r="E51">
        <v>3650</v>
      </c>
      <c r="F51">
        <v>3513</v>
      </c>
      <c r="G51">
        <v>3771</v>
      </c>
      <c r="H51" s="2">
        <f>AVERAGE(B51:G51)</f>
        <v>3430</v>
      </c>
    </row>
    <row r="52" spans="1:8" x14ac:dyDescent="0.25">
      <c r="A52" s="1">
        <v>44722</v>
      </c>
      <c r="B52">
        <v>3417</v>
      </c>
      <c r="C52">
        <v>3363</v>
      </c>
      <c r="D52">
        <v>3425</v>
      </c>
      <c r="E52">
        <v>4083</v>
      </c>
      <c r="F52">
        <v>3463</v>
      </c>
      <c r="G52">
        <v>3600</v>
      </c>
      <c r="H52" s="2">
        <f>AVERAGE(B52:G52)</f>
        <v>3558.5</v>
      </c>
    </row>
    <row r="53" spans="1:8" x14ac:dyDescent="0.25">
      <c r="A53" s="1">
        <v>44715</v>
      </c>
      <c r="B53">
        <v>3488</v>
      </c>
      <c r="C53">
        <v>3150</v>
      </c>
      <c r="D53">
        <v>3150</v>
      </c>
      <c r="E53">
        <v>4333</v>
      </c>
      <c r="F53">
        <v>2900</v>
      </c>
      <c r="G53">
        <v>3242</v>
      </c>
      <c r="H53" s="2">
        <f>AVERAGE(B53:G53)</f>
        <v>3377.1666666666665</v>
      </c>
    </row>
    <row r="54" spans="1:8" x14ac:dyDescent="0.25">
      <c r="A54" s="1">
        <v>44708</v>
      </c>
      <c r="B54">
        <v>2825</v>
      </c>
      <c r="C54">
        <v>2750</v>
      </c>
      <c r="D54">
        <v>3033</v>
      </c>
      <c r="E54">
        <v>3533</v>
      </c>
      <c r="F54">
        <v>2750</v>
      </c>
      <c r="G54">
        <v>3000</v>
      </c>
      <c r="H54" s="2">
        <f>AVERAGE(B54:G54)</f>
        <v>2981.8333333333335</v>
      </c>
    </row>
    <row r="55" spans="1:8" x14ac:dyDescent="0.25">
      <c r="A55" s="1">
        <v>44701</v>
      </c>
      <c r="B55">
        <v>2773</v>
      </c>
      <c r="C55">
        <v>2625</v>
      </c>
      <c r="D55">
        <v>3258</v>
      </c>
      <c r="E55">
        <v>3433</v>
      </c>
      <c r="F55">
        <v>2875</v>
      </c>
      <c r="G55">
        <v>2725</v>
      </c>
      <c r="H55" s="2">
        <f>AVERAGE(B55:G55)</f>
        <v>2948.1666666666665</v>
      </c>
    </row>
    <row r="56" spans="1:8" x14ac:dyDescent="0.25">
      <c r="A56" s="1">
        <v>44694</v>
      </c>
      <c r="B56">
        <v>2883</v>
      </c>
      <c r="C56">
        <v>3238</v>
      </c>
      <c r="D56">
        <v>3275</v>
      </c>
      <c r="E56">
        <v>3483</v>
      </c>
      <c r="F56">
        <v>3163</v>
      </c>
      <c r="G56">
        <v>3050</v>
      </c>
      <c r="H56" s="2">
        <f>AVERAGE(B56:G56)</f>
        <v>3182</v>
      </c>
    </row>
    <row r="57" spans="1:8" x14ac:dyDescent="0.25">
      <c r="A57" s="1">
        <v>44687</v>
      </c>
      <c r="B57">
        <v>2775</v>
      </c>
      <c r="C57">
        <v>2838</v>
      </c>
      <c r="D57">
        <v>3150</v>
      </c>
      <c r="E57">
        <v>3483</v>
      </c>
      <c r="F57">
        <v>2938</v>
      </c>
      <c r="G57">
        <v>3275</v>
      </c>
      <c r="H57" s="2">
        <f>AVERAGE(B57:G57)</f>
        <v>3076.5</v>
      </c>
    </row>
    <row r="58" spans="1:8" x14ac:dyDescent="0.25">
      <c r="A58" s="1">
        <v>44680</v>
      </c>
      <c r="B58">
        <v>2885</v>
      </c>
      <c r="C58">
        <v>2988</v>
      </c>
      <c r="D58">
        <v>4017</v>
      </c>
      <c r="E58">
        <v>3400</v>
      </c>
      <c r="F58">
        <v>3650</v>
      </c>
      <c r="G58">
        <v>3500</v>
      </c>
      <c r="H58" s="2">
        <f>AVERAGE(B58:G58)</f>
        <v>3406.6666666666665</v>
      </c>
    </row>
    <row r="59" spans="1:8" x14ac:dyDescent="0.25">
      <c r="A59" s="1">
        <v>44673</v>
      </c>
      <c r="B59">
        <v>3694</v>
      </c>
      <c r="C59">
        <v>3638</v>
      </c>
      <c r="D59">
        <v>4567</v>
      </c>
      <c r="E59">
        <v>4278</v>
      </c>
      <c r="F59">
        <v>3850</v>
      </c>
      <c r="G59">
        <v>4300</v>
      </c>
      <c r="H59" s="2">
        <f>AVERAGE(B59:G59)</f>
        <v>4054.5</v>
      </c>
    </row>
    <row r="60" spans="1:8" x14ac:dyDescent="0.25">
      <c r="A60" s="1">
        <v>44664</v>
      </c>
      <c r="B60">
        <v>3758</v>
      </c>
      <c r="C60">
        <v>3950</v>
      </c>
      <c r="D60">
        <v>4033</v>
      </c>
      <c r="E60">
        <v>4367</v>
      </c>
      <c r="F60">
        <v>4050</v>
      </c>
      <c r="G60">
        <v>4133</v>
      </c>
      <c r="H60" s="2">
        <f>AVERAGE(B60:G60)</f>
        <v>4048.5</v>
      </c>
    </row>
    <row r="61" spans="1:8" x14ac:dyDescent="0.25">
      <c r="A61" s="1">
        <v>44659</v>
      </c>
      <c r="B61">
        <v>3708</v>
      </c>
      <c r="C61">
        <v>3925</v>
      </c>
      <c r="D61">
        <v>4200</v>
      </c>
      <c r="E61">
        <v>4383</v>
      </c>
      <c r="F61">
        <v>3975</v>
      </c>
      <c r="G61">
        <v>3950</v>
      </c>
      <c r="H61" s="2">
        <f>AVERAGE(B61:G61)</f>
        <v>4023.5</v>
      </c>
    </row>
    <row r="62" spans="1:8" x14ac:dyDescent="0.25">
      <c r="A62" s="1">
        <v>44652</v>
      </c>
      <c r="B62">
        <v>3744</v>
      </c>
      <c r="C62">
        <v>3938</v>
      </c>
      <c r="D62">
        <v>4425</v>
      </c>
      <c r="E62">
        <v>4433</v>
      </c>
      <c r="F62">
        <v>4050</v>
      </c>
      <c r="G62">
        <v>4150</v>
      </c>
      <c r="H62" s="2">
        <f>AVERAGE(B62:G62)</f>
        <v>4123.333333333333</v>
      </c>
    </row>
    <row r="63" spans="1:8" x14ac:dyDescent="0.25">
      <c r="A63" s="1">
        <v>44645</v>
      </c>
      <c r="B63">
        <v>4175</v>
      </c>
      <c r="C63">
        <v>4363</v>
      </c>
      <c r="D63">
        <v>4417</v>
      </c>
      <c r="E63">
        <v>4733</v>
      </c>
      <c r="F63">
        <v>4088</v>
      </c>
      <c r="G63">
        <v>4250</v>
      </c>
      <c r="H63" s="2">
        <f>AVERAGE(B63:G63)</f>
        <v>4337.666666666667</v>
      </c>
    </row>
    <row r="64" spans="1:8" x14ac:dyDescent="0.25">
      <c r="A64" s="1">
        <v>44638</v>
      </c>
      <c r="B64">
        <v>4181</v>
      </c>
      <c r="C64">
        <v>4100</v>
      </c>
      <c r="D64">
        <v>4400</v>
      </c>
      <c r="E64">
        <v>4800</v>
      </c>
      <c r="F64">
        <v>4275</v>
      </c>
      <c r="G64">
        <v>4417</v>
      </c>
      <c r="H64" s="2">
        <f>AVERAGE(B64:G64)</f>
        <v>4362.166666666667</v>
      </c>
    </row>
    <row r="65" spans="1:8" x14ac:dyDescent="0.25">
      <c r="A65" s="1">
        <v>44631</v>
      </c>
      <c r="B65">
        <v>4500</v>
      </c>
      <c r="C65">
        <v>3975</v>
      </c>
      <c r="D65">
        <v>4742</v>
      </c>
      <c r="E65">
        <v>4900</v>
      </c>
      <c r="F65">
        <v>4000</v>
      </c>
      <c r="G65">
        <v>4317</v>
      </c>
      <c r="H65" s="2">
        <f>AVERAGE(B65:G65)</f>
        <v>4405.666666666667</v>
      </c>
    </row>
    <row r="66" spans="1:8" x14ac:dyDescent="0.25">
      <c r="A66" s="1">
        <v>44624</v>
      </c>
      <c r="B66">
        <v>4152</v>
      </c>
      <c r="C66">
        <v>3875</v>
      </c>
      <c r="D66">
        <v>4250</v>
      </c>
      <c r="E66">
        <v>4400</v>
      </c>
      <c r="F66">
        <v>3738</v>
      </c>
      <c r="G66">
        <v>3975</v>
      </c>
      <c r="H66" s="2">
        <f>AVERAGE(B66:G66)</f>
        <v>4065</v>
      </c>
    </row>
    <row r="67" spans="1:8" x14ac:dyDescent="0.25">
      <c r="A67" s="1">
        <v>44617</v>
      </c>
      <c r="B67">
        <v>4107</v>
      </c>
      <c r="C67">
        <v>3525</v>
      </c>
      <c r="D67">
        <v>3875</v>
      </c>
      <c r="E67">
        <v>4533</v>
      </c>
      <c r="F67">
        <v>3525</v>
      </c>
      <c r="G67">
        <v>3700</v>
      </c>
      <c r="H67" s="2">
        <f>AVERAGE(B67:G67)</f>
        <v>3877.5</v>
      </c>
    </row>
    <row r="68" spans="1:8" x14ac:dyDescent="0.25">
      <c r="A68" s="1">
        <v>44610</v>
      </c>
      <c r="B68">
        <v>3600</v>
      </c>
      <c r="C68">
        <v>3412</v>
      </c>
      <c r="D68">
        <v>3750</v>
      </c>
      <c r="E68">
        <v>4100</v>
      </c>
      <c r="F68">
        <v>3325</v>
      </c>
      <c r="G68">
        <v>3567</v>
      </c>
      <c r="H68" s="2">
        <f>AVERAGE(B68:G68)</f>
        <v>3625.6666666666665</v>
      </c>
    </row>
    <row r="69" spans="1:8" x14ac:dyDescent="0.25">
      <c r="A69" s="1">
        <v>44603</v>
      </c>
      <c r="B69">
        <v>3100</v>
      </c>
      <c r="C69">
        <v>3325</v>
      </c>
      <c r="D69">
        <v>3825</v>
      </c>
      <c r="E69">
        <v>3620</v>
      </c>
      <c r="F69">
        <v>2900</v>
      </c>
      <c r="G69">
        <v>3243</v>
      </c>
      <c r="H69" s="2">
        <f>AVERAGE(B69:G69)</f>
        <v>3335.5</v>
      </c>
    </row>
    <row r="70" spans="1:8" x14ac:dyDescent="0.25">
      <c r="A70" s="1">
        <v>44596</v>
      </c>
      <c r="B70">
        <v>2943</v>
      </c>
      <c r="C70">
        <v>2900</v>
      </c>
      <c r="D70">
        <v>2983</v>
      </c>
      <c r="E70">
        <v>3567</v>
      </c>
      <c r="F70">
        <v>2950</v>
      </c>
      <c r="G70">
        <v>2967</v>
      </c>
      <c r="H70" s="2">
        <f>AVERAGE(B70:G70)</f>
        <v>3051.6666666666665</v>
      </c>
    </row>
    <row r="71" spans="1:8" x14ac:dyDescent="0.25">
      <c r="A71" s="1">
        <v>44589</v>
      </c>
      <c r="B71">
        <v>2836</v>
      </c>
      <c r="C71">
        <v>2900</v>
      </c>
      <c r="D71">
        <v>3083</v>
      </c>
      <c r="E71">
        <v>3483</v>
      </c>
      <c r="F71">
        <v>2850</v>
      </c>
      <c r="G71">
        <v>3000</v>
      </c>
      <c r="H71" s="2">
        <f>AVERAGE(B71:G71)</f>
        <v>3025.3333333333335</v>
      </c>
    </row>
    <row r="72" spans="1:8" x14ac:dyDescent="0.25">
      <c r="A72" s="1">
        <v>44582</v>
      </c>
      <c r="B72">
        <v>2779</v>
      </c>
      <c r="C72">
        <v>2900</v>
      </c>
      <c r="D72">
        <v>2960</v>
      </c>
      <c r="E72">
        <v>3450</v>
      </c>
      <c r="F72">
        <v>2812</v>
      </c>
      <c r="G72">
        <v>2983</v>
      </c>
      <c r="H72" s="2">
        <f>AVERAGE(B72:G72)</f>
        <v>2980.6666666666665</v>
      </c>
    </row>
    <row r="73" spans="1:8" x14ac:dyDescent="0.25">
      <c r="A73" s="1">
        <v>44575</v>
      </c>
      <c r="B73">
        <v>2864</v>
      </c>
      <c r="C73">
        <v>2950</v>
      </c>
      <c r="D73">
        <v>3125</v>
      </c>
      <c r="E73">
        <v>3417</v>
      </c>
      <c r="F73">
        <v>3088</v>
      </c>
      <c r="G73">
        <v>3040</v>
      </c>
      <c r="H73" s="2">
        <f>AVERAGE(B73:G73)</f>
        <v>3080.6666666666665</v>
      </c>
    </row>
    <row r="74" spans="1:8" x14ac:dyDescent="0.25">
      <c r="A74" s="1">
        <v>44568</v>
      </c>
      <c r="B74">
        <v>2914</v>
      </c>
      <c r="C74">
        <v>3100</v>
      </c>
      <c r="D74">
        <v>3300</v>
      </c>
      <c r="E74">
        <v>3383</v>
      </c>
      <c r="F74">
        <v>2900</v>
      </c>
      <c r="G74">
        <v>3150</v>
      </c>
      <c r="H74" s="2">
        <f>AVERAGE(B74:G74)</f>
        <v>3124.5</v>
      </c>
    </row>
    <row r="75" spans="1:8" x14ac:dyDescent="0.25">
      <c r="A75" s="1">
        <v>44561</v>
      </c>
      <c r="B75">
        <v>2786</v>
      </c>
      <c r="C75">
        <v>2750</v>
      </c>
      <c r="D75">
        <v>3500</v>
      </c>
      <c r="E75">
        <v>3400</v>
      </c>
      <c r="F75">
        <v>2838</v>
      </c>
      <c r="G75">
        <v>3033</v>
      </c>
      <c r="H75" s="2">
        <f>AVERAGE(B75:G75)</f>
        <v>3051.1666666666665</v>
      </c>
    </row>
    <row r="76" spans="1:8" x14ac:dyDescent="0.25">
      <c r="A76" s="1">
        <v>44554</v>
      </c>
      <c r="B76">
        <v>2624</v>
      </c>
      <c r="C76">
        <v>2833</v>
      </c>
      <c r="H76" s="2">
        <f>AVERAGE(B76:G76)</f>
        <v>2728.5</v>
      </c>
    </row>
    <row r="77" spans="1:8" x14ac:dyDescent="0.25">
      <c r="A77" s="1">
        <v>44547</v>
      </c>
      <c r="B77">
        <v>2987</v>
      </c>
      <c r="C77">
        <v>2988</v>
      </c>
      <c r="H77" s="2">
        <f>AVERAGE(B77:G77)</f>
        <v>2987.5</v>
      </c>
    </row>
    <row r="78" spans="1:8" x14ac:dyDescent="0.25">
      <c r="A78" s="1">
        <v>44540</v>
      </c>
      <c r="B78">
        <v>3807</v>
      </c>
      <c r="C78">
        <v>2950</v>
      </c>
      <c r="H78" s="2">
        <f>AVERAGE(B78:G78)</f>
        <v>3378.5</v>
      </c>
    </row>
    <row r="79" spans="1:8" x14ac:dyDescent="0.25">
      <c r="A79" s="1">
        <v>44533</v>
      </c>
      <c r="B79">
        <v>2707</v>
      </c>
      <c r="C79">
        <v>2788</v>
      </c>
      <c r="D79">
        <v>3383</v>
      </c>
      <c r="E79">
        <v>3417</v>
      </c>
      <c r="F79">
        <v>2788</v>
      </c>
      <c r="G79">
        <v>2567</v>
      </c>
      <c r="H79" s="2">
        <f>AVERAGE(B79:G79)</f>
        <v>2941.6666666666665</v>
      </c>
    </row>
    <row r="80" spans="1:8" x14ac:dyDescent="0.25">
      <c r="A80" s="1">
        <v>44526</v>
      </c>
      <c r="B80">
        <v>3029</v>
      </c>
      <c r="C80">
        <v>2800</v>
      </c>
      <c r="D80">
        <v>3067</v>
      </c>
      <c r="E80">
        <v>3583</v>
      </c>
      <c r="F80">
        <v>2900</v>
      </c>
      <c r="G80">
        <v>2500</v>
      </c>
      <c r="H80" s="2">
        <f>AVERAGE(B80:G80)</f>
        <v>2979.8333333333335</v>
      </c>
    </row>
    <row r="81" spans="1:8" x14ac:dyDescent="0.25">
      <c r="A81" s="1">
        <v>44519</v>
      </c>
      <c r="B81">
        <v>2952</v>
      </c>
      <c r="C81">
        <v>3000</v>
      </c>
      <c r="D81">
        <v>3000</v>
      </c>
      <c r="E81">
        <v>3517</v>
      </c>
      <c r="F81">
        <v>3000</v>
      </c>
      <c r="G81">
        <v>2640</v>
      </c>
      <c r="H81" s="2">
        <f>AVERAGE(B81:G81)</f>
        <v>3018.1666666666665</v>
      </c>
    </row>
    <row r="82" spans="1:8" x14ac:dyDescent="0.25">
      <c r="A82" s="1">
        <v>44505</v>
      </c>
      <c r="B82">
        <v>2765</v>
      </c>
      <c r="C82">
        <v>2713</v>
      </c>
      <c r="D82">
        <v>2900</v>
      </c>
      <c r="E82">
        <v>3500</v>
      </c>
      <c r="F82">
        <v>2513</v>
      </c>
      <c r="G82">
        <v>2275</v>
      </c>
      <c r="H82" s="2">
        <f>AVERAGE(B82:G82)</f>
        <v>2777.6666666666665</v>
      </c>
    </row>
    <row r="83" spans="1:8" x14ac:dyDescent="0.25">
      <c r="A83" s="1">
        <v>44498</v>
      </c>
      <c r="B83">
        <v>2950</v>
      </c>
      <c r="C83">
        <v>2750</v>
      </c>
      <c r="D83">
        <v>3225</v>
      </c>
      <c r="E83">
        <v>3517</v>
      </c>
      <c r="F83">
        <v>2763</v>
      </c>
      <c r="G83">
        <v>2667</v>
      </c>
      <c r="H83" s="2">
        <f>AVERAGE(B83:G83)</f>
        <v>2978.6666666666665</v>
      </c>
    </row>
    <row r="84" spans="1:8" x14ac:dyDescent="0.25">
      <c r="A84" s="1">
        <v>44491</v>
      </c>
      <c r="B84">
        <v>2896</v>
      </c>
      <c r="C84">
        <v>2513</v>
      </c>
      <c r="D84">
        <v>3375</v>
      </c>
      <c r="E84">
        <v>3525</v>
      </c>
      <c r="F84">
        <v>3025</v>
      </c>
      <c r="G84">
        <v>3150</v>
      </c>
      <c r="H84" s="2">
        <f>AVERAGE(B84:G84)</f>
        <v>3080.6666666666665</v>
      </c>
    </row>
    <row r="85" spans="1:8" x14ac:dyDescent="0.25">
      <c r="A85" s="1">
        <v>44484</v>
      </c>
      <c r="B85">
        <v>2923</v>
      </c>
      <c r="C85">
        <v>2675</v>
      </c>
      <c r="D85">
        <v>3425</v>
      </c>
      <c r="E85">
        <v>3467</v>
      </c>
      <c r="F85">
        <v>2913</v>
      </c>
      <c r="G85">
        <v>3350</v>
      </c>
      <c r="H85" s="2">
        <f>AVERAGE(B85:G85)</f>
        <v>3125.5</v>
      </c>
    </row>
    <row r="86" spans="1:8" x14ac:dyDescent="0.25">
      <c r="A86" s="1">
        <v>44477</v>
      </c>
      <c r="B86">
        <v>2971</v>
      </c>
      <c r="C86">
        <v>2788</v>
      </c>
      <c r="D86">
        <v>3383</v>
      </c>
      <c r="E86">
        <v>3442</v>
      </c>
      <c r="F86">
        <v>3013</v>
      </c>
      <c r="G86">
        <v>3350</v>
      </c>
      <c r="H86" s="2">
        <f>AVERAGE(B86:G86)</f>
        <v>3157.8333333333335</v>
      </c>
    </row>
    <row r="87" spans="1:8" x14ac:dyDescent="0.25">
      <c r="A87" s="1">
        <v>44470</v>
      </c>
      <c r="B87">
        <v>2621</v>
      </c>
      <c r="C87">
        <v>2575</v>
      </c>
      <c r="D87">
        <v>3283</v>
      </c>
      <c r="E87">
        <v>3200</v>
      </c>
      <c r="F87">
        <v>3000</v>
      </c>
      <c r="G87">
        <v>3742</v>
      </c>
      <c r="H87" s="2">
        <f>AVERAGE(B87:G87)</f>
        <v>3070.1666666666665</v>
      </c>
    </row>
    <row r="88" spans="1:8" x14ac:dyDescent="0.25">
      <c r="A88" s="1">
        <v>44463</v>
      </c>
      <c r="B88">
        <v>2919</v>
      </c>
      <c r="C88">
        <v>2463</v>
      </c>
      <c r="D88">
        <v>3000</v>
      </c>
      <c r="E88">
        <v>3475</v>
      </c>
      <c r="F88">
        <v>2838</v>
      </c>
      <c r="G88">
        <v>3400</v>
      </c>
      <c r="H88" s="2">
        <f>AVERAGE(B88:G88)</f>
        <v>3015.8333333333335</v>
      </c>
    </row>
    <row r="89" spans="1:8" x14ac:dyDescent="0.25">
      <c r="A89" s="1">
        <v>44456</v>
      </c>
      <c r="B89">
        <v>2475</v>
      </c>
      <c r="C89">
        <v>2375</v>
      </c>
      <c r="D89">
        <v>2600</v>
      </c>
      <c r="E89">
        <v>3083</v>
      </c>
      <c r="F89">
        <v>2350</v>
      </c>
      <c r="G89">
        <v>2321</v>
      </c>
      <c r="H89" s="2">
        <f>AVERAGE(B89:G89)</f>
        <v>2534</v>
      </c>
    </row>
    <row r="90" spans="1:8" x14ac:dyDescent="0.25">
      <c r="A90" s="1">
        <v>44449</v>
      </c>
      <c r="B90">
        <v>2500</v>
      </c>
      <c r="C90">
        <v>2188</v>
      </c>
      <c r="D90">
        <v>2533</v>
      </c>
      <c r="E90">
        <v>3050</v>
      </c>
      <c r="F90">
        <v>2213</v>
      </c>
      <c r="G90">
        <v>1900</v>
      </c>
      <c r="H90" s="2">
        <f>AVERAGE(B90:G90)</f>
        <v>2397.3333333333335</v>
      </c>
    </row>
    <row r="91" spans="1:8" x14ac:dyDescent="0.25">
      <c r="A91" s="1">
        <v>44442</v>
      </c>
      <c r="B91">
        <v>1942</v>
      </c>
      <c r="C91">
        <v>2025</v>
      </c>
      <c r="D91">
        <v>2100</v>
      </c>
      <c r="E91">
        <v>2600</v>
      </c>
      <c r="F91">
        <v>1875</v>
      </c>
      <c r="G91">
        <v>1654</v>
      </c>
      <c r="H91" s="2">
        <f>AVERAGE(B91:G91)</f>
        <v>2032.6666666666667</v>
      </c>
    </row>
    <row r="92" spans="1:8" x14ac:dyDescent="0.25">
      <c r="A92" s="1">
        <v>44435</v>
      </c>
      <c r="B92">
        <v>1933</v>
      </c>
      <c r="C92">
        <v>2000</v>
      </c>
      <c r="D92">
        <v>2250</v>
      </c>
      <c r="E92">
        <v>2583</v>
      </c>
      <c r="F92">
        <v>1913</v>
      </c>
      <c r="G92">
        <v>1775</v>
      </c>
      <c r="H92" s="2">
        <f>AVERAGE(B92:G92)</f>
        <v>2075.6666666666665</v>
      </c>
    </row>
    <row r="93" spans="1:8" x14ac:dyDescent="0.25">
      <c r="A93" s="1">
        <v>44428</v>
      </c>
      <c r="B93">
        <v>2008</v>
      </c>
      <c r="C93">
        <v>2250</v>
      </c>
      <c r="D93">
        <v>2283</v>
      </c>
      <c r="E93">
        <v>2583</v>
      </c>
      <c r="F93">
        <v>2025</v>
      </c>
      <c r="G93">
        <v>1863</v>
      </c>
      <c r="H93" s="2">
        <f>AVERAGE(B93:G93)</f>
        <v>2168.6666666666665</v>
      </c>
    </row>
    <row r="94" spans="1:8" x14ac:dyDescent="0.25">
      <c r="A94" s="1">
        <v>44421</v>
      </c>
      <c r="B94">
        <v>2331</v>
      </c>
      <c r="C94">
        <v>2450</v>
      </c>
      <c r="D94">
        <v>2267</v>
      </c>
      <c r="E94">
        <v>2733</v>
      </c>
      <c r="F94">
        <v>2125</v>
      </c>
      <c r="G94">
        <v>1900</v>
      </c>
      <c r="H94" s="2">
        <f>AVERAGE(B94:G94)</f>
        <v>2301</v>
      </c>
    </row>
    <row r="95" spans="1:8" x14ac:dyDescent="0.25">
      <c r="A95" s="1">
        <v>44414</v>
      </c>
      <c r="B95">
        <v>2200</v>
      </c>
      <c r="C95">
        <v>2288</v>
      </c>
      <c r="D95">
        <v>2433</v>
      </c>
      <c r="E95">
        <v>2617</v>
      </c>
      <c r="F95">
        <v>2100</v>
      </c>
      <c r="G95">
        <v>2100</v>
      </c>
      <c r="H95" s="2">
        <f>AVERAGE(B95:G95)</f>
        <v>2289.6666666666665</v>
      </c>
    </row>
    <row r="96" spans="1:8" x14ac:dyDescent="0.25">
      <c r="A96" s="1">
        <v>44407</v>
      </c>
      <c r="B96">
        <v>2235</v>
      </c>
      <c r="C96">
        <v>2350</v>
      </c>
      <c r="D96">
        <v>2500</v>
      </c>
      <c r="E96">
        <v>2783</v>
      </c>
      <c r="F96">
        <v>2388</v>
      </c>
      <c r="G96">
        <v>2383</v>
      </c>
      <c r="H96" s="2">
        <f>AVERAGE(B96:G96)</f>
        <v>2439.8333333333335</v>
      </c>
    </row>
    <row r="97" spans="1:8" x14ac:dyDescent="0.25">
      <c r="A97" s="1">
        <v>44400</v>
      </c>
      <c r="B97">
        <v>2740</v>
      </c>
      <c r="C97">
        <v>2738</v>
      </c>
      <c r="D97">
        <v>2717</v>
      </c>
      <c r="E97">
        <v>3150</v>
      </c>
      <c r="F97">
        <v>2800</v>
      </c>
      <c r="G97">
        <v>2250</v>
      </c>
      <c r="H97" s="2">
        <f>AVERAGE(B97:G97)</f>
        <v>2732.5</v>
      </c>
    </row>
    <row r="98" spans="1:8" x14ac:dyDescent="0.25">
      <c r="A98" s="1">
        <v>44393</v>
      </c>
      <c r="B98">
        <v>3175</v>
      </c>
      <c r="C98">
        <v>3250</v>
      </c>
      <c r="D98">
        <v>3400</v>
      </c>
      <c r="E98">
        <v>3667</v>
      </c>
      <c r="F98">
        <v>3100</v>
      </c>
      <c r="G98">
        <v>3217</v>
      </c>
      <c r="H98" s="2">
        <f>AVERAGE(B98:G98)</f>
        <v>3301.5</v>
      </c>
    </row>
    <row r="99" spans="1:8" x14ac:dyDescent="0.25">
      <c r="A99" s="1">
        <v>44386</v>
      </c>
      <c r="B99">
        <v>3225</v>
      </c>
      <c r="C99">
        <v>3175</v>
      </c>
      <c r="D99">
        <v>3833</v>
      </c>
      <c r="E99">
        <v>3733</v>
      </c>
      <c r="F99">
        <v>2888</v>
      </c>
      <c r="G99">
        <v>3417</v>
      </c>
      <c r="H99" s="2">
        <f>AVERAGE(B99:G99)</f>
        <v>3378.5</v>
      </c>
    </row>
    <row r="100" spans="1:8" x14ac:dyDescent="0.25">
      <c r="A100" s="1">
        <v>44379</v>
      </c>
      <c r="B100">
        <v>2415</v>
      </c>
      <c r="C100">
        <v>2375</v>
      </c>
      <c r="D100">
        <v>3133</v>
      </c>
      <c r="E100">
        <v>2900</v>
      </c>
      <c r="F100">
        <v>2213</v>
      </c>
      <c r="G100">
        <v>2900</v>
      </c>
      <c r="H100" s="2">
        <f>AVERAGE(B100:G100)</f>
        <v>2656</v>
      </c>
    </row>
    <row r="101" spans="1:8" x14ac:dyDescent="0.25">
      <c r="A101" s="1">
        <v>44372</v>
      </c>
      <c r="B101">
        <v>2027</v>
      </c>
      <c r="C101">
        <v>2125</v>
      </c>
      <c r="D101">
        <v>2417</v>
      </c>
      <c r="E101">
        <v>2617</v>
      </c>
      <c r="F101">
        <v>1925</v>
      </c>
      <c r="G101">
        <v>2333</v>
      </c>
      <c r="H101" s="2">
        <f>AVERAGE(B101:G101)</f>
        <v>2240.6666666666665</v>
      </c>
    </row>
    <row r="102" spans="1:8" x14ac:dyDescent="0.25">
      <c r="A102" s="1">
        <v>44365</v>
      </c>
      <c r="B102">
        <v>2025</v>
      </c>
      <c r="C102">
        <v>1900</v>
      </c>
      <c r="D102">
        <v>2200</v>
      </c>
      <c r="E102">
        <v>2567</v>
      </c>
      <c r="F102">
        <v>1850</v>
      </c>
      <c r="G102">
        <v>2133</v>
      </c>
      <c r="H102" s="2">
        <f>AVERAGE(B102:G102)</f>
        <v>2112.5</v>
      </c>
    </row>
    <row r="103" spans="1:8" x14ac:dyDescent="0.25">
      <c r="A103" s="1">
        <v>44358</v>
      </c>
      <c r="B103">
        <v>1917</v>
      </c>
      <c r="C103">
        <v>1688</v>
      </c>
      <c r="D103">
        <v>1633</v>
      </c>
      <c r="E103">
        <v>2600</v>
      </c>
      <c r="F103">
        <v>1925</v>
      </c>
      <c r="G103">
        <v>1917</v>
      </c>
      <c r="H103" s="2">
        <f>AVERAGE(B103:G103)</f>
        <v>1946.6666666666667</v>
      </c>
    </row>
    <row r="104" spans="1:8" x14ac:dyDescent="0.25">
      <c r="A104" s="1">
        <v>44351</v>
      </c>
      <c r="B104">
        <v>2300</v>
      </c>
      <c r="C104">
        <v>2300</v>
      </c>
      <c r="D104">
        <v>2083</v>
      </c>
      <c r="E104">
        <v>2667</v>
      </c>
      <c r="F104">
        <v>1975</v>
      </c>
      <c r="G104">
        <v>1700</v>
      </c>
      <c r="H104" s="2">
        <f>AVERAGE(B104:G104)</f>
        <v>2170.8333333333335</v>
      </c>
    </row>
    <row r="105" spans="1:8" x14ac:dyDescent="0.25">
      <c r="A105" s="1">
        <v>44344</v>
      </c>
      <c r="B105">
        <v>2513</v>
      </c>
      <c r="C105">
        <v>2233</v>
      </c>
      <c r="D105">
        <v>2483</v>
      </c>
      <c r="E105">
        <v>3583</v>
      </c>
      <c r="F105">
        <v>2100</v>
      </c>
      <c r="G105">
        <v>1700</v>
      </c>
      <c r="H105" s="2">
        <f>AVERAGE(B105:G105)</f>
        <v>2435.3333333333335</v>
      </c>
    </row>
    <row r="106" spans="1:8" x14ac:dyDescent="0.25">
      <c r="A106" s="1">
        <v>44337</v>
      </c>
      <c r="B106">
        <v>3500</v>
      </c>
      <c r="C106">
        <v>2838</v>
      </c>
      <c r="F106">
        <v>3025</v>
      </c>
      <c r="G106">
        <v>1683</v>
      </c>
      <c r="H106" s="2">
        <f t="shared" ref="H106:H124" si="0">AVERAGE(B106:G106)</f>
        <v>2761.5</v>
      </c>
    </row>
    <row r="107" spans="1:8" x14ac:dyDescent="0.25">
      <c r="A107" s="1">
        <v>44330</v>
      </c>
      <c r="C107">
        <v>5250</v>
      </c>
      <c r="G107">
        <v>1667</v>
      </c>
      <c r="H107" s="2">
        <f t="shared" si="0"/>
        <v>3458.5</v>
      </c>
    </row>
    <row r="108" spans="1:8" x14ac:dyDescent="0.25">
      <c r="A108" s="1">
        <v>44316</v>
      </c>
      <c r="B108">
        <v>3104</v>
      </c>
      <c r="C108">
        <v>3188</v>
      </c>
      <c r="D108">
        <v>3283</v>
      </c>
      <c r="E108">
        <v>3683</v>
      </c>
      <c r="F108">
        <v>2950</v>
      </c>
      <c r="G108">
        <v>3017</v>
      </c>
      <c r="H108" s="2">
        <f t="shared" si="0"/>
        <v>3204.1666666666665</v>
      </c>
    </row>
    <row r="109" spans="1:8" x14ac:dyDescent="0.25">
      <c r="A109" s="1">
        <v>44309</v>
      </c>
      <c r="B109">
        <v>3196</v>
      </c>
      <c r="C109">
        <v>3150</v>
      </c>
      <c r="D109">
        <v>3300</v>
      </c>
      <c r="E109">
        <v>3725</v>
      </c>
      <c r="F109">
        <v>3250</v>
      </c>
      <c r="G109">
        <v>3083</v>
      </c>
      <c r="H109" s="2">
        <f t="shared" si="0"/>
        <v>3284</v>
      </c>
    </row>
    <row r="110" spans="1:8" x14ac:dyDescent="0.25">
      <c r="A110" s="1">
        <v>44302</v>
      </c>
      <c r="B110">
        <v>2954</v>
      </c>
      <c r="C110">
        <v>3300</v>
      </c>
      <c r="D110">
        <v>3500</v>
      </c>
      <c r="E110">
        <v>3592</v>
      </c>
      <c r="F110">
        <v>3425</v>
      </c>
      <c r="G110">
        <v>3200</v>
      </c>
      <c r="H110" s="2">
        <f t="shared" si="0"/>
        <v>3328.5</v>
      </c>
    </row>
    <row r="111" spans="1:8" x14ac:dyDescent="0.25">
      <c r="A111" s="1">
        <v>44295</v>
      </c>
      <c r="B111">
        <v>3238</v>
      </c>
      <c r="C111">
        <v>2850</v>
      </c>
      <c r="D111">
        <v>3450</v>
      </c>
      <c r="E111">
        <v>3600</v>
      </c>
      <c r="F111">
        <v>3475</v>
      </c>
      <c r="G111">
        <v>2900</v>
      </c>
      <c r="H111" s="2">
        <f t="shared" si="0"/>
        <v>3252.1666666666665</v>
      </c>
    </row>
    <row r="112" spans="1:8" x14ac:dyDescent="0.25">
      <c r="A112" s="1">
        <v>44286</v>
      </c>
      <c r="B112">
        <v>2617</v>
      </c>
      <c r="C112">
        <v>2450</v>
      </c>
      <c r="D112">
        <v>3367</v>
      </c>
      <c r="E112">
        <v>2900</v>
      </c>
      <c r="F112">
        <v>2700</v>
      </c>
      <c r="G112">
        <v>2700</v>
      </c>
      <c r="H112" s="2">
        <f t="shared" si="0"/>
        <v>2789</v>
      </c>
    </row>
    <row r="113" spans="1:8" x14ac:dyDescent="0.25">
      <c r="A113" s="1">
        <v>44281</v>
      </c>
      <c r="B113">
        <v>2488</v>
      </c>
      <c r="C113">
        <v>2475</v>
      </c>
      <c r="D113">
        <v>3217</v>
      </c>
      <c r="E113">
        <v>3100</v>
      </c>
      <c r="F113">
        <v>2838</v>
      </c>
      <c r="G113">
        <v>2733</v>
      </c>
      <c r="H113" s="2">
        <f t="shared" si="0"/>
        <v>2808.5</v>
      </c>
    </row>
    <row r="114" spans="1:8" x14ac:dyDescent="0.25">
      <c r="A114" s="1">
        <v>44274</v>
      </c>
      <c r="B114">
        <v>2717</v>
      </c>
      <c r="C114">
        <v>2788</v>
      </c>
      <c r="D114">
        <v>3233</v>
      </c>
      <c r="E114">
        <v>3350</v>
      </c>
      <c r="F114">
        <v>3013</v>
      </c>
      <c r="G114">
        <v>2917</v>
      </c>
      <c r="H114" s="2">
        <f t="shared" si="0"/>
        <v>3003</v>
      </c>
    </row>
    <row r="115" spans="1:8" x14ac:dyDescent="0.25">
      <c r="A115" s="1">
        <f>+A114-7</f>
        <v>44267</v>
      </c>
      <c r="B115">
        <v>3069</v>
      </c>
      <c r="C115">
        <v>2900</v>
      </c>
      <c r="D115">
        <v>3283</v>
      </c>
      <c r="E115">
        <v>3475</v>
      </c>
      <c r="F115">
        <v>3050</v>
      </c>
      <c r="G115">
        <v>3050</v>
      </c>
      <c r="H115" s="2">
        <f t="shared" si="0"/>
        <v>3137.8333333333335</v>
      </c>
    </row>
    <row r="116" spans="1:8" x14ac:dyDescent="0.25">
      <c r="A116" s="1">
        <f t="shared" ref="A116:A124" si="1">+A115-7</f>
        <v>44260</v>
      </c>
      <c r="B116">
        <v>2904</v>
      </c>
      <c r="C116">
        <v>2538</v>
      </c>
      <c r="D116">
        <v>3117</v>
      </c>
      <c r="E116">
        <v>3250</v>
      </c>
      <c r="F116">
        <v>2600</v>
      </c>
      <c r="G116">
        <v>2600</v>
      </c>
      <c r="H116" s="2">
        <f t="shared" si="0"/>
        <v>2834.8333333333335</v>
      </c>
    </row>
    <row r="117" spans="1:8" x14ac:dyDescent="0.25">
      <c r="A117" s="1">
        <f t="shared" si="1"/>
        <v>44253</v>
      </c>
      <c r="B117">
        <v>2083</v>
      </c>
      <c r="C117">
        <v>2275</v>
      </c>
      <c r="D117">
        <v>2733</v>
      </c>
      <c r="E117">
        <v>2650</v>
      </c>
      <c r="F117">
        <v>2075</v>
      </c>
      <c r="G117">
        <v>1967</v>
      </c>
      <c r="H117" s="2">
        <f t="shared" si="0"/>
        <v>2297.1666666666665</v>
      </c>
    </row>
    <row r="118" spans="1:8" x14ac:dyDescent="0.25">
      <c r="A118" s="1">
        <f t="shared" si="1"/>
        <v>44246</v>
      </c>
      <c r="B118">
        <v>2071</v>
      </c>
      <c r="C118">
        <v>2050</v>
      </c>
      <c r="D118">
        <v>2533</v>
      </c>
      <c r="E118">
        <v>2617</v>
      </c>
      <c r="F118">
        <v>2075</v>
      </c>
      <c r="G118">
        <v>1867</v>
      </c>
      <c r="H118" s="2">
        <f t="shared" si="0"/>
        <v>2202.1666666666665</v>
      </c>
    </row>
    <row r="119" spans="1:8" x14ac:dyDescent="0.25">
      <c r="A119" s="1">
        <f t="shared" si="1"/>
        <v>44239</v>
      </c>
      <c r="B119">
        <v>2025</v>
      </c>
      <c r="C119">
        <v>2000</v>
      </c>
      <c r="D119">
        <v>2550</v>
      </c>
      <c r="E119">
        <v>2650</v>
      </c>
      <c r="F119">
        <v>2000</v>
      </c>
      <c r="G119">
        <v>2233</v>
      </c>
      <c r="H119" s="2">
        <f t="shared" si="0"/>
        <v>2243</v>
      </c>
    </row>
    <row r="120" spans="1:8" x14ac:dyDescent="0.25">
      <c r="A120" s="1">
        <f t="shared" si="1"/>
        <v>44232</v>
      </c>
      <c r="B120">
        <v>2071</v>
      </c>
      <c r="C120">
        <v>1950</v>
      </c>
      <c r="D120">
        <v>2367</v>
      </c>
      <c r="E120">
        <v>2650</v>
      </c>
      <c r="F120">
        <v>1900</v>
      </c>
      <c r="G120">
        <v>1967</v>
      </c>
      <c r="H120" s="2">
        <f t="shared" si="0"/>
        <v>2150.8333333333335</v>
      </c>
    </row>
    <row r="121" spans="1:8" x14ac:dyDescent="0.25">
      <c r="A121" s="1">
        <f t="shared" si="1"/>
        <v>44225</v>
      </c>
      <c r="B121">
        <v>2017</v>
      </c>
      <c r="C121">
        <v>2100</v>
      </c>
      <c r="D121">
        <v>2450</v>
      </c>
      <c r="E121">
        <v>2583</v>
      </c>
      <c r="F121">
        <v>2025</v>
      </c>
      <c r="G121">
        <v>1800</v>
      </c>
      <c r="H121" s="2">
        <f t="shared" si="0"/>
        <v>2162.5</v>
      </c>
    </row>
    <row r="122" spans="1:8" x14ac:dyDescent="0.25">
      <c r="A122" s="1">
        <f t="shared" si="1"/>
        <v>44218</v>
      </c>
      <c r="B122">
        <v>2083</v>
      </c>
      <c r="C122">
        <v>1975</v>
      </c>
      <c r="D122">
        <v>2500</v>
      </c>
      <c r="E122">
        <v>2633</v>
      </c>
      <c r="F122">
        <v>2075</v>
      </c>
      <c r="G122">
        <v>2033</v>
      </c>
      <c r="H122" s="2">
        <f t="shared" si="0"/>
        <v>2216.5</v>
      </c>
    </row>
    <row r="123" spans="1:8" x14ac:dyDescent="0.25">
      <c r="A123" s="1">
        <f t="shared" si="1"/>
        <v>44211</v>
      </c>
      <c r="B123">
        <v>2092</v>
      </c>
      <c r="C123">
        <v>2063</v>
      </c>
      <c r="D123">
        <v>2467</v>
      </c>
      <c r="E123">
        <v>2633</v>
      </c>
      <c r="F123">
        <v>2075</v>
      </c>
      <c r="G123">
        <v>2183</v>
      </c>
      <c r="H123" s="2">
        <f t="shared" si="0"/>
        <v>2252.1666666666665</v>
      </c>
    </row>
    <row r="124" spans="1:8" x14ac:dyDescent="0.25">
      <c r="A124" s="1">
        <f t="shared" si="1"/>
        <v>44204</v>
      </c>
      <c r="B124">
        <v>2308</v>
      </c>
      <c r="C124">
        <v>2100</v>
      </c>
      <c r="D124">
        <v>2450</v>
      </c>
      <c r="E124">
        <v>2750</v>
      </c>
      <c r="F124">
        <v>2150</v>
      </c>
      <c r="G124">
        <v>2250</v>
      </c>
      <c r="H124" s="2">
        <f t="shared" si="0"/>
        <v>2334.6666666666665</v>
      </c>
    </row>
    <row r="125" spans="1:8" x14ac:dyDescent="0.25">
      <c r="A125" s="1"/>
    </row>
    <row r="126" spans="1:8" x14ac:dyDescent="0.25">
      <c r="A126" s="1"/>
    </row>
    <row r="127" spans="1:8" x14ac:dyDescent="0.25">
      <c r="A127" s="1"/>
    </row>
    <row r="128" spans="1:8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</sheetData>
  <sortState xmlns:xlrd2="http://schemas.microsoft.com/office/spreadsheetml/2017/richdata2" ref="A2:H74">
    <sortCondition descending="1" ref="A2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JoseLuis</dc:creator>
  <cp:lastModifiedBy>Jose Luis Arroyave Capera</cp:lastModifiedBy>
  <dcterms:created xsi:type="dcterms:W3CDTF">2023-05-11T03:54:57Z</dcterms:created>
  <dcterms:modified xsi:type="dcterms:W3CDTF">2023-06-18T18:42:43Z</dcterms:modified>
</cp:coreProperties>
</file>