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updateLinks="always" hidePivotFieldList="1"/>
  <mc:AlternateContent xmlns:mc="http://schemas.openxmlformats.org/markup-compatibility/2006">
    <mc:Choice Requires="x15">
      <x15ac:absPath xmlns:x15ac="http://schemas.microsoft.com/office/spreadsheetml/2010/11/ac" url="https://educorpperu.sharepoint.com/sites/ITCS/Documentos compartidos/Demanda/"/>
    </mc:Choice>
  </mc:AlternateContent>
  <xr:revisionPtr revIDLastSave="0" documentId="8_{6B70AD2D-FEF4-49DC-A998-4CE21C9F623C}" xr6:coauthVersionLast="47" xr6:coauthVersionMax="47" xr10:uidLastSave="{00000000-0000-0000-0000-000000000000}"/>
  <bookViews>
    <workbookView xWindow="0" yWindow="2340" windowWidth="28800" windowHeight="12150" tabRatio="844" firstSheet="7" activeTab="7" xr2:uid="{00000000-000D-0000-FFFF-FFFF00000000}"/>
  </bookViews>
  <sheets>
    <sheet name="Data maestra" sheetId="35" state="hidden" r:id="rId1"/>
    <sheet name="Criterios de priorización" sheetId="40" state="hidden" r:id="rId2"/>
    <sheet name="Resumen" sheetId="41" state="hidden" r:id="rId3"/>
    <sheet name="BD" sheetId="1" r:id="rId4"/>
    <sheet name="BD New" sheetId="37" state="hidden" r:id="rId5"/>
    <sheet name="BD 2" sheetId="38" r:id="rId6"/>
    <sheet name="Registro incompleto" sheetId="30" r:id="rId7"/>
    <sheet name="Por estimar" sheetId="19" r:id="rId8"/>
    <sheet name="Backup 1902 1025" sheetId="13" state="hidden" r:id="rId9"/>
    <sheet name="Forms" sheetId="4" state="hidden" r:id="rId10"/>
    <sheet name="Criterios Prioriz" sheetId="2" state="hidden" r:id="rId11"/>
    <sheet name="Hoja1" sheetId="5" state="hidden" r:id="rId12"/>
    <sheet name="Tipo de cambio" sheetId="25" state="hidden" r:id="rId13"/>
    <sheet name="Sheet1" sheetId="26" state="hidden" r:id="rId14"/>
    <sheet name="Por Reestimar " sheetId="36" r:id="rId15"/>
    <sheet name="Por aprobar estimacion" sheetId="29" r:id="rId16"/>
    <sheet name="Por habilitar presup." sheetId="31" r:id="rId17"/>
    <sheet name="Por planificar" sheetId="24" r:id="rId18"/>
    <sheet name="Aprobar Planificación" sheetId="32" r:id="rId19"/>
    <sheet name="Planificadas" sheetId="33" r:id="rId20"/>
    <sheet name="Eliminados" sheetId="34" r:id="rId21"/>
  </sheets>
  <externalReferences>
    <externalReference r:id="rId22"/>
    <externalReference r:id="rId23"/>
  </externalReferences>
  <definedNames>
    <definedName name="_xlnm._FilterDatabase" localSheetId="3" hidden="1">BD!$A$1:$DU$347</definedName>
    <definedName name="_xlnm._FilterDatabase" localSheetId="4" hidden="1">'BD New'!$A$1:$DU$2</definedName>
    <definedName name="_xlnm._FilterDatabase" localSheetId="14" hidden="1">'Por Reestimar '!$A$1:$XFB$62</definedName>
    <definedName name="_xlnm._FilterDatabase" localSheetId="6" hidden="1">'Registro incompleto'!$A$1:$AP$9</definedName>
    <definedName name="_xlnm._FilterDatabase" localSheetId="15" hidden="1">'Por aprobar estimacion'!$A$1:$BC$10</definedName>
    <definedName name="_xlnm._FilterDatabase" localSheetId="18" hidden="1">'Aprobar Planificación'!$A$1:$BH$9</definedName>
    <definedName name="_xlnm._FilterDatabase" localSheetId="19" hidden="1">Planificadas!$A$1:$FS$151</definedName>
    <definedName name="_xlnm._FilterDatabase" localSheetId="20" hidden="1">Eliminados!$A$1:$XEO$88</definedName>
    <definedName name="_xlnm._FilterDatabase" localSheetId="7" hidden="1">'Por estimar'!$A$1:$AP$79</definedName>
    <definedName name="_xlnm._FilterDatabase" localSheetId="16" hidden="1">'Por habilitar presup.'!$A$1:$BD$43</definedName>
    <definedName name="_xlnm._FilterDatabase" localSheetId="17" hidden="1">'Por planificar'!$A$1:$BG$9</definedName>
    <definedName name="ComplejidadEstimación">Sheet1!$B$3:$B$5</definedName>
  </definedNames>
  <calcPr calcId="191028"/>
  <pivotCaches>
    <pivotCache cacheId="517" r:id="rId24"/>
    <pivotCache cacheId="518" r:id="rId25"/>
    <pivotCache cacheId="519" r:id="rId26"/>
    <pivotCache cacheId="520" r:id="rId2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9" i="29" l="1"/>
  <c r="AG19" i="29"/>
  <c r="AG18" i="29"/>
  <c r="AG151" i="33"/>
  <c r="AA79" i="19"/>
  <c r="AA27" i="38"/>
  <c r="AA78" i="19"/>
  <c r="AG10" i="24"/>
  <c r="AA26" i="38"/>
  <c r="AG17" i="29"/>
  <c r="AG16" i="29"/>
  <c r="AG15" i="29"/>
  <c r="AG14" i="29"/>
  <c r="AG13" i="29"/>
  <c r="AA25" i="38"/>
  <c r="AG77" i="19"/>
  <c r="AA77" i="19"/>
  <c r="AG10" i="30"/>
  <c r="AA10" i="30"/>
  <c r="AA24" i="38"/>
  <c r="AG76" i="19"/>
  <c r="AG75" i="19"/>
  <c r="AG74" i="19"/>
  <c r="AA23" i="38"/>
  <c r="AA22" i="38"/>
  <c r="AG73" i="19"/>
  <c r="AA21" i="38"/>
  <c r="AA20" i="38"/>
  <c r="AA19" i="38"/>
  <c r="AA18" i="38"/>
  <c r="AA17" i="38"/>
  <c r="AG72" i="19"/>
  <c r="AA16" i="38"/>
  <c r="AG71" i="19"/>
  <c r="AG70" i="19"/>
  <c r="AA15" i="38"/>
  <c r="AA14" i="38"/>
  <c r="A14" i="37"/>
  <c r="B14" i="37"/>
  <c r="C14" i="37"/>
  <c r="D14" i="37"/>
  <c r="E14" i="37"/>
  <c r="F14" i="37"/>
  <c r="G14" i="37"/>
  <c r="H14" i="37"/>
  <c r="I14" i="37"/>
  <c r="J14" i="37"/>
  <c r="K14" i="37"/>
  <c r="L14" i="37"/>
  <c r="M14" i="37"/>
  <c r="N14" i="37"/>
  <c r="O14" i="37"/>
  <c r="P14" i="37"/>
  <c r="Q14" i="37"/>
  <c r="R14" i="37"/>
  <c r="S14" i="37"/>
  <c r="T14" i="37"/>
  <c r="U14" i="37"/>
  <c r="V14" i="37"/>
  <c r="W14" i="37"/>
  <c r="X14" i="37"/>
  <c r="Y14" i="37"/>
  <c r="Z14" i="37"/>
  <c r="AA14" i="37"/>
  <c r="A15" i="37"/>
  <c r="B15" i="37"/>
  <c r="C15" i="37"/>
  <c r="D15" i="37"/>
  <c r="E15" i="37"/>
  <c r="F15" i="37"/>
  <c r="G15" i="37"/>
  <c r="H15" i="37"/>
  <c r="I15" i="37"/>
  <c r="J15" i="37"/>
  <c r="K15" i="37"/>
  <c r="L15" i="37"/>
  <c r="M15" i="37"/>
  <c r="N15" i="37"/>
  <c r="O15" i="37"/>
  <c r="P15" i="37"/>
  <c r="Q15" i="37"/>
  <c r="R15" i="37"/>
  <c r="S15" i="37"/>
  <c r="T15" i="37"/>
  <c r="U15" i="37"/>
  <c r="V15" i="37"/>
  <c r="W15" i="37"/>
  <c r="X15" i="37"/>
  <c r="Y15" i="37"/>
  <c r="Z15" i="37"/>
  <c r="AA15" i="37"/>
  <c r="A16" i="37"/>
  <c r="B16" i="37"/>
  <c r="C16" i="37"/>
  <c r="D16" i="37"/>
  <c r="E16" i="37"/>
  <c r="F16" i="37"/>
  <c r="G16" i="37"/>
  <c r="H16" i="37"/>
  <c r="I16" i="37"/>
  <c r="J16" i="37"/>
  <c r="K16" i="37"/>
  <c r="L16" i="37"/>
  <c r="M16" i="37"/>
  <c r="N16" i="37"/>
  <c r="O16" i="37"/>
  <c r="P16" i="37"/>
  <c r="Q16" i="37"/>
  <c r="R16" i="37"/>
  <c r="S16" i="37"/>
  <c r="T16" i="37"/>
  <c r="U16" i="37"/>
  <c r="V16" i="37"/>
  <c r="W16" i="37"/>
  <c r="X16" i="37"/>
  <c r="Y16" i="37"/>
  <c r="Z16" i="37"/>
  <c r="AA16" i="37"/>
  <c r="A17" i="37"/>
  <c r="B17" i="37"/>
  <c r="C17" i="37"/>
  <c r="D17" i="37"/>
  <c r="E17" i="37"/>
  <c r="F17" i="37"/>
  <c r="G17" i="37"/>
  <c r="H17" i="37"/>
  <c r="I17" i="37"/>
  <c r="J17" i="37"/>
  <c r="K17" i="37"/>
  <c r="L17" i="37"/>
  <c r="M17" i="37"/>
  <c r="N17" i="37"/>
  <c r="O17" i="37"/>
  <c r="P17" i="37"/>
  <c r="Q17" i="37"/>
  <c r="R17" i="37"/>
  <c r="S17" i="37"/>
  <c r="T17" i="37"/>
  <c r="U17" i="37"/>
  <c r="V17" i="37"/>
  <c r="W17" i="37"/>
  <c r="X17" i="37"/>
  <c r="Y17" i="37"/>
  <c r="Z17" i="37"/>
  <c r="AA17" i="37"/>
  <c r="A18" i="37"/>
  <c r="B18" i="37"/>
  <c r="C18" i="37"/>
  <c r="D18" i="37"/>
  <c r="E18" i="37"/>
  <c r="F18" i="37"/>
  <c r="G18" i="37"/>
  <c r="H18" i="37"/>
  <c r="I18" i="37"/>
  <c r="J18" i="37"/>
  <c r="K18" i="37"/>
  <c r="L18" i="37"/>
  <c r="M18" i="37"/>
  <c r="N18" i="37"/>
  <c r="O18" i="37"/>
  <c r="P18" i="37"/>
  <c r="Q18" i="37"/>
  <c r="R18" i="37"/>
  <c r="S18" i="37"/>
  <c r="T18" i="37"/>
  <c r="U18" i="37"/>
  <c r="V18" i="37"/>
  <c r="W18" i="37"/>
  <c r="X18" i="37"/>
  <c r="Y18" i="37"/>
  <c r="Z18" i="37"/>
  <c r="AA18" i="37"/>
  <c r="A19" i="37"/>
  <c r="B19" i="37"/>
  <c r="C19" i="37"/>
  <c r="D19" i="37"/>
  <c r="E19" i="37"/>
  <c r="F19" i="37"/>
  <c r="G19" i="37"/>
  <c r="H19" i="37"/>
  <c r="I19" i="37"/>
  <c r="J19" i="37"/>
  <c r="K19" i="37"/>
  <c r="L19" i="37"/>
  <c r="M19" i="37"/>
  <c r="N19" i="37"/>
  <c r="O19" i="37"/>
  <c r="P19" i="37"/>
  <c r="Q19" i="37"/>
  <c r="R19" i="37"/>
  <c r="S19" i="37"/>
  <c r="T19" i="37"/>
  <c r="U19" i="37"/>
  <c r="V19" i="37"/>
  <c r="W19" i="37"/>
  <c r="X19" i="37"/>
  <c r="Y19" i="37"/>
  <c r="Z19" i="37"/>
  <c r="AA19" i="37"/>
  <c r="AA2" i="38"/>
  <c r="AA3" i="38"/>
  <c r="AA4" i="38"/>
  <c r="AA5" i="38"/>
  <c r="AA6" i="38"/>
  <c r="AA7" i="38"/>
  <c r="AA8" i="38"/>
  <c r="AA9" i="38"/>
  <c r="AA10" i="38"/>
  <c r="AA11" i="38"/>
  <c r="AA12" i="38"/>
  <c r="AA13" i="38"/>
  <c r="A20" i="37"/>
  <c r="B20" i="37"/>
  <c r="C20" i="37"/>
  <c r="D20" i="37"/>
  <c r="E20" i="37"/>
  <c r="F20" i="37"/>
  <c r="G20" i="37"/>
  <c r="H20" i="37"/>
  <c r="I20" i="37"/>
  <c r="J20" i="37"/>
  <c r="K20" i="37"/>
  <c r="L20" i="37"/>
  <c r="M20" i="37"/>
  <c r="N20" i="37"/>
  <c r="O20" i="37"/>
  <c r="P20" i="37"/>
  <c r="Q20" i="37"/>
  <c r="R20" i="37"/>
  <c r="S20" i="37"/>
  <c r="T20" i="37"/>
  <c r="U20" i="37"/>
  <c r="V20" i="37"/>
  <c r="W20" i="37"/>
  <c r="X20" i="37"/>
  <c r="Y20" i="37"/>
  <c r="Z20" i="37"/>
  <c r="AA20" i="37"/>
  <c r="A21" i="37"/>
  <c r="B21" i="37"/>
  <c r="C21" i="37"/>
  <c r="D21" i="37"/>
  <c r="E21" i="37"/>
  <c r="F21" i="37"/>
  <c r="G21" i="37"/>
  <c r="H21" i="37"/>
  <c r="I21" i="37"/>
  <c r="J21" i="37"/>
  <c r="K21" i="37"/>
  <c r="L21" i="37"/>
  <c r="M21" i="37"/>
  <c r="N21" i="37"/>
  <c r="O21" i="37"/>
  <c r="P21" i="37"/>
  <c r="Q21" i="37"/>
  <c r="R21" i="37"/>
  <c r="S21" i="37"/>
  <c r="T21" i="37"/>
  <c r="U21" i="37"/>
  <c r="V21" i="37"/>
  <c r="W21" i="37"/>
  <c r="X21" i="37"/>
  <c r="Y21" i="37"/>
  <c r="Z21" i="37"/>
  <c r="AA21" i="37"/>
  <c r="A22" i="37"/>
  <c r="B22" i="37"/>
  <c r="C22" i="37"/>
  <c r="D22" i="37"/>
  <c r="E22" i="37"/>
  <c r="F22" i="37"/>
  <c r="G22" i="37"/>
  <c r="H22" i="37"/>
  <c r="I22" i="37"/>
  <c r="J22" i="37"/>
  <c r="K22" i="37"/>
  <c r="L22" i="37"/>
  <c r="M22" i="37"/>
  <c r="N22" i="37"/>
  <c r="O22" i="37"/>
  <c r="P22" i="37"/>
  <c r="Q22" i="37"/>
  <c r="R22" i="37"/>
  <c r="S22" i="37"/>
  <c r="T22" i="37"/>
  <c r="U22" i="37"/>
  <c r="V22" i="37"/>
  <c r="W22" i="37"/>
  <c r="X22" i="37"/>
  <c r="Y22" i="37"/>
  <c r="Z22" i="37"/>
  <c r="AA22" i="37"/>
  <c r="A23" i="37"/>
  <c r="B23" i="37"/>
  <c r="C23" i="37"/>
  <c r="D23" i="37"/>
  <c r="E23" i="37"/>
  <c r="F23" i="37"/>
  <c r="G23" i="37"/>
  <c r="H23" i="37"/>
  <c r="I23" i="37"/>
  <c r="J23" i="37"/>
  <c r="K23" i="37"/>
  <c r="L23" i="37"/>
  <c r="M23" i="37"/>
  <c r="N23" i="37"/>
  <c r="O23" i="37"/>
  <c r="P23" i="37"/>
  <c r="Q23" i="37"/>
  <c r="R23" i="37"/>
  <c r="S23" i="37"/>
  <c r="T23" i="37"/>
  <c r="U23" i="37"/>
  <c r="V23" i="37"/>
  <c r="W23" i="37"/>
  <c r="X23" i="37"/>
  <c r="Y23" i="37"/>
  <c r="Z23" i="37"/>
  <c r="AA23" i="37"/>
  <c r="A24" i="37"/>
  <c r="B24" i="37"/>
  <c r="C24" i="37"/>
  <c r="D24" i="37"/>
  <c r="E24" i="37"/>
  <c r="F24" i="37"/>
  <c r="G24" i="37"/>
  <c r="H24" i="37"/>
  <c r="I24" i="37"/>
  <c r="J24" i="37"/>
  <c r="K24" i="37"/>
  <c r="L24" i="37"/>
  <c r="M24" i="37"/>
  <c r="N24" i="37"/>
  <c r="O24" i="37"/>
  <c r="P24" i="37"/>
  <c r="Q24" i="37"/>
  <c r="R24" i="37"/>
  <c r="S24" i="37"/>
  <c r="T24" i="37"/>
  <c r="U24" i="37"/>
  <c r="V24" i="37"/>
  <c r="W24" i="37"/>
  <c r="X24" i="37"/>
  <c r="Y24" i="37"/>
  <c r="Z24" i="37"/>
  <c r="AA24" i="37"/>
  <c r="A25" i="37"/>
  <c r="B25" i="37"/>
  <c r="C25" i="37"/>
  <c r="D25" i="37"/>
  <c r="E25" i="37"/>
  <c r="F25" i="37"/>
  <c r="G25" i="37"/>
  <c r="H25" i="37"/>
  <c r="I25" i="37"/>
  <c r="J25" i="37"/>
  <c r="K25" i="37"/>
  <c r="L25" i="37"/>
  <c r="M25" i="37"/>
  <c r="N25" i="37"/>
  <c r="O25" i="37"/>
  <c r="P25" i="37"/>
  <c r="Q25" i="37"/>
  <c r="R25" i="37"/>
  <c r="S25" i="37"/>
  <c r="T25" i="37"/>
  <c r="U25" i="37"/>
  <c r="V25" i="37"/>
  <c r="W25" i="37"/>
  <c r="X25" i="37"/>
  <c r="Y25" i="37"/>
  <c r="Z25" i="37"/>
  <c r="AA25" i="37"/>
  <c r="A26" i="37"/>
  <c r="B26" i="37"/>
  <c r="C26" i="37"/>
  <c r="D26" i="37"/>
  <c r="E26" i="37"/>
  <c r="F26" i="37"/>
  <c r="G26" i="37"/>
  <c r="H26" i="37"/>
  <c r="I26" i="37"/>
  <c r="J26" i="37"/>
  <c r="K26" i="37"/>
  <c r="L26" i="37"/>
  <c r="M26" i="37"/>
  <c r="N26" i="37"/>
  <c r="O26" i="37"/>
  <c r="P26" i="37"/>
  <c r="Q26" i="37"/>
  <c r="R26" i="37"/>
  <c r="S26" i="37"/>
  <c r="T26" i="37"/>
  <c r="U26" i="37"/>
  <c r="V26" i="37"/>
  <c r="W26" i="37"/>
  <c r="X26" i="37"/>
  <c r="Y26" i="37"/>
  <c r="Z26" i="37"/>
  <c r="AA26" i="37"/>
  <c r="A27" i="37"/>
  <c r="B27" i="37"/>
  <c r="C27" i="37"/>
  <c r="D27" i="37"/>
  <c r="E27" i="37"/>
  <c r="F27" i="37"/>
  <c r="G27" i="37"/>
  <c r="H27" i="37"/>
  <c r="I27" i="37"/>
  <c r="J27" i="37"/>
  <c r="K27" i="37"/>
  <c r="L27" i="37"/>
  <c r="M27" i="37"/>
  <c r="N27" i="37"/>
  <c r="O27" i="37"/>
  <c r="P27" i="37"/>
  <c r="Q27" i="37"/>
  <c r="R27" i="37"/>
  <c r="S27" i="37"/>
  <c r="T27" i="37"/>
  <c r="U27" i="37"/>
  <c r="V27" i="37"/>
  <c r="W27" i="37"/>
  <c r="X27" i="37"/>
  <c r="Y27" i="37"/>
  <c r="Z27" i="37"/>
  <c r="AA27" i="37"/>
  <c r="A28" i="37"/>
  <c r="B28" i="37"/>
  <c r="C28" i="37"/>
  <c r="D28" i="37"/>
  <c r="E28" i="37"/>
  <c r="F28" i="37"/>
  <c r="G28" i="37"/>
  <c r="H28" i="37"/>
  <c r="I28" i="37"/>
  <c r="J28" i="37"/>
  <c r="K28" i="37"/>
  <c r="L28" i="37"/>
  <c r="M28" i="37"/>
  <c r="N28" i="37"/>
  <c r="O28" i="37"/>
  <c r="P28" i="37"/>
  <c r="Q28" i="37"/>
  <c r="R28" i="37"/>
  <c r="S28" i="37"/>
  <c r="T28" i="37"/>
  <c r="U28" i="37"/>
  <c r="V28" i="37"/>
  <c r="W28" i="37"/>
  <c r="X28" i="37"/>
  <c r="Y28" i="37"/>
  <c r="Z28" i="37"/>
  <c r="AA28" i="37"/>
  <c r="A29" i="37"/>
  <c r="B29" i="37"/>
  <c r="C29" i="37"/>
  <c r="D29" i="37"/>
  <c r="E29" i="37"/>
  <c r="F29" i="37"/>
  <c r="G29" i="37"/>
  <c r="H29" i="37"/>
  <c r="I29" i="37"/>
  <c r="J29" i="37"/>
  <c r="K29" i="37"/>
  <c r="L29" i="37"/>
  <c r="M29" i="37"/>
  <c r="N29" i="37"/>
  <c r="O29" i="37"/>
  <c r="P29" i="37"/>
  <c r="Q29" i="37"/>
  <c r="R29" i="37"/>
  <c r="S29" i="37"/>
  <c r="T29" i="37"/>
  <c r="U29" i="37"/>
  <c r="V29" i="37"/>
  <c r="W29" i="37"/>
  <c r="X29" i="37"/>
  <c r="Y29" i="37"/>
  <c r="Z29" i="37"/>
  <c r="AA29" i="37"/>
  <c r="A30" i="37"/>
  <c r="B30" i="37"/>
  <c r="C30" i="37"/>
  <c r="D30" i="37"/>
  <c r="E30" i="37"/>
  <c r="F30" i="37"/>
  <c r="G30" i="37"/>
  <c r="H30" i="37"/>
  <c r="I30" i="37"/>
  <c r="J30" i="37"/>
  <c r="K30" i="37"/>
  <c r="L30" i="37"/>
  <c r="M30" i="37"/>
  <c r="N30" i="37"/>
  <c r="O30" i="37"/>
  <c r="P30" i="37"/>
  <c r="Q30" i="37"/>
  <c r="R30" i="37"/>
  <c r="S30" i="37"/>
  <c r="T30" i="37"/>
  <c r="U30" i="37"/>
  <c r="V30" i="37"/>
  <c r="W30" i="37"/>
  <c r="X30" i="37"/>
  <c r="Y30" i="37"/>
  <c r="Z30" i="37"/>
  <c r="AA30" i="37"/>
  <c r="A31" i="37"/>
  <c r="B31" i="37"/>
  <c r="C31" i="37"/>
  <c r="D31" i="37"/>
  <c r="E31" i="37"/>
  <c r="F31" i="37"/>
  <c r="G31" i="37"/>
  <c r="H31" i="37"/>
  <c r="I31" i="37"/>
  <c r="J31" i="37"/>
  <c r="K31" i="37"/>
  <c r="L31" i="37"/>
  <c r="M31" i="37"/>
  <c r="N31" i="37"/>
  <c r="O31" i="37"/>
  <c r="P31" i="37"/>
  <c r="Q31" i="37"/>
  <c r="R31" i="37"/>
  <c r="S31" i="37"/>
  <c r="T31" i="37"/>
  <c r="U31" i="37"/>
  <c r="V31" i="37"/>
  <c r="W31" i="37"/>
  <c r="X31" i="37"/>
  <c r="Y31" i="37"/>
  <c r="Z31" i="37"/>
  <c r="AA31" i="37"/>
  <c r="A32" i="37"/>
  <c r="B32" i="37"/>
  <c r="C32" i="37"/>
  <c r="D32" i="37"/>
  <c r="E32" i="37"/>
  <c r="F32" i="37"/>
  <c r="G32" i="37"/>
  <c r="H32" i="37"/>
  <c r="I32" i="37"/>
  <c r="J32" i="37"/>
  <c r="K32" i="37"/>
  <c r="L32" i="37"/>
  <c r="M32" i="37"/>
  <c r="N32" i="37"/>
  <c r="O32" i="37"/>
  <c r="P32" i="37"/>
  <c r="Q32" i="37"/>
  <c r="R32" i="37"/>
  <c r="S32" i="37"/>
  <c r="T32" i="37"/>
  <c r="U32" i="37"/>
  <c r="V32" i="37"/>
  <c r="W32" i="37"/>
  <c r="X32" i="37"/>
  <c r="Y32" i="37"/>
  <c r="Z32" i="37"/>
  <c r="AA32" i="37"/>
  <c r="A33" i="37"/>
  <c r="B33" i="37"/>
  <c r="C33" i="37"/>
  <c r="D33" i="37"/>
  <c r="E33" i="37"/>
  <c r="F33" i="37"/>
  <c r="G33" i="37"/>
  <c r="H33" i="37"/>
  <c r="I33" i="37"/>
  <c r="J33" i="37"/>
  <c r="K33" i="37"/>
  <c r="L33" i="37"/>
  <c r="M33" i="37"/>
  <c r="N33" i="37"/>
  <c r="O33" i="37"/>
  <c r="P33" i="37"/>
  <c r="Q33" i="37"/>
  <c r="R33" i="37"/>
  <c r="S33" i="37"/>
  <c r="T33" i="37"/>
  <c r="U33" i="37"/>
  <c r="V33" i="37"/>
  <c r="W33" i="37"/>
  <c r="X33" i="37"/>
  <c r="Y33" i="37"/>
  <c r="Z33" i="37"/>
  <c r="AA33" i="37"/>
  <c r="A34" i="37"/>
  <c r="B34" i="37"/>
  <c r="C34" i="37"/>
  <c r="D34" i="37"/>
  <c r="E34" i="37"/>
  <c r="F34" i="37"/>
  <c r="G34" i="37"/>
  <c r="H34" i="37"/>
  <c r="I34" i="37"/>
  <c r="J34" i="37"/>
  <c r="K34" i="37"/>
  <c r="L34" i="37"/>
  <c r="M34" i="37"/>
  <c r="N34" i="37"/>
  <c r="O34" i="37"/>
  <c r="P34" i="37"/>
  <c r="Q34" i="37"/>
  <c r="R34" i="37"/>
  <c r="S34" i="37"/>
  <c r="T34" i="37"/>
  <c r="U34" i="37"/>
  <c r="V34" i="37"/>
  <c r="W34" i="37"/>
  <c r="X34" i="37"/>
  <c r="Y34" i="37"/>
  <c r="Z34" i="37"/>
  <c r="AA34" i="37"/>
  <c r="A35" i="37"/>
  <c r="B35" i="37"/>
  <c r="C35" i="37"/>
  <c r="D35" i="37"/>
  <c r="E35" i="37"/>
  <c r="F35" i="37"/>
  <c r="G35" i="37"/>
  <c r="H35" i="37"/>
  <c r="I35" i="37"/>
  <c r="J35" i="37"/>
  <c r="K35" i="37"/>
  <c r="L35" i="37"/>
  <c r="M35" i="37"/>
  <c r="N35" i="37"/>
  <c r="O35" i="37"/>
  <c r="P35" i="37"/>
  <c r="Q35" i="37"/>
  <c r="R35" i="37"/>
  <c r="S35" i="37"/>
  <c r="T35" i="37"/>
  <c r="U35" i="37"/>
  <c r="V35" i="37"/>
  <c r="W35" i="37"/>
  <c r="X35" i="37"/>
  <c r="Y35" i="37"/>
  <c r="Z35" i="37"/>
  <c r="AA35" i="37"/>
  <c r="A36" i="37"/>
  <c r="B36" i="37"/>
  <c r="C36" i="37"/>
  <c r="D36" i="37"/>
  <c r="E36" i="37"/>
  <c r="F36" i="37"/>
  <c r="G36" i="37"/>
  <c r="H36" i="37"/>
  <c r="I36" i="37"/>
  <c r="J36" i="37"/>
  <c r="K36" i="37"/>
  <c r="L36" i="37"/>
  <c r="M36" i="37"/>
  <c r="N36" i="37"/>
  <c r="O36" i="37"/>
  <c r="P36" i="37"/>
  <c r="Q36" i="37"/>
  <c r="R36" i="37"/>
  <c r="S36" i="37"/>
  <c r="T36" i="37"/>
  <c r="U36" i="37"/>
  <c r="V36" i="37"/>
  <c r="W36" i="37"/>
  <c r="X36" i="37"/>
  <c r="Y36" i="37"/>
  <c r="Z36" i="37"/>
  <c r="AA36" i="37"/>
  <c r="A37" i="37"/>
  <c r="B37" i="37"/>
  <c r="C37" i="37"/>
  <c r="D37" i="37"/>
  <c r="E37" i="37"/>
  <c r="F37" i="37"/>
  <c r="G37" i="37"/>
  <c r="H37" i="37"/>
  <c r="I37" i="37"/>
  <c r="J37" i="37"/>
  <c r="K37" i="37"/>
  <c r="L37" i="37"/>
  <c r="M37" i="37"/>
  <c r="N37" i="37"/>
  <c r="O37" i="37"/>
  <c r="P37" i="37"/>
  <c r="Q37" i="37"/>
  <c r="R37" i="37"/>
  <c r="S37" i="37"/>
  <c r="T37" i="37"/>
  <c r="U37" i="37"/>
  <c r="V37" i="37"/>
  <c r="W37" i="37"/>
  <c r="X37" i="37"/>
  <c r="Y37" i="37"/>
  <c r="Z37" i="37"/>
  <c r="AA37" i="37"/>
  <c r="A38" i="37"/>
  <c r="B38" i="37"/>
  <c r="C38" i="37"/>
  <c r="D38" i="37"/>
  <c r="E38" i="37"/>
  <c r="F38" i="37"/>
  <c r="G38" i="37"/>
  <c r="H38" i="37"/>
  <c r="I38" i="37"/>
  <c r="J38" i="37"/>
  <c r="K38" i="37"/>
  <c r="L38" i="37"/>
  <c r="M38" i="37"/>
  <c r="N38" i="37"/>
  <c r="O38" i="37"/>
  <c r="P38" i="37"/>
  <c r="Q38" i="37"/>
  <c r="R38" i="37"/>
  <c r="S38" i="37"/>
  <c r="T38" i="37"/>
  <c r="U38" i="37"/>
  <c r="V38" i="37"/>
  <c r="W38" i="37"/>
  <c r="X38" i="37"/>
  <c r="Y38" i="37"/>
  <c r="Z38" i="37"/>
  <c r="AA38" i="37"/>
  <c r="A39" i="37"/>
  <c r="B39" i="37"/>
  <c r="C39" i="37"/>
  <c r="D39" i="37"/>
  <c r="E39" i="37"/>
  <c r="F39" i="37"/>
  <c r="G39" i="37"/>
  <c r="H39" i="37"/>
  <c r="I39" i="37"/>
  <c r="J39" i="37"/>
  <c r="K39" i="37"/>
  <c r="L39" i="37"/>
  <c r="M39" i="37"/>
  <c r="N39" i="37"/>
  <c r="O39" i="37"/>
  <c r="P39" i="37"/>
  <c r="Q39" i="37"/>
  <c r="R39" i="37"/>
  <c r="S39" i="37"/>
  <c r="T39" i="37"/>
  <c r="U39" i="37"/>
  <c r="V39" i="37"/>
  <c r="W39" i="37"/>
  <c r="X39" i="37"/>
  <c r="Y39" i="37"/>
  <c r="Z39" i="37"/>
  <c r="AA39" i="37"/>
  <c r="A40" i="37"/>
  <c r="B40" i="37"/>
  <c r="C40" i="37"/>
  <c r="D40" i="37"/>
  <c r="E40" i="37"/>
  <c r="F40" i="37"/>
  <c r="G40" i="37"/>
  <c r="H40" i="37"/>
  <c r="I40" i="37"/>
  <c r="J40" i="37"/>
  <c r="K40" i="37"/>
  <c r="L40" i="37"/>
  <c r="M40" i="37"/>
  <c r="N40" i="37"/>
  <c r="O40" i="37"/>
  <c r="P40" i="37"/>
  <c r="Q40" i="37"/>
  <c r="R40" i="37"/>
  <c r="S40" i="37"/>
  <c r="T40" i="37"/>
  <c r="U40" i="37"/>
  <c r="V40" i="37"/>
  <c r="W40" i="37"/>
  <c r="X40" i="37"/>
  <c r="Y40" i="37"/>
  <c r="Z40" i="37"/>
  <c r="AA40" i="37"/>
  <c r="A41" i="37"/>
  <c r="B41" i="37"/>
  <c r="C41" i="37"/>
  <c r="D41" i="37"/>
  <c r="E41" i="37"/>
  <c r="F41" i="37"/>
  <c r="G41" i="37"/>
  <c r="H41" i="37"/>
  <c r="I41" i="37"/>
  <c r="J41" i="37"/>
  <c r="K41" i="37"/>
  <c r="L41" i="37"/>
  <c r="M41" i="37"/>
  <c r="N41" i="37"/>
  <c r="O41" i="37"/>
  <c r="P41" i="37"/>
  <c r="Q41" i="37"/>
  <c r="R41" i="37"/>
  <c r="S41" i="37"/>
  <c r="T41" i="37"/>
  <c r="U41" i="37"/>
  <c r="V41" i="37"/>
  <c r="W41" i="37"/>
  <c r="X41" i="37"/>
  <c r="Y41" i="37"/>
  <c r="Z41" i="37"/>
  <c r="AA41" i="37"/>
  <c r="A42" i="37"/>
  <c r="B42" i="37"/>
  <c r="C42" i="37"/>
  <c r="D42" i="37"/>
  <c r="E42" i="37"/>
  <c r="F42" i="37"/>
  <c r="G42" i="37"/>
  <c r="H42" i="37"/>
  <c r="I42" i="37"/>
  <c r="J42" i="37"/>
  <c r="K42" i="37"/>
  <c r="L42" i="37"/>
  <c r="M42" i="37"/>
  <c r="N42" i="37"/>
  <c r="O42" i="37"/>
  <c r="P42" i="37"/>
  <c r="Q42" i="37"/>
  <c r="R42" i="37"/>
  <c r="S42" i="37"/>
  <c r="T42" i="37"/>
  <c r="U42" i="37"/>
  <c r="V42" i="37"/>
  <c r="W42" i="37"/>
  <c r="X42" i="37"/>
  <c r="Y42" i="37"/>
  <c r="Z42" i="37"/>
  <c r="AA42" i="37"/>
  <c r="A43" i="37"/>
  <c r="B43" i="37"/>
  <c r="C43" i="37"/>
  <c r="D43" i="37"/>
  <c r="E43" i="37"/>
  <c r="F43" i="37"/>
  <c r="G43" i="37"/>
  <c r="H43" i="37"/>
  <c r="I43" i="37"/>
  <c r="J43" i="37"/>
  <c r="K43" i="37"/>
  <c r="L43" i="37"/>
  <c r="M43" i="37"/>
  <c r="N43" i="37"/>
  <c r="O43" i="37"/>
  <c r="P43" i="37"/>
  <c r="Q43" i="37"/>
  <c r="R43" i="37"/>
  <c r="S43" i="37"/>
  <c r="T43" i="37"/>
  <c r="U43" i="37"/>
  <c r="V43" i="37"/>
  <c r="W43" i="37"/>
  <c r="X43" i="37"/>
  <c r="Y43" i="37"/>
  <c r="Z43" i="37"/>
  <c r="AA43" i="37"/>
  <c r="A44" i="37"/>
  <c r="B44" i="37"/>
  <c r="C44" i="37"/>
  <c r="D44" i="37"/>
  <c r="E44" i="37"/>
  <c r="F44" i="37"/>
  <c r="G44" i="37"/>
  <c r="H44" i="37"/>
  <c r="I44" i="37"/>
  <c r="J44" i="37"/>
  <c r="K44" i="37"/>
  <c r="L44" i="37"/>
  <c r="M44" i="37"/>
  <c r="N44" i="37"/>
  <c r="O44" i="37"/>
  <c r="P44" i="37"/>
  <c r="Q44" i="37"/>
  <c r="R44" i="37"/>
  <c r="S44" i="37"/>
  <c r="T44" i="37"/>
  <c r="U44" i="37"/>
  <c r="V44" i="37"/>
  <c r="W44" i="37"/>
  <c r="X44" i="37"/>
  <c r="Y44" i="37"/>
  <c r="Z44" i="37"/>
  <c r="AA44" i="37"/>
  <c r="D23" i="40"/>
  <c r="F312" i="1"/>
  <c r="AG69" i="19"/>
  <c r="C11" i="37"/>
  <c r="D11" i="37"/>
  <c r="A11" i="37"/>
  <c r="AG68" i="19"/>
  <c r="AG67" i="19"/>
  <c r="AG66" i="19"/>
  <c r="AG65" i="19"/>
  <c r="AG64" i="19"/>
  <c r="AG63" i="19"/>
  <c r="A368" i="1"/>
  <c r="AG62" i="19"/>
  <c r="G367" i="1"/>
  <c r="H367" i="1"/>
  <c r="I367" i="1"/>
  <c r="J367" i="1"/>
  <c r="K367" i="1"/>
  <c r="L367" i="1"/>
  <c r="M367" i="1"/>
  <c r="N367" i="1"/>
  <c r="O367" i="1"/>
  <c r="P367" i="1"/>
  <c r="Q367" i="1"/>
  <c r="R367" i="1"/>
  <c r="S367" i="1"/>
  <c r="T367" i="1"/>
  <c r="U367" i="1"/>
  <c r="V367" i="1"/>
  <c r="W367" i="1"/>
  <c r="X367" i="1"/>
  <c r="Y367" i="1"/>
  <c r="Z367" i="1"/>
  <c r="AA367" i="1"/>
  <c r="A4" i="37"/>
  <c r="B4" i="37"/>
  <c r="C4" i="37"/>
  <c r="D4" i="37"/>
  <c r="E4" i="37"/>
  <c r="F4" i="37"/>
  <c r="G4" i="37"/>
  <c r="H4" i="37"/>
  <c r="I4" i="37"/>
  <c r="J4" i="37"/>
  <c r="K4" i="37"/>
  <c r="L4" i="37"/>
  <c r="M4" i="37"/>
  <c r="N4" i="37"/>
  <c r="O4" i="37"/>
  <c r="P4" i="37"/>
  <c r="Q4" i="37"/>
  <c r="R4" i="37"/>
  <c r="S4" i="37"/>
  <c r="T4" i="37"/>
  <c r="U4" i="37"/>
  <c r="V4" i="37"/>
  <c r="W4" i="37"/>
  <c r="X4" i="37"/>
  <c r="Y4" i="37"/>
  <c r="Z4" i="37"/>
  <c r="AA4" i="37"/>
  <c r="A5" i="37"/>
  <c r="B5" i="37"/>
  <c r="C5" i="37"/>
  <c r="D5" i="37"/>
  <c r="E5" i="37"/>
  <c r="F5" i="37"/>
  <c r="G5" i="37"/>
  <c r="H5" i="37"/>
  <c r="I5" i="37"/>
  <c r="J5" i="37"/>
  <c r="K5" i="37"/>
  <c r="L5" i="37"/>
  <c r="M5" i="37"/>
  <c r="N5" i="37"/>
  <c r="O5" i="37"/>
  <c r="P5" i="37"/>
  <c r="Q5" i="37"/>
  <c r="R5" i="37"/>
  <c r="S5" i="37"/>
  <c r="T5" i="37"/>
  <c r="U5" i="37"/>
  <c r="V5" i="37"/>
  <c r="W5" i="37"/>
  <c r="X5" i="37"/>
  <c r="Y5" i="37"/>
  <c r="Z5" i="37"/>
  <c r="AA5" i="37"/>
  <c r="A6" i="37"/>
  <c r="B6" i="37"/>
  <c r="C6" i="37"/>
  <c r="D6" i="37"/>
  <c r="E6" i="37"/>
  <c r="F6" i="37"/>
  <c r="G6" i="37"/>
  <c r="H6" i="37"/>
  <c r="I6" i="37"/>
  <c r="J6" i="37"/>
  <c r="K6" i="37"/>
  <c r="L6" i="37"/>
  <c r="M6" i="37"/>
  <c r="N6" i="37"/>
  <c r="O6" i="37"/>
  <c r="P6" i="37"/>
  <c r="Q6" i="37"/>
  <c r="R6" i="37"/>
  <c r="S6" i="37"/>
  <c r="T6" i="37"/>
  <c r="U6" i="37"/>
  <c r="V6" i="37"/>
  <c r="W6" i="37"/>
  <c r="X6" i="37"/>
  <c r="Y6" i="37"/>
  <c r="Z6" i="37"/>
  <c r="AA6" i="37"/>
  <c r="A7" i="37"/>
  <c r="B7" i="37"/>
  <c r="C7" i="37"/>
  <c r="D7" i="37"/>
  <c r="E7" i="37"/>
  <c r="F7" i="37"/>
  <c r="G7" i="37"/>
  <c r="H7" i="37"/>
  <c r="I7" i="37"/>
  <c r="J7" i="37"/>
  <c r="K7" i="37"/>
  <c r="L7" i="37"/>
  <c r="M7" i="37"/>
  <c r="N7" i="37"/>
  <c r="O7" i="37"/>
  <c r="P7" i="37"/>
  <c r="Q7" i="37"/>
  <c r="R7" i="37"/>
  <c r="S7" i="37"/>
  <c r="T7" i="37"/>
  <c r="U7" i="37"/>
  <c r="V7" i="37"/>
  <c r="W7" i="37"/>
  <c r="X7" i="37"/>
  <c r="Y7" i="37"/>
  <c r="Z7" i="37"/>
  <c r="AA7" i="37"/>
  <c r="A8" i="37"/>
  <c r="B8" i="37"/>
  <c r="C8" i="37"/>
  <c r="D8" i="37"/>
  <c r="E8" i="37"/>
  <c r="F8" i="37"/>
  <c r="G8" i="37"/>
  <c r="H8" i="37"/>
  <c r="I8" i="37"/>
  <c r="J8" i="37"/>
  <c r="K8" i="37"/>
  <c r="L8" i="37"/>
  <c r="M8" i="37"/>
  <c r="N8" i="37"/>
  <c r="O8" i="37"/>
  <c r="P8" i="37"/>
  <c r="Q8" i="37"/>
  <c r="R8" i="37"/>
  <c r="S8" i="37"/>
  <c r="T8" i="37"/>
  <c r="U8" i="37"/>
  <c r="V8" i="37"/>
  <c r="W8" i="37"/>
  <c r="X8" i="37"/>
  <c r="Y8" i="37"/>
  <c r="Z8" i="37"/>
  <c r="AA8" i="37"/>
  <c r="A9" i="37"/>
  <c r="B9" i="37"/>
  <c r="C9" i="37"/>
  <c r="D9" i="37"/>
  <c r="E9" i="37"/>
  <c r="F9" i="37"/>
  <c r="G9" i="37"/>
  <c r="H9" i="37"/>
  <c r="I9" i="37"/>
  <c r="J9" i="37"/>
  <c r="K9" i="37"/>
  <c r="L9" i="37"/>
  <c r="M9" i="37"/>
  <c r="N9" i="37"/>
  <c r="O9" i="37"/>
  <c r="P9" i="37"/>
  <c r="Q9" i="37"/>
  <c r="R9" i="37"/>
  <c r="S9" i="37"/>
  <c r="T9" i="37"/>
  <c r="U9" i="37"/>
  <c r="V9" i="37"/>
  <c r="W9" i="37"/>
  <c r="X9" i="37"/>
  <c r="Y9" i="37"/>
  <c r="Z9" i="37"/>
  <c r="AA9" i="37"/>
  <c r="A10" i="37"/>
  <c r="B10" i="37"/>
  <c r="C10" i="37"/>
  <c r="D10" i="37"/>
  <c r="E10" i="37"/>
  <c r="F10" i="37"/>
  <c r="G10" i="37"/>
  <c r="H10" i="37"/>
  <c r="I10" i="37"/>
  <c r="J10" i="37"/>
  <c r="K10" i="37"/>
  <c r="L10" i="37"/>
  <c r="M10" i="37"/>
  <c r="N10" i="37"/>
  <c r="O10" i="37"/>
  <c r="P10" i="37"/>
  <c r="Q10" i="37"/>
  <c r="R10" i="37"/>
  <c r="S10" i="37"/>
  <c r="T10" i="37"/>
  <c r="U10" i="37"/>
  <c r="V10" i="37"/>
  <c r="W10" i="37"/>
  <c r="X10" i="37"/>
  <c r="Y10" i="37"/>
  <c r="Z10" i="37"/>
  <c r="AA10" i="37"/>
  <c r="B11" i="37"/>
  <c r="E11" i="37"/>
  <c r="F11" i="37"/>
  <c r="G11" i="37"/>
  <c r="H11" i="37"/>
  <c r="I11" i="37"/>
  <c r="J11" i="37"/>
  <c r="K11" i="37"/>
  <c r="L11" i="37"/>
  <c r="M11" i="37"/>
  <c r="N11" i="37"/>
  <c r="O11" i="37"/>
  <c r="P11" i="37"/>
  <c r="Q11" i="37"/>
  <c r="R11" i="37"/>
  <c r="S11" i="37"/>
  <c r="T11" i="37"/>
  <c r="U11" i="37"/>
  <c r="V11" i="37"/>
  <c r="W11" i="37"/>
  <c r="X11" i="37"/>
  <c r="Y11" i="37"/>
  <c r="Z11" i="37"/>
  <c r="AA11" i="37"/>
  <c r="A12" i="37"/>
  <c r="B12" i="37"/>
  <c r="C12" i="37"/>
  <c r="D12" i="37"/>
  <c r="E12" i="37"/>
  <c r="F12" i="37"/>
  <c r="G12" i="37"/>
  <c r="H12" i="37"/>
  <c r="I12" i="37"/>
  <c r="J12" i="37"/>
  <c r="K12" i="37"/>
  <c r="L12" i="37"/>
  <c r="M12" i="37"/>
  <c r="N12" i="37"/>
  <c r="O12" i="37"/>
  <c r="P12" i="37"/>
  <c r="Q12" i="37"/>
  <c r="R12" i="37"/>
  <c r="S12" i="37"/>
  <c r="T12" i="37"/>
  <c r="U12" i="37"/>
  <c r="V12" i="37"/>
  <c r="W12" i="37"/>
  <c r="X12" i="37"/>
  <c r="Y12" i="37"/>
  <c r="Z12" i="37"/>
  <c r="AA12" i="37"/>
  <c r="A13" i="37"/>
  <c r="B13" i="37"/>
  <c r="C13" i="37"/>
  <c r="D13" i="37"/>
  <c r="E13" i="37"/>
  <c r="F13" i="37"/>
  <c r="G13" i="37"/>
  <c r="H13" i="37"/>
  <c r="I13" i="37"/>
  <c r="J13" i="37"/>
  <c r="K13" i="37"/>
  <c r="L13" i="37"/>
  <c r="M13" i="37"/>
  <c r="N13" i="37"/>
  <c r="O13" i="37"/>
  <c r="P13" i="37"/>
  <c r="Q13" i="37"/>
  <c r="R13" i="37"/>
  <c r="S13" i="37"/>
  <c r="T13" i="37"/>
  <c r="U13" i="37"/>
  <c r="V13" i="37"/>
  <c r="W13" i="37"/>
  <c r="X13" i="37"/>
  <c r="Y13" i="37"/>
  <c r="Z13" i="37"/>
  <c r="AA13" i="37"/>
  <c r="F3" i="37"/>
  <c r="G3" i="37"/>
  <c r="H3" i="37"/>
  <c r="I3" i="37"/>
  <c r="J3" i="37"/>
  <c r="K3" i="37"/>
  <c r="L3" i="37"/>
  <c r="M3" i="37"/>
  <c r="N3" i="37"/>
  <c r="O3" i="37"/>
  <c r="P3" i="37"/>
  <c r="Q3" i="37"/>
  <c r="R3" i="37"/>
  <c r="S3" i="37"/>
  <c r="T3" i="37"/>
  <c r="U3" i="37"/>
  <c r="V3" i="37"/>
  <c r="W3" i="37"/>
  <c r="X3" i="37"/>
  <c r="Y3" i="37"/>
  <c r="Z3" i="37"/>
  <c r="AA3" i="37"/>
  <c r="E3" i="37"/>
  <c r="D3" i="37"/>
  <c r="B3" i="37"/>
  <c r="C3" i="37"/>
  <c r="F367" i="1"/>
  <c r="AG61" i="19"/>
  <c r="B367" i="1"/>
  <c r="C367" i="1"/>
  <c r="D367" i="1"/>
  <c r="E367" i="1"/>
  <c r="A3" i="37"/>
  <c r="A2" i="37"/>
  <c r="AA2" i="37"/>
  <c r="Z2" i="37"/>
  <c r="Y2" i="37"/>
  <c r="X2" i="37"/>
  <c r="W2" i="37"/>
  <c r="V2" i="37"/>
  <c r="U2" i="37"/>
  <c r="T2" i="37"/>
  <c r="S2" i="37"/>
  <c r="R2" i="37"/>
  <c r="Q2" i="37"/>
  <c r="P2" i="37"/>
  <c r="O2" i="37"/>
  <c r="N2" i="37"/>
  <c r="M2" i="37"/>
  <c r="L2" i="37"/>
  <c r="K2" i="37"/>
  <c r="J2" i="37"/>
  <c r="I2" i="37"/>
  <c r="H2" i="37"/>
  <c r="G2" i="37"/>
  <c r="E2" i="37"/>
  <c r="D2" i="37"/>
  <c r="C2" i="37"/>
  <c r="B2" i="37"/>
  <c r="F2" i="37"/>
  <c r="A367" i="1"/>
  <c r="AA366" i="1"/>
  <c r="Z366" i="1"/>
  <c r="Y366" i="1"/>
  <c r="X366" i="1"/>
  <c r="W366" i="1"/>
  <c r="V366" i="1"/>
  <c r="U366" i="1"/>
  <c r="T366" i="1"/>
  <c r="S366" i="1"/>
  <c r="R366" i="1"/>
  <c r="Q366" i="1"/>
  <c r="P366" i="1"/>
  <c r="O366" i="1"/>
  <c r="N366" i="1"/>
  <c r="M366" i="1"/>
  <c r="L366" i="1"/>
  <c r="K366" i="1"/>
  <c r="J366" i="1"/>
  <c r="I366" i="1"/>
  <c r="H366" i="1"/>
  <c r="G366" i="1"/>
  <c r="F366" i="1"/>
  <c r="E366" i="1"/>
  <c r="D366" i="1"/>
  <c r="C366" i="1"/>
  <c r="B366" i="1"/>
  <c r="A366" i="1"/>
  <c r="AA365" i="1"/>
  <c r="Z365" i="1"/>
  <c r="Y365" i="1"/>
  <c r="X365" i="1"/>
  <c r="W365" i="1"/>
  <c r="V365" i="1"/>
  <c r="U365" i="1"/>
  <c r="T365" i="1"/>
  <c r="S365" i="1"/>
  <c r="R365" i="1"/>
  <c r="Q365" i="1"/>
  <c r="P365" i="1"/>
  <c r="O365" i="1"/>
  <c r="N365" i="1"/>
  <c r="M365" i="1"/>
  <c r="L365" i="1"/>
  <c r="K365" i="1"/>
  <c r="J365" i="1"/>
  <c r="I365" i="1"/>
  <c r="H365" i="1"/>
  <c r="G365" i="1"/>
  <c r="F365" i="1"/>
  <c r="E365" i="1"/>
  <c r="D365" i="1"/>
  <c r="C365" i="1"/>
  <c r="B365" i="1"/>
  <c r="A365" i="1"/>
  <c r="AA364" i="1"/>
  <c r="Z364" i="1"/>
  <c r="Y364" i="1"/>
  <c r="X364" i="1"/>
  <c r="W364" i="1"/>
  <c r="V364" i="1"/>
  <c r="U364" i="1"/>
  <c r="T364" i="1"/>
  <c r="S364" i="1"/>
  <c r="R364" i="1"/>
  <c r="Q364" i="1"/>
  <c r="P364" i="1"/>
  <c r="O364" i="1"/>
  <c r="N364" i="1"/>
  <c r="M364" i="1"/>
  <c r="L364" i="1"/>
  <c r="K364" i="1"/>
  <c r="J364" i="1"/>
  <c r="I364" i="1"/>
  <c r="H364" i="1"/>
  <c r="G364" i="1"/>
  <c r="F364" i="1"/>
  <c r="E364" i="1"/>
  <c r="D364" i="1"/>
  <c r="C364" i="1"/>
  <c r="B364" i="1"/>
  <c r="A364" i="1"/>
  <c r="AA363" i="1"/>
  <c r="Z363" i="1"/>
  <c r="Y363" i="1"/>
  <c r="X363" i="1"/>
  <c r="W363" i="1"/>
  <c r="V363" i="1"/>
  <c r="U363" i="1"/>
  <c r="T363" i="1"/>
  <c r="S363" i="1"/>
  <c r="R363" i="1"/>
  <c r="Q363" i="1"/>
  <c r="P363" i="1"/>
  <c r="O363" i="1"/>
  <c r="N363" i="1"/>
  <c r="M363" i="1"/>
  <c r="L363" i="1"/>
  <c r="K363" i="1"/>
  <c r="J363" i="1"/>
  <c r="I363" i="1"/>
  <c r="H363" i="1"/>
  <c r="G363" i="1"/>
  <c r="F363" i="1"/>
  <c r="E363" i="1"/>
  <c r="D363" i="1"/>
  <c r="C363" i="1"/>
  <c r="B363" i="1"/>
  <c r="A363" i="1"/>
  <c r="AA362" i="1"/>
  <c r="Z362" i="1"/>
  <c r="Y362" i="1"/>
  <c r="X362" i="1"/>
  <c r="W362" i="1"/>
  <c r="V362" i="1"/>
  <c r="U362" i="1"/>
  <c r="T362" i="1"/>
  <c r="S362" i="1"/>
  <c r="R362" i="1"/>
  <c r="Q362" i="1"/>
  <c r="P362" i="1"/>
  <c r="O362" i="1"/>
  <c r="N362" i="1"/>
  <c r="M362" i="1"/>
  <c r="L362" i="1"/>
  <c r="K362" i="1"/>
  <c r="J362" i="1"/>
  <c r="I362" i="1"/>
  <c r="H362" i="1"/>
  <c r="G362" i="1"/>
  <c r="F362" i="1"/>
  <c r="E362" i="1"/>
  <c r="D362" i="1"/>
  <c r="C362" i="1"/>
  <c r="B362" i="1"/>
  <c r="A362" i="1"/>
  <c r="AA361" i="1"/>
  <c r="Z361" i="1"/>
  <c r="Y361" i="1"/>
  <c r="X361" i="1"/>
  <c r="W361" i="1"/>
  <c r="V361" i="1"/>
  <c r="U361" i="1"/>
  <c r="T361" i="1"/>
  <c r="S361" i="1"/>
  <c r="R361" i="1"/>
  <c r="Q361" i="1"/>
  <c r="P361" i="1"/>
  <c r="O361" i="1"/>
  <c r="N361" i="1"/>
  <c r="M361" i="1"/>
  <c r="L361" i="1"/>
  <c r="K361" i="1"/>
  <c r="J361" i="1"/>
  <c r="I361" i="1"/>
  <c r="H361" i="1"/>
  <c r="G361" i="1"/>
  <c r="F361" i="1"/>
  <c r="E361" i="1"/>
  <c r="D361" i="1"/>
  <c r="C361" i="1"/>
  <c r="B361" i="1"/>
  <c r="A361" i="1"/>
  <c r="AA360" i="1"/>
  <c r="Z360" i="1"/>
  <c r="Y360" i="1"/>
  <c r="X360" i="1"/>
  <c r="W360" i="1"/>
  <c r="V360" i="1"/>
  <c r="U360" i="1"/>
  <c r="T360" i="1"/>
  <c r="S360" i="1"/>
  <c r="R360" i="1"/>
  <c r="Q360" i="1"/>
  <c r="P360" i="1"/>
  <c r="O360" i="1"/>
  <c r="N360" i="1"/>
  <c r="M360" i="1"/>
  <c r="L360" i="1"/>
  <c r="K360" i="1"/>
  <c r="J360" i="1"/>
  <c r="I360" i="1"/>
  <c r="H360" i="1"/>
  <c r="G360" i="1"/>
  <c r="F360" i="1"/>
  <c r="E360" i="1"/>
  <c r="D360" i="1"/>
  <c r="C360" i="1"/>
  <c r="B360" i="1"/>
  <c r="A360" i="1"/>
  <c r="AA359" i="1"/>
  <c r="Z359" i="1"/>
  <c r="Y359" i="1"/>
  <c r="X359" i="1"/>
  <c r="W359" i="1"/>
  <c r="V359" i="1"/>
  <c r="U359" i="1"/>
  <c r="T359" i="1"/>
  <c r="S359" i="1"/>
  <c r="R359" i="1"/>
  <c r="Q359" i="1"/>
  <c r="P359" i="1"/>
  <c r="O359" i="1"/>
  <c r="N359" i="1"/>
  <c r="M359" i="1"/>
  <c r="L359" i="1"/>
  <c r="K359" i="1"/>
  <c r="J359" i="1"/>
  <c r="I359" i="1"/>
  <c r="H359" i="1"/>
  <c r="G359" i="1"/>
  <c r="F359" i="1"/>
  <c r="E359" i="1"/>
  <c r="D359" i="1"/>
  <c r="C359" i="1"/>
  <c r="B359" i="1"/>
  <c r="A359" i="1"/>
  <c r="AA358" i="1"/>
  <c r="Z358" i="1"/>
  <c r="Y358" i="1"/>
  <c r="X358" i="1"/>
  <c r="W358" i="1"/>
  <c r="V358" i="1"/>
  <c r="U358" i="1"/>
  <c r="T358" i="1"/>
  <c r="S358" i="1"/>
  <c r="R358" i="1"/>
  <c r="Q358" i="1"/>
  <c r="P358" i="1"/>
  <c r="O358" i="1"/>
  <c r="N358" i="1"/>
  <c r="M358" i="1"/>
  <c r="L358" i="1"/>
  <c r="K358" i="1"/>
  <c r="J358" i="1"/>
  <c r="I358" i="1"/>
  <c r="H358" i="1"/>
  <c r="G358" i="1"/>
  <c r="F358" i="1"/>
  <c r="E358" i="1"/>
  <c r="D358" i="1"/>
  <c r="C358" i="1"/>
  <c r="B358" i="1"/>
  <c r="A358" i="1"/>
  <c r="AA357" i="1"/>
  <c r="Z357" i="1"/>
  <c r="Y357" i="1"/>
  <c r="X357" i="1"/>
  <c r="W357" i="1"/>
  <c r="V357" i="1"/>
  <c r="U357" i="1"/>
  <c r="T357" i="1"/>
  <c r="S357" i="1"/>
  <c r="R357" i="1"/>
  <c r="Q357" i="1"/>
  <c r="P357" i="1"/>
  <c r="O357" i="1"/>
  <c r="N357" i="1"/>
  <c r="M357" i="1"/>
  <c r="L357" i="1"/>
  <c r="K357" i="1"/>
  <c r="J357" i="1"/>
  <c r="I357" i="1"/>
  <c r="H357" i="1"/>
  <c r="G357" i="1"/>
  <c r="F357" i="1"/>
  <c r="E357" i="1"/>
  <c r="D357" i="1"/>
  <c r="C357" i="1"/>
  <c r="B357" i="1"/>
  <c r="A357" i="1"/>
  <c r="AA356" i="1"/>
  <c r="Z356" i="1"/>
  <c r="Y356" i="1"/>
  <c r="X356" i="1"/>
  <c r="W356" i="1"/>
  <c r="V356" i="1"/>
  <c r="U356" i="1"/>
  <c r="T356" i="1"/>
  <c r="S356" i="1"/>
  <c r="R356" i="1"/>
  <c r="Q356" i="1"/>
  <c r="P356" i="1"/>
  <c r="O356" i="1"/>
  <c r="N356" i="1"/>
  <c r="M356" i="1"/>
  <c r="L356" i="1"/>
  <c r="K356" i="1"/>
  <c r="J356" i="1"/>
  <c r="I356" i="1"/>
  <c r="H356" i="1"/>
  <c r="G356" i="1"/>
  <c r="F356" i="1"/>
  <c r="E356" i="1"/>
  <c r="D356" i="1"/>
  <c r="C356" i="1"/>
  <c r="B356" i="1"/>
  <c r="A356" i="1"/>
  <c r="AA355" i="1"/>
  <c r="Z355" i="1"/>
  <c r="Y355" i="1"/>
  <c r="X355" i="1"/>
  <c r="W355" i="1"/>
  <c r="V355" i="1"/>
  <c r="U355" i="1"/>
  <c r="T355" i="1"/>
  <c r="S355" i="1"/>
  <c r="R355" i="1"/>
  <c r="Q355" i="1"/>
  <c r="P355" i="1"/>
  <c r="O355" i="1"/>
  <c r="N355" i="1"/>
  <c r="M355" i="1"/>
  <c r="L355" i="1"/>
  <c r="K355" i="1"/>
  <c r="J355" i="1"/>
  <c r="I355" i="1"/>
  <c r="H355" i="1"/>
  <c r="G355" i="1"/>
  <c r="F355" i="1"/>
  <c r="E355" i="1"/>
  <c r="D355" i="1"/>
  <c r="C355" i="1"/>
  <c r="B355" i="1"/>
  <c r="A355" i="1"/>
  <c r="AA354" i="1"/>
  <c r="Z354" i="1"/>
  <c r="Y354" i="1"/>
  <c r="X354" i="1"/>
  <c r="W354" i="1"/>
  <c r="V354" i="1"/>
  <c r="U354" i="1"/>
  <c r="T354" i="1"/>
  <c r="S354" i="1"/>
  <c r="R354" i="1"/>
  <c r="Q354" i="1"/>
  <c r="P354" i="1"/>
  <c r="O354" i="1"/>
  <c r="N354" i="1"/>
  <c r="M354" i="1"/>
  <c r="L354" i="1"/>
  <c r="K354" i="1"/>
  <c r="J354" i="1"/>
  <c r="I354" i="1"/>
  <c r="H354" i="1"/>
  <c r="G354" i="1"/>
  <c r="F354" i="1"/>
  <c r="E354" i="1"/>
  <c r="D354" i="1"/>
  <c r="C354" i="1"/>
  <c r="B354" i="1"/>
  <c r="A354" i="1"/>
  <c r="AA353" i="1"/>
  <c r="Z353" i="1"/>
  <c r="Y353" i="1"/>
  <c r="X353" i="1"/>
  <c r="W353" i="1"/>
  <c r="V353" i="1"/>
  <c r="U353" i="1"/>
  <c r="T353" i="1"/>
  <c r="S353" i="1"/>
  <c r="R353" i="1"/>
  <c r="Q353" i="1"/>
  <c r="P353" i="1"/>
  <c r="O353" i="1"/>
  <c r="N353" i="1"/>
  <c r="M353" i="1"/>
  <c r="L353" i="1"/>
  <c r="K353" i="1"/>
  <c r="J353" i="1"/>
  <c r="I353" i="1"/>
  <c r="H353" i="1"/>
  <c r="G353" i="1"/>
  <c r="F353" i="1"/>
  <c r="E353" i="1"/>
  <c r="D353" i="1"/>
  <c r="C353" i="1"/>
  <c r="B353" i="1"/>
  <c r="A353" i="1"/>
  <c r="AA352" i="1"/>
  <c r="Z352" i="1"/>
  <c r="Y352" i="1"/>
  <c r="X352" i="1"/>
  <c r="W352" i="1"/>
  <c r="V352" i="1"/>
  <c r="U352" i="1"/>
  <c r="T352" i="1"/>
  <c r="S352" i="1"/>
  <c r="R352" i="1"/>
  <c r="Q352" i="1"/>
  <c r="P352" i="1"/>
  <c r="O352" i="1"/>
  <c r="N352" i="1"/>
  <c r="M352" i="1"/>
  <c r="L352" i="1"/>
  <c r="K352" i="1"/>
  <c r="J352" i="1"/>
  <c r="I352" i="1"/>
  <c r="H352" i="1"/>
  <c r="G352" i="1"/>
  <c r="F352" i="1"/>
  <c r="E352" i="1"/>
  <c r="D352" i="1"/>
  <c r="C352" i="1"/>
  <c r="B352" i="1"/>
  <c r="A352" i="1"/>
  <c r="AA351" i="1"/>
  <c r="Z351" i="1"/>
  <c r="Y351" i="1"/>
  <c r="X351" i="1"/>
  <c r="W351" i="1"/>
  <c r="V351" i="1"/>
  <c r="U351" i="1"/>
  <c r="T351" i="1"/>
  <c r="S351" i="1"/>
  <c r="R351" i="1"/>
  <c r="Q351" i="1"/>
  <c r="P351" i="1"/>
  <c r="O351" i="1"/>
  <c r="N351" i="1"/>
  <c r="M351" i="1"/>
  <c r="L351" i="1"/>
  <c r="K351" i="1"/>
  <c r="J351" i="1"/>
  <c r="I351" i="1"/>
  <c r="H351" i="1"/>
  <c r="G351" i="1"/>
  <c r="F351" i="1"/>
  <c r="E351" i="1"/>
  <c r="D351" i="1"/>
  <c r="C351" i="1"/>
  <c r="B351" i="1"/>
  <c r="A351" i="1"/>
  <c r="AA350" i="1"/>
  <c r="Z350" i="1"/>
  <c r="Y350" i="1"/>
  <c r="X350" i="1"/>
  <c r="W350" i="1"/>
  <c r="V350" i="1"/>
  <c r="U350" i="1"/>
  <c r="T350" i="1"/>
  <c r="S350" i="1"/>
  <c r="R350" i="1"/>
  <c r="Q350" i="1"/>
  <c r="P350" i="1"/>
  <c r="O350" i="1"/>
  <c r="N350" i="1"/>
  <c r="M350" i="1"/>
  <c r="L350" i="1"/>
  <c r="K350" i="1"/>
  <c r="J350" i="1"/>
  <c r="I350" i="1"/>
  <c r="H350" i="1"/>
  <c r="G350" i="1"/>
  <c r="F350" i="1"/>
  <c r="E350" i="1"/>
  <c r="D350" i="1"/>
  <c r="C350" i="1"/>
  <c r="B350" i="1"/>
  <c r="A350" i="1"/>
  <c r="AA349" i="1"/>
  <c r="Z349" i="1"/>
  <c r="Y349" i="1"/>
  <c r="X349" i="1"/>
  <c r="W349" i="1"/>
  <c r="V349" i="1"/>
  <c r="U349" i="1"/>
  <c r="T349" i="1"/>
  <c r="S349" i="1"/>
  <c r="R349" i="1"/>
  <c r="Q349" i="1"/>
  <c r="P349" i="1"/>
  <c r="O349" i="1"/>
  <c r="N349" i="1"/>
  <c r="M349" i="1"/>
  <c r="L349" i="1"/>
  <c r="K349" i="1"/>
  <c r="J349" i="1"/>
  <c r="I349" i="1"/>
  <c r="H349" i="1"/>
  <c r="G349" i="1"/>
  <c r="F349" i="1"/>
  <c r="E349" i="1"/>
  <c r="D349" i="1"/>
  <c r="C349" i="1"/>
  <c r="B349" i="1"/>
  <c r="A349" i="1"/>
  <c r="AA348" i="1"/>
  <c r="Z348" i="1"/>
  <c r="Y348" i="1"/>
  <c r="X348" i="1"/>
  <c r="W348" i="1"/>
  <c r="V348" i="1"/>
  <c r="U348" i="1"/>
  <c r="T348" i="1"/>
  <c r="S348" i="1"/>
  <c r="R348" i="1"/>
  <c r="Q348" i="1"/>
  <c r="P348" i="1"/>
  <c r="O348" i="1"/>
  <c r="N348" i="1"/>
  <c r="M348" i="1"/>
  <c r="L348" i="1"/>
  <c r="K348" i="1"/>
  <c r="J348" i="1"/>
  <c r="I348" i="1"/>
  <c r="H348" i="1"/>
  <c r="G348" i="1"/>
  <c r="F348" i="1"/>
  <c r="E348" i="1"/>
  <c r="D348" i="1"/>
  <c r="C348" i="1"/>
  <c r="B348" i="1"/>
  <c r="A348" i="1"/>
  <c r="AA347" i="1"/>
  <c r="Z347" i="1"/>
  <c r="Y347" i="1"/>
  <c r="X347" i="1"/>
  <c r="W347" i="1"/>
  <c r="V347" i="1"/>
  <c r="U347" i="1"/>
  <c r="T347" i="1"/>
  <c r="S347" i="1"/>
  <c r="R347" i="1"/>
  <c r="Q347" i="1"/>
  <c r="P347" i="1"/>
  <c r="O347" i="1"/>
  <c r="N347" i="1"/>
  <c r="M347" i="1"/>
  <c r="L347" i="1"/>
  <c r="K347" i="1"/>
  <c r="J347" i="1"/>
  <c r="I347" i="1"/>
  <c r="H347" i="1"/>
  <c r="G347" i="1"/>
  <c r="F347" i="1"/>
  <c r="E347" i="1"/>
  <c r="D347" i="1"/>
  <c r="C347" i="1"/>
  <c r="B347" i="1"/>
  <c r="A347" i="1"/>
  <c r="AA346" i="1"/>
  <c r="Z346" i="1"/>
  <c r="Y346" i="1"/>
  <c r="X346" i="1"/>
  <c r="W346" i="1"/>
  <c r="V346" i="1"/>
  <c r="U346" i="1"/>
  <c r="T346" i="1"/>
  <c r="S346" i="1"/>
  <c r="R346" i="1"/>
  <c r="Q346" i="1"/>
  <c r="P346" i="1"/>
  <c r="O346" i="1"/>
  <c r="N346" i="1"/>
  <c r="M346" i="1"/>
  <c r="L346" i="1"/>
  <c r="K346" i="1"/>
  <c r="J346" i="1"/>
  <c r="I346" i="1"/>
  <c r="H346" i="1"/>
  <c r="G346" i="1"/>
  <c r="F346" i="1"/>
  <c r="E346" i="1"/>
  <c r="D346" i="1"/>
  <c r="C346" i="1"/>
  <c r="B346" i="1"/>
  <c r="A346" i="1"/>
  <c r="AA345" i="1"/>
  <c r="Z345" i="1"/>
  <c r="Y345" i="1"/>
  <c r="X345" i="1"/>
  <c r="W345" i="1"/>
  <c r="V345" i="1"/>
  <c r="U345" i="1"/>
  <c r="T345" i="1"/>
  <c r="S345" i="1"/>
  <c r="R345" i="1"/>
  <c r="Q345" i="1"/>
  <c r="P345" i="1"/>
  <c r="O345" i="1"/>
  <c r="N345" i="1"/>
  <c r="M345" i="1"/>
  <c r="L345" i="1"/>
  <c r="K345" i="1"/>
  <c r="J345" i="1"/>
  <c r="I345" i="1"/>
  <c r="H345" i="1"/>
  <c r="G345" i="1"/>
  <c r="F345" i="1"/>
  <c r="E345" i="1"/>
  <c r="D345" i="1"/>
  <c r="C345" i="1"/>
  <c r="B345" i="1"/>
  <c r="A345" i="1"/>
  <c r="AA344" i="1"/>
  <c r="Z344" i="1"/>
  <c r="Y344" i="1"/>
  <c r="X344" i="1"/>
  <c r="W344" i="1"/>
  <c r="V344" i="1"/>
  <c r="U344" i="1"/>
  <c r="T344" i="1"/>
  <c r="S344" i="1"/>
  <c r="R344" i="1"/>
  <c r="Q344" i="1"/>
  <c r="P344" i="1"/>
  <c r="O344" i="1"/>
  <c r="N344" i="1"/>
  <c r="M344" i="1"/>
  <c r="L344" i="1"/>
  <c r="K344" i="1"/>
  <c r="J344" i="1"/>
  <c r="I344" i="1"/>
  <c r="H344" i="1"/>
  <c r="G344" i="1"/>
  <c r="F344" i="1"/>
  <c r="E344" i="1"/>
  <c r="D344" i="1"/>
  <c r="C344" i="1"/>
  <c r="B344" i="1"/>
  <c r="A344" i="1"/>
  <c r="AA343" i="1"/>
  <c r="Z343" i="1"/>
  <c r="Y343" i="1"/>
  <c r="X343" i="1"/>
  <c r="W343" i="1"/>
  <c r="V343" i="1"/>
  <c r="U343" i="1"/>
  <c r="T343" i="1"/>
  <c r="S343" i="1"/>
  <c r="R343" i="1"/>
  <c r="Q343" i="1"/>
  <c r="P343" i="1"/>
  <c r="O343" i="1"/>
  <c r="N343" i="1"/>
  <c r="M343" i="1"/>
  <c r="L343" i="1"/>
  <c r="K343" i="1"/>
  <c r="J343" i="1"/>
  <c r="I343" i="1"/>
  <c r="H343" i="1"/>
  <c r="G343" i="1"/>
  <c r="F343" i="1"/>
  <c r="E343" i="1"/>
  <c r="D343" i="1"/>
  <c r="C343" i="1"/>
  <c r="B343" i="1"/>
  <c r="A343" i="1"/>
  <c r="AA342" i="1"/>
  <c r="Z342" i="1"/>
  <c r="Y342" i="1"/>
  <c r="X342" i="1"/>
  <c r="W342" i="1"/>
  <c r="V342" i="1"/>
  <c r="U342" i="1"/>
  <c r="T342" i="1"/>
  <c r="S342" i="1"/>
  <c r="R342" i="1"/>
  <c r="Q342" i="1"/>
  <c r="P342" i="1"/>
  <c r="O342" i="1"/>
  <c r="N342" i="1"/>
  <c r="M342" i="1"/>
  <c r="L342" i="1"/>
  <c r="K342" i="1"/>
  <c r="J342" i="1"/>
  <c r="I342" i="1"/>
  <c r="H342" i="1"/>
  <c r="G342" i="1"/>
  <c r="F342" i="1"/>
  <c r="E342" i="1"/>
  <c r="D342" i="1"/>
  <c r="C342" i="1"/>
  <c r="B342" i="1"/>
  <c r="A342" i="1"/>
  <c r="AA341" i="1"/>
  <c r="Z341" i="1"/>
  <c r="Y341" i="1"/>
  <c r="X341" i="1"/>
  <c r="W341" i="1"/>
  <c r="V341" i="1"/>
  <c r="U341" i="1"/>
  <c r="T341" i="1"/>
  <c r="S341" i="1"/>
  <c r="R341" i="1"/>
  <c r="Q341" i="1"/>
  <c r="P341" i="1"/>
  <c r="O341" i="1"/>
  <c r="N341" i="1"/>
  <c r="M341" i="1"/>
  <c r="L341" i="1"/>
  <c r="K341" i="1"/>
  <c r="J341" i="1"/>
  <c r="I341" i="1"/>
  <c r="H341" i="1"/>
  <c r="G341" i="1"/>
  <c r="F341" i="1"/>
  <c r="E341" i="1"/>
  <c r="D341" i="1"/>
  <c r="C341" i="1"/>
  <c r="B341" i="1"/>
  <c r="A341" i="1"/>
  <c r="AA340" i="1"/>
  <c r="Z340" i="1"/>
  <c r="Y340" i="1"/>
  <c r="X340" i="1"/>
  <c r="W340" i="1"/>
  <c r="V340" i="1"/>
  <c r="U340" i="1"/>
  <c r="T340" i="1"/>
  <c r="S340" i="1"/>
  <c r="R340" i="1"/>
  <c r="Q340" i="1"/>
  <c r="P340" i="1"/>
  <c r="O340" i="1"/>
  <c r="N340" i="1"/>
  <c r="M340" i="1"/>
  <c r="L340" i="1"/>
  <c r="K340" i="1"/>
  <c r="J340" i="1"/>
  <c r="I340" i="1"/>
  <c r="H340" i="1"/>
  <c r="G340" i="1"/>
  <c r="F340" i="1"/>
  <c r="E340" i="1"/>
  <c r="D340" i="1"/>
  <c r="C340" i="1"/>
  <c r="B340" i="1"/>
  <c r="A340" i="1"/>
  <c r="AA339" i="1"/>
  <c r="Z339" i="1"/>
  <c r="Y339" i="1"/>
  <c r="X339" i="1"/>
  <c r="W339" i="1"/>
  <c r="V339" i="1"/>
  <c r="U339" i="1"/>
  <c r="T339" i="1"/>
  <c r="S339" i="1"/>
  <c r="R339" i="1"/>
  <c r="Q339" i="1"/>
  <c r="P339" i="1"/>
  <c r="O339" i="1"/>
  <c r="N339" i="1"/>
  <c r="M339" i="1"/>
  <c r="L339" i="1"/>
  <c r="K339" i="1"/>
  <c r="J339" i="1"/>
  <c r="I339" i="1"/>
  <c r="H339" i="1"/>
  <c r="G339" i="1"/>
  <c r="F339" i="1"/>
  <c r="E339" i="1"/>
  <c r="D339" i="1"/>
  <c r="C339" i="1"/>
  <c r="B339" i="1"/>
  <c r="A339" i="1"/>
  <c r="AA338" i="1"/>
  <c r="Z338" i="1"/>
  <c r="Y338" i="1"/>
  <c r="X338" i="1"/>
  <c r="W338" i="1"/>
  <c r="V338" i="1"/>
  <c r="U338" i="1"/>
  <c r="T338" i="1"/>
  <c r="S338" i="1"/>
  <c r="R338" i="1"/>
  <c r="Q338" i="1"/>
  <c r="P338" i="1"/>
  <c r="O338" i="1"/>
  <c r="N338" i="1"/>
  <c r="M338" i="1"/>
  <c r="L338" i="1"/>
  <c r="K338" i="1"/>
  <c r="J338" i="1"/>
  <c r="I338" i="1"/>
  <c r="H338" i="1"/>
  <c r="G338" i="1"/>
  <c r="F338" i="1"/>
  <c r="E338" i="1"/>
  <c r="D338" i="1"/>
  <c r="C338" i="1"/>
  <c r="B338" i="1"/>
  <c r="A338" i="1"/>
  <c r="AA337" i="1"/>
  <c r="Z337" i="1"/>
  <c r="Y337" i="1"/>
  <c r="X337" i="1"/>
  <c r="W337" i="1"/>
  <c r="V337" i="1"/>
  <c r="U337" i="1"/>
  <c r="T337" i="1"/>
  <c r="S337" i="1"/>
  <c r="R337" i="1"/>
  <c r="Q337" i="1"/>
  <c r="P337" i="1"/>
  <c r="O337" i="1"/>
  <c r="N337" i="1"/>
  <c r="M337" i="1"/>
  <c r="L337" i="1"/>
  <c r="K337" i="1"/>
  <c r="J337" i="1"/>
  <c r="I337" i="1"/>
  <c r="H337" i="1"/>
  <c r="G337" i="1"/>
  <c r="F337" i="1"/>
  <c r="E337" i="1"/>
  <c r="D337" i="1"/>
  <c r="C337" i="1"/>
  <c r="B337" i="1"/>
  <c r="A337" i="1"/>
  <c r="AA336" i="1"/>
  <c r="Z336" i="1"/>
  <c r="Y336" i="1"/>
  <c r="X336" i="1"/>
  <c r="W336" i="1"/>
  <c r="V336" i="1"/>
  <c r="U336" i="1"/>
  <c r="T336" i="1"/>
  <c r="S336" i="1"/>
  <c r="R336" i="1"/>
  <c r="Q336" i="1"/>
  <c r="P336" i="1"/>
  <c r="O336" i="1"/>
  <c r="N336" i="1"/>
  <c r="M336" i="1"/>
  <c r="L336" i="1"/>
  <c r="K336" i="1"/>
  <c r="J336" i="1"/>
  <c r="I336" i="1"/>
  <c r="H336" i="1"/>
  <c r="G336" i="1"/>
  <c r="F336" i="1"/>
  <c r="E336" i="1"/>
  <c r="D336" i="1"/>
  <c r="C336" i="1"/>
  <c r="B336" i="1"/>
  <c r="A336" i="1"/>
  <c r="AA335" i="1"/>
  <c r="Z335" i="1"/>
  <c r="Y335" i="1"/>
  <c r="X335" i="1"/>
  <c r="W335" i="1"/>
  <c r="V335" i="1"/>
  <c r="U335" i="1"/>
  <c r="T335" i="1"/>
  <c r="S335" i="1"/>
  <c r="R335" i="1"/>
  <c r="Q335" i="1"/>
  <c r="P335" i="1"/>
  <c r="O335" i="1"/>
  <c r="N335" i="1"/>
  <c r="M335" i="1"/>
  <c r="L335" i="1"/>
  <c r="K335" i="1"/>
  <c r="J335" i="1"/>
  <c r="I335" i="1"/>
  <c r="H335" i="1"/>
  <c r="G335" i="1"/>
  <c r="F335" i="1"/>
  <c r="E335" i="1"/>
  <c r="D335" i="1"/>
  <c r="C335" i="1"/>
  <c r="B335" i="1"/>
  <c r="A335" i="1"/>
  <c r="AA334" i="1"/>
  <c r="Z334" i="1"/>
  <c r="Y334" i="1"/>
  <c r="X334" i="1"/>
  <c r="W334" i="1"/>
  <c r="V334" i="1"/>
  <c r="U334" i="1"/>
  <c r="T334" i="1"/>
  <c r="S334" i="1"/>
  <c r="R334" i="1"/>
  <c r="Q334" i="1"/>
  <c r="P334" i="1"/>
  <c r="O334" i="1"/>
  <c r="N334" i="1"/>
  <c r="M334" i="1"/>
  <c r="L334" i="1"/>
  <c r="K334" i="1"/>
  <c r="J334" i="1"/>
  <c r="I334" i="1"/>
  <c r="H334" i="1"/>
  <c r="G334" i="1"/>
  <c r="F334" i="1"/>
  <c r="E334" i="1"/>
  <c r="D334" i="1"/>
  <c r="C334" i="1"/>
  <c r="B334" i="1"/>
  <c r="A334" i="1"/>
  <c r="AA333" i="1"/>
  <c r="Z333" i="1"/>
  <c r="Y333" i="1"/>
  <c r="X333" i="1"/>
  <c r="W333" i="1"/>
  <c r="V333" i="1"/>
  <c r="U333" i="1"/>
  <c r="T333" i="1"/>
  <c r="S333" i="1"/>
  <c r="R333" i="1"/>
  <c r="Q333" i="1"/>
  <c r="P333" i="1"/>
  <c r="O333" i="1"/>
  <c r="N333" i="1"/>
  <c r="M333" i="1"/>
  <c r="L333" i="1"/>
  <c r="K333" i="1"/>
  <c r="J333" i="1"/>
  <c r="I333" i="1"/>
  <c r="H333" i="1"/>
  <c r="G333" i="1"/>
  <c r="F333" i="1"/>
  <c r="E333" i="1"/>
  <c r="D333" i="1"/>
  <c r="C333" i="1"/>
  <c r="B333" i="1"/>
  <c r="A333" i="1"/>
  <c r="AA332" i="1"/>
  <c r="Z332" i="1"/>
  <c r="Y332" i="1"/>
  <c r="X332" i="1"/>
  <c r="W332" i="1"/>
  <c r="V332" i="1"/>
  <c r="U332" i="1"/>
  <c r="T332" i="1"/>
  <c r="S332" i="1"/>
  <c r="R332" i="1"/>
  <c r="Q332" i="1"/>
  <c r="P332" i="1"/>
  <c r="O332" i="1"/>
  <c r="N332" i="1"/>
  <c r="M332" i="1"/>
  <c r="L332" i="1"/>
  <c r="K332" i="1"/>
  <c r="J332" i="1"/>
  <c r="I332" i="1"/>
  <c r="H332" i="1"/>
  <c r="G332" i="1"/>
  <c r="F332" i="1"/>
  <c r="E332" i="1"/>
  <c r="D332" i="1"/>
  <c r="C332" i="1"/>
  <c r="B332" i="1"/>
  <c r="A332" i="1"/>
  <c r="AA331" i="1"/>
  <c r="Z331" i="1"/>
  <c r="Y331" i="1"/>
  <c r="X331" i="1"/>
  <c r="W331" i="1"/>
  <c r="V331" i="1"/>
  <c r="U331" i="1"/>
  <c r="T331" i="1"/>
  <c r="S331" i="1"/>
  <c r="R331" i="1"/>
  <c r="Q331" i="1"/>
  <c r="P331" i="1"/>
  <c r="O331" i="1"/>
  <c r="N331" i="1"/>
  <c r="M331" i="1"/>
  <c r="L331" i="1"/>
  <c r="K331" i="1"/>
  <c r="J331" i="1"/>
  <c r="I331" i="1"/>
  <c r="H331" i="1"/>
  <c r="G331" i="1"/>
  <c r="F331" i="1"/>
  <c r="E331" i="1"/>
  <c r="D331" i="1"/>
  <c r="C331" i="1"/>
  <c r="B331" i="1"/>
  <c r="A331" i="1"/>
  <c r="AA330" i="1"/>
  <c r="Z330" i="1"/>
  <c r="Y330" i="1"/>
  <c r="X330" i="1"/>
  <c r="W330" i="1"/>
  <c r="V330" i="1"/>
  <c r="U330" i="1"/>
  <c r="T330" i="1"/>
  <c r="S330" i="1"/>
  <c r="R330" i="1"/>
  <c r="Q330" i="1"/>
  <c r="P330" i="1"/>
  <c r="O330" i="1"/>
  <c r="N330" i="1"/>
  <c r="M330" i="1"/>
  <c r="L330" i="1"/>
  <c r="K330" i="1"/>
  <c r="J330" i="1"/>
  <c r="I330" i="1"/>
  <c r="H330" i="1"/>
  <c r="G330" i="1"/>
  <c r="F330" i="1"/>
  <c r="E330" i="1"/>
  <c r="D330" i="1"/>
  <c r="C330" i="1"/>
  <c r="B330" i="1"/>
  <c r="A330" i="1"/>
  <c r="AA329" i="1"/>
  <c r="Z329" i="1"/>
  <c r="Y329" i="1"/>
  <c r="X329" i="1"/>
  <c r="W329" i="1"/>
  <c r="V329" i="1"/>
  <c r="U329" i="1"/>
  <c r="T329" i="1"/>
  <c r="S329" i="1"/>
  <c r="R329" i="1"/>
  <c r="Q329" i="1"/>
  <c r="P329" i="1"/>
  <c r="O329" i="1"/>
  <c r="N329" i="1"/>
  <c r="M329" i="1"/>
  <c r="L329" i="1"/>
  <c r="K329" i="1"/>
  <c r="J329" i="1"/>
  <c r="I329" i="1"/>
  <c r="H329" i="1"/>
  <c r="G329" i="1"/>
  <c r="F329" i="1"/>
  <c r="E329" i="1"/>
  <c r="D329" i="1"/>
  <c r="C329" i="1"/>
  <c r="B329" i="1"/>
  <c r="A329" i="1"/>
  <c r="AA328" i="1"/>
  <c r="Z328" i="1"/>
  <c r="Y328" i="1"/>
  <c r="X328" i="1"/>
  <c r="W328" i="1"/>
  <c r="V328" i="1"/>
  <c r="U328" i="1"/>
  <c r="T328" i="1"/>
  <c r="S328" i="1"/>
  <c r="R328" i="1"/>
  <c r="Q328" i="1"/>
  <c r="P328" i="1"/>
  <c r="O328" i="1"/>
  <c r="N328" i="1"/>
  <c r="M328" i="1"/>
  <c r="L328" i="1"/>
  <c r="K328" i="1"/>
  <c r="J328" i="1"/>
  <c r="I328" i="1"/>
  <c r="H328" i="1"/>
  <c r="G328" i="1"/>
  <c r="F328" i="1"/>
  <c r="E328" i="1"/>
  <c r="D328" i="1"/>
  <c r="C328" i="1"/>
  <c r="B328" i="1"/>
  <c r="A328" i="1"/>
  <c r="AA327" i="1"/>
  <c r="Z327" i="1"/>
  <c r="Y327" i="1"/>
  <c r="X327" i="1"/>
  <c r="W327" i="1"/>
  <c r="V327" i="1"/>
  <c r="U327" i="1"/>
  <c r="T327" i="1"/>
  <c r="S327" i="1"/>
  <c r="R327" i="1"/>
  <c r="Q327" i="1"/>
  <c r="P327" i="1"/>
  <c r="O327" i="1"/>
  <c r="N327" i="1"/>
  <c r="M327" i="1"/>
  <c r="L327" i="1"/>
  <c r="K327" i="1"/>
  <c r="J327" i="1"/>
  <c r="I327" i="1"/>
  <c r="H327" i="1"/>
  <c r="G327" i="1"/>
  <c r="F327" i="1"/>
  <c r="E327" i="1"/>
  <c r="D327" i="1"/>
  <c r="C327" i="1"/>
  <c r="B327" i="1"/>
  <c r="A327" i="1"/>
  <c r="AA326" i="1"/>
  <c r="Z326" i="1"/>
  <c r="Y326" i="1"/>
  <c r="X326" i="1"/>
  <c r="W326" i="1"/>
  <c r="V326" i="1"/>
  <c r="U326" i="1"/>
  <c r="T326" i="1"/>
  <c r="S326" i="1"/>
  <c r="R326" i="1"/>
  <c r="Q326" i="1"/>
  <c r="P326" i="1"/>
  <c r="O326" i="1"/>
  <c r="N326" i="1"/>
  <c r="M326" i="1"/>
  <c r="L326" i="1"/>
  <c r="K326" i="1"/>
  <c r="J326" i="1"/>
  <c r="I326" i="1"/>
  <c r="H326" i="1"/>
  <c r="G326" i="1"/>
  <c r="F326" i="1"/>
  <c r="E326" i="1"/>
  <c r="D326" i="1"/>
  <c r="C326" i="1"/>
  <c r="B326" i="1"/>
  <c r="A326" i="1"/>
  <c r="AA325" i="1"/>
  <c r="Z325" i="1"/>
  <c r="Y325" i="1"/>
  <c r="X325" i="1"/>
  <c r="W325" i="1"/>
  <c r="V325" i="1"/>
  <c r="U325" i="1"/>
  <c r="T325" i="1"/>
  <c r="S325" i="1"/>
  <c r="R325" i="1"/>
  <c r="Q325" i="1"/>
  <c r="P325" i="1"/>
  <c r="O325" i="1"/>
  <c r="N325" i="1"/>
  <c r="M325" i="1"/>
  <c r="L325" i="1"/>
  <c r="K325" i="1"/>
  <c r="J325" i="1"/>
  <c r="I325" i="1"/>
  <c r="H325" i="1"/>
  <c r="G325" i="1"/>
  <c r="F325" i="1"/>
  <c r="E325" i="1"/>
  <c r="D325" i="1"/>
  <c r="C325" i="1"/>
  <c r="B325" i="1"/>
  <c r="A325" i="1"/>
  <c r="AA324" i="1"/>
  <c r="Z324" i="1"/>
  <c r="Y324" i="1"/>
  <c r="X324" i="1"/>
  <c r="W324" i="1"/>
  <c r="V324" i="1"/>
  <c r="U324" i="1"/>
  <c r="T324" i="1"/>
  <c r="S324" i="1"/>
  <c r="R324" i="1"/>
  <c r="Q324" i="1"/>
  <c r="P324" i="1"/>
  <c r="O324" i="1"/>
  <c r="N324" i="1"/>
  <c r="M324" i="1"/>
  <c r="L324" i="1"/>
  <c r="K324" i="1"/>
  <c r="J324" i="1"/>
  <c r="I324" i="1"/>
  <c r="H324" i="1"/>
  <c r="G324" i="1"/>
  <c r="F324" i="1"/>
  <c r="E324" i="1"/>
  <c r="D324" i="1"/>
  <c r="C324" i="1"/>
  <c r="B324" i="1"/>
  <c r="A324" i="1"/>
  <c r="AA323" i="1"/>
  <c r="Z323" i="1"/>
  <c r="Y323" i="1"/>
  <c r="X323" i="1"/>
  <c r="W323" i="1"/>
  <c r="V323" i="1"/>
  <c r="U323" i="1"/>
  <c r="T323" i="1"/>
  <c r="S323" i="1"/>
  <c r="R323" i="1"/>
  <c r="Q323" i="1"/>
  <c r="P323" i="1"/>
  <c r="O323" i="1"/>
  <c r="N323" i="1"/>
  <c r="M323" i="1"/>
  <c r="L323" i="1"/>
  <c r="K323" i="1"/>
  <c r="J323" i="1"/>
  <c r="I323" i="1"/>
  <c r="H323" i="1"/>
  <c r="G323" i="1"/>
  <c r="F323" i="1"/>
  <c r="E323" i="1"/>
  <c r="D323" i="1"/>
  <c r="C323" i="1"/>
  <c r="B323" i="1"/>
  <c r="A323" i="1"/>
  <c r="AA322" i="1"/>
  <c r="Z322" i="1"/>
  <c r="Y322" i="1"/>
  <c r="X322" i="1"/>
  <c r="W322" i="1"/>
  <c r="V322" i="1"/>
  <c r="U322" i="1"/>
  <c r="T322" i="1"/>
  <c r="S322" i="1"/>
  <c r="R322" i="1"/>
  <c r="Q322" i="1"/>
  <c r="P322" i="1"/>
  <c r="O322" i="1"/>
  <c r="N322" i="1"/>
  <c r="M322" i="1"/>
  <c r="L322" i="1"/>
  <c r="K322" i="1"/>
  <c r="J322" i="1"/>
  <c r="I322" i="1"/>
  <c r="H322" i="1"/>
  <c r="G322" i="1"/>
  <c r="F322" i="1"/>
  <c r="E322" i="1"/>
  <c r="D322" i="1"/>
  <c r="C322" i="1"/>
  <c r="B322" i="1"/>
  <c r="A322" i="1"/>
  <c r="AA321" i="1"/>
  <c r="Z321" i="1"/>
  <c r="Y321" i="1"/>
  <c r="X321" i="1"/>
  <c r="W321" i="1"/>
  <c r="V321" i="1"/>
  <c r="U321" i="1"/>
  <c r="T321" i="1"/>
  <c r="S321" i="1"/>
  <c r="R321" i="1"/>
  <c r="Q321" i="1"/>
  <c r="P321" i="1"/>
  <c r="O321" i="1"/>
  <c r="N321" i="1"/>
  <c r="M321" i="1"/>
  <c r="L321" i="1"/>
  <c r="K321" i="1"/>
  <c r="J321" i="1"/>
  <c r="I321" i="1"/>
  <c r="H321" i="1"/>
  <c r="G321" i="1"/>
  <c r="F321" i="1"/>
  <c r="E321" i="1"/>
  <c r="D321" i="1"/>
  <c r="C321" i="1"/>
  <c r="B321" i="1"/>
  <c r="A321" i="1"/>
  <c r="AA320" i="1"/>
  <c r="Z320" i="1"/>
  <c r="Y320" i="1"/>
  <c r="X320" i="1"/>
  <c r="W320" i="1"/>
  <c r="V320" i="1"/>
  <c r="U320" i="1"/>
  <c r="T320" i="1"/>
  <c r="S320" i="1"/>
  <c r="R320" i="1"/>
  <c r="Q320" i="1"/>
  <c r="P320" i="1"/>
  <c r="O320" i="1"/>
  <c r="N320" i="1"/>
  <c r="M320" i="1"/>
  <c r="L320" i="1"/>
  <c r="K320" i="1"/>
  <c r="J320" i="1"/>
  <c r="I320" i="1"/>
  <c r="H320" i="1"/>
  <c r="G320" i="1"/>
  <c r="F320" i="1"/>
  <c r="E320" i="1"/>
  <c r="D320" i="1"/>
  <c r="C320" i="1"/>
  <c r="B320" i="1"/>
  <c r="A320" i="1"/>
  <c r="AA319" i="1"/>
  <c r="Z319" i="1"/>
  <c r="Y319" i="1"/>
  <c r="X319" i="1"/>
  <c r="W319" i="1"/>
  <c r="V319" i="1"/>
  <c r="U319" i="1"/>
  <c r="T319" i="1"/>
  <c r="S319" i="1"/>
  <c r="R319" i="1"/>
  <c r="Q319" i="1"/>
  <c r="P319" i="1"/>
  <c r="O319" i="1"/>
  <c r="N319" i="1"/>
  <c r="M319" i="1"/>
  <c r="L319" i="1"/>
  <c r="K319" i="1"/>
  <c r="J319" i="1"/>
  <c r="I319" i="1"/>
  <c r="H319" i="1"/>
  <c r="G319" i="1"/>
  <c r="F319" i="1"/>
  <c r="E319" i="1"/>
  <c r="D319" i="1"/>
  <c r="C319" i="1"/>
  <c r="B319" i="1"/>
  <c r="A319" i="1"/>
  <c r="AA318" i="1"/>
  <c r="Z318" i="1"/>
  <c r="Y318" i="1"/>
  <c r="X318" i="1"/>
  <c r="W318" i="1"/>
  <c r="V318" i="1"/>
  <c r="U318" i="1"/>
  <c r="T318" i="1"/>
  <c r="S318" i="1"/>
  <c r="R318" i="1"/>
  <c r="Q318" i="1"/>
  <c r="P318" i="1"/>
  <c r="O318" i="1"/>
  <c r="N318" i="1"/>
  <c r="M318" i="1"/>
  <c r="L318" i="1"/>
  <c r="K318" i="1"/>
  <c r="J318" i="1"/>
  <c r="I318" i="1"/>
  <c r="H318" i="1"/>
  <c r="G318" i="1"/>
  <c r="F318" i="1"/>
  <c r="E318" i="1"/>
  <c r="D318" i="1"/>
  <c r="C318" i="1"/>
  <c r="B318" i="1"/>
  <c r="A318" i="1"/>
  <c r="AA317" i="1"/>
  <c r="Z317" i="1"/>
  <c r="Y317" i="1"/>
  <c r="X317" i="1"/>
  <c r="W317" i="1"/>
  <c r="V317" i="1"/>
  <c r="U317" i="1"/>
  <c r="T317" i="1"/>
  <c r="S317" i="1"/>
  <c r="R317" i="1"/>
  <c r="Q317" i="1"/>
  <c r="P317" i="1"/>
  <c r="O317" i="1"/>
  <c r="N317" i="1"/>
  <c r="M317" i="1"/>
  <c r="L317" i="1"/>
  <c r="K317" i="1"/>
  <c r="J317" i="1"/>
  <c r="I317" i="1"/>
  <c r="H317" i="1"/>
  <c r="G317" i="1"/>
  <c r="F317" i="1"/>
  <c r="E317" i="1"/>
  <c r="D317" i="1"/>
  <c r="C317" i="1"/>
  <c r="B317" i="1"/>
  <c r="A317" i="1"/>
  <c r="AA316" i="1"/>
  <c r="Z316" i="1"/>
  <c r="Y316" i="1"/>
  <c r="X316" i="1"/>
  <c r="W316" i="1"/>
  <c r="V316" i="1"/>
  <c r="U316" i="1"/>
  <c r="T316" i="1"/>
  <c r="S316" i="1"/>
  <c r="R316" i="1"/>
  <c r="Q316" i="1"/>
  <c r="P316" i="1"/>
  <c r="O316" i="1"/>
  <c r="N316" i="1"/>
  <c r="M316" i="1"/>
  <c r="L316" i="1"/>
  <c r="K316" i="1"/>
  <c r="J316" i="1"/>
  <c r="I316" i="1"/>
  <c r="H316" i="1"/>
  <c r="G316" i="1"/>
  <c r="F316" i="1"/>
  <c r="E316" i="1"/>
  <c r="D316" i="1"/>
  <c r="C316" i="1"/>
  <c r="B316" i="1"/>
  <c r="A316" i="1"/>
  <c r="AA315" i="1"/>
  <c r="Z315" i="1"/>
  <c r="Y315" i="1"/>
  <c r="X315" i="1"/>
  <c r="W315" i="1"/>
  <c r="V315" i="1"/>
  <c r="U315" i="1"/>
  <c r="T315" i="1"/>
  <c r="S315" i="1"/>
  <c r="R315" i="1"/>
  <c r="Q315" i="1"/>
  <c r="P315" i="1"/>
  <c r="O315" i="1"/>
  <c r="N315" i="1"/>
  <c r="M315" i="1"/>
  <c r="L315" i="1"/>
  <c r="K315" i="1"/>
  <c r="J315" i="1"/>
  <c r="I315" i="1"/>
  <c r="H315" i="1"/>
  <c r="G315" i="1"/>
  <c r="F315" i="1"/>
  <c r="E315" i="1"/>
  <c r="D315" i="1"/>
  <c r="C315" i="1"/>
  <c r="B315" i="1"/>
  <c r="A315" i="1"/>
  <c r="AA314" i="1"/>
  <c r="Z314" i="1"/>
  <c r="Y314" i="1"/>
  <c r="X314" i="1"/>
  <c r="W314" i="1"/>
  <c r="V314" i="1"/>
  <c r="U314" i="1"/>
  <c r="T314" i="1"/>
  <c r="S314" i="1"/>
  <c r="R314" i="1"/>
  <c r="Q314" i="1"/>
  <c r="P314" i="1"/>
  <c r="O314" i="1"/>
  <c r="N314" i="1"/>
  <c r="M314" i="1"/>
  <c r="L314" i="1"/>
  <c r="K314" i="1"/>
  <c r="J314" i="1"/>
  <c r="I314" i="1"/>
  <c r="H314" i="1"/>
  <c r="G314" i="1"/>
  <c r="F314" i="1"/>
  <c r="E314" i="1"/>
  <c r="D314" i="1"/>
  <c r="C314" i="1"/>
  <c r="B314" i="1"/>
  <c r="A314" i="1"/>
  <c r="AA313" i="1"/>
  <c r="Z313" i="1"/>
  <c r="Y313" i="1"/>
  <c r="X313" i="1"/>
  <c r="W313" i="1"/>
  <c r="V313" i="1"/>
  <c r="U313" i="1"/>
  <c r="T313" i="1"/>
  <c r="S313" i="1"/>
  <c r="R313" i="1"/>
  <c r="Q313" i="1"/>
  <c r="P313" i="1"/>
  <c r="O313" i="1"/>
  <c r="N313" i="1"/>
  <c r="M313" i="1"/>
  <c r="L313" i="1"/>
  <c r="K313" i="1"/>
  <c r="J313" i="1"/>
  <c r="I313" i="1"/>
  <c r="H313" i="1"/>
  <c r="G313" i="1"/>
  <c r="F313" i="1"/>
  <c r="E313" i="1"/>
  <c r="D313" i="1"/>
  <c r="C313" i="1"/>
  <c r="B313" i="1"/>
  <c r="A313" i="1"/>
  <c r="AA312" i="1"/>
  <c r="Z312" i="1"/>
  <c r="Y312" i="1"/>
  <c r="X312" i="1"/>
  <c r="W312" i="1"/>
  <c r="V312" i="1"/>
  <c r="U312" i="1"/>
  <c r="T312" i="1"/>
  <c r="S312" i="1"/>
  <c r="R312" i="1"/>
  <c r="Q312" i="1"/>
  <c r="P312" i="1"/>
  <c r="O312" i="1"/>
  <c r="N312" i="1"/>
  <c r="M312" i="1"/>
  <c r="L312" i="1"/>
  <c r="K312" i="1"/>
  <c r="J312" i="1"/>
  <c r="I312" i="1"/>
  <c r="H312" i="1"/>
  <c r="G312" i="1"/>
  <c r="E312" i="1"/>
  <c r="D312" i="1"/>
  <c r="C312" i="1"/>
  <c r="B312" i="1"/>
  <c r="A312" i="1"/>
  <c r="AA311" i="1"/>
  <c r="Z311" i="1"/>
  <c r="Y311" i="1"/>
  <c r="X311" i="1"/>
  <c r="W311" i="1"/>
  <c r="V311" i="1"/>
  <c r="U311" i="1"/>
  <c r="T311" i="1"/>
  <c r="S311" i="1"/>
  <c r="R311" i="1"/>
  <c r="Q311" i="1"/>
  <c r="P311" i="1"/>
  <c r="O311" i="1"/>
  <c r="N311" i="1"/>
  <c r="M311" i="1"/>
  <c r="L311" i="1"/>
  <c r="K311" i="1"/>
  <c r="J311" i="1"/>
  <c r="I311" i="1"/>
  <c r="H311" i="1"/>
  <c r="G311" i="1"/>
  <c r="F311" i="1"/>
  <c r="E311" i="1"/>
  <c r="D311" i="1"/>
  <c r="C311" i="1"/>
  <c r="B311" i="1"/>
  <c r="A311" i="1"/>
  <c r="AA310" i="1"/>
  <c r="Z310" i="1"/>
  <c r="Y310" i="1"/>
  <c r="X310" i="1"/>
  <c r="W310" i="1"/>
  <c r="V310" i="1"/>
  <c r="U310" i="1"/>
  <c r="T310" i="1"/>
  <c r="S310" i="1"/>
  <c r="R310" i="1"/>
  <c r="Q310" i="1"/>
  <c r="P310" i="1"/>
  <c r="O310" i="1"/>
  <c r="N310" i="1"/>
  <c r="M310" i="1"/>
  <c r="L310" i="1"/>
  <c r="K310" i="1"/>
  <c r="J310" i="1"/>
  <c r="I310" i="1"/>
  <c r="H310" i="1"/>
  <c r="G310" i="1"/>
  <c r="F310" i="1"/>
  <c r="E310" i="1"/>
  <c r="D310" i="1"/>
  <c r="C310" i="1"/>
  <c r="B310" i="1"/>
  <c r="A310" i="1"/>
  <c r="AA309" i="1"/>
  <c r="Z309" i="1"/>
  <c r="Y309" i="1"/>
  <c r="X309" i="1"/>
  <c r="W309" i="1"/>
  <c r="V309" i="1"/>
  <c r="U309" i="1"/>
  <c r="T309" i="1"/>
  <c r="S309" i="1"/>
  <c r="R309" i="1"/>
  <c r="Q309" i="1"/>
  <c r="P309" i="1"/>
  <c r="O309" i="1"/>
  <c r="N309" i="1"/>
  <c r="M309" i="1"/>
  <c r="L309" i="1"/>
  <c r="K309" i="1"/>
  <c r="J309" i="1"/>
  <c r="I309" i="1"/>
  <c r="H309" i="1"/>
  <c r="G309" i="1"/>
  <c r="F309" i="1"/>
  <c r="E309" i="1"/>
  <c r="D309" i="1"/>
  <c r="C309" i="1"/>
  <c r="B309" i="1"/>
  <c r="A309" i="1"/>
  <c r="AA308" i="1"/>
  <c r="Z308" i="1"/>
  <c r="Y308" i="1"/>
  <c r="X308" i="1"/>
  <c r="W308" i="1"/>
  <c r="V308" i="1"/>
  <c r="U308" i="1"/>
  <c r="T308" i="1"/>
  <c r="S308" i="1"/>
  <c r="R308" i="1"/>
  <c r="Q308" i="1"/>
  <c r="P308" i="1"/>
  <c r="O308" i="1"/>
  <c r="N308" i="1"/>
  <c r="M308" i="1"/>
  <c r="L308" i="1"/>
  <c r="K308" i="1"/>
  <c r="J308" i="1"/>
  <c r="I308" i="1"/>
  <c r="H308" i="1"/>
  <c r="G308" i="1"/>
  <c r="F308" i="1"/>
  <c r="E308" i="1"/>
  <c r="D308" i="1"/>
  <c r="C308" i="1"/>
  <c r="B308" i="1"/>
  <c r="A308" i="1"/>
  <c r="AA307" i="1"/>
  <c r="Z307" i="1"/>
  <c r="Y307" i="1"/>
  <c r="X307" i="1"/>
  <c r="W307" i="1"/>
  <c r="V307" i="1"/>
  <c r="U307" i="1"/>
  <c r="T307" i="1"/>
  <c r="S307" i="1"/>
  <c r="R307" i="1"/>
  <c r="Q307" i="1"/>
  <c r="P307" i="1"/>
  <c r="O307" i="1"/>
  <c r="N307" i="1"/>
  <c r="M307" i="1"/>
  <c r="L307" i="1"/>
  <c r="K307" i="1"/>
  <c r="J307" i="1"/>
  <c r="I307" i="1"/>
  <c r="H307" i="1"/>
  <c r="G307" i="1"/>
  <c r="F307" i="1"/>
  <c r="E307" i="1"/>
  <c r="D307" i="1"/>
  <c r="C307" i="1"/>
  <c r="B307" i="1"/>
  <c r="A307" i="1"/>
  <c r="AA306" i="1"/>
  <c r="Z306" i="1"/>
  <c r="Y306" i="1"/>
  <c r="X306" i="1"/>
  <c r="W306" i="1"/>
  <c r="V306" i="1"/>
  <c r="U306" i="1"/>
  <c r="T306" i="1"/>
  <c r="S306" i="1"/>
  <c r="R306" i="1"/>
  <c r="Q306" i="1"/>
  <c r="P306" i="1"/>
  <c r="O306" i="1"/>
  <c r="N306" i="1"/>
  <c r="M306" i="1"/>
  <c r="L306" i="1"/>
  <c r="K306" i="1"/>
  <c r="J306" i="1"/>
  <c r="I306" i="1"/>
  <c r="H306" i="1"/>
  <c r="G306" i="1"/>
  <c r="F306" i="1"/>
  <c r="E306" i="1"/>
  <c r="D306" i="1"/>
  <c r="C306" i="1"/>
  <c r="B306" i="1"/>
  <c r="A306" i="1"/>
  <c r="AA305" i="1"/>
  <c r="Z305" i="1"/>
  <c r="Y305" i="1"/>
  <c r="X305" i="1"/>
  <c r="W305" i="1"/>
  <c r="V305" i="1"/>
  <c r="U305" i="1"/>
  <c r="T305" i="1"/>
  <c r="S305" i="1"/>
  <c r="R305" i="1"/>
  <c r="Q305" i="1"/>
  <c r="P305" i="1"/>
  <c r="O305" i="1"/>
  <c r="N305" i="1"/>
  <c r="M305" i="1"/>
  <c r="L305" i="1"/>
  <c r="K305" i="1"/>
  <c r="J305" i="1"/>
  <c r="I305" i="1"/>
  <c r="H305" i="1"/>
  <c r="G305" i="1"/>
  <c r="F305" i="1"/>
  <c r="E305" i="1"/>
  <c r="D305" i="1"/>
  <c r="C305" i="1"/>
  <c r="B305" i="1"/>
  <c r="A305" i="1"/>
  <c r="AA304" i="1"/>
  <c r="Z304" i="1"/>
  <c r="Y304" i="1"/>
  <c r="X304" i="1"/>
  <c r="W304" i="1"/>
  <c r="V304" i="1"/>
  <c r="U304" i="1"/>
  <c r="T304" i="1"/>
  <c r="S304" i="1"/>
  <c r="R304" i="1"/>
  <c r="Q304" i="1"/>
  <c r="P304" i="1"/>
  <c r="O304" i="1"/>
  <c r="N304" i="1"/>
  <c r="M304" i="1"/>
  <c r="L304" i="1"/>
  <c r="K304" i="1"/>
  <c r="J304" i="1"/>
  <c r="I304" i="1"/>
  <c r="H304" i="1"/>
  <c r="G304" i="1"/>
  <c r="F304" i="1"/>
  <c r="E304" i="1"/>
  <c r="D304" i="1"/>
  <c r="C304" i="1"/>
  <c r="B304" i="1"/>
  <c r="A304" i="1"/>
  <c r="AA303" i="1"/>
  <c r="Z303" i="1"/>
  <c r="Y303" i="1"/>
  <c r="X303" i="1"/>
  <c r="W303" i="1"/>
  <c r="V303" i="1"/>
  <c r="U303" i="1"/>
  <c r="T303" i="1"/>
  <c r="S303" i="1"/>
  <c r="R303" i="1"/>
  <c r="Q303" i="1"/>
  <c r="P303" i="1"/>
  <c r="O303" i="1"/>
  <c r="N303" i="1"/>
  <c r="M303" i="1"/>
  <c r="L303" i="1"/>
  <c r="K303" i="1"/>
  <c r="J303" i="1"/>
  <c r="I303" i="1"/>
  <c r="H303" i="1"/>
  <c r="G303" i="1"/>
  <c r="F303" i="1"/>
  <c r="E303" i="1"/>
  <c r="D303" i="1"/>
  <c r="C303" i="1"/>
  <c r="B303" i="1"/>
  <c r="A303" i="1"/>
  <c r="AA302" i="1"/>
  <c r="Z302" i="1"/>
  <c r="Y302" i="1"/>
  <c r="X302" i="1"/>
  <c r="W302" i="1"/>
  <c r="V302" i="1"/>
  <c r="U302" i="1"/>
  <c r="T302" i="1"/>
  <c r="S302" i="1"/>
  <c r="R302" i="1"/>
  <c r="Q302" i="1"/>
  <c r="P302" i="1"/>
  <c r="O302" i="1"/>
  <c r="N302" i="1"/>
  <c r="M302" i="1"/>
  <c r="L302" i="1"/>
  <c r="K302" i="1"/>
  <c r="J302" i="1"/>
  <c r="I302" i="1"/>
  <c r="H302" i="1"/>
  <c r="G302" i="1"/>
  <c r="F302" i="1"/>
  <c r="E302" i="1"/>
  <c r="D302" i="1"/>
  <c r="C302" i="1"/>
  <c r="B302" i="1"/>
  <c r="A302" i="1"/>
  <c r="AA301" i="1"/>
  <c r="Z301" i="1"/>
  <c r="Y301" i="1"/>
  <c r="X301" i="1"/>
  <c r="W301" i="1"/>
  <c r="V301" i="1"/>
  <c r="U301" i="1"/>
  <c r="T301" i="1"/>
  <c r="S301" i="1"/>
  <c r="R301" i="1"/>
  <c r="Q301" i="1"/>
  <c r="P301" i="1"/>
  <c r="O301" i="1"/>
  <c r="N301" i="1"/>
  <c r="M301" i="1"/>
  <c r="L301" i="1"/>
  <c r="K301" i="1"/>
  <c r="J301" i="1"/>
  <c r="I301" i="1"/>
  <c r="H301" i="1"/>
  <c r="G301" i="1"/>
  <c r="F301" i="1"/>
  <c r="E301" i="1"/>
  <c r="D301" i="1"/>
  <c r="C301" i="1"/>
  <c r="B301" i="1"/>
  <c r="A301" i="1"/>
  <c r="AA300" i="1"/>
  <c r="Z300" i="1"/>
  <c r="Y300" i="1"/>
  <c r="X300" i="1"/>
  <c r="W300" i="1"/>
  <c r="V300" i="1"/>
  <c r="U300" i="1"/>
  <c r="T300" i="1"/>
  <c r="S300" i="1"/>
  <c r="R300" i="1"/>
  <c r="Q300" i="1"/>
  <c r="P300" i="1"/>
  <c r="O300" i="1"/>
  <c r="N300" i="1"/>
  <c r="M300" i="1"/>
  <c r="L300" i="1"/>
  <c r="K300" i="1"/>
  <c r="J300" i="1"/>
  <c r="I300" i="1"/>
  <c r="H300" i="1"/>
  <c r="G300" i="1"/>
  <c r="F300" i="1"/>
  <c r="E300" i="1"/>
  <c r="D300" i="1"/>
  <c r="C300" i="1"/>
  <c r="B300" i="1"/>
  <c r="A300" i="1"/>
  <c r="AA299" i="1"/>
  <c r="Z299" i="1"/>
  <c r="Y299" i="1"/>
  <c r="X299" i="1"/>
  <c r="W299" i="1"/>
  <c r="V299" i="1"/>
  <c r="U299" i="1"/>
  <c r="T299" i="1"/>
  <c r="S299" i="1"/>
  <c r="R299" i="1"/>
  <c r="Q299" i="1"/>
  <c r="P299" i="1"/>
  <c r="O299" i="1"/>
  <c r="N299" i="1"/>
  <c r="M299" i="1"/>
  <c r="L299" i="1"/>
  <c r="K299" i="1"/>
  <c r="J299" i="1"/>
  <c r="I299" i="1"/>
  <c r="H299" i="1"/>
  <c r="G299" i="1"/>
  <c r="F299" i="1"/>
  <c r="E299" i="1"/>
  <c r="D299" i="1"/>
  <c r="C299" i="1"/>
  <c r="B299" i="1"/>
  <c r="A299" i="1"/>
  <c r="AA298" i="1"/>
  <c r="Z298" i="1"/>
  <c r="Y298" i="1"/>
  <c r="X298" i="1"/>
  <c r="W298" i="1"/>
  <c r="V298" i="1"/>
  <c r="U298" i="1"/>
  <c r="T298" i="1"/>
  <c r="S298" i="1"/>
  <c r="R298" i="1"/>
  <c r="Q298" i="1"/>
  <c r="P298" i="1"/>
  <c r="O298" i="1"/>
  <c r="N298" i="1"/>
  <c r="M298" i="1"/>
  <c r="L298" i="1"/>
  <c r="K298" i="1"/>
  <c r="J298" i="1"/>
  <c r="I298" i="1"/>
  <c r="H298" i="1"/>
  <c r="G298" i="1"/>
  <c r="F298" i="1"/>
  <c r="E298" i="1"/>
  <c r="D298" i="1"/>
  <c r="C298" i="1"/>
  <c r="B298" i="1"/>
  <c r="A298" i="1"/>
  <c r="AA297" i="1"/>
  <c r="Z297" i="1"/>
  <c r="Y297" i="1"/>
  <c r="X297" i="1"/>
  <c r="W297" i="1"/>
  <c r="V297" i="1"/>
  <c r="U297" i="1"/>
  <c r="T297" i="1"/>
  <c r="S297" i="1"/>
  <c r="R297" i="1"/>
  <c r="Q297" i="1"/>
  <c r="P297" i="1"/>
  <c r="O297" i="1"/>
  <c r="N297" i="1"/>
  <c r="M297" i="1"/>
  <c r="L297" i="1"/>
  <c r="K297" i="1"/>
  <c r="J297" i="1"/>
  <c r="I297" i="1"/>
  <c r="H297" i="1"/>
  <c r="G297" i="1"/>
  <c r="F297" i="1"/>
  <c r="E297" i="1"/>
  <c r="D297" i="1"/>
  <c r="C297" i="1"/>
  <c r="B297" i="1"/>
  <c r="A297" i="1"/>
  <c r="AA296" i="1"/>
  <c r="Z296" i="1"/>
  <c r="Y296" i="1"/>
  <c r="X296" i="1"/>
  <c r="W296" i="1"/>
  <c r="V296" i="1"/>
  <c r="U296" i="1"/>
  <c r="T296" i="1"/>
  <c r="S296" i="1"/>
  <c r="R296" i="1"/>
  <c r="Q296" i="1"/>
  <c r="P296" i="1"/>
  <c r="O296" i="1"/>
  <c r="N296" i="1"/>
  <c r="M296" i="1"/>
  <c r="L296" i="1"/>
  <c r="K296" i="1"/>
  <c r="J296" i="1"/>
  <c r="I296" i="1"/>
  <c r="H296" i="1"/>
  <c r="G296" i="1"/>
  <c r="F296" i="1"/>
  <c r="E296" i="1"/>
  <c r="D296" i="1"/>
  <c r="C296" i="1"/>
  <c r="B296" i="1"/>
  <c r="A296" i="1"/>
  <c r="AA295" i="1"/>
  <c r="Z295" i="1"/>
  <c r="Y295" i="1"/>
  <c r="X295" i="1"/>
  <c r="W295" i="1"/>
  <c r="V295" i="1"/>
  <c r="U295" i="1"/>
  <c r="T295" i="1"/>
  <c r="S295" i="1"/>
  <c r="R295" i="1"/>
  <c r="Q295" i="1"/>
  <c r="P295" i="1"/>
  <c r="O295" i="1"/>
  <c r="N295" i="1"/>
  <c r="M295" i="1"/>
  <c r="L295" i="1"/>
  <c r="K295" i="1"/>
  <c r="J295" i="1"/>
  <c r="I295" i="1"/>
  <c r="H295" i="1"/>
  <c r="G295" i="1"/>
  <c r="F295" i="1"/>
  <c r="E295" i="1"/>
  <c r="D295" i="1"/>
  <c r="C295" i="1"/>
  <c r="B295" i="1"/>
  <c r="A295" i="1"/>
  <c r="AA294" i="1"/>
  <c r="Z294" i="1"/>
  <c r="Y294" i="1"/>
  <c r="X294" i="1"/>
  <c r="W294" i="1"/>
  <c r="V294" i="1"/>
  <c r="U294" i="1"/>
  <c r="T294" i="1"/>
  <c r="S294" i="1"/>
  <c r="R294" i="1"/>
  <c r="Q294" i="1"/>
  <c r="P294" i="1"/>
  <c r="O294" i="1"/>
  <c r="N294" i="1"/>
  <c r="M294" i="1"/>
  <c r="L294" i="1"/>
  <c r="K294" i="1"/>
  <c r="J294" i="1"/>
  <c r="I294" i="1"/>
  <c r="H294" i="1"/>
  <c r="G294" i="1"/>
  <c r="F294" i="1"/>
  <c r="E294" i="1"/>
  <c r="D294" i="1"/>
  <c r="C294" i="1"/>
  <c r="B294" i="1"/>
  <c r="A294" i="1"/>
  <c r="AA293" i="1"/>
  <c r="Z293" i="1"/>
  <c r="Y293" i="1"/>
  <c r="X293" i="1"/>
  <c r="W293" i="1"/>
  <c r="V293" i="1"/>
  <c r="U293" i="1"/>
  <c r="T293" i="1"/>
  <c r="S293" i="1"/>
  <c r="R293" i="1"/>
  <c r="Q293" i="1"/>
  <c r="P293" i="1"/>
  <c r="O293" i="1"/>
  <c r="N293" i="1"/>
  <c r="M293" i="1"/>
  <c r="L293" i="1"/>
  <c r="K293" i="1"/>
  <c r="J293" i="1"/>
  <c r="I293" i="1"/>
  <c r="H293" i="1"/>
  <c r="G293" i="1"/>
  <c r="F293" i="1"/>
  <c r="E293" i="1"/>
  <c r="D293" i="1"/>
  <c r="C293" i="1"/>
  <c r="B293" i="1"/>
  <c r="A293" i="1"/>
  <c r="AA292" i="1"/>
  <c r="Z292" i="1"/>
  <c r="Y292" i="1"/>
  <c r="X292" i="1"/>
  <c r="W292" i="1"/>
  <c r="V292" i="1"/>
  <c r="U292" i="1"/>
  <c r="T292" i="1"/>
  <c r="S292" i="1"/>
  <c r="R292" i="1"/>
  <c r="Q292" i="1"/>
  <c r="P292" i="1"/>
  <c r="O292" i="1"/>
  <c r="N292" i="1"/>
  <c r="M292" i="1"/>
  <c r="L292" i="1"/>
  <c r="K292" i="1"/>
  <c r="J292" i="1"/>
  <c r="I292" i="1"/>
  <c r="H292" i="1"/>
  <c r="G292" i="1"/>
  <c r="F292" i="1"/>
  <c r="E292" i="1"/>
  <c r="D292" i="1"/>
  <c r="C292" i="1"/>
  <c r="B292" i="1"/>
  <c r="A292" i="1"/>
  <c r="AA291" i="1"/>
  <c r="Z291" i="1"/>
  <c r="Y291" i="1"/>
  <c r="X291" i="1"/>
  <c r="W291" i="1"/>
  <c r="V291" i="1"/>
  <c r="U291" i="1"/>
  <c r="T291" i="1"/>
  <c r="S291" i="1"/>
  <c r="R291" i="1"/>
  <c r="Q291" i="1"/>
  <c r="P291" i="1"/>
  <c r="O291" i="1"/>
  <c r="N291" i="1"/>
  <c r="M291" i="1"/>
  <c r="L291" i="1"/>
  <c r="K291" i="1"/>
  <c r="J291" i="1"/>
  <c r="I291" i="1"/>
  <c r="H291" i="1"/>
  <c r="G291" i="1"/>
  <c r="F291" i="1"/>
  <c r="E291" i="1"/>
  <c r="D291" i="1"/>
  <c r="C291" i="1"/>
  <c r="B291" i="1"/>
  <c r="A291" i="1"/>
  <c r="AA290" i="1"/>
  <c r="Z290" i="1"/>
  <c r="Y290" i="1"/>
  <c r="X290" i="1"/>
  <c r="W290" i="1"/>
  <c r="V290" i="1"/>
  <c r="U290" i="1"/>
  <c r="T290" i="1"/>
  <c r="S290" i="1"/>
  <c r="R290" i="1"/>
  <c r="Q290" i="1"/>
  <c r="P290" i="1"/>
  <c r="O290" i="1"/>
  <c r="N290" i="1"/>
  <c r="M290" i="1"/>
  <c r="L290" i="1"/>
  <c r="K290" i="1"/>
  <c r="J290" i="1"/>
  <c r="I290" i="1"/>
  <c r="H290" i="1"/>
  <c r="G290" i="1"/>
  <c r="F290" i="1"/>
  <c r="E290" i="1"/>
  <c r="D290" i="1"/>
  <c r="C290" i="1"/>
  <c r="B290" i="1"/>
  <c r="A290" i="1"/>
  <c r="AA289" i="1"/>
  <c r="Z289" i="1"/>
  <c r="Y289" i="1"/>
  <c r="X289" i="1"/>
  <c r="W289" i="1"/>
  <c r="V289" i="1"/>
  <c r="U289" i="1"/>
  <c r="T289" i="1"/>
  <c r="S289" i="1"/>
  <c r="R289" i="1"/>
  <c r="Q289" i="1"/>
  <c r="P289" i="1"/>
  <c r="O289" i="1"/>
  <c r="N289" i="1"/>
  <c r="M289" i="1"/>
  <c r="L289" i="1"/>
  <c r="K289" i="1"/>
  <c r="J289" i="1"/>
  <c r="I289" i="1"/>
  <c r="H289" i="1"/>
  <c r="G289" i="1"/>
  <c r="F289" i="1"/>
  <c r="E289" i="1"/>
  <c r="D289" i="1"/>
  <c r="C289" i="1"/>
  <c r="B289" i="1"/>
  <c r="A289" i="1"/>
  <c r="AA288" i="1"/>
  <c r="Z288" i="1"/>
  <c r="Y288" i="1"/>
  <c r="X288" i="1"/>
  <c r="W288" i="1"/>
  <c r="V288" i="1"/>
  <c r="U288" i="1"/>
  <c r="T288" i="1"/>
  <c r="S288" i="1"/>
  <c r="R288" i="1"/>
  <c r="Q288" i="1"/>
  <c r="P288" i="1"/>
  <c r="O288" i="1"/>
  <c r="N288" i="1"/>
  <c r="M288" i="1"/>
  <c r="L288" i="1"/>
  <c r="K288" i="1"/>
  <c r="J288" i="1"/>
  <c r="I288" i="1"/>
  <c r="H288" i="1"/>
  <c r="G288" i="1"/>
  <c r="F288" i="1"/>
  <c r="E288" i="1"/>
  <c r="D288" i="1"/>
  <c r="C288" i="1"/>
  <c r="B288" i="1"/>
  <c r="A288" i="1"/>
  <c r="AA287" i="1"/>
  <c r="Z287" i="1"/>
  <c r="Y287" i="1"/>
  <c r="X287" i="1"/>
  <c r="W287" i="1"/>
  <c r="V287" i="1"/>
  <c r="U287" i="1"/>
  <c r="T287" i="1"/>
  <c r="S287" i="1"/>
  <c r="R287" i="1"/>
  <c r="Q287" i="1"/>
  <c r="P287" i="1"/>
  <c r="O287" i="1"/>
  <c r="N287" i="1"/>
  <c r="M287" i="1"/>
  <c r="L287" i="1"/>
  <c r="K287" i="1"/>
  <c r="J287" i="1"/>
  <c r="I287" i="1"/>
  <c r="H287" i="1"/>
  <c r="G287" i="1"/>
  <c r="F287" i="1"/>
  <c r="E287" i="1"/>
  <c r="D287" i="1"/>
  <c r="C287" i="1"/>
  <c r="B287" i="1"/>
  <c r="A287" i="1"/>
  <c r="AA286" i="1"/>
  <c r="Z286" i="1"/>
  <c r="Y286" i="1"/>
  <c r="X286" i="1"/>
  <c r="W286" i="1"/>
  <c r="V286" i="1"/>
  <c r="U286" i="1"/>
  <c r="T286" i="1"/>
  <c r="S286" i="1"/>
  <c r="R286" i="1"/>
  <c r="Q286" i="1"/>
  <c r="P286" i="1"/>
  <c r="O286" i="1"/>
  <c r="N286" i="1"/>
  <c r="M286" i="1"/>
  <c r="L286" i="1"/>
  <c r="K286" i="1"/>
  <c r="J286" i="1"/>
  <c r="I286" i="1"/>
  <c r="H286" i="1"/>
  <c r="G286" i="1"/>
  <c r="F286" i="1"/>
  <c r="E286" i="1"/>
  <c r="D286" i="1"/>
  <c r="C286" i="1"/>
  <c r="B286" i="1"/>
  <c r="A286" i="1"/>
  <c r="AA285" i="1"/>
  <c r="Z285" i="1"/>
  <c r="Y285" i="1"/>
  <c r="X285" i="1"/>
  <c r="W285" i="1"/>
  <c r="V285" i="1"/>
  <c r="U285" i="1"/>
  <c r="T285" i="1"/>
  <c r="S285" i="1"/>
  <c r="R285" i="1"/>
  <c r="Q285" i="1"/>
  <c r="P285" i="1"/>
  <c r="O285" i="1"/>
  <c r="N285" i="1"/>
  <c r="M285" i="1"/>
  <c r="L285" i="1"/>
  <c r="K285" i="1"/>
  <c r="J285" i="1"/>
  <c r="I285" i="1"/>
  <c r="H285" i="1"/>
  <c r="G285" i="1"/>
  <c r="F285" i="1"/>
  <c r="E285" i="1"/>
  <c r="D285" i="1"/>
  <c r="C285" i="1"/>
  <c r="B285" i="1"/>
  <c r="A285" i="1"/>
  <c r="AA284" i="1"/>
  <c r="Z284" i="1"/>
  <c r="Y284" i="1"/>
  <c r="X284" i="1"/>
  <c r="W284" i="1"/>
  <c r="V284" i="1"/>
  <c r="U284" i="1"/>
  <c r="T284" i="1"/>
  <c r="S284" i="1"/>
  <c r="R284" i="1"/>
  <c r="Q284" i="1"/>
  <c r="P284" i="1"/>
  <c r="O284" i="1"/>
  <c r="N284" i="1"/>
  <c r="M284" i="1"/>
  <c r="L284" i="1"/>
  <c r="K284" i="1"/>
  <c r="J284" i="1"/>
  <c r="I284" i="1"/>
  <c r="H284" i="1"/>
  <c r="G284" i="1"/>
  <c r="F284" i="1"/>
  <c r="E284" i="1"/>
  <c r="D284" i="1"/>
  <c r="C284" i="1"/>
  <c r="B284" i="1"/>
  <c r="A284" i="1"/>
  <c r="AA283" i="1"/>
  <c r="Z283" i="1"/>
  <c r="Y283" i="1"/>
  <c r="X283" i="1"/>
  <c r="W283" i="1"/>
  <c r="V283" i="1"/>
  <c r="U283" i="1"/>
  <c r="T283" i="1"/>
  <c r="S283" i="1"/>
  <c r="R283" i="1"/>
  <c r="Q283" i="1"/>
  <c r="P283" i="1"/>
  <c r="O283" i="1"/>
  <c r="N283" i="1"/>
  <c r="M283" i="1"/>
  <c r="L283" i="1"/>
  <c r="K283" i="1"/>
  <c r="J283" i="1"/>
  <c r="I283" i="1"/>
  <c r="H283" i="1"/>
  <c r="G283" i="1"/>
  <c r="F283" i="1"/>
  <c r="E283" i="1"/>
  <c r="D283" i="1"/>
  <c r="C283" i="1"/>
  <c r="B283" i="1"/>
  <c r="A283" i="1"/>
  <c r="AA282" i="1"/>
  <c r="Z282" i="1"/>
  <c r="Y282" i="1"/>
  <c r="X282" i="1"/>
  <c r="W282" i="1"/>
  <c r="V282" i="1"/>
  <c r="U282" i="1"/>
  <c r="T282" i="1"/>
  <c r="S282" i="1"/>
  <c r="R282" i="1"/>
  <c r="Q282" i="1"/>
  <c r="P282" i="1"/>
  <c r="O282" i="1"/>
  <c r="N282" i="1"/>
  <c r="M282" i="1"/>
  <c r="L282" i="1"/>
  <c r="K282" i="1"/>
  <c r="J282" i="1"/>
  <c r="I282" i="1"/>
  <c r="H282" i="1"/>
  <c r="G282" i="1"/>
  <c r="F282" i="1"/>
  <c r="E282" i="1"/>
  <c r="D282" i="1"/>
  <c r="C282" i="1"/>
  <c r="B282" i="1"/>
  <c r="A282" i="1"/>
  <c r="AA281" i="1"/>
  <c r="Z281" i="1"/>
  <c r="Y281" i="1"/>
  <c r="X281" i="1"/>
  <c r="W281" i="1"/>
  <c r="V281" i="1"/>
  <c r="U281" i="1"/>
  <c r="T281" i="1"/>
  <c r="S281" i="1"/>
  <c r="R281" i="1"/>
  <c r="Q281" i="1"/>
  <c r="P281" i="1"/>
  <c r="O281" i="1"/>
  <c r="N281" i="1"/>
  <c r="M281" i="1"/>
  <c r="L281" i="1"/>
  <c r="K281" i="1"/>
  <c r="J281" i="1"/>
  <c r="I281" i="1"/>
  <c r="H281" i="1"/>
  <c r="G281" i="1"/>
  <c r="F281" i="1"/>
  <c r="E281" i="1"/>
  <c r="D281" i="1"/>
  <c r="C281" i="1"/>
  <c r="B281" i="1"/>
  <c r="A281" i="1"/>
  <c r="AA280" i="1"/>
  <c r="Z280" i="1"/>
  <c r="Y280" i="1"/>
  <c r="X280" i="1"/>
  <c r="W280" i="1"/>
  <c r="V280" i="1"/>
  <c r="U280" i="1"/>
  <c r="T280" i="1"/>
  <c r="S280" i="1"/>
  <c r="R280" i="1"/>
  <c r="Q280" i="1"/>
  <c r="P280" i="1"/>
  <c r="O280" i="1"/>
  <c r="N280" i="1"/>
  <c r="M280" i="1"/>
  <c r="L280" i="1"/>
  <c r="K280" i="1"/>
  <c r="J280" i="1"/>
  <c r="I280" i="1"/>
  <c r="H280" i="1"/>
  <c r="G280" i="1"/>
  <c r="F280" i="1"/>
  <c r="E280" i="1"/>
  <c r="D280" i="1"/>
  <c r="C280" i="1"/>
  <c r="B280" i="1"/>
  <c r="A280" i="1"/>
  <c r="AA279" i="1"/>
  <c r="Z279" i="1"/>
  <c r="Y279" i="1"/>
  <c r="X279" i="1"/>
  <c r="W279" i="1"/>
  <c r="V279" i="1"/>
  <c r="U279" i="1"/>
  <c r="T279" i="1"/>
  <c r="S279" i="1"/>
  <c r="R279" i="1"/>
  <c r="Q279" i="1"/>
  <c r="P279" i="1"/>
  <c r="O279" i="1"/>
  <c r="N279" i="1"/>
  <c r="M279" i="1"/>
  <c r="L279" i="1"/>
  <c r="K279" i="1"/>
  <c r="J279" i="1"/>
  <c r="I279" i="1"/>
  <c r="H279" i="1"/>
  <c r="G279" i="1"/>
  <c r="F279" i="1"/>
  <c r="E279" i="1"/>
  <c r="D279" i="1"/>
  <c r="C279" i="1"/>
  <c r="B279" i="1"/>
  <c r="A279" i="1"/>
  <c r="AA278" i="1"/>
  <c r="Z278" i="1"/>
  <c r="Y278" i="1"/>
  <c r="X278" i="1"/>
  <c r="W278" i="1"/>
  <c r="V278" i="1"/>
  <c r="U278" i="1"/>
  <c r="T278" i="1"/>
  <c r="S278" i="1"/>
  <c r="R278" i="1"/>
  <c r="Q278" i="1"/>
  <c r="P278" i="1"/>
  <c r="O278" i="1"/>
  <c r="N278" i="1"/>
  <c r="M278" i="1"/>
  <c r="L278" i="1"/>
  <c r="K278" i="1"/>
  <c r="J278" i="1"/>
  <c r="I278" i="1"/>
  <c r="H278" i="1"/>
  <c r="G278" i="1"/>
  <c r="F278" i="1"/>
  <c r="E278" i="1"/>
  <c r="D278" i="1"/>
  <c r="C278" i="1"/>
  <c r="B278" i="1"/>
  <c r="A278" i="1"/>
  <c r="AA277" i="1"/>
  <c r="Z277" i="1"/>
  <c r="Y277" i="1"/>
  <c r="X277" i="1"/>
  <c r="W277" i="1"/>
  <c r="V277" i="1"/>
  <c r="U277" i="1"/>
  <c r="T277" i="1"/>
  <c r="S277" i="1"/>
  <c r="R277" i="1"/>
  <c r="Q277" i="1"/>
  <c r="P277" i="1"/>
  <c r="O277" i="1"/>
  <c r="N277" i="1"/>
  <c r="M277" i="1"/>
  <c r="L277" i="1"/>
  <c r="K277" i="1"/>
  <c r="J277" i="1"/>
  <c r="I277" i="1"/>
  <c r="H277" i="1"/>
  <c r="G277" i="1"/>
  <c r="F277" i="1"/>
  <c r="E277" i="1"/>
  <c r="D277" i="1"/>
  <c r="C277" i="1"/>
  <c r="B277" i="1"/>
  <c r="A277" i="1"/>
  <c r="AA276" i="1"/>
  <c r="Z276" i="1"/>
  <c r="Y276" i="1"/>
  <c r="X276" i="1"/>
  <c r="W276" i="1"/>
  <c r="V276" i="1"/>
  <c r="U276" i="1"/>
  <c r="T276" i="1"/>
  <c r="S276" i="1"/>
  <c r="R276" i="1"/>
  <c r="Q276" i="1"/>
  <c r="P276" i="1"/>
  <c r="O276" i="1"/>
  <c r="N276" i="1"/>
  <c r="M276" i="1"/>
  <c r="L276" i="1"/>
  <c r="K276" i="1"/>
  <c r="J276" i="1"/>
  <c r="I276" i="1"/>
  <c r="H276" i="1"/>
  <c r="G276" i="1"/>
  <c r="F276" i="1"/>
  <c r="E276" i="1"/>
  <c r="D276" i="1"/>
  <c r="C276" i="1"/>
  <c r="B276" i="1"/>
  <c r="A276" i="1"/>
  <c r="AA275" i="1"/>
  <c r="Z275" i="1"/>
  <c r="Y275" i="1"/>
  <c r="X275" i="1"/>
  <c r="W275" i="1"/>
  <c r="V275" i="1"/>
  <c r="U275" i="1"/>
  <c r="T275" i="1"/>
  <c r="S275" i="1"/>
  <c r="R275" i="1"/>
  <c r="Q275" i="1"/>
  <c r="P275" i="1"/>
  <c r="O275" i="1"/>
  <c r="N275" i="1"/>
  <c r="M275" i="1"/>
  <c r="L275" i="1"/>
  <c r="K275" i="1"/>
  <c r="J275" i="1"/>
  <c r="I275" i="1"/>
  <c r="H275" i="1"/>
  <c r="G275" i="1"/>
  <c r="F275" i="1"/>
  <c r="E275" i="1"/>
  <c r="D275" i="1"/>
  <c r="C275" i="1"/>
  <c r="B275" i="1"/>
  <c r="A275" i="1"/>
  <c r="AA274" i="1"/>
  <c r="Z274" i="1"/>
  <c r="Y274" i="1"/>
  <c r="X274" i="1"/>
  <c r="W274" i="1"/>
  <c r="V274" i="1"/>
  <c r="U274" i="1"/>
  <c r="T274" i="1"/>
  <c r="S274" i="1"/>
  <c r="R274" i="1"/>
  <c r="Q274" i="1"/>
  <c r="P274" i="1"/>
  <c r="O274" i="1"/>
  <c r="N274" i="1"/>
  <c r="M274" i="1"/>
  <c r="L274" i="1"/>
  <c r="K274" i="1"/>
  <c r="J274" i="1"/>
  <c r="I274" i="1"/>
  <c r="H274" i="1"/>
  <c r="G274" i="1"/>
  <c r="F274" i="1"/>
  <c r="E274" i="1"/>
  <c r="D274" i="1"/>
  <c r="C274" i="1"/>
  <c r="B274" i="1"/>
  <c r="A274" i="1"/>
  <c r="AA273" i="1"/>
  <c r="Z273" i="1"/>
  <c r="Y273" i="1"/>
  <c r="X273" i="1"/>
  <c r="W273" i="1"/>
  <c r="V273" i="1"/>
  <c r="U273" i="1"/>
  <c r="T273" i="1"/>
  <c r="S273" i="1"/>
  <c r="R273" i="1"/>
  <c r="Q273" i="1"/>
  <c r="P273" i="1"/>
  <c r="O273" i="1"/>
  <c r="N273" i="1"/>
  <c r="M273" i="1"/>
  <c r="L273" i="1"/>
  <c r="K273" i="1"/>
  <c r="J273" i="1"/>
  <c r="I273" i="1"/>
  <c r="H273" i="1"/>
  <c r="G273" i="1"/>
  <c r="F273" i="1"/>
  <c r="E273" i="1"/>
  <c r="D273" i="1"/>
  <c r="C273" i="1"/>
  <c r="B273" i="1"/>
  <c r="A273" i="1"/>
  <c r="AA272" i="1"/>
  <c r="Z272" i="1"/>
  <c r="Y272" i="1"/>
  <c r="X272" i="1"/>
  <c r="W272" i="1"/>
  <c r="V272" i="1"/>
  <c r="U272" i="1"/>
  <c r="T272" i="1"/>
  <c r="S272" i="1"/>
  <c r="R272" i="1"/>
  <c r="Q272" i="1"/>
  <c r="P272" i="1"/>
  <c r="O272" i="1"/>
  <c r="N272" i="1"/>
  <c r="M272" i="1"/>
  <c r="L272" i="1"/>
  <c r="K272" i="1"/>
  <c r="J272" i="1"/>
  <c r="I272" i="1"/>
  <c r="H272" i="1"/>
  <c r="G272" i="1"/>
  <c r="F272" i="1"/>
  <c r="E272" i="1"/>
  <c r="D272" i="1"/>
  <c r="C272" i="1"/>
  <c r="B272" i="1"/>
  <c r="A272" i="1"/>
  <c r="AA271" i="1"/>
  <c r="Z271" i="1"/>
  <c r="Y271" i="1"/>
  <c r="X271" i="1"/>
  <c r="W271" i="1"/>
  <c r="V271" i="1"/>
  <c r="U271" i="1"/>
  <c r="T271" i="1"/>
  <c r="S271" i="1"/>
  <c r="R271" i="1"/>
  <c r="Q271" i="1"/>
  <c r="P271" i="1"/>
  <c r="O271" i="1"/>
  <c r="N271" i="1"/>
  <c r="M271" i="1"/>
  <c r="L271" i="1"/>
  <c r="K271" i="1"/>
  <c r="J271" i="1"/>
  <c r="I271" i="1"/>
  <c r="H271" i="1"/>
  <c r="G271" i="1"/>
  <c r="F271" i="1"/>
  <c r="E271" i="1"/>
  <c r="D271" i="1"/>
  <c r="C271" i="1"/>
  <c r="B271" i="1"/>
  <c r="A271" i="1"/>
  <c r="AA270" i="1"/>
  <c r="Z270" i="1"/>
  <c r="Y270" i="1"/>
  <c r="X270" i="1"/>
  <c r="W270" i="1"/>
  <c r="V270" i="1"/>
  <c r="U270" i="1"/>
  <c r="T270" i="1"/>
  <c r="S270" i="1"/>
  <c r="R270" i="1"/>
  <c r="Q270" i="1"/>
  <c r="P270" i="1"/>
  <c r="O270" i="1"/>
  <c r="N270" i="1"/>
  <c r="M270" i="1"/>
  <c r="L270" i="1"/>
  <c r="K270" i="1"/>
  <c r="J270" i="1"/>
  <c r="I270" i="1"/>
  <c r="H270" i="1"/>
  <c r="G270" i="1"/>
  <c r="F270" i="1"/>
  <c r="E270" i="1"/>
  <c r="D270" i="1"/>
  <c r="C270" i="1"/>
  <c r="B270" i="1"/>
  <c r="A270" i="1"/>
  <c r="AA269" i="1"/>
  <c r="Z269" i="1"/>
  <c r="Y269" i="1"/>
  <c r="X269" i="1"/>
  <c r="W269" i="1"/>
  <c r="V269" i="1"/>
  <c r="U269" i="1"/>
  <c r="T269" i="1"/>
  <c r="S269" i="1"/>
  <c r="R269" i="1"/>
  <c r="Q269" i="1"/>
  <c r="P269" i="1"/>
  <c r="O269" i="1"/>
  <c r="N269" i="1"/>
  <c r="M269" i="1"/>
  <c r="L269" i="1"/>
  <c r="K269" i="1"/>
  <c r="J269" i="1"/>
  <c r="I269" i="1"/>
  <c r="H269" i="1"/>
  <c r="G269" i="1"/>
  <c r="F269" i="1"/>
  <c r="E269" i="1"/>
  <c r="D269" i="1"/>
  <c r="C269" i="1"/>
  <c r="B269" i="1"/>
  <c r="A269" i="1"/>
  <c r="AA268" i="1"/>
  <c r="Z268" i="1"/>
  <c r="Y268" i="1"/>
  <c r="X268" i="1"/>
  <c r="W268" i="1"/>
  <c r="V268" i="1"/>
  <c r="U268" i="1"/>
  <c r="T268" i="1"/>
  <c r="S268" i="1"/>
  <c r="R268" i="1"/>
  <c r="Q268" i="1"/>
  <c r="P268" i="1"/>
  <c r="O268" i="1"/>
  <c r="N268" i="1"/>
  <c r="M268" i="1"/>
  <c r="L268" i="1"/>
  <c r="K268" i="1"/>
  <c r="J268" i="1"/>
  <c r="I268" i="1"/>
  <c r="H268" i="1"/>
  <c r="G268" i="1"/>
  <c r="F268" i="1"/>
  <c r="E268" i="1"/>
  <c r="D268" i="1"/>
  <c r="C268" i="1"/>
  <c r="B268" i="1"/>
  <c r="A268" i="1"/>
  <c r="AA267" i="1"/>
  <c r="Z267" i="1"/>
  <c r="Y267" i="1"/>
  <c r="X267" i="1"/>
  <c r="W267" i="1"/>
  <c r="V267" i="1"/>
  <c r="U267" i="1"/>
  <c r="T267" i="1"/>
  <c r="S267" i="1"/>
  <c r="R267" i="1"/>
  <c r="Q267" i="1"/>
  <c r="P267" i="1"/>
  <c r="O267" i="1"/>
  <c r="N267" i="1"/>
  <c r="M267" i="1"/>
  <c r="L267" i="1"/>
  <c r="K267" i="1"/>
  <c r="J267" i="1"/>
  <c r="I267" i="1"/>
  <c r="H267" i="1"/>
  <c r="G267" i="1"/>
  <c r="F267" i="1"/>
  <c r="E267" i="1"/>
  <c r="D267" i="1"/>
  <c r="C267" i="1"/>
  <c r="B267" i="1"/>
  <c r="A267" i="1"/>
  <c r="AA266" i="1"/>
  <c r="Z266" i="1"/>
  <c r="Y266" i="1"/>
  <c r="X266" i="1"/>
  <c r="W266" i="1"/>
  <c r="V266" i="1"/>
  <c r="U266" i="1"/>
  <c r="T266" i="1"/>
  <c r="S266" i="1"/>
  <c r="R266" i="1"/>
  <c r="Q266" i="1"/>
  <c r="P266" i="1"/>
  <c r="O266" i="1"/>
  <c r="N266" i="1"/>
  <c r="M266" i="1"/>
  <c r="L266" i="1"/>
  <c r="K266" i="1"/>
  <c r="J266" i="1"/>
  <c r="I266" i="1"/>
  <c r="H266" i="1"/>
  <c r="G266" i="1"/>
  <c r="F266" i="1"/>
  <c r="E266" i="1"/>
  <c r="D266" i="1"/>
  <c r="C266" i="1"/>
  <c r="B266" i="1"/>
  <c r="A266" i="1"/>
  <c r="AA265" i="1"/>
  <c r="Z265" i="1"/>
  <c r="Y265" i="1"/>
  <c r="X265" i="1"/>
  <c r="W265" i="1"/>
  <c r="V265" i="1"/>
  <c r="U265" i="1"/>
  <c r="T265" i="1"/>
  <c r="S265" i="1"/>
  <c r="R265" i="1"/>
  <c r="Q265" i="1"/>
  <c r="P265" i="1"/>
  <c r="O265" i="1"/>
  <c r="N265" i="1"/>
  <c r="M265" i="1"/>
  <c r="L265" i="1"/>
  <c r="K265" i="1"/>
  <c r="J265" i="1"/>
  <c r="I265" i="1"/>
  <c r="H265" i="1"/>
  <c r="G265" i="1"/>
  <c r="F265" i="1"/>
  <c r="E265" i="1"/>
  <c r="D265" i="1"/>
  <c r="C265" i="1"/>
  <c r="B265" i="1"/>
  <c r="A265" i="1"/>
  <c r="AA264" i="1"/>
  <c r="Z264" i="1"/>
  <c r="Y264" i="1"/>
  <c r="X264" i="1"/>
  <c r="W264" i="1"/>
  <c r="V264" i="1"/>
  <c r="U264" i="1"/>
  <c r="T264" i="1"/>
  <c r="S264" i="1"/>
  <c r="R264" i="1"/>
  <c r="Q264" i="1"/>
  <c r="P264" i="1"/>
  <c r="O264" i="1"/>
  <c r="N264" i="1"/>
  <c r="M264" i="1"/>
  <c r="L264" i="1"/>
  <c r="K264" i="1"/>
  <c r="J264" i="1"/>
  <c r="I264" i="1"/>
  <c r="H264" i="1"/>
  <c r="G264" i="1"/>
  <c r="F264" i="1"/>
  <c r="E264" i="1"/>
  <c r="D264" i="1"/>
  <c r="C264" i="1"/>
  <c r="B264" i="1"/>
  <c r="A264" i="1"/>
  <c r="AA263" i="1"/>
  <c r="Z263" i="1"/>
  <c r="Y263" i="1"/>
  <c r="X263" i="1"/>
  <c r="W263" i="1"/>
  <c r="V263" i="1"/>
  <c r="U263" i="1"/>
  <c r="T263" i="1"/>
  <c r="S263" i="1"/>
  <c r="R263" i="1"/>
  <c r="Q263" i="1"/>
  <c r="P263" i="1"/>
  <c r="O263" i="1"/>
  <c r="N263" i="1"/>
  <c r="M263" i="1"/>
  <c r="L263" i="1"/>
  <c r="K263" i="1"/>
  <c r="J263" i="1"/>
  <c r="I263" i="1"/>
  <c r="H263" i="1"/>
  <c r="G263" i="1"/>
  <c r="F263" i="1"/>
  <c r="E263" i="1"/>
  <c r="D263" i="1"/>
  <c r="C263" i="1"/>
  <c r="B263" i="1"/>
  <c r="A263" i="1"/>
  <c r="AA262" i="1"/>
  <c r="Z262" i="1"/>
  <c r="Y262" i="1"/>
  <c r="X262" i="1"/>
  <c r="W262" i="1"/>
  <c r="V262" i="1"/>
  <c r="U262" i="1"/>
  <c r="T262" i="1"/>
  <c r="S262" i="1"/>
  <c r="R262" i="1"/>
  <c r="Q262" i="1"/>
  <c r="P262" i="1"/>
  <c r="O262" i="1"/>
  <c r="N262" i="1"/>
  <c r="M262" i="1"/>
  <c r="L262" i="1"/>
  <c r="K262" i="1"/>
  <c r="J262" i="1"/>
  <c r="I262" i="1"/>
  <c r="H262" i="1"/>
  <c r="G262" i="1"/>
  <c r="F262" i="1"/>
  <c r="E262" i="1"/>
  <c r="D262" i="1"/>
  <c r="C262" i="1"/>
  <c r="B262" i="1"/>
  <c r="A262" i="1"/>
  <c r="AA261" i="1"/>
  <c r="Z261" i="1"/>
  <c r="Y261" i="1"/>
  <c r="X261" i="1"/>
  <c r="W261" i="1"/>
  <c r="V261" i="1"/>
  <c r="U261" i="1"/>
  <c r="T261" i="1"/>
  <c r="S261" i="1"/>
  <c r="R261" i="1"/>
  <c r="Q261" i="1"/>
  <c r="P261" i="1"/>
  <c r="O261" i="1"/>
  <c r="N261" i="1"/>
  <c r="M261" i="1"/>
  <c r="L261" i="1"/>
  <c r="K261" i="1"/>
  <c r="J261" i="1"/>
  <c r="I261" i="1"/>
  <c r="H261" i="1"/>
  <c r="G261" i="1"/>
  <c r="F261" i="1"/>
  <c r="E261" i="1"/>
  <c r="D261" i="1"/>
  <c r="C261" i="1"/>
  <c r="B261" i="1"/>
  <c r="A261" i="1"/>
  <c r="AA260" i="1"/>
  <c r="Z260" i="1"/>
  <c r="Y260" i="1"/>
  <c r="X260" i="1"/>
  <c r="W260" i="1"/>
  <c r="V260" i="1"/>
  <c r="U260" i="1"/>
  <c r="T260" i="1"/>
  <c r="S260" i="1"/>
  <c r="R260" i="1"/>
  <c r="Q260" i="1"/>
  <c r="P260" i="1"/>
  <c r="O260" i="1"/>
  <c r="N260" i="1"/>
  <c r="M260" i="1"/>
  <c r="L260" i="1"/>
  <c r="K260" i="1"/>
  <c r="J260" i="1"/>
  <c r="I260" i="1"/>
  <c r="H260" i="1"/>
  <c r="G260" i="1"/>
  <c r="F260" i="1"/>
  <c r="E260" i="1"/>
  <c r="D260" i="1"/>
  <c r="C260" i="1"/>
  <c r="B260" i="1"/>
  <c r="A260" i="1"/>
  <c r="AA259" i="1"/>
  <c r="Z259" i="1"/>
  <c r="Y259" i="1"/>
  <c r="X259" i="1"/>
  <c r="W259" i="1"/>
  <c r="V259" i="1"/>
  <c r="U259" i="1"/>
  <c r="T259" i="1"/>
  <c r="S259" i="1"/>
  <c r="R259" i="1"/>
  <c r="Q259" i="1"/>
  <c r="P259" i="1"/>
  <c r="O259" i="1"/>
  <c r="N259" i="1"/>
  <c r="M259" i="1"/>
  <c r="L259" i="1"/>
  <c r="K259" i="1"/>
  <c r="J259" i="1"/>
  <c r="I259" i="1"/>
  <c r="H259" i="1"/>
  <c r="G259" i="1"/>
  <c r="F259" i="1"/>
  <c r="E259" i="1"/>
  <c r="D259" i="1"/>
  <c r="C259" i="1"/>
  <c r="B259" i="1"/>
  <c r="A259" i="1"/>
  <c r="AA258" i="1"/>
  <c r="Z258" i="1"/>
  <c r="Y258" i="1"/>
  <c r="X258" i="1"/>
  <c r="W258" i="1"/>
  <c r="V258" i="1"/>
  <c r="U258" i="1"/>
  <c r="T258" i="1"/>
  <c r="S258" i="1"/>
  <c r="R258" i="1"/>
  <c r="Q258" i="1"/>
  <c r="P258" i="1"/>
  <c r="O258" i="1"/>
  <c r="N258" i="1"/>
  <c r="M258" i="1"/>
  <c r="L258" i="1"/>
  <c r="K258" i="1"/>
  <c r="J258" i="1"/>
  <c r="I258" i="1"/>
  <c r="H258" i="1"/>
  <c r="G258" i="1"/>
  <c r="F258" i="1"/>
  <c r="E258" i="1"/>
  <c r="D258" i="1"/>
  <c r="C258" i="1"/>
  <c r="B258" i="1"/>
  <c r="A258" i="1"/>
  <c r="AA257" i="1"/>
  <c r="Z257" i="1"/>
  <c r="Y257" i="1"/>
  <c r="X257" i="1"/>
  <c r="W257" i="1"/>
  <c r="V257" i="1"/>
  <c r="U257" i="1"/>
  <c r="T257" i="1"/>
  <c r="S257" i="1"/>
  <c r="R257" i="1"/>
  <c r="Q257" i="1"/>
  <c r="P257" i="1"/>
  <c r="O257" i="1"/>
  <c r="N257" i="1"/>
  <c r="M257" i="1"/>
  <c r="L257" i="1"/>
  <c r="K257" i="1"/>
  <c r="J257" i="1"/>
  <c r="I257" i="1"/>
  <c r="H257" i="1"/>
  <c r="G257" i="1"/>
  <c r="F257" i="1"/>
  <c r="E257" i="1"/>
  <c r="D257" i="1"/>
  <c r="C257" i="1"/>
  <c r="B257" i="1"/>
  <c r="A257" i="1"/>
  <c r="AA256" i="1"/>
  <c r="Z256" i="1"/>
  <c r="Y256" i="1"/>
  <c r="X256" i="1"/>
  <c r="W256" i="1"/>
  <c r="V256" i="1"/>
  <c r="U256" i="1"/>
  <c r="T256" i="1"/>
  <c r="S256" i="1"/>
  <c r="R256" i="1"/>
  <c r="Q256" i="1"/>
  <c r="P256" i="1"/>
  <c r="O256" i="1"/>
  <c r="N256" i="1"/>
  <c r="M256" i="1"/>
  <c r="L256" i="1"/>
  <c r="K256" i="1"/>
  <c r="J256" i="1"/>
  <c r="I256" i="1"/>
  <c r="H256" i="1"/>
  <c r="G256" i="1"/>
  <c r="F256" i="1"/>
  <c r="E256" i="1"/>
  <c r="D256" i="1"/>
  <c r="C256" i="1"/>
  <c r="B256" i="1"/>
  <c r="A256" i="1"/>
  <c r="AA255" i="1"/>
  <c r="Z255" i="1"/>
  <c r="Y255" i="1"/>
  <c r="X255" i="1"/>
  <c r="W255" i="1"/>
  <c r="V255" i="1"/>
  <c r="U255" i="1"/>
  <c r="T255" i="1"/>
  <c r="S255" i="1"/>
  <c r="R255" i="1"/>
  <c r="Q255" i="1"/>
  <c r="P255" i="1"/>
  <c r="O255" i="1"/>
  <c r="N255" i="1"/>
  <c r="M255" i="1"/>
  <c r="L255" i="1"/>
  <c r="K255" i="1"/>
  <c r="J255" i="1"/>
  <c r="I255" i="1"/>
  <c r="H255" i="1"/>
  <c r="G255" i="1"/>
  <c r="F255" i="1"/>
  <c r="E255" i="1"/>
  <c r="D255" i="1"/>
  <c r="C255" i="1"/>
  <c r="B255" i="1"/>
  <c r="A255" i="1"/>
  <c r="AA254" i="1"/>
  <c r="Z254" i="1"/>
  <c r="Y254" i="1"/>
  <c r="X254" i="1"/>
  <c r="W254" i="1"/>
  <c r="V254" i="1"/>
  <c r="U254" i="1"/>
  <c r="T254" i="1"/>
  <c r="S254" i="1"/>
  <c r="R254" i="1"/>
  <c r="Q254" i="1"/>
  <c r="P254" i="1"/>
  <c r="O254" i="1"/>
  <c r="N254" i="1"/>
  <c r="M254" i="1"/>
  <c r="L254" i="1"/>
  <c r="K254" i="1"/>
  <c r="J254" i="1"/>
  <c r="I254" i="1"/>
  <c r="H254" i="1"/>
  <c r="G254" i="1"/>
  <c r="F254" i="1"/>
  <c r="E254" i="1"/>
  <c r="D254" i="1"/>
  <c r="C254" i="1"/>
  <c r="B254" i="1"/>
  <c r="A254" i="1"/>
  <c r="AA253" i="1"/>
  <c r="Z253" i="1"/>
  <c r="Y253" i="1"/>
  <c r="X253" i="1"/>
  <c r="W253" i="1"/>
  <c r="V253" i="1"/>
  <c r="U253" i="1"/>
  <c r="T253" i="1"/>
  <c r="S253" i="1"/>
  <c r="R253" i="1"/>
  <c r="Q253" i="1"/>
  <c r="P253" i="1"/>
  <c r="O253" i="1"/>
  <c r="N253" i="1"/>
  <c r="M253" i="1"/>
  <c r="L253" i="1"/>
  <c r="K253" i="1"/>
  <c r="J253" i="1"/>
  <c r="I253" i="1"/>
  <c r="H253" i="1"/>
  <c r="G253" i="1"/>
  <c r="F253" i="1"/>
  <c r="E253" i="1"/>
  <c r="D253" i="1"/>
  <c r="C253" i="1"/>
  <c r="B253" i="1"/>
  <c r="A253" i="1"/>
  <c r="AA252" i="1"/>
  <c r="Z252" i="1"/>
  <c r="Y252" i="1"/>
  <c r="X252" i="1"/>
  <c r="W252" i="1"/>
  <c r="V252" i="1"/>
  <c r="U252" i="1"/>
  <c r="T252" i="1"/>
  <c r="S252" i="1"/>
  <c r="R252" i="1"/>
  <c r="Q252" i="1"/>
  <c r="P252" i="1"/>
  <c r="O252" i="1"/>
  <c r="N252" i="1"/>
  <c r="M252" i="1"/>
  <c r="L252" i="1"/>
  <c r="K252" i="1"/>
  <c r="J252" i="1"/>
  <c r="I252" i="1"/>
  <c r="H252" i="1"/>
  <c r="G252" i="1"/>
  <c r="F252" i="1"/>
  <c r="E252" i="1"/>
  <c r="D252" i="1"/>
  <c r="C252" i="1"/>
  <c r="B252" i="1"/>
  <c r="A252" i="1"/>
  <c r="AA251" i="1"/>
  <c r="Z251" i="1"/>
  <c r="Y251" i="1"/>
  <c r="X251" i="1"/>
  <c r="W251" i="1"/>
  <c r="V251" i="1"/>
  <c r="U251" i="1"/>
  <c r="T251" i="1"/>
  <c r="S251" i="1"/>
  <c r="R251" i="1"/>
  <c r="Q251" i="1"/>
  <c r="P251" i="1"/>
  <c r="O251" i="1"/>
  <c r="N251" i="1"/>
  <c r="M251" i="1"/>
  <c r="L251" i="1"/>
  <c r="K251" i="1"/>
  <c r="J251" i="1"/>
  <c r="I251" i="1"/>
  <c r="H251" i="1"/>
  <c r="G251" i="1"/>
  <c r="F251" i="1"/>
  <c r="E251" i="1"/>
  <c r="D251" i="1"/>
  <c r="C251" i="1"/>
  <c r="B251" i="1"/>
  <c r="A251" i="1"/>
  <c r="AA250" i="1"/>
  <c r="Z250" i="1"/>
  <c r="Y250" i="1"/>
  <c r="X250" i="1"/>
  <c r="W250" i="1"/>
  <c r="V250" i="1"/>
  <c r="U250" i="1"/>
  <c r="T250" i="1"/>
  <c r="S250" i="1"/>
  <c r="R250" i="1"/>
  <c r="Q250" i="1"/>
  <c r="P250" i="1"/>
  <c r="O250" i="1"/>
  <c r="N250" i="1"/>
  <c r="M250" i="1"/>
  <c r="L250" i="1"/>
  <c r="K250" i="1"/>
  <c r="J250" i="1"/>
  <c r="I250" i="1"/>
  <c r="H250" i="1"/>
  <c r="G250" i="1"/>
  <c r="F250" i="1"/>
  <c r="E250" i="1"/>
  <c r="D250" i="1"/>
  <c r="C250" i="1"/>
  <c r="B250" i="1"/>
  <c r="A250" i="1"/>
  <c r="AA249" i="1"/>
  <c r="Z249" i="1"/>
  <c r="Y249" i="1"/>
  <c r="X249" i="1"/>
  <c r="W249" i="1"/>
  <c r="V249" i="1"/>
  <c r="U249" i="1"/>
  <c r="T249" i="1"/>
  <c r="S249" i="1"/>
  <c r="R249" i="1"/>
  <c r="Q249" i="1"/>
  <c r="P249" i="1"/>
  <c r="O249" i="1"/>
  <c r="N249" i="1"/>
  <c r="M249" i="1"/>
  <c r="L249" i="1"/>
  <c r="K249" i="1"/>
  <c r="J249" i="1"/>
  <c r="I249" i="1"/>
  <c r="H249" i="1"/>
  <c r="G249" i="1"/>
  <c r="F249" i="1"/>
  <c r="E249" i="1"/>
  <c r="D249" i="1"/>
  <c r="C249" i="1"/>
  <c r="B249" i="1"/>
  <c r="A249" i="1"/>
  <c r="AA248" i="1"/>
  <c r="Z248" i="1"/>
  <c r="Y248" i="1"/>
  <c r="X248" i="1"/>
  <c r="W248" i="1"/>
  <c r="V248" i="1"/>
  <c r="U248" i="1"/>
  <c r="T248" i="1"/>
  <c r="S248" i="1"/>
  <c r="R248" i="1"/>
  <c r="Q248" i="1"/>
  <c r="P248" i="1"/>
  <c r="O248" i="1"/>
  <c r="N248" i="1"/>
  <c r="M248" i="1"/>
  <c r="L248" i="1"/>
  <c r="K248" i="1"/>
  <c r="J248" i="1"/>
  <c r="I248" i="1"/>
  <c r="H248" i="1"/>
  <c r="G248" i="1"/>
  <c r="F248" i="1"/>
  <c r="E248" i="1"/>
  <c r="D248" i="1"/>
  <c r="C248" i="1"/>
  <c r="B248" i="1"/>
  <c r="A248" i="1"/>
  <c r="AA247" i="1"/>
  <c r="Z247" i="1"/>
  <c r="Y247" i="1"/>
  <c r="X247" i="1"/>
  <c r="W247" i="1"/>
  <c r="V247" i="1"/>
  <c r="U247" i="1"/>
  <c r="T247" i="1"/>
  <c r="S247" i="1"/>
  <c r="R247" i="1"/>
  <c r="Q247" i="1"/>
  <c r="P247" i="1"/>
  <c r="O247" i="1"/>
  <c r="N247" i="1"/>
  <c r="M247" i="1"/>
  <c r="L247" i="1"/>
  <c r="K247" i="1"/>
  <c r="J247" i="1"/>
  <c r="I247" i="1"/>
  <c r="H247" i="1"/>
  <c r="G247" i="1"/>
  <c r="F247" i="1"/>
  <c r="E247" i="1"/>
  <c r="D247" i="1"/>
  <c r="C247" i="1"/>
  <c r="B247" i="1"/>
  <c r="A247" i="1"/>
  <c r="AA246" i="1"/>
  <c r="Z246" i="1"/>
  <c r="Y246" i="1"/>
  <c r="X246" i="1"/>
  <c r="W246" i="1"/>
  <c r="V246" i="1"/>
  <c r="U246" i="1"/>
  <c r="T246" i="1"/>
  <c r="S246" i="1"/>
  <c r="R246" i="1"/>
  <c r="Q246" i="1"/>
  <c r="P246" i="1"/>
  <c r="O246" i="1"/>
  <c r="N246" i="1"/>
  <c r="M246" i="1"/>
  <c r="L246" i="1"/>
  <c r="K246" i="1"/>
  <c r="J246" i="1"/>
  <c r="I246" i="1"/>
  <c r="H246" i="1"/>
  <c r="G246" i="1"/>
  <c r="F246" i="1"/>
  <c r="E246" i="1"/>
  <c r="D246" i="1"/>
  <c r="C246" i="1"/>
  <c r="B246" i="1"/>
  <c r="A246" i="1"/>
  <c r="AA245" i="1"/>
  <c r="Z245" i="1"/>
  <c r="Y245" i="1"/>
  <c r="X245" i="1"/>
  <c r="W245" i="1"/>
  <c r="V245" i="1"/>
  <c r="U245" i="1"/>
  <c r="T245" i="1"/>
  <c r="S245" i="1"/>
  <c r="R245" i="1"/>
  <c r="Q245" i="1"/>
  <c r="P245" i="1"/>
  <c r="O245" i="1"/>
  <c r="N245" i="1"/>
  <c r="M245" i="1"/>
  <c r="L245" i="1"/>
  <c r="K245" i="1"/>
  <c r="J245" i="1"/>
  <c r="I245" i="1"/>
  <c r="H245" i="1"/>
  <c r="G245" i="1"/>
  <c r="F245" i="1"/>
  <c r="E245" i="1"/>
  <c r="D245" i="1"/>
  <c r="C245" i="1"/>
  <c r="B245" i="1"/>
  <c r="A245" i="1"/>
  <c r="AA244" i="1"/>
  <c r="Z244" i="1"/>
  <c r="Y244" i="1"/>
  <c r="X244" i="1"/>
  <c r="W244" i="1"/>
  <c r="V244" i="1"/>
  <c r="U244" i="1"/>
  <c r="T244" i="1"/>
  <c r="S244" i="1"/>
  <c r="R244" i="1"/>
  <c r="Q244" i="1"/>
  <c r="P244" i="1"/>
  <c r="O244" i="1"/>
  <c r="N244" i="1"/>
  <c r="M244" i="1"/>
  <c r="L244" i="1"/>
  <c r="K244" i="1"/>
  <c r="J244" i="1"/>
  <c r="I244" i="1"/>
  <c r="H244" i="1"/>
  <c r="G244" i="1"/>
  <c r="F244" i="1"/>
  <c r="E244" i="1"/>
  <c r="D244" i="1"/>
  <c r="C244" i="1"/>
  <c r="B244" i="1"/>
  <c r="A244" i="1"/>
  <c r="AA243" i="1"/>
  <c r="Z243" i="1"/>
  <c r="Y243" i="1"/>
  <c r="X243" i="1"/>
  <c r="W243" i="1"/>
  <c r="V243" i="1"/>
  <c r="U243" i="1"/>
  <c r="T243" i="1"/>
  <c r="S243" i="1"/>
  <c r="R243" i="1"/>
  <c r="Q243" i="1"/>
  <c r="P243" i="1"/>
  <c r="O243" i="1"/>
  <c r="N243" i="1"/>
  <c r="M243" i="1"/>
  <c r="L243" i="1"/>
  <c r="K243" i="1"/>
  <c r="J243" i="1"/>
  <c r="I243" i="1"/>
  <c r="H243" i="1"/>
  <c r="G243" i="1"/>
  <c r="F243" i="1"/>
  <c r="E243" i="1"/>
  <c r="D243" i="1"/>
  <c r="C243" i="1"/>
  <c r="B243" i="1"/>
  <c r="A243" i="1"/>
  <c r="AA242" i="1"/>
  <c r="Z242" i="1"/>
  <c r="Y242" i="1"/>
  <c r="X242" i="1"/>
  <c r="W242" i="1"/>
  <c r="V242" i="1"/>
  <c r="U242" i="1"/>
  <c r="T242" i="1"/>
  <c r="S242" i="1"/>
  <c r="R242" i="1"/>
  <c r="Q242" i="1"/>
  <c r="P242" i="1"/>
  <c r="O242" i="1"/>
  <c r="N242" i="1"/>
  <c r="M242" i="1"/>
  <c r="L242" i="1"/>
  <c r="K242" i="1"/>
  <c r="J242" i="1"/>
  <c r="I242" i="1"/>
  <c r="H242" i="1"/>
  <c r="G242" i="1"/>
  <c r="F242" i="1"/>
  <c r="E242" i="1"/>
  <c r="D242" i="1"/>
  <c r="C242" i="1"/>
  <c r="B242" i="1"/>
  <c r="A242" i="1"/>
  <c r="AA241" i="1"/>
  <c r="Z241" i="1"/>
  <c r="Y241" i="1"/>
  <c r="X241" i="1"/>
  <c r="W241" i="1"/>
  <c r="V241" i="1"/>
  <c r="U241" i="1"/>
  <c r="T241" i="1"/>
  <c r="S241" i="1"/>
  <c r="R241" i="1"/>
  <c r="Q241" i="1"/>
  <c r="P241" i="1"/>
  <c r="O241" i="1"/>
  <c r="N241" i="1"/>
  <c r="M241" i="1"/>
  <c r="L241" i="1"/>
  <c r="K241" i="1"/>
  <c r="J241" i="1"/>
  <c r="I241" i="1"/>
  <c r="H241" i="1"/>
  <c r="G241" i="1"/>
  <c r="F241" i="1"/>
  <c r="E241" i="1"/>
  <c r="D241" i="1"/>
  <c r="C241" i="1"/>
  <c r="B241" i="1"/>
  <c r="A241" i="1"/>
  <c r="AA240" i="1"/>
  <c r="Z240" i="1"/>
  <c r="Y240" i="1"/>
  <c r="X240" i="1"/>
  <c r="W240" i="1"/>
  <c r="V240" i="1"/>
  <c r="U240" i="1"/>
  <c r="T240" i="1"/>
  <c r="S240" i="1"/>
  <c r="R240" i="1"/>
  <c r="Q240" i="1"/>
  <c r="P240" i="1"/>
  <c r="O240" i="1"/>
  <c r="N240" i="1"/>
  <c r="M240" i="1"/>
  <c r="L240" i="1"/>
  <c r="K240" i="1"/>
  <c r="J240" i="1"/>
  <c r="I240" i="1"/>
  <c r="H240" i="1"/>
  <c r="G240" i="1"/>
  <c r="F240" i="1"/>
  <c r="E240" i="1"/>
  <c r="D240" i="1"/>
  <c r="C240" i="1"/>
  <c r="B240" i="1"/>
  <c r="A240" i="1"/>
  <c r="AA239" i="1"/>
  <c r="Z239" i="1"/>
  <c r="Y239" i="1"/>
  <c r="X239" i="1"/>
  <c r="W239" i="1"/>
  <c r="V239" i="1"/>
  <c r="U239" i="1"/>
  <c r="T239" i="1"/>
  <c r="S239" i="1"/>
  <c r="R239" i="1"/>
  <c r="Q239" i="1"/>
  <c r="P239" i="1"/>
  <c r="O239" i="1"/>
  <c r="N239" i="1"/>
  <c r="M239" i="1"/>
  <c r="L239" i="1"/>
  <c r="K239" i="1"/>
  <c r="J239" i="1"/>
  <c r="I239" i="1"/>
  <c r="H239" i="1"/>
  <c r="G239" i="1"/>
  <c r="F239" i="1"/>
  <c r="E239" i="1"/>
  <c r="D239" i="1"/>
  <c r="C239" i="1"/>
  <c r="B239" i="1"/>
  <c r="A239" i="1"/>
  <c r="AA238" i="1"/>
  <c r="Z238" i="1"/>
  <c r="Y238" i="1"/>
  <c r="X238" i="1"/>
  <c r="W238" i="1"/>
  <c r="V238" i="1"/>
  <c r="U238" i="1"/>
  <c r="T238" i="1"/>
  <c r="S238" i="1"/>
  <c r="R238" i="1"/>
  <c r="Q238" i="1"/>
  <c r="P238" i="1"/>
  <c r="O238" i="1"/>
  <c r="N238" i="1"/>
  <c r="M238" i="1"/>
  <c r="L238" i="1"/>
  <c r="K238" i="1"/>
  <c r="J238" i="1"/>
  <c r="I238" i="1"/>
  <c r="H238" i="1"/>
  <c r="G238" i="1"/>
  <c r="F238" i="1"/>
  <c r="E238" i="1"/>
  <c r="D238" i="1"/>
  <c r="C238" i="1"/>
  <c r="B238" i="1"/>
  <c r="A238" i="1"/>
  <c r="AA237" i="1"/>
  <c r="Z237" i="1"/>
  <c r="Y237" i="1"/>
  <c r="X237" i="1"/>
  <c r="W237" i="1"/>
  <c r="V237" i="1"/>
  <c r="U237" i="1"/>
  <c r="T237" i="1"/>
  <c r="S237" i="1"/>
  <c r="R237" i="1"/>
  <c r="Q237" i="1"/>
  <c r="P237" i="1"/>
  <c r="O237" i="1"/>
  <c r="N237" i="1"/>
  <c r="M237" i="1"/>
  <c r="L237" i="1"/>
  <c r="K237" i="1"/>
  <c r="J237" i="1"/>
  <c r="I237" i="1"/>
  <c r="H237" i="1"/>
  <c r="G237" i="1"/>
  <c r="F237" i="1"/>
  <c r="E237" i="1"/>
  <c r="D237" i="1"/>
  <c r="C237" i="1"/>
  <c r="B237" i="1"/>
  <c r="A237" i="1"/>
  <c r="AA236" i="1"/>
  <c r="Z236" i="1"/>
  <c r="Y236" i="1"/>
  <c r="X236" i="1"/>
  <c r="W236" i="1"/>
  <c r="V236" i="1"/>
  <c r="U236" i="1"/>
  <c r="T236" i="1"/>
  <c r="S236" i="1"/>
  <c r="R236" i="1"/>
  <c r="Q236" i="1"/>
  <c r="P236" i="1"/>
  <c r="O236" i="1"/>
  <c r="N236" i="1"/>
  <c r="M236" i="1"/>
  <c r="L236" i="1"/>
  <c r="K236" i="1"/>
  <c r="J236" i="1"/>
  <c r="I236" i="1"/>
  <c r="H236" i="1"/>
  <c r="G236" i="1"/>
  <c r="F236" i="1"/>
  <c r="E236" i="1"/>
  <c r="D236" i="1"/>
  <c r="C236" i="1"/>
  <c r="B236" i="1"/>
  <c r="A236" i="1"/>
  <c r="AA235" i="1"/>
  <c r="Z235" i="1"/>
  <c r="Y235" i="1"/>
  <c r="X235" i="1"/>
  <c r="W235" i="1"/>
  <c r="V235" i="1"/>
  <c r="U235" i="1"/>
  <c r="T235" i="1"/>
  <c r="S235" i="1"/>
  <c r="R235" i="1"/>
  <c r="Q235" i="1"/>
  <c r="P235" i="1"/>
  <c r="O235" i="1"/>
  <c r="N235" i="1"/>
  <c r="M235" i="1"/>
  <c r="L235" i="1"/>
  <c r="K235" i="1"/>
  <c r="J235" i="1"/>
  <c r="I235" i="1"/>
  <c r="H235" i="1"/>
  <c r="G235" i="1"/>
  <c r="F235" i="1"/>
  <c r="E235" i="1"/>
  <c r="D235" i="1"/>
  <c r="C235" i="1"/>
  <c r="B235" i="1"/>
  <c r="A235" i="1"/>
  <c r="AA234" i="1"/>
  <c r="Z234" i="1"/>
  <c r="Y234" i="1"/>
  <c r="X234" i="1"/>
  <c r="W234" i="1"/>
  <c r="V234" i="1"/>
  <c r="U234" i="1"/>
  <c r="T234" i="1"/>
  <c r="S234" i="1"/>
  <c r="R234" i="1"/>
  <c r="Q234" i="1"/>
  <c r="P234" i="1"/>
  <c r="O234" i="1"/>
  <c r="N234" i="1"/>
  <c r="M234" i="1"/>
  <c r="L234" i="1"/>
  <c r="K234" i="1"/>
  <c r="J234" i="1"/>
  <c r="I234" i="1"/>
  <c r="H234" i="1"/>
  <c r="G234" i="1"/>
  <c r="F234" i="1"/>
  <c r="E234" i="1"/>
  <c r="D234" i="1"/>
  <c r="C234" i="1"/>
  <c r="B234" i="1"/>
  <c r="A234" i="1"/>
  <c r="AA233" i="1"/>
  <c r="Z233" i="1"/>
  <c r="Y233" i="1"/>
  <c r="X233" i="1"/>
  <c r="W233" i="1"/>
  <c r="V233" i="1"/>
  <c r="U233" i="1"/>
  <c r="T233" i="1"/>
  <c r="S233" i="1"/>
  <c r="R233" i="1"/>
  <c r="Q233" i="1"/>
  <c r="P233" i="1"/>
  <c r="O233" i="1"/>
  <c r="N233" i="1"/>
  <c r="M233" i="1"/>
  <c r="L233" i="1"/>
  <c r="K233" i="1"/>
  <c r="J233" i="1"/>
  <c r="I233" i="1"/>
  <c r="H233" i="1"/>
  <c r="G233" i="1"/>
  <c r="F233" i="1"/>
  <c r="E233" i="1"/>
  <c r="D233" i="1"/>
  <c r="C233" i="1"/>
  <c r="B233" i="1"/>
  <c r="A233" i="1"/>
  <c r="AA232" i="1"/>
  <c r="Z232" i="1"/>
  <c r="Y232" i="1"/>
  <c r="X232" i="1"/>
  <c r="W232" i="1"/>
  <c r="V232" i="1"/>
  <c r="U232" i="1"/>
  <c r="T232" i="1"/>
  <c r="S232" i="1"/>
  <c r="R232" i="1"/>
  <c r="Q232" i="1"/>
  <c r="P232" i="1"/>
  <c r="O232" i="1"/>
  <c r="N232" i="1"/>
  <c r="M232" i="1"/>
  <c r="L232" i="1"/>
  <c r="K232" i="1"/>
  <c r="J232" i="1"/>
  <c r="I232" i="1"/>
  <c r="H232" i="1"/>
  <c r="G232" i="1"/>
  <c r="F232" i="1"/>
  <c r="E232" i="1"/>
  <c r="D232" i="1"/>
  <c r="C232" i="1"/>
  <c r="B232" i="1"/>
  <c r="A232" i="1"/>
  <c r="AA231" i="1"/>
  <c r="Z231" i="1"/>
  <c r="Y231" i="1"/>
  <c r="X231" i="1"/>
  <c r="W231" i="1"/>
  <c r="V231" i="1"/>
  <c r="U231" i="1"/>
  <c r="T231" i="1"/>
  <c r="S231" i="1"/>
  <c r="R231" i="1"/>
  <c r="Q231" i="1"/>
  <c r="P231" i="1"/>
  <c r="O231" i="1"/>
  <c r="N231" i="1"/>
  <c r="M231" i="1"/>
  <c r="L231" i="1"/>
  <c r="K231" i="1"/>
  <c r="J231" i="1"/>
  <c r="I231" i="1"/>
  <c r="H231" i="1"/>
  <c r="G231" i="1"/>
  <c r="F231" i="1"/>
  <c r="E231" i="1"/>
  <c r="D231" i="1"/>
  <c r="C231" i="1"/>
  <c r="B231" i="1"/>
  <c r="A231" i="1"/>
  <c r="AA230" i="1"/>
  <c r="Z230" i="1"/>
  <c r="Y230" i="1"/>
  <c r="X230" i="1"/>
  <c r="W230" i="1"/>
  <c r="V230" i="1"/>
  <c r="U230" i="1"/>
  <c r="T230" i="1"/>
  <c r="S230" i="1"/>
  <c r="R230" i="1"/>
  <c r="Q230" i="1"/>
  <c r="P230" i="1"/>
  <c r="O230" i="1"/>
  <c r="N230" i="1"/>
  <c r="M230" i="1"/>
  <c r="L230" i="1"/>
  <c r="K230" i="1"/>
  <c r="J230" i="1"/>
  <c r="I230" i="1"/>
  <c r="H230" i="1"/>
  <c r="G230" i="1"/>
  <c r="F230" i="1"/>
  <c r="E230" i="1"/>
  <c r="D230" i="1"/>
  <c r="C230" i="1"/>
  <c r="B230" i="1"/>
  <c r="A230" i="1"/>
  <c r="AA229" i="1"/>
  <c r="Z229" i="1"/>
  <c r="Y229" i="1"/>
  <c r="X229" i="1"/>
  <c r="W229" i="1"/>
  <c r="V229" i="1"/>
  <c r="U229" i="1"/>
  <c r="T229" i="1"/>
  <c r="S229" i="1"/>
  <c r="R229" i="1"/>
  <c r="Q229" i="1"/>
  <c r="P229" i="1"/>
  <c r="O229" i="1"/>
  <c r="N229" i="1"/>
  <c r="M229" i="1"/>
  <c r="L229" i="1"/>
  <c r="K229" i="1"/>
  <c r="J229" i="1"/>
  <c r="I229" i="1"/>
  <c r="H229" i="1"/>
  <c r="G229" i="1"/>
  <c r="F229" i="1"/>
  <c r="E229" i="1"/>
  <c r="D229" i="1"/>
  <c r="C229" i="1"/>
  <c r="B229" i="1"/>
  <c r="A229" i="1"/>
  <c r="AA228" i="1"/>
  <c r="Z228" i="1"/>
  <c r="Y228" i="1"/>
  <c r="X228" i="1"/>
  <c r="W228" i="1"/>
  <c r="V228" i="1"/>
  <c r="U228" i="1"/>
  <c r="T228" i="1"/>
  <c r="S228" i="1"/>
  <c r="R228" i="1"/>
  <c r="Q228" i="1"/>
  <c r="P228" i="1"/>
  <c r="O228" i="1"/>
  <c r="N228" i="1"/>
  <c r="M228" i="1"/>
  <c r="L228" i="1"/>
  <c r="K228" i="1"/>
  <c r="J228" i="1"/>
  <c r="I228" i="1"/>
  <c r="H228" i="1"/>
  <c r="G228" i="1"/>
  <c r="F228" i="1"/>
  <c r="E228" i="1"/>
  <c r="D228" i="1"/>
  <c r="C228" i="1"/>
  <c r="B228" i="1"/>
  <c r="A228" i="1"/>
  <c r="AA227" i="1"/>
  <c r="Z227" i="1"/>
  <c r="Y227" i="1"/>
  <c r="X227" i="1"/>
  <c r="W227" i="1"/>
  <c r="V227" i="1"/>
  <c r="U227" i="1"/>
  <c r="T227" i="1"/>
  <c r="S227" i="1"/>
  <c r="R227" i="1"/>
  <c r="Q227" i="1"/>
  <c r="P227" i="1"/>
  <c r="O227" i="1"/>
  <c r="N227" i="1"/>
  <c r="M227" i="1"/>
  <c r="L227" i="1"/>
  <c r="K227" i="1"/>
  <c r="J227" i="1"/>
  <c r="I227" i="1"/>
  <c r="H227" i="1"/>
  <c r="G227" i="1"/>
  <c r="F227" i="1"/>
  <c r="E227" i="1"/>
  <c r="D227" i="1"/>
  <c r="C227" i="1"/>
  <c r="B227" i="1"/>
  <c r="A227" i="1"/>
  <c r="AA226" i="1"/>
  <c r="Z226" i="1"/>
  <c r="Y226" i="1"/>
  <c r="X226" i="1"/>
  <c r="W226" i="1"/>
  <c r="V226" i="1"/>
  <c r="U226" i="1"/>
  <c r="T226" i="1"/>
  <c r="S226" i="1"/>
  <c r="R226" i="1"/>
  <c r="Q226" i="1"/>
  <c r="P226" i="1"/>
  <c r="O226" i="1"/>
  <c r="N226" i="1"/>
  <c r="M226" i="1"/>
  <c r="L226" i="1"/>
  <c r="K226" i="1"/>
  <c r="J226" i="1"/>
  <c r="I226" i="1"/>
  <c r="H226" i="1"/>
  <c r="G226" i="1"/>
  <c r="F226" i="1"/>
  <c r="E226" i="1"/>
  <c r="D226" i="1"/>
  <c r="C226" i="1"/>
  <c r="B226" i="1"/>
  <c r="A226" i="1"/>
  <c r="AA225" i="1"/>
  <c r="Z225" i="1"/>
  <c r="Y225" i="1"/>
  <c r="X225" i="1"/>
  <c r="W225" i="1"/>
  <c r="V225" i="1"/>
  <c r="U225" i="1"/>
  <c r="T225" i="1"/>
  <c r="S225" i="1"/>
  <c r="R225" i="1"/>
  <c r="Q225" i="1"/>
  <c r="P225" i="1"/>
  <c r="O225" i="1"/>
  <c r="N225" i="1"/>
  <c r="M225" i="1"/>
  <c r="L225" i="1"/>
  <c r="K225" i="1"/>
  <c r="J225" i="1"/>
  <c r="I225" i="1"/>
  <c r="H225" i="1"/>
  <c r="G225" i="1"/>
  <c r="F225" i="1"/>
  <c r="E225" i="1"/>
  <c r="D225" i="1"/>
  <c r="C225" i="1"/>
  <c r="B225" i="1"/>
  <c r="A225" i="1"/>
  <c r="AA224" i="1"/>
  <c r="Z224" i="1"/>
  <c r="Y224" i="1"/>
  <c r="X224" i="1"/>
  <c r="W224" i="1"/>
  <c r="V224" i="1"/>
  <c r="U224" i="1"/>
  <c r="T224" i="1"/>
  <c r="S224" i="1"/>
  <c r="R224" i="1"/>
  <c r="Q224" i="1"/>
  <c r="P224" i="1"/>
  <c r="O224" i="1"/>
  <c r="N224" i="1"/>
  <c r="M224" i="1"/>
  <c r="L224" i="1"/>
  <c r="K224" i="1"/>
  <c r="J224" i="1"/>
  <c r="I224" i="1"/>
  <c r="H224" i="1"/>
  <c r="G224" i="1"/>
  <c r="F224" i="1"/>
  <c r="E224" i="1"/>
  <c r="D224" i="1"/>
  <c r="C224" i="1"/>
  <c r="B224" i="1"/>
  <c r="A224" i="1"/>
  <c r="AA223" i="1"/>
  <c r="Z223" i="1"/>
  <c r="Y223" i="1"/>
  <c r="X223" i="1"/>
  <c r="W223" i="1"/>
  <c r="V223" i="1"/>
  <c r="U223" i="1"/>
  <c r="T223" i="1"/>
  <c r="S223" i="1"/>
  <c r="R223" i="1"/>
  <c r="Q223" i="1"/>
  <c r="P223" i="1"/>
  <c r="O223" i="1"/>
  <c r="N223" i="1"/>
  <c r="M223" i="1"/>
  <c r="L223" i="1"/>
  <c r="K223" i="1"/>
  <c r="J223" i="1"/>
  <c r="I223" i="1"/>
  <c r="H223" i="1"/>
  <c r="G223" i="1"/>
  <c r="F223" i="1"/>
  <c r="E223" i="1"/>
  <c r="D223" i="1"/>
  <c r="C223" i="1"/>
  <c r="B223" i="1"/>
  <c r="A223" i="1"/>
  <c r="AA222" i="1"/>
  <c r="Z222" i="1"/>
  <c r="Y222" i="1"/>
  <c r="X222" i="1"/>
  <c r="W222" i="1"/>
  <c r="V222" i="1"/>
  <c r="U222" i="1"/>
  <c r="T222" i="1"/>
  <c r="S222" i="1"/>
  <c r="R222" i="1"/>
  <c r="Q222" i="1"/>
  <c r="P222" i="1"/>
  <c r="O222" i="1"/>
  <c r="N222" i="1"/>
  <c r="M222" i="1"/>
  <c r="L222" i="1"/>
  <c r="K222" i="1"/>
  <c r="J222" i="1"/>
  <c r="I222" i="1"/>
  <c r="H222" i="1"/>
  <c r="G222" i="1"/>
  <c r="F222" i="1"/>
  <c r="E222" i="1"/>
  <c r="D222" i="1"/>
  <c r="C222" i="1"/>
  <c r="B222" i="1"/>
  <c r="A222" i="1"/>
  <c r="AA221" i="1"/>
  <c r="Z221" i="1"/>
  <c r="Y221" i="1"/>
  <c r="X221" i="1"/>
  <c r="W221" i="1"/>
  <c r="V221" i="1"/>
  <c r="U221" i="1"/>
  <c r="T221" i="1"/>
  <c r="S221" i="1"/>
  <c r="R221" i="1"/>
  <c r="Q221" i="1"/>
  <c r="P221" i="1"/>
  <c r="O221" i="1"/>
  <c r="N221" i="1"/>
  <c r="M221" i="1"/>
  <c r="L221" i="1"/>
  <c r="K221" i="1"/>
  <c r="J221" i="1"/>
  <c r="I221" i="1"/>
  <c r="H221" i="1"/>
  <c r="G221" i="1"/>
  <c r="F221" i="1"/>
  <c r="E221" i="1"/>
  <c r="D221" i="1"/>
  <c r="C221" i="1"/>
  <c r="B221" i="1"/>
  <c r="A221" i="1"/>
  <c r="AA220" i="1"/>
  <c r="Z220" i="1"/>
  <c r="Y220" i="1"/>
  <c r="X220" i="1"/>
  <c r="W220" i="1"/>
  <c r="V220" i="1"/>
  <c r="U220" i="1"/>
  <c r="T220" i="1"/>
  <c r="S220" i="1"/>
  <c r="R220" i="1"/>
  <c r="Q220" i="1"/>
  <c r="P220" i="1"/>
  <c r="O220" i="1"/>
  <c r="N220" i="1"/>
  <c r="M220" i="1"/>
  <c r="L220" i="1"/>
  <c r="K220" i="1"/>
  <c r="J220" i="1"/>
  <c r="I220" i="1"/>
  <c r="H220" i="1"/>
  <c r="G220" i="1"/>
  <c r="F220" i="1"/>
  <c r="E220" i="1"/>
  <c r="D220" i="1"/>
  <c r="C220" i="1"/>
  <c r="B220" i="1"/>
  <c r="A220" i="1"/>
  <c r="AA219" i="1"/>
  <c r="Z219" i="1"/>
  <c r="Y219" i="1"/>
  <c r="X219" i="1"/>
  <c r="W219" i="1"/>
  <c r="V219" i="1"/>
  <c r="U219" i="1"/>
  <c r="T219" i="1"/>
  <c r="S219" i="1"/>
  <c r="R219" i="1"/>
  <c r="Q219" i="1"/>
  <c r="P219" i="1"/>
  <c r="O219" i="1"/>
  <c r="N219" i="1"/>
  <c r="M219" i="1"/>
  <c r="L219" i="1"/>
  <c r="K219" i="1"/>
  <c r="J219" i="1"/>
  <c r="I219" i="1"/>
  <c r="H219" i="1"/>
  <c r="G219" i="1"/>
  <c r="F219" i="1"/>
  <c r="E219" i="1"/>
  <c r="D219" i="1"/>
  <c r="C219" i="1"/>
  <c r="B219" i="1"/>
  <c r="A219" i="1"/>
  <c r="AA218" i="1"/>
  <c r="Z218" i="1"/>
  <c r="Y218" i="1"/>
  <c r="X218" i="1"/>
  <c r="W218" i="1"/>
  <c r="V218" i="1"/>
  <c r="U218" i="1"/>
  <c r="T218" i="1"/>
  <c r="S218" i="1"/>
  <c r="R218" i="1"/>
  <c r="Q218" i="1"/>
  <c r="P218" i="1"/>
  <c r="O218" i="1"/>
  <c r="N218" i="1"/>
  <c r="M218" i="1"/>
  <c r="L218" i="1"/>
  <c r="K218" i="1"/>
  <c r="J218" i="1"/>
  <c r="I218" i="1"/>
  <c r="H218" i="1"/>
  <c r="G218" i="1"/>
  <c r="F218" i="1"/>
  <c r="E218" i="1"/>
  <c r="D218" i="1"/>
  <c r="C218" i="1"/>
  <c r="B218" i="1"/>
  <c r="A218" i="1"/>
  <c r="AA217" i="1"/>
  <c r="Z217" i="1"/>
  <c r="Y217" i="1"/>
  <c r="X217" i="1"/>
  <c r="W217" i="1"/>
  <c r="V217" i="1"/>
  <c r="U217" i="1"/>
  <c r="T217" i="1"/>
  <c r="S217" i="1"/>
  <c r="R217" i="1"/>
  <c r="Q217" i="1"/>
  <c r="P217" i="1"/>
  <c r="O217" i="1"/>
  <c r="N217" i="1"/>
  <c r="M217" i="1"/>
  <c r="L217" i="1"/>
  <c r="K217" i="1"/>
  <c r="J217" i="1"/>
  <c r="I217" i="1"/>
  <c r="H217" i="1"/>
  <c r="G217" i="1"/>
  <c r="F217" i="1"/>
  <c r="E217" i="1"/>
  <c r="D217" i="1"/>
  <c r="C217" i="1"/>
  <c r="B217" i="1"/>
  <c r="A217" i="1"/>
  <c r="AA216" i="1"/>
  <c r="Z216" i="1"/>
  <c r="Y216" i="1"/>
  <c r="X216" i="1"/>
  <c r="W216" i="1"/>
  <c r="V216" i="1"/>
  <c r="U216" i="1"/>
  <c r="T216" i="1"/>
  <c r="S216" i="1"/>
  <c r="R216" i="1"/>
  <c r="Q216" i="1"/>
  <c r="P216" i="1"/>
  <c r="O216" i="1"/>
  <c r="N216" i="1"/>
  <c r="M216" i="1"/>
  <c r="L216" i="1"/>
  <c r="K216" i="1"/>
  <c r="J216" i="1"/>
  <c r="I216" i="1"/>
  <c r="H216" i="1"/>
  <c r="G216" i="1"/>
  <c r="F216" i="1"/>
  <c r="E216" i="1"/>
  <c r="D216" i="1"/>
  <c r="C216" i="1"/>
  <c r="B216" i="1"/>
  <c r="A216" i="1"/>
  <c r="AA215" i="1"/>
  <c r="Z215" i="1"/>
  <c r="Y215" i="1"/>
  <c r="X215" i="1"/>
  <c r="W215" i="1"/>
  <c r="V215" i="1"/>
  <c r="U215" i="1"/>
  <c r="T215" i="1"/>
  <c r="S215" i="1"/>
  <c r="R215" i="1"/>
  <c r="Q215" i="1"/>
  <c r="P215" i="1"/>
  <c r="O215" i="1"/>
  <c r="N215" i="1"/>
  <c r="M215" i="1"/>
  <c r="L215" i="1"/>
  <c r="K215" i="1"/>
  <c r="J215" i="1"/>
  <c r="I215" i="1"/>
  <c r="H215" i="1"/>
  <c r="G215" i="1"/>
  <c r="F215" i="1"/>
  <c r="E215" i="1"/>
  <c r="D215" i="1"/>
  <c r="C215" i="1"/>
  <c r="B215" i="1"/>
  <c r="A215" i="1"/>
  <c r="AA214" i="1"/>
  <c r="Z214" i="1"/>
  <c r="Y214" i="1"/>
  <c r="X214" i="1"/>
  <c r="W214" i="1"/>
  <c r="V214" i="1"/>
  <c r="U214" i="1"/>
  <c r="T214" i="1"/>
  <c r="S214" i="1"/>
  <c r="R214" i="1"/>
  <c r="Q214" i="1"/>
  <c r="P214" i="1"/>
  <c r="O214" i="1"/>
  <c r="N214" i="1"/>
  <c r="M214" i="1"/>
  <c r="L214" i="1"/>
  <c r="K214" i="1"/>
  <c r="J214" i="1"/>
  <c r="I214" i="1"/>
  <c r="H214" i="1"/>
  <c r="G214" i="1"/>
  <c r="F214" i="1"/>
  <c r="E214" i="1"/>
  <c r="D214" i="1"/>
  <c r="C214" i="1"/>
  <c r="B214" i="1"/>
  <c r="A214" i="1"/>
  <c r="AA213" i="1"/>
  <c r="Z213" i="1"/>
  <c r="Y213" i="1"/>
  <c r="X213" i="1"/>
  <c r="W213" i="1"/>
  <c r="V213" i="1"/>
  <c r="U213" i="1"/>
  <c r="T213" i="1"/>
  <c r="S213" i="1"/>
  <c r="R213" i="1"/>
  <c r="Q213" i="1"/>
  <c r="P213" i="1"/>
  <c r="O213" i="1"/>
  <c r="N213" i="1"/>
  <c r="M213" i="1"/>
  <c r="L213" i="1"/>
  <c r="K213" i="1"/>
  <c r="J213" i="1"/>
  <c r="I213" i="1"/>
  <c r="H213" i="1"/>
  <c r="G213" i="1"/>
  <c r="F213" i="1"/>
  <c r="E213" i="1"/>
  <c r="D213" i="1"/>
  <c r="C213" i="1"/>
  <c r="B213" i="1"/>
  <c r="A213" i="1"/>
  <c r="AA212" i="1"/>
  <c r="Z212" i="1"/>
  <c r="Y212" i="1"/>
  <c r="X212" i="1"/>
  <c r="W212" i="1"/>
  <c r="V212" i="1"/>
  <c r="U212" i="1"/>
  <c r="T212" i="1"/>
  <c r="S212" i="1"/>
  <c r="R212" i="1"/>
  <c r="Q212" i="1"/>
  <c r="P212" i="1"/>
  <c r="O212" i="1"/>
  <c r="N212" i="1"/>
  <c r="M212" i="1"/>
  <c r="L212" i="1"/>
  <c r="K212" i="1"/>
  <c r="J212" i="1"/>
  <c r="I212" i="1"/>
  <c r="H212" i="1"/>
  <c r="G212" i="1"/>
  <c r="F212" i="1"/>
  <c r="E212" i="1"/>
  <c r="D212" i="1"/>
  <c r="C212" i="1"/>
  <c r="B212" i="1"/>
  <c r="A212" i="1"/>
  <c r="AA211" i="1"/>
  <c r="Z211" i="1"/>
  <c r="Y211" i="1"/>
  <c r="X211" i="1"/>
  <c r="W211" i="1"/>
  <c r="V211" i="1"/>
  <c r="U211" i="1"/>
  <c r="T211" i="1"/>
  <c r="S211" i="1"/>
  <c r="R211" i="1"/>
  <c r="Q211" i="1"/>
  <c r="P211" i="1"/>
  <c r="O211" i="1"/>
  <c r="N211" i="1"/>
  <c r="M211" i="1"/>
  <c r="L211" i="1"/>
  <c r="K211" i="1"/>
  <c r="J211" i="1"/>
  <c r="I211" i="1"/>
  <c r="H211" i="1"/>
  <c r="G211" i="1"/>
  <c r="F211" i="1"/>
  <c r="E211" i="1"/>
  <c r="D211" i="1"/>
  <c r="C211" i="1"/>
  <c r="B211" i="1"/>
  <c r="A211" i="1"/>
  <c r="AA210" i="1"/>
  <c r="Z210" i="1"/>
  <c r="Y210" i="1"/>
  <c r="X210" i="1"/>
  <c r="W210" i="1"/>
  <c r="V210" i="1"/>
  <c r="U210" i="1"/>
  <c r="T210" i="1"/>
  <c r="S210" i="1"/>
  <c r="R210" i="1"/>
  <c r="Q210" i="1"/>
  <c r="P210" i="1"/>
  <c r="O210" i="1"/>
  <c r="N210" i="1"/>
  <c r="M210" i="1"/>
  <c r="L210" i="1"/>
  <c r="K210" i="1"/>
  <c r="J210" i="1"/>
  <c r="I210" i="1"/>
  <c r="H210" i="1"/>
  <c r="G210" i="1"/>
  <c r="F210" i="1"/>
  <c r="E210" i="1"/>
  <c r="D210" i="1"/>
  <c r="C210" i="1"/>
  <c r="B210" i="1"/>
  <c r="A210" i="1"/>
  <c r="AA209" i="1"/>
  <c r="Z209" i="1"/>
  <c r="Y209" i="1"/>
  <c r="X209" i="1"/>
  <c r="W209" i="1"/>
  <c r="V209" i="1"/>
  <c r="U209" i="1"/>
  <c r="T209" i="1"/>
  <c r="S209" i="1"/>
  <c r="R209" i="1"/>
  <c r="Q209" i="1"/>
  <c r="P209" i="1"/>
  <c r="O209" i="1"/>
  <c r="N209" i="1"/>
  <c r="M209" i="1"/>
  <c r="L209" i="1"/>
  <c r="K209" i="1"/>
  <c r="J209" i="1"/>
  <c r="I209" i="1"/>
  <c r="H209" i="1"/>
  <c r="G209" i="1"/>
  <c r="F209" i="1"/>
  <c r="E209" i="1"/>
  <c r="D209" i="1"/>
  <c r="C209" i="1"/>
  <c r="B209" i="1"/>
  <c r="A209" i="1"/>
  <c r="AA208" i="1"/>
  <c r="Z208" i="1"/>
  <c r="Y208" i="1"/>
  <c r="X208" i="1"/>
  <c r="W208" i="1"/>
  <c r="V208" i="1"/>
  <c r="U208" i="1"/>
  <c r="T208" i="1"/>
  <c r="S208" i="1"/>
  <c r="R208" i="1"/>
  <c r="Q208" i="1"/>
  <c r="P208" i="1"/>
  <c r="O208" i="1"/>
  <c r="N208" i="1"/>
  <c r="M208" i="1"/>
  <c r="L208" i="1"/>
  <c r="K208" i="1"/>
  <c r="J208" i="1"/>
  <c r="I208" i="1"/>
  <c r="H208" i="1"/>
  <c r="G208" i="1"/>
  <c r="F208" i="1"/>
  <c r="E208" i="1"/>
  <c r="D208" i="1"/>
  <c r="C208" i="1"/>
  <c r="B208" i="1"/>
  <c r="A208" i="1"/>
  <c r="AA207" i="1"/>
  <c r="Z207" i="1"/>
  <c r="Y207" i="1"/>
  <c r="X207" i="1"/>
  <c r="W207" i="1"/>
  <c r="V207" i="1"/>
  <c r="U207" i="1"/>
  <c r="T207" i="1"/>
  <c r="S207" i="1"/>
  <c r="R207" i="1"/>
  <c r="Q207" i="1"/>
  <c r="P207" i="1"/>
  <c r="O207" i="1"/>
  <c r="N207" i="1"/>
  <c r="M207" i="1"/>
  <c r="L207" i="1"/>
  <c r="K207" i="1"/>
  <c r="J207" i="1"/>
  <c r="I207" i="1"/>
  <c r="H207" i="1"/>
  <c r="G207" i="1"/>
  <c r="F207" i="1"/>
  <c r="E207" i="1"/>
  <c r="D207" i="1"/>
  <c r="C207" i="1"/>
  <c r="B207" i="1"/>
  <c r="A207" i="1"/>
  <c r="AA206" i="1"/>
  <c r="Z206" i="1"/>
  <c r="Y206" i="1"/>
  <c r="X206" i="1"/>
  <c r="W206" i="1"/>
  <c r="V206" i="1"/>
  <c r="U206" i="1"/>
  <c r="T206" i="1"/>
  <c r="S206" i="1"/>
  <c r="R206" i="1"/>
  <c r="Q206" i="1"/>
  <c r="P206" i="1"/>
  <c r="O206" i="1"/>
  <c r="N206" i="1"/>
  <c r="M206" i="1"/>
  <c r="L206" i="1"/>
  <c r="K206" i="1"/>
  <c r="J206" i="1"/>
  <c r="I206" i="1"/>
  <c r="H206" i="1"/>
  <c r="G206" i="1"/>
  <c r="F206" i="1"/>
  <c r="E206" i="1"/>
  <c r="D206" i="1"/>
  <c r="C206" i="1"/>
  <c r="B206" i="1"/>
  <c r="A206" i="1"/>
  <c r="AA205" i="1"/>
  <c r="Z205" i="1"/>
  <c r="Y205" i="1"/>
  <c r="X205" i="1"/>
  <c r="W205" i="1"/>
  <c r="V205" i="1"/>
  <c r="U205" i="1"/>
  <c r="T205" i="1"/>
  <c r="S205" i="1"/>
  <c r="R205" i="1"/>
  <c r="Q205" i="1"/>
  <c r="P205" i="1"/>
  <c r="O205" i="1"/>
  <c r="N205" i="1"/>
  <c r="M205" i="1"/>
  <c r="L205" i="1"/>
  <c r="K205" i="1"/>
  <c r="J205" i="1"/>
  <c r="I205" i="1"/>
  <c r="H205" i="1"/>
  <c r="G205" i="1"/>
  <c r="F205" i="1"/>
  <c r="E205" i="1"/>
  <c r="D205" i="1"/>
  <c r="C205" i="1"/>
  <c r="B205" i="1"/>
  <c r="A205" i="1"/>
  <c r="AA204" i="1"/>
  <c r="Z204" i="1"/>
  <c r="Y204" i="1"/>
  <c r="X204" i="1"/>
  <c r="W204" i="1"/>
  <c r="V204" i="1"/>
  <c r="U204" i="1"/>
  <c r="T204" i="1"/>
  <c r="S204" i="1"/>
  <c r="R204" i="1"/>
  <c r="Q204" i="1"/>
  <c r="P204" i="1"/>
  <c r="O204" i="1"/>
  <c r="N204" i="1"/>
  <c r="M204" i="1"/>
  <c r="L204" i="1"/>
  <c r="K204" i="1"/>
  <c r="J204" i="1"/>
  <c r="I204" i="1"/>
  <c r="H204" i="1"/>
  <c r="G204" i="1"/>
  <c r="F204" i="1"/>
  <c r="E204" i="1"/>
  <c r="D204" i="1"/>
  <c r="C204" i="1"/>
  <c r="B204" i="1"/>
  <c r="A204" i="1"/>
  <c r="AA203" i="1"/>
  <c r="Z203" i="1"/>
  <c r="Y203" i="1"/>
  <c r="X203" i="1"/>
  <c r="W203" i="1"/>
  <c r="V203" i="1"/>
  <c r="U203" i="1"/>
  <c r="T203" i="1"/>
  <c r="S203" i="1"/>
  <c r="R203" i="1"/>
  <c r="Q203" i="1"/>
  <c r="P203" i="1"/>
  <c r="O203" i="1"/>
  <c r="N203" i="1"/>
  <c r="M203" i="1"/>
  <c r="L203" i="1"/>
  <c r="K203" i="1"/>
  <c r="J203" i="1"/>
  <c r="I203" i="1"/>
  <c r="H203" i="1"/>
  <c r="G203" i="1"/>
  <c r="F203" i="1"/>
  <c r="E203" i="1"/>
  <c r="D203" i="1"/>
  <c r="C203" i="1"/>
  <c r="B203" i="1"/>
  <c r="A203" i="1"/>
  <c r="AA202" i="1"/>
  <c r="Z202" i="1"/>
  <c r="Y202" i="1"/>
  <c r="X202" i="1"/>
  <c r="W202" i="1"/>
  <c r="V202" i="1"/>
  <c r="U202" i="1"/>
  <c r="T202" i="1"/>
  <c r="S202" i="1"/>
  <c r="R202" i="1"/>
  <c r="Q202" i="1"/>
  <c r="P202" i="1"/>
  <c r="O202" i="1"/>
  <c r="N202" i="1"/>
  <c r="M202" i="1"/>
  <c r="L202" i="1"/>
  <c r="K202" i="1"/>
  <c r="J202" i="1"/>
  <c r="I202" i="1"/>
  <c r="H202" i="1"/>
  <c r="G202" i="1"/>
  <c r="F202" i="1"/>
  <c r="E202" i="1"/>
  <c r="D202" i="1"/>
  <c r="C202" i="1"/>
  <c r="B202" i="1"/>
  <c r="A202" i="1"/>
  <c r="AA201" i="1"/>
  <c r="Z201" i="1"/>
  <c r="Y201" i="1"/>
  <c r="X201" i="1"/>
  <c r="W201" i="1"/>
  <c r="V201" i="1"/>
  <c r="U201" i="1"/>
  <c r="T201" i="1"/>
  <c r="S201" i="1"/>
  <c r="R201" i="1"/>
  <c r="Q201" i="1"/>
  <c r="P201" i="1"/>
  <c r="O201" i="1"/>
  <c r="N201" i="1"/>
  <c r="M201" i="1"/>
  <c r="L201" i="1"/>
  <c r="K201" i="1"/>
  <c r="J201" i="1"/>
  <c r="I201" i="1"/>
  <c r="H201" i="1"/>
  <c r="G201" i="1"/>
  <c r="F201" i="1"/>
  <c r="E201" i="1"/>
  <c r="D201" i="1"/>
  <c r="C201" i="1"/>
  <c r="B201" i="1"/>
  <c r="A201" i="1"/>
  <c r="AA200" i="1"/>
  <c r="Z200" i="1"/>
  <c r="Y200" i="1"/>
  <c r="X200" i="1"/>
  <c r="W200" i="1"/>
  <c r="V200" i="1"/>
  <c r="U200" i="1"/>
  <c r="T200" i="1"/>
  <c r="S200" i="1"/>
  <c r="R200" i="1"/>
  <c r="Q200" i="1"/>
  <c r="P200" i="1"/>
  <c r="O200" i="1"/>
  <c r="N200" i="1"/>
  <c r="M200" i="1"/>
  <c r="L200" i="1"/>
  <c r="K200" i="1"/>
  <c r="J200" i="1"/>
  <c r="I200" i="1"/>
  <c r="H200" i="1"/>
  <c r="G200" i="1"/>
  <c r="F200" i="1"/>
  <c r="E200" i="1"/>
  <c r="D200" i="1"/>
  <c r="C200" i="1"/>
  <c r="B200" i="1"/>
  <c r="A200" i="1"/>
  <c r="AA199" i="1"/>
  <c r="Z199" i="1"/>
  <c r="Y199" i="1"/>
  <c r="X199" i="1"/>
  <c r="W199" i="1"/>
  <c r="V199" i="1"/>
  <c r="U199" i="1"/>
  <c r="T199" i="1"/>
  <c r="S199" i="1"/>
  <c r="R199" i="1"/>
  <c r="Q199" i="1"/>
  <c r="P199" i="1"/>
  <c r="O199" i="1"/>
  <c r="N199" i="1"/>
  <c r="M199" i="1"/>
  <c r="L199" i="1"/>
  <c r="K199" i="1"/>
  <c r="J199" i="1"/>
  <c r="I199" i="1"/>
  <c r="H199" i="1"/>
  <c r="G199" i="1"/>
  <c r="F199" i="1"/>
  <c r="E199" i="1"/>
  <c r="D199" i="1"/>
  <c r="C199" i="1"/>
  <c r="B199" i="1"/>
  <c r="A199" i="1"/>
  <c r="AA198" i="1"/>
  <c r="Z198" i="1"/>
  <c r="Y198" i="1"/>
  <c r="X198" i="1"/>
  <c r="W198" i="1"/>
  <c r="V198" i="1"/>
  <c r="U198" i="1"/>
  <c r="T198" i="1"/>
  <c r="S198" i="1"/>
  <c r="R198" i="1"/>
  <c r="Q198" i="1"/>
  <c r="P198" i="1"/>
  <c r="O198" i="1"/>
  <c r="N198" i="1"/>
  <c r="M198" i="1"/>
  <c r="L198" i="1"/>
  <c r="K198" i="1"/>
  <c r="J198" i="1"/>
  <c r="I198" i="1"/>
  <c r="H198" i="1"/>
  <c r="G198" i="1"/>
  <c r="F198" i="1"/>
  <c r="E198" i="1"/>
  <c r="D198" i="1"/>
  <c r="C198" i="1"/>
  <c r="B198" i="1"/>
  <c r="A198" i="1"/>
  <c r="AA197" i="1"/>
  <c r="Z197" i="1"/>
  <c r="Y197" i="1"/>
  <c r="X197" i="1"/>
  <c r="W197" i="1"/>
  <c r="V197" i="1"/>
  <c r="U197" i="1"/>
  <c r="T197" i="1"/>
  <c r="S197" i="1"/>
  <c r="R197" i="1"/>
  <c r="Q197" i="1"/>
  <c r="P197" i="1"/>
  <c r="O197" i="1"/>
  <c r="N197" i="1"/>
  <c r="M197" i="1"/>
  <c r="L197" i="1"/>
  <c r="K197" i="1"/>
  <c r="J197" i="1"/>
  <c r="I197" i="1"/>
  <c r="H197" i="1"/>
  <c r="G197" i="1"/>
  <c r="F197" i="1"/>
  <c r="E197" i="1"/>
  <c r="D197" i="1"/>
  <c r="C197" i="1"/>
  <c r="B197" i="1"/>
  <c r="A197" i="1"/>
  <c r="AA196" i="1"/>
  <c r="Z196" i="1"/>
  <c r="Y196" i="1"/>
  <c r="X196" i="1"/>
  <c r="W196" i="1"/>
  <c r="V196" i="1"/>
  <c r="U196" i="1"/>
  <c r="T196" i="1"/>
  <c r="S196" i="1"/>
  <c r="R196" i="1"/>
  <c r="Q196" i="1"/>
  <c r="P196" i="1"/>
  <c r="O196" i="1"/>
  <c r="N196" i="1"/>
  <c r="M196" i="1"/>
  <c r="L196" i="1"/>
  <c r="K196" i="1"/>
  <c r="J196" i="1"/>
  <c r="I196" i="1"/>
  <c r="H196" i="1"/>
  <c r="G196" i="1"/>
  <c r="F196" i="1"/>
  <c r="E196" i="1"/>
  <c r="D196" i="1"/>
  <c r="C196" i="1"/>
  <c r="B196" i="1"/>
  <c r="A196" i="1"/>
  <c r="AA195" i="1"/>
  <c r="Z195" i="1"/>
  <c r="Y195" i="1"/>
  <c r="X195" i="1"/>
  <c r="W195" i="1"/>
  <c r="V195" i="1"/>
  <c r="U195" i="1"/>
  <c r="T195" i="1"/>
  <c r="S195" i="1"/>
  <c r="R195" i="1"/>
  <c r="Q195" i="1"/>
  <c r="P195" i="1"/>
  <c r="O195" i="1"/>
  <c r="N195" i="1"/>
  <c r="M195" i="1"/>
  <c r="L195" i="1"/>
  <c r="K195" i="1"/>
  <c r="J195" i="1"/>
  <c r="I195" i="1"/>
  <c r="H195" i="1"/>
  <c r="G195" i="1"/>
  <c r="F195" i="1"/>
  <c r="E195" i="1"/>
  <c r="D195" i="1"/>
  <c r="C195" i="1"/>
  <c r="B195" i="1"/>
  <c r="A195" i="1"/>
  <c r="AA194" i="1"/>
  <c r="Z194" i="1"/>
  <c r="Y194" i="1"/>
  <c r="X194" i="1"/>
  <c r="W194" i="1"/>
  <c r="V194" i="1"/>
  <c r="U194" i="1"/>
  <c r="T194" i="1"/>
  <c r="S194" i="1"/>
  <c r="R194" i="1"/>
  <c r="Q194" i="1"/>
  <c r="P194" i="1"/>
  <c r="O194" i="1"/>
  <c r="N194" i="1"/>
  <c r="M194" i="1"/>
  <c r="L194" i="1"/>
  <c r="K194" i="1"/>
  <c r="J194" i="1"/>
  <c r="I194" i="1"/>
  <c r="H194" i="1"/>
  <c r="G194" i="1"/>
  <c r="F194" i="1"/>
  <c r="E194" i="1"/>
  <c r="D194" i="1"/>
  <c r="C194" i="1"/>
  <c r="B194" i="1"/>
  <c r="A194" i="1"/>
  <c r="AA193" i="1"/>
  <c r="Z193" i="1"/>
  <c r="Y193" i="1"/>
  <c r="X193" i="1"/>
  <c r="W193" i="1"/>
  <c r="V193" i="1"/>
  <c r="U193" i="1"/>
  <c r="T193" i="1"/>
  <c r="S193" i="1"/>
  <c r="R193" i="1"/>
  <c r="Q193" i="1"/>
  <c r="P193" i="1"/>
  <c r="O193" i="1"/>
  <c r="N193" i="1"/>
  <c r="M193" i="1"/>
  <c r="L193" i="1"/>
  <c r="K193" i="1"/>
  <c r="J193" i="1"/>
  <c r="I193" i="1"/>
  <c r="H193" i="1"/>
  <c r="G193" i="1"/>
  <c r="F193" i="1"/>
  <c r="E193" i="1"/>
  <c r="D193" i="1"/>
  <c r="C193" i="1"/>
  <c r="B193" i="1"/>
  <c r="A193" i="1"/>
  <c r="AA192" i="1"/>
  <c r="Z192" i="1"/>
  <c r="Y192" i="1"/>
  <c r="X192" i="1"/>
  <c r="W192" i="1"/>
  <c r="V192" i="1"/>
  <c r="U192" i="1"/>
  <c r="T192" i="1"/>
  <c r="S192" i="1"/>
  <c r="R192" i="1"/>
  <c r="Q192" i="1"/>
  <c r="P192" i="1"/>
  <c r="O192" i="1"/>
  <c r="N192" i="1"/>
  <c r="M192" i="1"/>
  <c r="L192" i="1"/>
  <c r="K192" i="1"/>
  <c r="J192" i="1"/>
  <c r="I192" i="1"/>
  <c r="H192" i="1"/>
  <c r="G192" i="1"/>
  <c r="F192" i="1"/>
  <c r="E192" i="1"/>
  <c r="D192" i="1"/>
  <c r="C192" i="1"/>
  <c r="B192" i="1"/>
  <c r="A192" i="1"/>
  <c r="AA191" i="1"/>
  <c r="Z191" i="1"/>
  <c r="Y191" i="1"/>
  <c r="X191" i="1"/>
  <c r="W191" i="1"/>
  <c r="V191" i="1"/>
  <c r="U191" i="1"/>
  <c r="T191" i="1"/>
  <c r="S191" i="1"/>
  <c r="R191" i="1"/>
  <c r="Q191" i="1"/>
  <c r="P191" i="1"/>
  <c r="O191" i="1"/>
  <c r="N191" i="1"/>
  <c r="M191" i="1"/>
  <c r="L191" i="1"/>
  <c r="K191" i="1"/>
  <c r="J191" i="1"/>
  <c r="I191" i="1"/>
  <c r="H191" i="1"/>
  <c r="G191" i="1"/>
  <c r="F191" i="1"/>
  <c r="E191" i="1"/>
  <c r="D191" i="1"/>
  <c r="C191" i="1"/>
  <c r="B191" i="1"/>
  <c r="A191" i="1"/>
  <c r="AA190" i="1"/>
  <c r="Z190" i="1"/>
  <c r="Y190" i="1"/>
  <c r="X190" i="1"/>
  <c r="W190" i="1"/>
  <c r="V190" i="1"/>
  <c r="U190" i="1"/>
  <c r="T190" i="1"/>
  <c r="S190" i="1"/>
  <c r="R190" i="1"/>
  <c r="Q190" i="1"/>
  <c r="P190" i="1"/>
  <c r="O190" i="1"/>
  <c r="N190" i="1"/>
  <c r="M190" i="1"/>
  <c r="L190" i="1"/>
  <c r="K190" i="1"/>
  <c r="J190" i="1"/>
  <c r="I190" i="1"/>
  <c r="H190" i="1"/>
  <c r="G190" i="1"/>
  <c r="F190" i="1"/>
  <c r="E190" i="1"/>
  <c r="D190" i="1"/>
  <c r="C190" i="1"/>
  <c r="B190" i="1"/>
  <c r="A190" i="1"/>
  <c r="AA189" i="1"/>
  <c r="Z189" i="1"/>
  <c r="Y189" i="1"/>
  <c r="X189" i="1"/>
  <c r="W189" i="1"/>
  <c r="V189" i="1"/>
  <c r="U189" i="1"/>
  <c r="T189" i="1"/>
  <c r="S189" i="1"/>
  <c r="R189" i="1"/>
  <c r="Q189" i="1"/>
  <c r="P189" i="1"/>
  <c r="O189" i="1"/>
  <c r="N189" i="1"/>
  <c r="M189" i="1"/>
  <c r="L189" i="1"/>
  <c r="K189" i="1"/>
  <c r="J189" i="1"/>
  <c r="I189" i="1"/>
  <c r="H189" i="1"/>
  <c r="G189" i="1"/>
  <c r="F189" i="1"/>
  <c r="E189" i="1"/>
  <c r="D189" i="1"/>
  <c r="C189" i="1"/>
  <c r="B189" i="1"/>
  <c r="A189" i="1"/>
  <c r="AA188" i="1"/>
  <c r="Z188" i="1"/>
  <c r="Y188" i="1"/>
  <c r="X188" i="1"/>
  <c r="W188" i="1"/>
  <c r="V188" i="1"/>
  <c r="U188" i="1"/>
  <c r="T188" i="1"/>
  <c r="S188" i="1"/>
  <c r="R188" i="1"/>
  <c r="Q188" i="1"/>
  <c r="P188" i="1"/>
  <c r="O188" i="1"/>
  <c r="N188" i="1"/>
  <c r="M188" i="1"/>
  <c r="L188" i="1"/>
  <c r="K188" i="1"/>
  <c r="J188" i="1"/>
  <c r="I188" i="1"/>
  <c r="H188" i="1"/>
  <c r="G188" i="1"/>
  <c r="F188" i="1"/>
  <c r="E188" i="1"/>
  <c r="D188" i="1"/>
  <c r="C188" i="1"/>
  <c r="B188" i="1"/>
  <c r="A188" i="1"/>
  <c r="AA187" i="1"/>
  <c r="Z187" i="1"/>
  <c r="Y187" i="1"/>
  <c r="X187" i="1"/>
  <c r="W187" i="1"/>
  <c r="V187" i="1"/>
  <c r="U187" i="1"/>
  <c r="T187" i="1"/>
  <c r="S187" i="1"/>
  <c r="R187" i="1"/>
  <c r="Q187" i="1"/>
  <c r="P187" i="1"/>
  <c r="O187" i="1"/>
  <c r="N187" i="1"/>
  <c r="M187" i="1"/>
  <c r="L187" i="1"/>
  <c r="K187" i="1"/>
  <c r="J187" i="1"/>
  <c r="I187" i="1"/>
  <c r="H187" i="1"/>
  <c r="G187" i="1"/>
  <c r="F187" i="1"/>
  <c r="E187" i="1"/>
  <c r="D187" i="1"/>
  <c r="C187" i="1"/>
  <c r="B187" i="1"/>
  <c r="A187" i="1"/>
  <c r="AA186" i="1"/>
  <c r="Z186" i="1"/>
  <c r="Y186" i="1"/>
  <c r="X186" i="1"/>
  <c r="W186" i="1"/>
  <c r="V186" i="1"/>
  <c r="U186" i="1"/>
  <c r="T186" i="1"/>
  <c r="S186" i="1"/>
  <c r="R186" i="1"/>
  <c r="Q186" i="1"/>
  <c r="P186" i="1"/>
  <c r="O186" i="1"/>
  <c r="N186" i="1"/>
  <c r="M186" i="1"/>
  <c r="L186" i="1"/>
  <c r="K186" i="1"/>
  <c r="J186" i="1"/>
  <c r="I186" i="1"/>
  <c r="H186" i="1"/>
  <c r="G186" i="1"/>
  <c r="F186" i="1"/>
  <c r="E186" i="1"/>
  <c r="D186" i="1"/>
  <c r="C186" i="1"/>
  <c r="B186" i="1"/>
  <c r="A186" i="1"/>
  <c r="AA185" i="1"/>
  <c r="Z185" i="1"/>
  <c r="Y185" i="1"/>
  <c r="X185" i="1"/>
  <c r="W185" i="1"/>
  <c r="V185" i="1"/>
  <c r="U185" i="1"/>
  <c r="T185" i="1"/>
  <c r="S185" i="1"/>
  <c r="R185" i="1"/>
  <c r="Q185" i="1"/>
  <c r="P185" i="1"/>
  <c r="O185" i="1"/>
  <c r="N185" i="1"/>
  <c r="M185" i="1"/>
  <c r="L185" i="1"/>
  <c r="K185" i="1"/>
  <c r="J185" i="1"/>
  <c r="I185" i="1"/>
  <c r="H185" i="1"/>
  <c r="G185" i="1"/>
  <c r="F185" i="1"/>
  <c r="E185" i="1"/>
  <c r="D185" i="1"/>
  <c r="C185" i="1"/>
  <c r="B185" i="1"/>
  <c r="A185" i="1"/>
  <c r="AA184" i="1"/>
  <c r="Z184" i="1"/>
  <c r="Y184" i="1"/>
  <c r="X184" i="1"/>
  <c r="W184" i="1"/>
  <c r="V184" i="1"/>
  <c r="U184" i="1"/>
  <c r="T184" i="1"/>
  <c r="S184" i="1"/>
  <c r="R184" i="1"/>
  <c r="Q184" i="1"/>
  <c r="P184" i="1"/>
  <c r="O184" i="1"/>
  <c r="N184" i="1"/>
  <c r="M184" i="1"/>
  <c r="L184" i="1"/>
  <c r="K184" i="1"/>
  <c r="J184" i="1"/>
  <c r="I184" i="1"/>
  <c r="H184" i="1"/>
  <c r="G184" i="1"/>
  <c r="F184" i="1"/>
  <c r="E184" i="1"/>
  <c r="D184" i="1"/>
  <c r="C184" i="1"/>
  <c r="B184" i="1"/>
  <c r="A184" i="1"/>
  <c r="AA183" i="1"/>
  <c r="Z183" i="1"/>
  <c r="Y183" i="1"/>
  <c r="X183" i="1"/>
  <c r="W183" i="1"/>
  <c r="V183" i="1"/>
  <c r="U183" i="1"/>
  <c r="T183" i="1"/>
  <c r="S183" i="1"/>
  <c r="R183" i="1"/>
  <c r="Q183" i="1"/>
  <c r="P183" i="1"/>
  <c r="O183" i="1"/>
  <c r="N183" i="1"/>
  <c r="M183" i="1"/>
  <c r="L183" i="1"/>
  <c r="K183" i="1"/>
  <c r="J183" i="1"/>
  <c r="I183" i="1"/>
  <c r="H183" i="1"/>
  <c r="G183" i="1"/>
  <c r="F183" i="1"/>
  <c r="E183" i="1"/>
  <c r="D183" i="1"/>
  <c r="C183" i="1"/>
  <c r="B183" i="1"/>
  <c r="A183" i="1"/>
  <c r="AA182" i="1"/>
  <c r="Z182" i="1"/>
  <c r="Y182" i="1"/>
  <c r="X182" i="1"/>
  <c r="W182" i="1"/>
  <c r="V182" i="1"/>
  <c r="U182" i="1"/>
  <c r="T182" i="1"/>
  <c r="S182" i="1"/>
  <c r="R182" i="1"/>
  <c r="Q182" i="1"/>
  <c r="P182" i="1"/>
  <c r="O182" i="1"/>
  <c r="N182" i="1"/>
  <c r="M182" i="1"/>
  <c r="L182" i="1"/>
  <c r="K182" i="1"/>
  <c r="J182" i="1"/>
  <c r="I182" i="1"/>
  <c r="H182" i="1"/>
  <c r="G182" i="1"/>
  <c r="F182" i="1"/>
  <c r="E182" i="1"/>
  <c r="D182" i="1"/>
  <c r="C182" i="1"/>
  <c r="B182" i="1"/>
  <c r="A182" i="1"/>
  <c r="AA181" i="1"/>
  <c r="Z181" i="1"/>
  <c r="Y181" i="1"/>
  <c r="X181" i="1"/>
  <c r="W181" i="1"/>
  <c r="V181" i="1"/>
  <c r="U181" i="1"/>
  <c r="T181" i="1"/>
  <c r="S181" i="1"/>
  <c r="R181" i="1"/>
  <c r="Q181" i="1"/>
  <c r="P181" i="1"/>
  <c r="O181" i="1"/>
  <c r="N181" i="1"/>
  <c r="M181" i="1"/>
  <c r="L181" i="1"/>
  <c r="K181" i="1"/>
  <c r="J181" i="1"/>
  <c r="I181" i="1"/>
  <c r="H181" i="1"/>
  <c r="G181" i="1"/>
  <c r="F181" i="1"/>
  <c r="E181" i="1"/>
  <c r="D181" i="1"/>
  <c r="C181" i="1"/>
  <c r="B181" i="1"/>
  <c r="A181" i="1"/>
  <c r="AA180" i="1"/>
  <c r="Z180" i="1"/>
  <c r="Y180" i="1"/>
  <c r="X180" i="1"/>
  <c r="W180" i="1"/>
  <c r="V180" i="1"/>
  <c r="U180" i="1"/>
  <c r="T180" i="1"/>
  <c r="S180" i="1"/>
  <c r="R180" i="1"/>
  <c r="Q180" i="1"/>
  <c r="P180" i="1"/>
  <c r="O180" i="1"/>
  <c r="N180" i="1"/>
  <c r="M180" i="1"/>
  <c r="L180" i="1"/>
  <c r="K180" i="1"/>
  <c r="J180" i="1"/>
  <c r="I180" i="1"/>
  <c r="H180" i="1"/>
  <c r="G180" i="1"/>
  <c r="F180" i="1"/>
  <c r="E180" i="1"/>
  <c r="D180" i="1"/>
  <c r="C180" i="1"/>
  <c r="B180" i="1"/>
  <c r="A180" i="1"/>
  <c r="AA179" i="1"/>
  <c r="Z179" i="1"/>
  <c r="Y179" i="1"/>
  <c r="X179" i="1"/>
  <c r="W179" i="1"/>
  <c r="V179" i="1"/>
  <c r="U179" i="1"/>
  <c r="T179" i="1"/>
  <c r="S179" i="1"/>
  <c r="R179" i="1"/>
  <c r="Q179" i="1"/>
  <c r="P179" i="1"/>
  <c r="O179" i="1"/>
  <c r="N179" i="1"/>
  <c r="M179" i="1"/>
  <c r="L179" i="1"/>
  <c r="K179" i="1"/>
  <c r="J179" i="1"/>
  <c r="I179" i="1"/>
  <c r="H179" i="1"/>
  <c r="G179" i="1"/>
  <c r="F179" i="1"/>
  <c r="E179" i="1"/>
  <c r="D179" i="1"/>
  <c r="C179" i="1"/>
  <c r="B179" i="1"/>
  <c r="A179" i="1"/>
  <c r="AA178" i="1"/>
  <c r="Z178" i="1"/>
  <c r="Y178" i="1"/>
  <c r="X178" i="1"/>
  <c r="W178" i="1"/>
  <c r="V178" i="1"/>
  <c r="U178" i="1"/>
  <c r="T178" i="1"/>
  <c r="S178" i="1"/>
  <c r="R178" i="1"/>
  <c r="Q178" i="1"/>
  <c r="P178" i="1"/>
  <c r="O178" i="1"/>
  <c r="N178" i="1"/>
  <c r="M178" i="1"/>
  <c r="L178" i="1"/>
  <c r="K178" i="1"/>
  <c r="J178" i="1"/>
  <c r="I178" i="1"/>
  <c r="H178" i="1"/>
  <c r="G178" i="1"/>
  <c r="F178" i="1"/>
  <c r="E178" i="1"/>
  <c r="D178" i="1"/>
  <c r="C178" i="1"/>
  <c r="B178" i="1"/>
  <c r="A178" i="1"/>
  <c r="AA177" i="1"/>
  <c r="Z177" i="1"/>
  <c r="Y177" i="1"/>
  <c r="X177" i="1"/>
  <c r="W177" i="1"/>
  <c r="V177" i="1"/>
  <c r="U177" i="1"/>
  <c r="T177" i="1"/>
  <c r="S177" i="1"/>
  <c r="R177" i="1"/>
  <c r="Q177" i="1"/>
  <c r="P177" i="1"/>
  <c r="O177" i="1"/>
  <c r="N177" i="1"/>
  <c r="M177" i="1"/>
  <c r="L177" i="1"/>
  <c r="K177" i="1"/>
  <c r="J177" i="1"/>
  <c r="I177" i="1"/>
  <c r="H177" i="1"/>
  <c r="G177" i="1"/>
  <c r="F177" i="1"/>
  <c r="E177" i="1"/>
  <c r="D177" i="1"/>
  <c r="C177" i="1"/>
  <c r="B177" i="1"/>
  <c r="A177" i="1"/>
  <c r="AA176" i="1"/>
  <c r="Z176" i="1"/>
  <c r="Y176" i="1"/>
  <c r="X176" i="1"/>
  <c r="W176" i="1"/>
  <c r="V176" i="1"/>
  <c r="U176" i="1"/>
  <c r="T176" i="1"/>
  <c r="S176" i="1"/>
  <c r="R176" i="1"/>
  <c r="Q176" i="1"/>
  <c r="P176" i="1"/>
  <c r="O176" i="1"/>
  <c r="N176" i="1"/>
  <c r="M176" i="1"/>
  <c r="L176" i="1"/>
  <c r="K176" i="1"/>
  <c r="J176" i="1"/>
  <c r="I176" i="1"/>
  <c r="H176" i="1"/>
  <c r="G176" i="1"/>
  <c r="F176" i="1"/>
  <c r="E176" i="1"/>
  <c r="D176" i="1"/>
  <c r="C176" i="1"/>
  <c r="B176" i="1"/>
  <c r="A176" i="1"/>
  <c r="AA175" i="1"/>
  <c r="Z175" i="1"/>
  <c r="Y175" i="1"/>
  <c r="X175" i="1"/>
  <c r="W175" i="1"/>
  <c r="V175" i="1"/>
  <c r="U175" i="1"/>
  <c r="T175" i="1"/>
  <c r="S175" i="1"/>
  <c r="R175" i="1"/>
  <c r="Q175" i="1"/>
  <c r="P175" i="1"/>
  <c r="O175" i="1"/>
  <c r="N175" i="1"/>
  <c r="M175" i="1"/>
  <c r="L175" i="1"/>
  <c r="K175" i="1"/>
  <c r="J175" i="1"/>
  <c r="I175" i="1"/>
  <c r="H175" i="1"/>
  <c r="G175" i="1"/>
  <c r="F175" i="1"/>
  <c r="E175" i="1"/>
  <c r="D175" i="1"/>
  <c r="C175" i="1"/>
  <c r="B175" i="1"/>
  <c r="A175" i="1"/>
  <c r="AA174" i="1"/>
  <c r="Z174" i="1"/>
  <c r="Y174" i="1"/>
  <c r="X174" i="1"/>
  <c r="W174" i="1"/>
  <c r="V174" i="1"/>
  <c r="U174" i="1"/>
  <c r="T174" i="1"/>
  <c r="S174" i="1"/>
  <c r="R174" i="1"/>
  <c r="Q174" i="1"/>
  <c r="P174" i="1"/>
  <c r="O174" i="1"/>
  <c r="N174" i="1"/>
  <c r="M174" i="1"/>
  <c r="L174" i="1"/>
  <c r="K174" i="1"/>
  <c r="J174" i="1"/>
  <c r="I174" i="1"/>
  <c r="H174" i="1"/>
  <c r="G174" i="1"/>
  <c r="F174" i="1"/>
  <c r="E174" i="1"/>
  <c r="D174" i="1"/>
  <c r="C174" i="1"/>
  <c r="B174" i="1"/>
  <c r="A174" i="1"/>
  <c r="AA173" i="1"/>
  <c r="Z173" i="1"/>
  <c r="Y173" i="1"/>
  <c r="X173" i="1"/>
  <c r="W173" i="1"/>
  <c r="V173" i="1"/>
  <c r="U173" i="1"/>
  <c r="T173" i="1"/>
  <c r="S173" i="1"/>
  <c r="R173" i="1"/>
  <c r="Q173" i="1"/>
  <c r="P173" i="1"/>
  <c r="O173" i="1"/>
  <c r="N173" i="1"/>
  <c r="M173" i="1"/>
  <c r="L173" i="1"/>
  <c r="K173" i="1"/>
  <c r="J173" i="1"/>
  <c r="I173" i="1"/>
  <c r="H173" i="1"/>
  <c r="G173" i="1"/>
  <c r="F173" i="1"/>
  <c r="E173" i="1"/>
  <c r="D173" i="1"/>
  <c r="C173" i="1"/>
  <c r="B173" i="1"/>
  <c r="A173" i="1"/>
  <c r="AA172" i="1"/>
  <c r="Z172" i="1"/>
  <c r="Y172" i="1"/>
  <c r="X172" i="1"/>
  <c r="W172" i="1"/>
  <c r="V172" i="1"/>
  <c r="U172" i="1"/>
  <c r="T172" i="1"/>
  <c r="S172" i="1"/>
  <c r="R172" i="1"/>
  <c r="Q172" i="1"/>
  <c r="P172" i="1"/>
  <c r="O172" i="1"/>
  <c r="N172" i="1"/>
  <c r="M172" i="1"/>
  <c r="L172" i="1"/>
  <c r="K172" i="1"/>
  <c r="J172" i="1"/>
  <c r="I172" i="1"/>
  <c r="H172" i="1"/>
  <c r="G172" i="1"/>
  <c r="F172" i="1"/>
  <c r="E172" i="1"/>
  <c r="D172" i="1"/>
  <c r="C172" i="1"/>
  <c r="B172" i="1"/>
  <c r="A172" i="1"/>
  <c r="AA171" i="1"/>
  <c r="Z171" i="1"/>
  <c r="Y171" i="1"/>
  <c r="X171" i="1"/>
  <c r="W171" i="1"/>
  <c r="V171" i="1"/>
  <c r="U171" i="1"/>
  <c r="T171" i="1"/>
  <c r="S171" i="1"/>
  <c r="R171" i="1"/>
  <c r="Q171" i="1"/>
  <c r="P171" i="1"/>
  <c r="O171" i="1"/>
  <c r="N171" i="1"/>
  <c r="M171" i="1"/>
  <c r="L171" i="1"/>
  <c r="K171" i="1"/>
  <c r="J171" i="1"/>
  <c r="I171" i="1"/>
  <c r="H171" i="1"/>
  <c r="G171" i="1"/>
  <c r="F171" i="1"/>
  <c r="E171" i="1"/>
  <c r="D171" i="1"/>
  <c r="C171" i="1"/>
  <c r="B171" i="1"/>
  <c r="A171" i="1"/>
  <c r="AA170" i="1"/>
  <c r="Z170" i="1"/>
  <c r="Y170" i="1"/>
  <c r="X170" i="1"/>
  <c r="W170" i="1"/>
  <c r="V170" i="1"/>
  <c r="U170" i="1"/>
  <c r="T170" i="1"/>
  <c r="S170" i="1"/>
  <c r="R170" i="1"/>
  <c r="Q170" i="1"/>
  <c r="P170" i="1"/>
  <c r="O170" i="1"/>
  <c r="N170" i="1"/>
  <c r="M170" i="1"/>
  <c r="L170" i="1"/>
  <c r="K170" i="1"/>
  <c r="J170" i="1"/>
  <c r="I170" i="1"/>
  <c r="H170" i="1"/>
  <c r="G170" i="1"/>
  <c r="F170" i="1"/>
  <c r="E170" i="1"/>
  <c r="D170" i="1"/>
  <c r="C170" i="1"/>
  <c r="B170" i="1"/>
  <c r="A170" i="1"/>
  <c r="AA169" i="1"/>
  <c r="Z169" i="1"/>
  <c r="Y169" i="1"/>
  <c r="X169" i="1"/>
  <c r="W169" i="1"/>
  <c r="V169" i="1"/>
  <c r="U169" i="1"/>
  <c r="T169" i="1"/>
  <c r="S169" i="1"/>
  <c r="R169" i="1"/>
  <c r="Q169" i="1"/>
  <c r="P169" i="1"/>
  <c r="O169" i="1"/>
  <c r="N169" i="1"/>
  <c r="M169" i="1"/>
  <c r="L169" i="1"/>
  <c r="K169" i="1"/>
  <c r="J169" i="1"/>
  <c r="I169" i="1"/>
  <c r="H169" i="1"/>
  <c r="G169" i="1"/>
  <c r="F169" i="1"/>
  <c r="E169" i="1"/>
  <c r="D169" i="1"/>
  <c r="C169" i="1"/>
  <c r="B169" i="1"/>
  <c r="A169" i="1"/>
  <c r="AA168" i="1"/>
  <c r="Z168" i="1"/>
  <c r="Y168" i="1"/>
  <c r="X168" i="1"/>
  <c r="W168" i="1"/>
  <c r="V168" i="1"/>
  <c r="U168" i="1"/>
  <c r="T168" i="1"/>
  <c r="S168" i="1"/>
  <c r="R168" i="1"/>
  <c r="Q168" i="1"/>
  <c r="P168" i="1"/>
  <c r="O168" i="1"/>
  <c r="N168" i="1"/>
  <c r="M168" i="1"/>
  <c r="L168" i="1"/>
  <c r="K168" i="1"/>
  <c r="J168" i="1"/>
  <c r="I168" i="1"/>
  <c r="H168" i="1"/>
  <c r="G168" i="1"/>
  <c r="F168" i="1"/>
  <c r="E168" i="1"/>
  <c r="D168" i="1"/>
  <c r="C168" i="1"/>
  <c r="B168" i="1"/>
  <c r="A168" i="1"/>
  <c r="AA167" i="1"/>
  <c r="Z167" i="1"/>
  <c r="Y167" i="1"/>
  <c r="X167" i="1"/>
  <c r="W167" i="1"/>
  <c r="V167" i="1"/>
  <c r="U167" i="1"/>
  <c r="T167" i="1"/>
  <c r="S167" i="1"/>
  <c r="R167" i="1"/>
  <c r="Q167" i="1"/>
  <c r="P167" i="1"/>
  <c r="O167" i="1"/>
  <c r="N167" i="1"/>
  <c r="M167" i="1"/>
  <c r="L167" i="1"/>
  <c r="K167" i="1"/>
  <c r="J167" i="1"/>
  <c r="I167" i="1"/>
  <c r="H167" i="1"/>
  <c r="G167" i="1"/>
  <c r="F167" i="1"/>
  <c r="E167" i="1"/>
  <c r="D167" i="1"/>
  <c r="C167" i="1"/>
  <c r="B167" i="1"/>
  <c r="A167" i="1"/>
  <c r="AA166" i="1"/>
  <c r="Z166" i="1"/>
  <c r="Y166" i="1"/>
  <c r="X166" i="1"/>
  <c r="W166" i="1"/>
  <c r="V166" i="1"/>
  <c r="U166" i="1"/>
  <c r="T166" i="1"/>
  <c r="S166" i="1"/>
  <c r="R166" i="1"/>
  <c r="Q166" i="1"/>
  <c r="P166" i="1"/>
  <c r="O166" i="1"/>
  <c r="N166" i="1"/>
  <c r="M166" i="1"/>
  <c r="L166" i="1"/>
  <c r="K166" i="1"/>
  <c r="J166" i="1"/>
  <c r="I166" i="1"/>
  <c r="H166" i="1"/>
  <c r="G166" i="1"/>
  <c r="F166" i="1"/>
  <c r="E166" i="1"/>
  <c r="D166" i="1"/>
  <c r="C166" i="1"/>
  <c r="B166" i="1"/>
  <c r="A166" i="1"/>
  <c r="AA165" i="1"/>
  <c r="Z165" i="1"/>
  <c r="Y165" i="1"/>
  <c r="X165" i="1"/>
  <c r="W165" i="1"/>
  <c r="V165" i="1"/>
  <c r="U165" i="1"/>
  <c r="T165" i="1"/>
  <c r="S165" i="1"/>
  <c r="R165" i="1"/>
  <c r="Q165" i="1"/>
  <c r="P165" i="1"/>
  <c r="O165" i="1"/>
  <c r="N165" i="1"/>
  <c r="M165" i="1"/>
  <c r="L165" i="1"/>
  <c r="K165" i="1"/>
  <c r="J165" i="1"/>
  <c r="I165" i="1"/>
  <c r="H165" i="1"/>
  <c r="G165" i="1"/>
  <c r="F165" i="1"/>
  <c r="E165" i="1"/>
  <c r="D165" i="1"/>
  <c r="C165" i="1"/>
  <c r="B165" i="1"/>
  <c r="A165" i="1"/>
  <c r="AA164" i="1"/>
  <c r="Z164" i="1"/>
  <c r="Y164" i="1"/>
  <c r="X164" i="1"/>
  <c r="W164" i="1"/>
  <c r="V164" i="1"/>
  <c r="U164" i="1"/>
  <c r="T164" i="1"/>
  <c r="S164" i="1"/>
  <c r="R164" i="1"/>
  <c r="Q164" i="1"/>
  <c r="P164" i="1"/>
  <c r="O164" i="1"/>
  <c r="N164" i="1"/>
  <c r="M164" i="1"/>
  <c r="L164" i="1"/>
  <c r="K164" i="1"/>
  <c r="J164" i="1"/>
  <c r="I164" i="1"/>
  <c r="H164" i="1"/>
  <c r="G164" i="1"/>
  <c r="F164" i="1"/>
  <c r="E164" i="1"/>
  <c r="D164" i="1"/>
  <c r="C164" i="1"/>
  <c r="B164" i="1"/>
  <c r="A164" i="1"/>
  <c r="AA163" i="1"/>
  <c r="Z163" i="1"/>
  <c r="Y163" i="1"/>
  <c r="X163" i="1"/>
  <c r="W163" i="1"/>
  <c r="V163" i="1"/>
  <c r="U163" i="1"/>
  <c r="T163" i="1"/>
  <c r="S163" i="1"/>
  <c r="R163" i="1"/>
  <c r="Q163" i="1"/>
  <c r="P163" i="1"/>
  <c r="O163" i="1"/>
  <c r="N163" i="1"/>
  <c r="M163" i="1"/>
  <c r="L163" i="1"/>
  <c r="K163" i="1"/>
  <c r="J163" i="1"/>
  <c r="I163" i="1"/>
  <c r="H163" i="1"/>
  <c r="G163" i="1"/>
  <c r="F163" i="1"/>
  <c r="E163" i="1"/>
  <c r="D163" i="1"/>
  <c r="C163" i="1"/>
  <c r="B163" i="1"/>
  <c r="A163" i="1"/>
  <c r="AA162" i="1"/>
  <c r="Z162" i="1"/>
  <c r="Y162" i="1"/>
  <c r="X162" i="1"/>
  <c r="W162" i="1"/>
  <c r="V162" i="1"/>
  <c r="U162" i="1"/>
  <c r="T162" i="1"/>
  <c r="S162" i="1"/>
  <c r="R162" i="1"/>
  <c r="Q162" i="1"/>
  <c r="P162" i="1"/>
  <c r="O162" i="1"/>
  <c r="N162" i="1"/>
  <c r="M162" i="1"/>
  <c r="L162" i="1"/>
  <c r="K162" i="1"/>
  <c r="J162" i="1"/>
  <c r="I162" i="1"/>
  <c r="H162" i="1"/>
  <c r="G162" i="1"/>
  <c r="F162" i="1"/>
  <c r="E162" i="1"/>
  <c r="D162" i="1"/>
  <c r="C162" i="1"/>
  <c r="B162" i="1"/>
  <c r="A162" i="1"/>
  <c r="AA161" i="1"/>
  <c r="Z161" i="1"/>
  <c r="Y161" i="1"/>
  <c r="X161" i="1"/>
  <c r="W161" i="1"/>
  <c r="V161" i="1"/>
  <c r="U161" i="1"/>
  <c r="T161" i="1"/>
  <c r="S161" i="1"/>
  <c r="R161" i="1"/>
  <c r="Q161" i="1"/>
  <c r="P161" i="1"/>
  <c r="O161" i="1"/>
  <c r="N161" i="1"/>
  <c r="M161" i="1"/>
  <c r="L161" i="1"/>
  <c r="K161" i="1"/>
  <c r="J161" i="1"/>
  <c r="I161" i="1"/>
  <c r="H161" i="1"/>
  <c r="G161" i="1"/>
  <c r="F161" i="1"/>
  <c r="E161" i="1"/>
  <c r="D161" i="1"/>
  <c r="C161" i="1"/>
  <c r="B161" i="1"/>
  <c r="A161" i="1"/>
  <c r="AA160" i="1"/>
  <c r="Z160" i="1"/>
  <c r="Y160" i="1"/>
  <c r="X160" i="1"/>
  <c r="W160" i="1"/>
  <c r="V160" i="1"/>
  <c r="U160" i="1"/>
  <c r="T160" i="1"/>
  <c r="S160" i="1"/>
  <c r="R160" i="1"/>
  <c r="Q160" i="1"/>
  <c r="P160" i="1"/>
  <c r="O160" i="1"/>
  <c r="N160" i="1"/>
  <c r="M160" i="1"/>
  <c r="L160" i="1"/>
  <c r="K160" i="1"/>
  <c r="J160" i="1"/>
  <c r="I160" i="1"/>
  <c r="H160" i="1"/>
  <c r="G160" i="1"/>
  <c r="F160" i="1"/>
  <c r="E160" i="1"/>
  <c r="D160" i="1"/>
  <c r="C160" i="1"/>
  <c r="B160" i="1"/>
  <c r="A160" i="1"/>
  <c r="AA159" i="1"/>
  <c r="Z159" i="1"/>
  <c r="Y159" i="1"/>
  <c r="X159" i="1"/>
  <c r="W159" i="1"/>
  <c r="V159" i="1"/>
  <c r="U159" i="1"/>
  <c r="T159" i="1"/>
  <c r="S159" i="1"/>
  <c r="R159" i="1"/>
  <c r="Q159" i="1"/>
  <c r="P159" i="1"/>
  <c r="O159" i="1"/>
  <c r="N159" i="1"/>
  <c r="M159" i="1"/>
  <c r="L159" i="1"/>
  <c r="K159" i="1"/>
  <c r="J159" i="1"/>
  <c r="I159" i="1"/>
  <c r="H159" i="1"/>
  <c r="G159" i="1"/>
  <c r="F159" i="1"/>
  <c r="E159" i="1"/>
  <c r="D159" i="1"/>
  <c r="C159" i="1"/>
  <c r="B159" i="1"/>
  <c r="A159" i="1"/>
  <c r="AA158" i="1"/>
  <c r="Z158" i="1"/>
  <c r="Y158" i="1"/>
  <c r="X158" i="1"/>
  <c r="W158" i="1"/>
  <c r="V158" i="1"/>
  <c r="U158" i="1"/>
  <c r="T158" i="1"/>
  <c r="S158" i="1"/>
  <c r="R158" i="1"/>
  <c r="Q158" i="1"/>
  <c r="P158" i="1"/>
  <c r="O158" i="1"/>
  <c r="N158" i="1"/>
  <c r="M158" i="1"/>
  <c r="L158" i="1"/>
  <c r="K158" i="1"/>
  <c r="J158" i="1"/>
  <c r="I158" i="1"/>
  <c r="H158" i="1"/>
  <c r="G158" i="1"/>
  <c r="F158" i="1"/>
  <c r="E158" i="1"/>
  <c r="D158" i="1"/>
  <c r="C158" i="1"/>
  <c r="B158" i="1"/>
  <c r="A158" i="1"/>
  <c r="AA157" i="1"/>
  <c r="Z157" i="1"/>
  <c r="Y157" i="1"/>
  <c r="X157" i="1"/>
  <c r="W157" i="1"/>
  <c r="V157" i="1"/>
  <c r="U157" i="1"/>
  <c r="T157" i="1"/>
  <c r="S157" i="1"/>
  <c r="R157" i="1"/>
  <c r="Q157" i="1"/>
  <c r="P157" i="1"/>
  <c r="O157" i="1"/>
  <c r="N157" i="1"/>
  <c r="M157" i="1"/>
  <c r="L157" i="1"/>
  <c r="K157" i="1"/>
  <c r="J157" i="1"/>
  <c r="I157" i="1"/>
  <c r="H157" i="1"/>
  <c r="G157" i="1"/>
  <c r="F157" i="1"/>
  <c r="E157" i="1"/>
  <c r="D157" i="1"/>
  <c r="C157" i="1"/>
  <c r="B157" i="1"/>
  <c r="A157" i="1"/>
  <c r="AA156" i="1"/>
  <c r="Z156" i="1"/>
  <c r="Y156" i="1"/>
  <c r="X156" i="1"/>
  <c r="W156" i="1"/>
  <c r="V156" i="1"/>
  <c r="U156" i="1"/>
  <c r="T156" i="1"/>
  <c r="S156" i="1"/>
  <c r="R156" i="1"/>
  <c r="Q156" i="1"/>
  <c r="P156" i="1"/>
  <c r="O156" i="1"/>
  <c r="N156" i="1"/>
  <c r="M156" i="1"/>
  <c r="L156" i="1"/>
  <c r="K156" i="1"/>
  <c r="J156" i="1"/>
  <c r="I156" i="1"/>
  <c r="H156" i="1"/>
  <c r="G156" i="1"/>
  <c r="F156" i="1"/>
  <c r="E156" i="1"/>
  <c r="D156" i="1"/>
  <c r="C156" i="1"/>
  <c r="B156" i="1"/>
  <c r="A156" i="1"/>
  <c r="AA155" i="1"/>
  <c r="Z155" i="1"/>
  <c r="Y155" i="1"/>
  <c r="X155" i="1"/>
  <c r="W155" i="1"/>
  <c r="V155" i="1"/>
  <c r="U155" i="1"/>
  <c r="T155" i="1"/>
  <c r="S155" i="1"/>
  <c r="R155" i="1"/>
  <c r="Q155" i="1"/>
  <c r="P155" i="1"/>
  <c r="O155" i="1"/>
  <c r="N155" i="1"/>
  <c r="M155" i="1"/>
  <c r="L155" i="1"/>
  <c r="K155" i="1"/>
  <c r="J155" i="1"/>
  <c r="I155" i="1"/>
  <c r="H155" i="1"/>
  <c r="G155" i="1"/>
  <c r="F155" i="1"/>
  <c r="E155" i="1"/>
  <c r="D155" i="1"/>
  <c r="C155" i="1"/>
  <c r="B155" i="1"/>
  <c r="A155" i="1"/>
  <c r="AA154" i="1"/>
  <c r="Z154" i="1"/>
  <c r="Y154" i="1"/>
  <c r="X154" i="1"/>
  <c r="W154" i="1"/>
  <c r="V154" i="1"/>
  <c r="U154" i="1"/>
  <c r="T154" i="1"/>
  <c r="S154" i="1"/>
  <c r="R154" i="1"/>
  <c r="Q154" i="1"/>
  <c r="P154" i="1"/>
  <c r="O154" i="1"/>
  <c r="N154" i="1"/>
  <c r="M154" i="1"/>
  <c r="L154" i="1"/>
  <c r="K154" i="1"/>
  <c r="J154" i="1"/>
  <c r="I154" i="1"/>
  <c r="H154" i="1"/>
  <c r="G154" i="1"/>
  <c r="F154" i="1"/>
  <c r="E154" i="1"/>
  <c r="D154" i="1"/>
  <c r="C154" i="1"/>
  <c r="B154" i="1"/>
  <c r="A154" i="1"/>
  <c r="AA153" i="1"/>
  <c r="Z153" i="1"/>
  <c r="Y153" i="1"/>
  <c r="X153" i="1"/>
  <c r="W153" i="1"/>
  <c r="V153" i="1"/>
  <c r="U153" i="1"/>
  <c r="T153" i="1"/>
  <c r="S153" i="1"/>
  <c r="R153" i="1"/>
  <c r="Q153" i="1"/>
  <c r="P153" i="1"/>
  <c r="O153" i="1"/>
  <c r="N153" i="1"/>
  <c r="M153" i="1"/>
  <c r="L153" i="1"/>
  <c r="K153" i="1"/>
  <c r="J153" i="1"/>
  <c r="I153" i="1"/>
  <c r="H153" i="1"/>
  <c r="G153" i="1"/>
  <c r="F153" i="1"/>
  <c r="E153" i="1"/>
  <c r="D153" i="1"/>
  <c r="C153" i="1"/>
  <c r="B153" i="1"/>
  <c r="A153" i="1"/>
  <c r="AA152" i="1"/>
  <c r="Z152" i="1"/>
  <c r="Y152" i="1"/>
  <c r="X152" i="1"/>
  <c r="W152" i="1"/>
  <c r="V152" i="1"/>
  <c r="U152" i="1"/>
  <c r="T152" i="1"/>
  <c r="S152" i="1"/>
  <c r="R152" i="1"/>
  <c r="Q152" i="1"/>
  <c r="P152" i="1"/>
  <c r="O152" i="1"/>
  <c r="N152" i="1"/>
  <c r="M152" i="1"/>
  <c r="L152" i="1"/>
  <c r="K152" i="1"/>
  <c r="J152" i="1"/>
  <c r="I152" i="1"/>
  <c r="H152" i="1"/>
  <c r="G152" i="1"/>
  <c r="F152" i="1"/>
  <c r="E152" i="1"/>
  <c r="D152" i="1"/>
  <c r="C152" i="1"/>
  <c r="B152" i="1"/>
  <c r="A152" i="1"/>
  <c r="AA151" i="1"/>
  <c r="Z151" i="1"/>
  <c r="Y151" i="1"/>
  <c r="X151" i="1"/>
  <c r="W151" i="1"/>
  <c r="V151" i="1"/>
  <c r="U151" i="1"/>
  <c r="T151" i="1"/>
  <c r="S151" i="1"/>
  <c r="R151" i="1"/>
  <c r="Q151" i="1"/>
  <c r="P151" i="1"/>
  <c r="O151" i="1"/>
  <c r="N151" i="1"/>
  <c r="M151" i="1"/>
  <c r="L151" i="1"/>
  <c r="K151" i="1"/>
  <c r="J151" i="1"/>
  <c r="I151" i="1"/>
  <c r="H151" i="1"/>
  <c r="G151" i="1"/>
  <c r="F151" i="1"/>
  <c r="E151" i="1"/>
  <c r="D151" i="1"/>
  <c r="C151" i="1"/>
  <c r="B151" i="1"/>
  <c r="A151" i="1"/>
  <c r="AA150" i="1"/>
  <c r="Z150" i="1"/>
  <c r="Y150" i="1"/>
  <c r="X150" i="1"/>
  <c r="W150" i="1"/>
  <c r="V150" i="1"/>
  <c r="U150" i="1"/>
  <c r="T150" i="1"/>
  <c r="S150" i="1"/>
  <c r="R150" i="1"/>
  <c r="Q150" i="1"/>
  <c r="P150" i="1"/>
  <c r="O150" i="1"/>
  <c r="N150" i="1"/>
  <c r="M150" i="1"/>
  <c r="L150" i="1"/>
  <c r="K150" i="1"/>
  <c r="J150" i="1"/>
  <c r="I150" i="1"/>
  <c r="H150" i="1"/>
  <c r="G150" i="1"/>
  <c r="F150" i="1"/>
  <c r="E150" i="1"/>
  <c r="D150" i="1"/>
  <c r="C150" i="1"/>
  <c r="B150" i="1"/>
  <c r="A150" i="1"/>
  <c r="AA149" i="1"/>
  <c r="Z149" i="1"/>
  <c r="Y149" i="1"/>
  <c r="X149" i="1"/>
  <c r="W149" i="1"/>
  <c r="V149" i="1"/>
  <c r="U149" i="1"/>
  <c r="T149" i="1"/>
  <c r="S149" i="1"/>
  <c r="R149" i="1"/>
  <c r="Q149" i="1"/>
  <c r="P149" i="1"/>
  <c r="O149" i="1"/>
  <c r="N149" i="1"/>
  <c r="M149" i="1"/>
  <c r="L149" i="1"/>
  <c r="K149" i="1"/>
  <c r="J149" i="1"/>
  <c r="I149" i="1"/>
  <c r="H149" i="1"/>
  <c r="G149" i="1"/>
  <c r="F149" i="1"/>
  <c r="E149" i="1"/>
  <c r="D149" i="1"/>
  <c r="C149" i="1"/>
  <c r="B149" i="1"/>
  <c r="A149" i="1"/>
  <c r="AA148" i="1"/>
  <c r="Z148" i="1"/>
  <c r="Y148" i="1"/>
  <c r="X148" i="1"/>
  <c r="W148" i="1"/>
  <c r="V148" i="1"/>
  <c r="U148" i="1"/>
  <c r="T148" i="1"/>
  <c r="S148" i="1"/>
  <c r="R148" i="1"/>
  <c r="Q148" i="1"/>
  <c r="P148" i="1"/>
  <c r="O148" i="1"/>
  <c r="N148" i="1"/>
  <c r="M148" i="1"/>
  <c r="L148" i="1"/>
  <c r="K148" i="1"/>
  <c r="J148" i="1"/>
  <c r="I148" i="1"/>
  <c r="H148" i="1"/>
  <c r="G148" i="1"/>
  <c r="F148" i="1"/>
  <c r="E148" i="1"/>
  <c r="D148" i="1"/>
  <c r="C148" i="1"/>
  <c r="B148" i="1"/>
  <c r="A148" i="1"/>
  <c r="AA147" i="1"/>
  <c r="Z147" i="1"/>
  <c r="Y147" i="1"/>
  <c r="X147" i="1"/>
  <c r="W147" i="1"/>
  <c r="V147" i="1"/>
  <c r="U147" i="1"/>
  <c r="T147" i="1"/>
  <c r="S147" i="1"/>
  <c r="R147" i="1"/>
  <c r="Q147" i="1"/>
  <c r="P147" i="1"/>
  <c r="O147" i="1"/>
  <c r="N147" i="1"/>
  <c r="M147" i="1"/>
  <c r="L147" i="1"/>
  <c r="K147" i="1"/>
  <c r="J147" i="1"/>
  <c r="I147" i="1"/>
  <c r="H147" i="1"/>
  <c r="G147" i="1"/>
  <c r="F147" i="1"/>
  <c r="E147" i="1"/>
  <c r="D147" i="1"/>
  <c r="C147" i="1"/>
  <c r="B147" i="1"/>
  <c r="A147" i="1"/>
  <c r="AA146" i="1"/>
  <c r="Z146" i="1"/>
  <c r="Y146" i="1"/>
  <c r="X146" i="1"/>
  <c r="W146" i="1"/>
  <c r="V146" i="1"/>
  <c r="U146" i="1"/>
  <c r="T146" i="1"/>
  <c r="S146" i="1"/>
  <c r="R146" i="1"/>
  <c r="Q146" i="1"/>
  <c r="P146" i="1"/>
  <c r="O146" i="1"/>
  <c r="N146" i="1"/>
  <c r="M146" i="1"/>
  <c r="L146" i="1"/>
  <c r="K146" i="1"/>
  <c r="J146" i="1"/>
  <c r="I146" i="1"/>
  <c r="H146" i="1"/>
  <c r="G146" i="1"/>
  <c r="F146" i="1"/>
  <c r="E146" i="1"/>
  <c r="D146" i="1"/>
  <c r="C146" i="1"/>
  <c r="B146" i="1"/>
  <c r="A146" i="1"/>
  <c r="AA145" i="1"/>
  <c r="Z145" i="1"/>
  <c r="Y145" i="1"/>
  <c r="X145" i="1"/>
  <c r="W145" i="1"/>
  <c r="V145" i="1"/>
  <c r="U145" i="1"/>
  <c r="T145" i="1"/>
  <c r="S145" i="1"/>
  <c r="R145" i="1"/>
  <c r="Q145" i="1"/>
  <c r="P145" i="1"/>
  <c r="O145" i="1"/>
  <c r="N145" i="1"/>
  <c r="M145" i="1"/>
  <c r="L145" i="1"/>
  <c r="K145" i="1"/>
  <c r="J145" i="1"/>
  <c r="I145" i="1"/>
  <c r="H145" i="1"/>
  <c r="G145" i="1"/>
  <c r="F145" i="1"/>
  <c r="E145" i="1"/>
  <c r="D145" i="1"/>
  <c r="C145" i="1"/>
  <c r="B145" i="1"/>
  <c r="A145" i="1"/>
  <c r="AA144" i="1"/>
  <c r="Z144" i="1"/>
  <c r="Y144" i="1"/>
  <c r="X144" i="1"/>
  <c r="W144" i="1"/>
  <c r="V144" i="1"/>
  <c r="U144" i="1"/>
  <c r="T144" i="1"/>
  <c r="S144" i="1"/>
  <c r="R144" i="1"/>
  <c r="Q144" i="1"/>
  <c r="P144" i="1"/>
  <c r="O144" i="1"/>
  <c r="N144" i="1"/>
  <c r="M144" i="1"/>
  <c r="L144" i="1"/>
  <c r="K144" i="1"/>
  <c r="J144" i="1"/>
  <c r="I144" i="1"/>
  <c r="H144" i="1"/>
  <c r="G144" i="1"/>
  <c r="F144" i="1"/>
  <c r="E144" i="1"/>
  <c r="D144" i="1"/>
  <c r="C144" i="1"/>
  <c r="B144" i="1"/>
  <c r="A144" i="1"/>
  <c r="AA143" i="1"/>
  <c r="Z143" i="1"/>
  <c r="Y143" i="1"/>
  <c r="X143" i="1"/>
  <c r="W143" i="1"/>
  <c r="V143" i="1"/>
  <c r="U143" i="1"/>
  <c r="T143" i="1"/>
  <c r="S143" i="1"/>
  <c r="R143" i="1"/>
  <c r="Q143" i="1"/>
  <c r="P143" i="1"/>
  <c r="O143" i="1"/>
  <c r="N143" i="1"/>
  <c r="M143" i="1"/>
  <c r="L143" i="1"/>
  <c r="K143" i="1"/>
  <c r="J143" i="1"/>
  <c r="I143" i="1"/>
  <c r="H143" i="1"/>
  <c r="G143" i="1"/>
  <c r="F143" i="1"/>
  <c r="E143" i="1"/>
  <c r="D143" i="1"/>
  <c r="C143" i="1"/>
  <c r="B143" i="1"/>
  <c r="A143" i="1"/>
  <c r="AA142" i="1"/>
  <c r="Z142" i="1"/>
  <c r="Y142" i="1"/>
  <c r="X142" i="1"/>
  <c r="W142" i="1"/>
  <c r="V142" i="1"/>
  <c r="U142" i="1"/>
  <c r="T142" i="1"/>
  <c r="S142" i="1"/>
  <c r="R142" i="1"/>
  <c r="Q142" i="1"/>
  <c r="P142" i="1"/>
  <c r="O142" i="1"/>
  <c r="N142" i="1"/>
  <c r="M142" i="1"/>
  <c r="L142" i="1"/>
  <c r="K142" i="1"/>
  <c r="J142" i="1"/>
  <c r="I142" i="1"/>
  <c r="H142" i="1"/>
  <c r="G142" i="1"/>
  <c r="F142" i="1"/>
  <c r="E142" i="1"/>
  <c r="D142" i="1"/>
  <c r="C142" i="1"/>
  <c r="B142" i="1"/>
  <c r="A142" i="1"/>
  <c r="AA141" i="1"/>
  <c r="Z141" i="1"/>
  <c r="Y141" i="1"/>
  <c r="X141" i="1"/>
  <c r="W141" i="1"/>
  <c r="V141" i="1"/>
  <c r="U141" i="1"/>
  <c r="T141" i="1"/>
  <c r="S141" i="1"/>
  <c r="R141" i="1"/>
  <c r="Q141" i="1"/>
  <c r="P141" i="1"/>
  <c r="O141" i="1"/>
  <c r="N141" i="1"/>
  <c r="M141" i="1"/>
  <c r="L141" i="1"/>
  <c r="K141" i="1"/>
  <c r="J141" i="1"/>
  <c r="I141" i="1"/>
  <c r="H141" i="1"/>
  <c r="G141" i="1"/>
  <c r="F141" i="1"/>
  <c r="E141" i="1"/>
  <c r="D141" i="1"/>
  <c r="C141" i="1"/>
  <c r="B141" i="1"/>
  <c r="A141" i="1"/>
  <c r="AA140" i="1"/>
  <c r="Z140" i="1"/>
  <c r="Y140" i="1"/>
  <c r="X140" i="1"/>
  <c r="W140" i="1"/>
  <c r="V140" i="1"/>
  <c r="U140" i="1"/>
  <c r="T140" i="1"/>
  <c r="S140" i="1"/>
  <c r="R140" i="1"/>
  <c r="Q140" i="1"/>
  <c r="P140" i="1"/>
  <c r="O140" i="1"/>
  <c r="N140" i="1"/>
  <c r="M140" i="1"/>
  <c r="L140" i="1"/>
  <c r="K140" i="1"/>
  <c r="J140" i="1"/>
  <c r="I140" i="1"/>
  <c r="H140" i="1"/>
  <c r="G140" i="1"/>
  <c r="F140" i="1"/>
  <c r="E140" i="1"/>
  <c r="D140" i="1"/>
  <c r="C140" i="1"/>
  <c r="B140" i="1"/>
  <c r="A140" i="1"/>
  <c r="AA139" i="1"/>
  <c r="Z139" i="1"/>
  <c r="Y139" i="1"/>
  <c r="X139" i="1"/>
  <c r="W139" i="1"/>
  <c r="V139" i="1"/>
  <c r="U139" i="1"/>
  <c r="T139" i="1"/>
  <c r="S139" i="1"/>
  <c r="R139" i="1"/>
  <c r="Q139" i="1"/>
  <c r="P139" i="1"/>
  <c r="O139" i="1"/>
  <c r="N139" i="1"/>
  <c r="M139" i="1"/>
  <c r="L139" i="1"/>
  <c r="K139" i="1"/>
  <c r="J139" i="1"/>
  <c r="I139" i="1"/>
  <c r="H139" i="1"/>
  <c r="G139" i="1"/>
  <c r="F139" i="1"/>
  <c r="E139" i="1"/>
  <c r="D139" i="1"/>
  <c r="C139" i="1"/>
  <c r="B139" i="1"/>
  <c r="A139" i="1"/>
  <c r="AA138" i="1"/>
  <c r="Z138" i="1"/>
  <c r="Y138" i="1"/>
  <c r="X138" i="1"/>
  <c r="W138" i="1"/>
  <c r="V138" i="1"/>
  <c r="U138" i="1"/>
  <c r="T138" i="1"/>
  <c r="S138" i="1"/>
  <c r="R138" i="1"/>
  <c r="Q138" i="1"/>
  <c r="P138" i="1"/>
  <c r="O138" i="1"/>
  <c r="N138" i="1"/>
  <c r="M138" i="1"/>
  <c r="L138" i="1"/>
  <c r="K138" i="1"/>
  <c r="J138" i="1"/>
  <c r="I138" i="1"/>
  <c r="H138" i="1"/>
  <c r="G138" i="1"/>
  <c r="F138" i="1"/>
  <c r="E138" i="1"/>
  <c r="D138" i="1"/>
  <c r="C138" i="1"/>
  <c r="B138" i="1"/>
  <c r="A138" i="1"/>
  <c r="AA137" i="1"/>
  <c r="Z137" i="1"/>
  <c r="Y137" i="1"/>
  <c r="X137" i="1"/>
  <c r="W137" i="1"/>
  <c r="V137" i="1"/>
  <c r="U137" i="1"/>
  <c r="T137" i="1"/>
  <c r="S137" i="1"/>
  <c r="R137" i="1"/>
  <c r="Q137" i="1"/>
  <c r="P137" i="1"/>
  <c r="O137" i="1"/>
  <c r="N137" i="1"/>
  <c r="M137" i="1"/>
  <c r="L137" i="1"/>
  <c r="K137" i="1"/>
  <c r="J137" i="1"/>
  <c r="I137" i="1"/>
  <c r="H137" i="1"/>
  <c r="G137" i="1"/>
  <c r="F137" i="1"/>
  <c r="E137" i="1"/>
  <c r="D137" i="1"/>
  <c r="C137" i="1"/>
  <c r="B137" i="1"/>
  <c r="A137" i="1"/>
  <c r="AA136" i="1"/>
  <c r="Z136" i="1"/>
  <c r="Y136" i="1"/>
  <c r="X136" i="1"/>
  <c r="W136" i="1"/>
  <c r="V136" i="1"/>
  <c r="U136" i="1"/>
  <c r="T136" i="1"/>
  <c r="S136" i="1"/>
  <c r="R136" i="1"/>
  <c r="Q136" i="1"/>
  <c r="P136" i="1"/>
  <c r="O136" i="1"/>
  <c r="N136" i="1"/>
  <c r="M136" i="1"/>
  <c r="L136" i="1"/>
  <c r="K136" i="1"/>
  <c r="J136" i="1"/>
  <c r="I136" i="1"/>
  <c r="H136" i="1"/>
  <c r="G136" i="1"/>
  <c r="F136" i="1"/>
  <c r="E136" i="1"/>
  <c r="D136" i="1"/>
  <c r="C136" i="1"/>
  <c r="B136" i="1"/>
  <c r="A136" i="1"/>
  <c r="AA135" i="1"/>
  <c r="Z135" i="1"/>
  <c r="Y135" i="1"/>
  <c r="X135" i="1"/>
  <c r="W135" i="1"/>
  <c r="V135" i="1"/>
  <c r="U135" i="1"/>
  <c r="T135" i="1"/>
  <c r="S135" i="1"/>
  <c r="R135" i="1"/>
  <c r="Q135" i="1"/>
  <c r="P135" i="1"/>
  <c r="O135" i="1"/>
  <c r="N135" i="1"/>
  <c r="M135" i="1"/>
  <c r="L135" i="1"/>
  <c r="K135" i="1"/>
  <c r="J135" i="1"/>
  <c r="I135" i="1"/>
  <c r="H135" i="1"/>
  <c r="G135" i="1"/>
  <c r="F135" i="1"/>
  <c r="E135" i="1"/>
  <c r="D135" i="1"/>
  <c r="C135" i="1"/>
  <c r="B135" i="1"/>
  <c r="A135"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B134" i="1"/>
  <c r="A134" i="1"/>
  <c r="AA133" i="1"/>
  <c r="Z133" i="1"/>
  <c r="Y133" i="1"/>
  <c r="X133" i="1"/>
  <c r="W133" i="1"/>
  <c r="V133" i="1"/>
  <c r="U133" i="1"/>
  <c r="T133" i="1"/>
  <c r="S133" i="1"/>
  <c r="R133" i="1"/>
  <c r="Q133" i="1"/>
  <c r="P133" i="1"/>
  <c r="O133" i="1"/>
  <c r="N133" i="1"/>
  <c r="M133" i="1"/>
  <c r="L133" i="1"/>
  <c r="K133" i="1"/>
  <c r="J133" i="1"/>
  <c r="I133" i="1"/>
  <c r="H133" i="1"/>
  <c r="G133" i="1"/>
  <c r="F133" i="1"/>
  <c r="E133" i="1"/>
  <c r="D133" i="1"/>
  <c r="C133" i="1"/>
  <c r="B133" i="1"/>
  <c r="A133" i="1"/>
  <c r="AA132" i="1"/>
  <c r="Z132" i="1"/>
  <c r="Y132" i="1"/>
  <c r="X132" i="1"/>
  <c r="W132" i="1"/>
  <c r="V132" i="1"/>
  <c r="U132" i="1"/>
  <c r="T132" i="1"/>
  <c r="S132" i="1"/>
  <c r="R132" i="1"/>
  <c r="Q132" i="1"/>
  <c r="P132" i="1"/>
  <c r="O132" i="1"/>
  <c r="N132" i="1"/>
  <c r="M132" i="1"/>
  <c r="L132" i="1"/>
  <c r="K132" i="1"/>
  <c r="J132" i="1"/>
  <c r="I132" i="1"/>
  <c r="H132" i="1"/>
  <c r="G132" i="1"/>
  <c r="F132" i="1"/>
  <c r="E132" i="1"/>
  <c r="D132" i="1"/>
  <c r="C132" i="1"/>
  <c r="B132" i="1"/>
  <c r="A132" i="1"/>
  <c r="AA131" i="1"/>
  <c r="Z131" i="1"/>
  <c r="Y131" i="1"/>
  <c r="X131" i="1"/>
  <c r="W131" i="1"/>
  <c r="V131" i="1"/>
  <c r="U131" i="1"/>
  <c r="T131" i="1"/>
  <c r="S131" i="1"/>
  <c r="R131" i="1"/>
  <c r="Q131" i="1"/>
  <c r="P131" i="1"/>
  <c r="O131" i="1"/>
  <c r="N131" i="1"/>
  <c r="M131" i="1"/>
  <c r="L131" i="1"/>
  <c r="K131" i="1"/>
  <c r="J131" i="1"/>
  <c r="I131" i="1"/>
  <c r="H131" i="1"/>
  <c r="G131" i="1"/>
  <c r="F131" i="1"/>
  <c r="E131" i="1"/>
  <c r="D131" i="1"/>
  <c r="C131" i="1"/>
  <c r="B131" i="1"/>
  <c r="A131" i="1"/>
  <c r="AA130" i="1"/>
  <c r="Z130" i="1"/>
  <c r="Y130" i="1"/>
  <c r="X130" i="1"/>
  <c r="W130" i="1"/>
  <c r="V130" i="1"/>
  <c r="U130" i="1"/>
  <c r="T130" i="1"/>
  <c r="S130" i="1"/>
  <c r="R130" i="1"/>
  <c r="Q130" i="1"/>
  <c r="P130" i="1"/>
  <c r="O130" i="1"/>
  <c r="N130" i="1"/>
  <c r="M130" i="1"/>
  <c r="L130" i="1"/>
  <c r="K130" i="1"/>
  <c r="J130" i="1"/>
  <c r="I130" i="1"/>
  <c r="H130" i="1"/>
  <c r="G130" i="1"/>
  <c r="F130" i="1"/>
  <c r="E130" i="1"/>
  <c r="D130" i="1"/>
  <c r="C130" i="1"/>
  <c r="B130" i="1"/>
  <c r="A130" i="1"/>
  <c r="AA129" i="1"/>
  <c r="Z129" i="1"/>
  <c r="Y129" i="1"/>
  <c r="X129" i="1"/>
  <c r="W129" i="1"/>
  <c r="V129" i="1"/>
  <c r="U129" i="1"/>
  <c r="T129" i="1"/>
  <c r="S129" i="1"/>
  <c r="R129" i="1"/>
  <c r="Q129" i="1"/>
  <c r="P129" i="1"/>
  <c r="O129" i="1"/>
  <c r="N129" i="1"/>
  <c r="M129" i="1"/>
  <c r="L129" i="1"/>
  <c r="K129" i="1"/>
  <c r="J129" i="1"/>
  <c r="I129" i="1"/>
  <c r="H129" i="1"/>
  <c r="G129" i="1"/>
  <c r="F129" i="1"/>
  <c r="E129" i="1"/>
  <c r="D129" i="1"/>
  <c r="C129" i="1"/>
  <c r="B129" i="1"/>
  <c r="A129" i="1"/>
  <c r="AA128" i="1"/>
  <c r="Z128" i="1"/>
  <c r="Y128" i="1"/>
  <c r="X128" i="1"/>
  <c r="W128" i="1"/>
  <c r="V128" i="1"/>
  <c r="U128" i="1"/>
  <c r="T128" i="1"/>
  <c r="S128" i="1"/>
  <c r="R128" i="1"/>
  <c r="Q128" i="1"/>
  <c r="P128" i="1"/>
  <c r="O128" i="1"/>
  <c r="N128" i="1"/>
  <c r="M128" i="1"/>
  <c r="L128" i="1"/>
  <c r="K128" i="1"/>
  <c r="J128" i="1"/>
  <c r="I128" i="1"/>
  <c r="H128" i="1"/>
  <c r="G128" i="1"/>
  <c r="F128" i="1"/>
  <c r="E128" i="1"/>
  <c r="D128" i="1"/>
  <c r="C128" i="1"/>
  <c r="B128" i="1"/>
  <c r="A128" i="1"/>
  <c r="AA127" i="1"/>
  <c r="Z127" i="1"/>
  <c r="Y127" i="1"/>
  <c r="X127" i="1"/>
  <c r="W127" i="1"/>
  <c r="V127" i="1"/>
  <c r="U127" i="1"/>
  <c r="T127" i="1"/>
  <c r="S127" i="1"/>
  <c r="R127" i="1"/>
  <c r="Q127" i="1"/>
  <c r="P127" i="1"/>
  <c r="O127" i="1"/>
  <c r="N127" i="1"/>
  <c r="M127" i="1"/>
  <c r="L127" i="1"/>
  <c r="K127" i="1"/>
  <c r="J127" i="1"/>
  <c r="I127" i="1"/>
  <c r="H127" i="1"/>
  <c r="G127" i="1"/>
  <c r="F127" i="1"/>
  <c r="E127" i="1"/>
  <c r="D127" i="1"/>
  <c r="C127" i="1"/>
  <c r="B127" i="1"/>
  <c r="A127" i="1"/>
  <c r="AA126" i="1"/>
  <c r="Z126" i="1"/>
  <c r="Y126" i="1"/>
  <c r="X126" i="1"/>
  <c r="W126" i="1"/>
  <c r="V126" i="1"/>
  <c r="U126" i="1"/>
  <c r="T126" i="1"/>
  <c r="S126" i="1"/>
  <c r="R126" i="1"/>
  <c r="Q126" i="1"/>
  <c r="P126" i="1"/>
  <c r="O126" i="1"/>
  <c r="N126" i="1"/>
  <c r="M126" i="1"/>
  <c r="L126" i="1"/>
  <c r="K126" i="1"/>
  <c r="J126" i="1"/>
  <c r="I126" i="1"/>
  <c r="H126" i="1"/>
  <c r="G126" i="1"/>
  <c r="F126" i="1"/>
  <c r="E126" i="1"/>
  <c r="D126" i="1"/>
  <c r="C126" i="1"/>
  <c r="B126" i="1"/>
  <c r="A126" i="1"/>
  <c r="AA125" i="1"/>
  <c r="Z125" i="1"/>
  <c r="Y125" i="1"/>
  <c r="X125" i="1"/>
  <c r="W125" i="1"/>
  <c r="V125" i="1"/>
  <c r="U125" i="1"/>
  <c r="T125" i="1"/>
  <c r="S125" i="1"/>
  <c r="R125" i="1"/>
  <c r="Q125" i="1"/>
  <c r="P125" i="1"/>
  <c r="O125" i="1"/>
  <c r="N125" i="1"/>
  <c r="M125" i="1"/>
  <c r="L125" i="1"/>
  <c r="K125" i="1"/>
  <c r="J125" i="1"/>
  <c r="I125" i="1"/>
  <c r="H125" i="1"/>
  <c r="G125" i="1"/>
  <c r="F125" i="1"/>
  <c r="E125" i="1"/>
  <c r="D125" i="1"/>
  <c r="C125" i="1"/>
  <c r="B125" i="1"/>
  <c r="A125" i="1"/>
  <c r="AA124" i="1"/>
  <c r="Z124" i="1"/>
  <c r="Y124" i="1"/>
  <c r="X124" i="1"/>
  <c r="W124" i="1"/>
  <c r="V124" i="1"/>
  <c r="U124" i="1"/>
  <c r="T124" i="1"/>
  <c r="S124" i="1"/>
  <c r="R124" i="1"/>
  <c r="Q124" i="1"/>
  <c r="P124" i="1"/>
  <c r="O124" i="1"/>
  <c r="N124" i="1"/>
  <c r="M124" i="1"/>
  <c r="L124" i="1"/>
  <c r="K124" i="1"/>
  <c r="J124" i="1"/>
  <c r="I124" i="1"/>
  <c r="H124" i="1"/>
  <c r="G124" i="1"/>
  <c r="F124" i="1"/>
  <c r="E124" i="1"/>
  <c r="D124" i="1"/>
  <c r="C124" i="1"/>
  <c r="B124" i="1"/>
  <c r="A124" i="1"/>
  <c r="AA123" i="1"/>
  <c r="Z123" i="1"/>
  <c r="Y123" i="1"/>
  <c r="X123" i="1"/>
  <c r="W123" i="1"/>
  <c r="V123" i="1"/>
  <c r="U123" i="1"/>
  <c r="T123" i="1"/>
  <c r="S123" i="1"/>
  <c r="R123" i="1"/>
  <c r="Q123" i="1"/>
  <c r="P123" i="1"/>
  <c r="O123" i="1"/>
  <c r="N123" i="1"/>
  <c r="M123" i="1"/>
  <c r="L123" i="1"/>
  <c r="K123" i="1"/>
  <c r="J123" i="1"/>
  <c r="I123" i="1"/>
  <c r="H123" i="1"/>
  <c r="G123" i="1"/>
  <c r="F123" i="1"/>
  <c r="E123" i="1"/>
  <c r="D123" i="1"/>
  <c r="C123" i="1"/>
  <c r="B123" i="1"/>
  <c r="A123" i="1"/>
  <c r="AA122" i="1"/>
  <c r="Z122" i="1"/>
  <c r="Y122" i="1"/>
  <c r="X122" i="1"/>
  <c r="W122" i="1"/>
  <c r="V122" i="1"/>
  <c r="U122" i="1"/>
  <c r="T122" i="1"/>
  <c r="S122" i="1"/>
  <c r="R122" i="1"/>
  <c r="Q122" i="1"/>
  <c r="P122" i="1"/>
  <c r="O122" i="1"/>
  <c r="N122" i="1"/>
  <c r="M122" i="1"/>
  <c r="L122" i="1"/>
  <c r="K122" i="1"/>
  <c r="J122" i="1"/>
  <c r="I122" i="1"/>
  <c r="H122" i="1"/>
  <c r="G122" i="1"/>
  <c r="F122" i="1"/>
  <c r="E122" i="1"/>
  <c r="D122" i="1"/>
  <c r="C122" i="1"/>
  <c r="B122" i="1"/>
  <c r="A122" i="1"/>
  <c r="AA121" i="1"/>
  <c r="Z121" i="1"/>
  <c r="Y121" i="1"/>
  <c r="X121" i="1"/>
  <c r="W121" i="1"/>
  <c r="V121" i="1"/>
  <c r="U121" i="1"/>
  <c r="T121" i="1"/>
  <c r="S121" i="1"/>
  <c r="R121" i="1"/>
  <c r="Q121" i="1"/>
  <c r="P121" i="1"/>
  <c r="O121" i="1"/>
  <c r="N121" i="1"/>
  <c r="M121" i="1"/>
  <c r="L121" i="1"/>
  <c r="K121" i="1"/>
  <c r="J121" i="1"/>
  <c r="I121" i="1"/>
  <c r="H121" i="1"/>
  <c r="G121" i="1"/>
  <c r="F121" i="1"/>
  <c r="E121" i="1"/>
  <c r="D121" i="1"/>
  <c r="C121" i="1"/>
  <c r="B121" i="1"/>
  <c r="A121" i="1"/>
  <c r="AA120" i="1"/>
  <c r="Z120" i="1"/>
  <c r="Y120" i="1"/>
  <c r="X120" i="1"/>
  <c r="W120" i="1"/>
  <c r="V120" i="1"/>
  <c r="U120" i="1"/>
  <c r="T120" i="1"/>
  <c r="S120" i="1"/>
  <c r="R120" i="1"/>
  <c r="Q120" i="1"/>
  <c r="P120" i="1"/>
  <c r="O120" i="1"/>
  <c r="N120" i="1"/>
  <c r="M120" i="1"/>
  <c r="L120" i="1"/>
  <c r="K120" i="1"/>
  <c r="J120" i="1"/>
  <c r="I120" i="1"/>
  <c r="H120" i="1"/>
  <c r="G120" i="1"/>
  <c r="F120" i="1"/>
  <c r="E120" i="1"/>
  <c r="D120" i="1"/>
  <c r="C120" i="1"/>
  <c r="B120" i="1"/>
  <c r="A120" i="1"/>
  <c r="AA119" i="1"/>
  <c r="Z119" i="1"/>
  <c r="Y119" i="1"/>
  <c r="X119" i="1"/>
  <c r="W119" i="1"/>
  <c r="V119" i="1"/>
  <c r="U119" i="1"/>
  <c r="T119" i="1"/>
  <c r="S119" i="1"/>
  <c r="R119" i="1"/>
  <c r="Q119" i="1"/>
  <c r="P119" i="1"/>
  <c r="O119" i="1"/>
  <c r="N119" i="1"/>
  <c r="M119" i="1"/>
  <c r="L119" i="1"/>
  <c r="K119" i="1"/>
  <c r="J119" i="1"/>
  <c r="I119" i="1"/>
  <c r="H119" i="1"/>
  <c r="G119" i="1"/>
  <c r="F119" i="1"/>
  <c r="E119" i="1"/>
  <c r="D119" i="1"/>
  <c r="C119" i="1"/>
  <c r="B119" i="1"/>
  <c r="A119" i="1"/>
  <c r="AA118" i="1"/>
  <c r="Z118" i="1"/>
  <c r="Y118" i="1"/>
  <c r="X118" i="1"/>
  <c r="W118" i="1"/>
  <c r="V118" i="1"/>
  <c r="U118" i="1"/>
  <c r="T118" i="1"/>
  <c r="S118" i="1"/>
  <c r="R118" i="1"/>
  <c r="Q118" i="1"/>
  <c r="P118" i="1"/>
  <c r="O118" i="1"/>
  <c r="N118" i="1"/>
  <c r="M118" i="1"/>
  <c r="L118" i="1"/>
  <c r="K118" i="1"/>
  <c r="J118" i="1"/>
  <c r="I118" i="1"/>
  <c r="H118" i="1"/>
  <c r="G118" i="1"/>
  <c r="F118" i="1"/>
  <c r="E118" i="1"/>
  <c r="D118" i="1"/>
  <c r="C118" i="1"/>
  <c r="B118" i="1"/>
  <c r="A118" i="1"/>
  <c r="AA117" i="1"/>
  <c r="Z117" i="1"/>
  <c r="Y117" i="1"/>
  <c r="X117" i="1"/>
  <c r="W117" i="1"/>
  <c r="V117" i="1"/>
  <c r="U117" i="1"/>
  <c r="T117" i="1"/>
  <c r="S117" i="1"/>
  <c r="R117" i="1"/>
  <c r="Q117" i="1"/>
  <c r="P117" i="1"/>
  <c r="O117" i="1"/>
  <c r="N117" i="1"/>
  <c r="M117" i="1"/>
  <c r="L117" i="1"/>
  <c r="K117" i="1"/>
  <c r="J117" i="1"/>
  <c r="I117" i="1"/>
  <c r="H117" i="1"/>
  <c r="G117" i="1"/>
  <c r="F117" i="1"/>
  <c r="E117" i="1"/>
  <c r="D117" i="1"/>
  <c r="C117" i="1"/>
  <c r="B117" i="1"/>
  <c r="A117" i="1"/>
  <c r="AA116" i="1"/>
  <c r="Z116" i="1"/>
  <c r="Y116" i="1"/>
  <c r="X116" i="1"/>
  <c r="W116" i="1"/>
  <c r="V116" i="1"/>
  <c r="U116" i="1"/>
  <c r="T116" i="1"/>
  <c r="S116" i="1"/>
  <c r="R116" i="1"/>
  <c r="Q116" i="1"/>
  <c r="P116" i="1"/>
  <c r="O116" i="1"/>
  <c r="N116" i="1"/>
  <c r="M116" i="1"/>
  <c r="L116" i="1"/>
  <c r="K116" i="1"/>
  <c r="J116" i="1"/>
  <c r="I116" i="1"/>
  <c r="H116" i="1"/>
  <c r="G116" i="1"/>
  <c r="F116" i="1"/>
  <c r="E116" i="1"/>
  <c r="D116" i="1"/>
  <c r="C116" i="1"/>
  <c r="B116" i="1"/>
  <c r="A116" i="1"/>
  <c r="AA115" i="1"/>
  <c r="Z115" i="1"/>
  <c r="Y115" i="1"/>
  <c r="X115" i="1"/>
  <c r="W115" i="1"/>
  <c r="V115" i="1"/>
  <c r="U115" i="1"/>
  <c r="T115" i="1"/>
  <c r="S115" i="1"/>
  <c r="R115" i="1"/>
  <c r="Q115" i="1"/>
  <c r="P115" i="1"/>
  <c r="O115" i="1"/>
  <c r="N115" i="1"/>
  <c r="M115" i="1"/>
  <c r="L115" i="1"/>
  <c r="K115" i="1"/>
  <c r="J115" i="1"/>
  <c r="I115" i="1"/>
  <c r="H115" i="1"/>
  <c r="G115" i="1"/>
  <c r="F115" i="1"/>
  <c r="E115" i="1"/>
  <c r="D115" i="1"/>
  <c r="C115" i="1"/>
  <c r="B115" i="1"/>
  <c r="A115" i="1"/>
  <c r="AA114" i="1"/>
  <c r="Z114" i="1"/>
  <c r="Y114" i="1"/>
  <c r="X114" i="1"/>
  <c r="W114" i="1"/>
  <c r="V114" i="1"/>
  <c r="U114" i="1"/>
  <c r="T114" i="1"/>
  <c r="S114" i="1"/>
  <c r="R114" i="1"/>
  <c r="Q114" i="1"/>
  <c r="P114" i="1"/>
  <c r="O114" i="1"/>
  <c r="N114" i="1"/>
  <c r="M114" i="1"/>
  <c r="L114" i="1"/>
  <c r="K114" i="1"/>
  <c r="J114" i="1"/>
  <c r="I114" i="1"/>
  <c r="H114" i="1"/>
  <c r="G114" i="1"/>
  <c r="F114" i="1"/>
  <c r="E114" i="1"/>
  <c r="D114" i="1"/>
  <c r="C114" i="1"/>
  <c r="B114" i="1"/>
  <c r="A114" i="1"/>
  <c r="AA113" i="1"/>
  <c r="Z113" i="1"/>
  <c r="Y113" i="1"/>
  <c r="X113" i="1"/>
  <c r="W113" i="1"/>
  <c r="V113" i="1"/>
  <c r="U113" i="1"/>
  <c r="T113" i="1"/>
  <c r="S113" i="1"/>
  <c r="R113" i="1"/>
  <c r="Q113" i="1"/>
  <c r="P113" i="1"/>
  <c r="O113" i="1"/>
  <c r="N113" i="1"/>
  <c r="M113" i="1"/>
  <c r="L113" i="1"/>
  <c r="K113" i="1"/>
  <c r="J113" i="1"/>
  <c r="I113" i="1"/>
  <c r="H113" i="1"/>
  <c r="G113" i="1"/>
  <c r="F113" i="1"/>
  <c r="E113" i="1"/>
  <c r="D113" i="1"/>
  <c r="C113" i="1"/>
  <c r="B113" i="1"/>
  <c r="A113" i="1"/>
  <c r="AA112" i="1"/>
  <c r="Z112" i="1"/>
  <c r="Y112" i="1"/>
  <c r="X112" i="1"/>
  <c r="W112" i="1"/>
  <c r="V112" i="1"/>
  <c r="U112" i="1"/>
  <c r="T112" i="1"/>
  <c r="S112" i="1"/>
  <c r="R112" i="1"/>
  <c r="Q112" i="1"/>
  <c r="P112" i="1"/>
  <c r="O112" i="1"/>
  <c r="N112" i="1"/>
  <c r="M112" i="1"/>
  <c r="L112" i="1"/>
  <c r="K112" i="1"/>
  <c r="J112" i="1"/>
  <c r="I112" i="1"/>
  <c r="H112" i="1"/>
  <c r="G112" i="1"/>
  <c r="F112" i="1"/>
  <c r="E112" i="1"/>
  <c r="D112" i="1"/>
  <c r="C112" i="1"/>
  <c r="B112" i="1"/>
  <c r="A112" i="1"/>
  <c r="AA111" i="1"/>
  <c r="Z111" i="1"/>
  <c r="Y111" i="1"/>
  <c r="X111" i="1"/>
  <c r="W111" i="1"/>
  <c r="V111" i="1"/>
  <c r="U111" i="1"/>
  <c r="T111" i="1"/>
  <c r="S111" i="1"/>
  <c r="R111" i="1"/>
  <c r="Q111" i="1"/>
  <c r="P111" i="1"/>
  <c r="O111" i="1"/>
  <c r="N111" i="1"/>
  <c r="M111" i="1"/>
  <c r="L111" i="1"/>
  <c r="K111" i="1"/>
  <c r="J111" i="1"/>
  <c r="I111" i="1"/>
  <c r="H111" i="1"/>
  <c r="G111" i="1"/>
  <c r="F111" i="1"/>
  <c r="E111" i="1"/>
  <c r="D111" i="1"/>
  <c r="C111" i="1"/>
  <c r="B111" i="1"/>
  <c r="A111" i="1"/>
  <c r="AA110" i="1"/>
  <c r="Z110" i="1"/>
  <c r="Y110" i="1"/>
  <c r="X110" i="1"/>
  <c r="W110" i="1"/>
  <c r="V110" i="1"/>
  <c r="U110" i="1"/>
  <c r="T110" i="1"/>
  <c r="S110" i="1"/>
  <c r="R110" i="1"/>
  <c r="Q110" i="1"/>
  <c r="P110" i="1"/>
  <c r="O110" i="1"/>
  <c r="N110" i="1"/>
  <c r="M110" i="1"/>
  <c r="L110" i="1"/>
  <c r="K110" i="1"/>
  <c r="J110" i="1"/>
  <c r="I110" i="1"/>
  <c r="H110" i="1"/>
  <c r="G110" i="1"/>
  <c r="F110" i="1"/>
  <c r="E110" i="1"/>
  <c r="D110" i="1"/>
  <c r="C110" i="1"/>
  <c r="B110" i="1"/>
  <c r="A110" i="1"/>
  <c r="AA109" i="1"/>
  <c r="Z109" i="1"/>
  <c r="Y109" i="1"/>
  <c r="X109" i="1"/>
  <c r="W109" i="1"/>
  <c r="V109" i="1"/>
  <c r="U109" i="1"/>
  <c r="T109" i="1"/>
  <c r="S109" i="1"/>
  <c r="R109" i="1"/>
  <c r="Q109" i="1"/>
  <c r="P109" i="1"/>
  <c r="O109" i="1"/>
  <c r="N109" i="1"/>
  <c r="M109" i="1"/>
  <c r="L109" i="1"/>
  <c r="K109" i="1"/>
  <c r="J109" i="1"/>
  <c r="I109" i="1"/>
  <c r="H109" i="1"/>
  <c r="G109" i="1"/>
  <c r="F109" i="1"/>
  <c r="E109" i="1"/>
  <c r="D109" i="1"/>
  <c r="C109" i="1"/>
  <c r="B109" i="1"/>
  <c r="A109" i="1"/>
  <c r="AA108" i="1"/>
  <c r="Z108" i="1"/>
  <c r="Y108" i="1"/>
  <c r="X108" i="1"/>
  <c r="W108" i="1"/>
  <c r="V108" i="1"/>
  <c r="U108" i="1"/>
  <c r="T108" i="1"/>
  <c r="S108" i="1"/>
  <c r="R108" i="1"/>
  <c r="Q108" i="1"/>
  <c r="P108" i="1"/>
  <c r="O108" i="1"/>
  <c r="N108" i="1"/>
  <c r="M108" i="1"/>
  <c r="L108" i="1"/>
  <c r="K108" i="1"/>
  <c r="J108" i="1"/>
  <c r="I108" i="1"/>
  <c r="H108" i="1"/>
  <c r="G108" i="1"/>
  <c r="F108" i="1"/>
  <c r="E108" i="1"/>
  <c r="D108" i="1"/>
  <c r="C108" i="1"/>
  <c r="B108" i="1"/>
  <c r="A108" i="1"/>
  <c r="AA107" i="1"/>
  <c r="Z107" i="1"/>
  <c r="Y107" i="1"/>
  <c r="X107" i="1"/>
  <c r="W107" i="1"/>
  <c r="V107" i="1"/>
  <c r="U107" i="1"/>
  <c r="T107" i="1"/>
  <c r="S107" i="1"/>
  <c r="R107" i="1"/>
  <c r="Q107" i="1"/>
  <c r="P107" i="1"/>
  <c r="O107" i="1"/>
  <c r="N107" i="1"/>
  <c r="M107" i="1"/>
  <c r="L107" i="1"/>
  <c r="K107" i="1"/>
  <c r="J107" i="1"/>
  <c r="I107" i="1"/>
  <c r="H107" i="1"/>
  <c r="G107" i="1"/>
  <c r="F107" i="1"/>
  <c r="E107" i="1"/>
  <c r="D107" i="1"/>
  <c r="C107" i="1"/>
  <c r="B107" i="1"/>
  <c r="A107" i="1"/>
  <c r="AA106" i="1"/>
  <c r="Z106" i="1"/>
  <c r="Y106" i="1"/>
  <c r="X106" i="1"/>
  <c r="W106" i="1"/>
  <c r="V106" i="1"/>
  <c r="U106" i="1"/>
  <c r="T106" i="1"/>
  <c r="S106" i="1"/>
  <c r="R106" i="1"/>
  <c r="Q106" i="1"/>
  <c r="P106" i="1"/>
  <c r="O106" i="1"/>
  <c r="N106" i="1"/>
  <c r="M106" i="1"/>
  <c r="L106" i="1"/>
  <c r="K106" i="1"/>
  <c r="J106" i="1"/>
  <c r="I106" i="1"/>
  <c r="H106" i="1"/>
  <c r="G106" i="1"/>
  <c r="F106" i="1"/>
  <c r="E106" i="1"/>
  <c r="D106" i="1"/>
  <c r="C106" i="1"/>
  <c r="B106" i="1"/>
  <c r="A106" i="1"/>
  <c r="AA105" i="1"/>
  <c r="Z105" i="1"/>
  <c r="Y105" i="1"/>
  <c r="X105" i="1"/>
  <c r="W105" i="1"/>
  <c r="V105" i="1"/>
  <c r="U105" i="1"/>
  <c r="T105" i="1"/>
  <c r="S105" i="1"/>
  <c r="R105" i="1"/>
  <c r="Q105" i="1"/>
  <c r="P105" i="1"/>
  <c r="O105" i="1"/>
  <c r="N105" i="1"/>
  <c r="M105" i="1"/>
  <c r="L105" i="1"/>
  <c r="K105" i="1"/>
  <c r="J105" i="1"/>
  <c r="I105" i="1"/>
  <c r="H105" i="1"/>
  <c r="G105" i="1"/>
  <c r="F105" i="1"/>
  <c r="E105" i="1"/>
  <c r="D105" i="1"/>
  <c r="C105" i="1"/>
  <c r="B105" i="1"/>
  <c r="A105" i="1"/>
  <c r="AA104" i="1"/>
  <c r="Z104" i="1"/>
  <c r="Y104" i="1"/>
  <c r="X104" i="1"/>
  <c r="W104" i="1"/>
  <c r="V104" i="1"/>
  <c r="U104" i="1"/>
  <c r="T104" i="1"/>
  <c r="S104" i="1"/>
  <c r="R104" i="1"/>
  <c r="Q104" i="1"/>
  <c r="P104" i="1"/>
  <c r="O104" i="1"/>
  <c r="N104" i="1"/>
  <c r="M104" i="1"/>
  <c r="L104" i="1"/>
  <c r="K104" i="1"/>
  <c r="J104" i="1"/>
  <c r="I104" i="1"/>
  <c r="H104" i="1"/>
  <c r="G104" i="1"/>
  <c r="F104" i="1"/>
  <c r="E104" i="1"/>
  <c r="D104" i="1"/>
  <c r="C104" i="1"/>
  <c r="B104" i="1"/>
  <c r="A104" i="1"/>
  <c r="AA103" i="1"/>
  <c r="Z103" i="1"/>
  <c r="Y103" i="1"/>
  <c r="X103" i="1"/>
  <c r="W103" i="1"/>
  <c r="V103" i="1"/>
  <c r="U103" i="1"/>
  <c r="T103" i="1"/>
  <c r="S103" i="1"/>
  <c r="R103" i="1"/>
  <c r="Q103" i="1"/>
  <c r="P103" i="1"/>
  <c r="O103" i="1"/>
  <c r="N103" i="1"/>
  <c r="M103" i="1"/>
  <c r="L103" i="1"/>
  <c r="K103" i="1"/>
  <c r="J103" i="1"/>
  <c r="I103" i="1"/>
  <c r="H103" i="1"/>
  <c r="G103" i="1"/>
  <c r="F103" i="1"/>
  <c r="E103" i="1"/>
  <c r="D103" i="1"/>
  <c r="C103" i="1"/>
  <c r="B103" i="1"/>
  <c r="A103" i="1"/>
  <c r="AA102" i="1"/>
  <c r="Z102" i="1"/>
  <c r="Y102" i="1"/>
  <c r="X102" i="1"/>
  <c r="W102" i="1"/>
  <c r="V102" i="1"/>
  <c r="U102" i="1"/>
  <c r="T102" i="1"/>
  <c r="S102" i="1"/>
  <c r="R102" i="1"/>
  <c r="Q102" i="1"/>
  <c r="P102" i="1"/>
  <c r="O102" i="1"/>
  <c r="N102" i="1"/>
  <c r="M102" i="1"/>
  <c r="L102" i="1"/>
  <c r="K102" i="1"/>
  <c r="J102" i="1"/>
  <c r="I102" i="1"/>
  <c r="H102" i="1"/>
  <c r="G102" i="1"/>
  <c r="F102" i="1"/>
  <c r="E102" i="1"/>
  <c r="D102" i="1"/>
  <c r="C102" i="1"/>
  <c r="B102" i="1"/>
  <c r="A102" i="1"/>
  <c r="AA101" i="1"/>
  <c r="Z101" i="1"/>
  <c r="Y101" i="1"/>
  <c r="X101" i="1"/>
  <c r="W101" i="1"/>
  <c r="V101" i="1"/>
  <c r="U101" i="1"/>
  <c r="T101" i="1"/>
  <c r="S101" i="1"/>
  <c r="R101" i="1"/>
  <c r="Q101" i="1"/>
  <c r="P101" i="1"/>
  <c r="O101" i="1"/>
  <c r="N101" i="1"/>
  <c r="M101" i="1"/>
  <c r="L101" i="1"/>
  <c r="K101" i="1"/>
  <c r="J101" i="1"/>
  <c r="I101" i="1"/>
  <c r="H101" i="1"/>
  <c r="G101" i="1"/>
  <c r="F101" i="1"/>
  <c r="E101" i="1"/>
  <c r="D101" i="1"/>
  <c r="C101" i="1"/>
  <c r="B101" i="1"/>
  <c r="A101" i="1"/>
  <c r="AA100" i="1"/>
  <c r="Z100" i="1"/>
  <c r="Y100" i="1"/>
  <c r="X100" i="1"/>
  <c r="W100" i="1"/>
  <c r="V100" i="1"/>
  <c r="U100" i="1"/>
  <c r="T100" i="1"/>
  <c r="S100" i="1"/>
  <c r="R100" i="1"/>
  <c r="Q100" i="1"/>
  <c r="P100" i="1"/>
  <c r="O100" i="1"/>
  <c r="N100" i="1"/>
  <c r="M100" i="1"/>
  <c r="L100" i="1"/>
  <c r="K100" i="1"/>
  <c r="J100" i="1"/>
  <c r="I100" i="1"/>
  <c r="H100" i="1"/>
  <c r="G100" i="1"/>
  <c r="F100" i="1"/>
  <c r="E100" i="1"/>
  <c r="D100" i="1"/>
  <c r="C100" i="1"/>
  <c r="B100" i="1"/>
  <c r="A100" i="1"/>
  <c r="AA99" i="1"/>
  <c r="Z99" i="1"/>
  <c r="Y99" i="1"/>
  <c r="X99" i="1"/>
  <c r="W99" i="1"/>
  <c r="V99" i="1"/>
  <c r="U99" i="1"/>
  <c r="T99" i="1"/>
  <c r="S99" i="1"/>
  <c r="R99" i="1"/>
  <c r="Q99" i="1"/>
  <c r="P99" i="1"/>
  <c r="O99" i="1"/>
  <c r="N99" i="1"/>
  <c r="M99" i="1"/>
  <c r="L99" i="1"/>
  <c r="K99" i="1"/>
  <c r="J99" i="1"/>
  <c r="I99" i="1"/>
  <c r="H99" i="1"/>
  <c r="G99" i="1"/>
  <c r="F99" i="1"/>
  <c r="E99" i="1"/>
  <c r="D99" i="1"/>
  <c r="C99" i="1"/>
  <c r="B99" i="1"/>
  <c r="A99" i="1"/>
  <c r="AA98" i="1"/>
  <c r="Z98" i="1"/>
  <c r="Y98" i="1"/>
  <c r="X98" i="1"/>
  <c r="W98" i="1"/>
  <c r="V98" i="1"/>
  <c r="U98" i="1"/>
  <c r="T98" i="1"/>
  <c r="S98" i="1"/>
  <c r="R98" i="1"/>
  <c r="Q98" i="1"/>
  <c r="P98" i="1"/>
  <c r="O98" i="1"/>
  <c r="N98" i="1"/>
  <c r="M98" i="1"/>
  <c r="L98" i="1"/>
  <c r="K98" i="1"/>
  <c r="J98" i="1"/>
  <c r="I98" i="1"/>
  <c r="H98" i="1"/>
  <c r="G98" i="1"/>
  <c r="F98" i="1"/>
  <c r="E98" i="1"/>
  <c r="D98" i="1"/>
  <c r="C98" i="1"/>
  <c r="B98" i="1"/>
  <c r="A98" i="1"/>
  <c r="AA97" i="1"/>
  <c r="Z97" i="1"/>
  <c r="Y97" i="1"/>
  <c r="X97" i="1"/>
  <c r="W97" i="1"/>
  <c r="V97" i="1"/>
  <c r="U97" i="1"/>
  <c r="T97" i="1"/>
  <c r="S97" i="1"/>
  <c r="R97" i="1"/>
  <c r="Q97" i="1"/>
  <c r="P97" i="1"/>
  <c r="O97" i="1"/>
  <c r="N97" i="1"/>
  <c r="M97" i="1"/>
  <c r="L97" i="1"/>
  <c r="K97" i="1"/>
  <c r="J97" i="1"/>
  <c r="I97" i="1"/>
  <c r="H97" i="1"/>
  <c r="G97" i="1"/>
  <c r="F97" i="1"/>
  <c r="E97" i="1"/>
  <c r="D97" i="1"/>
  <c r="C97" i="1"/>
  <c r="B97" i="1"/>
  <c r="A97" i="1"/>
  <c r="AA96" i="1"/>
  <c r="Z96" i="1"/>
  <c r="Y96" i="1"/>
  <c r="X96" i="1"/>
  <c r="W96" i="1"/>
  <c r="V96" i="1"/>
  <c r="U96" i="1"/>
  <c r="T96" i="1"/>
  <c r="S96" i="1"/>
  <c r="R96" i="1"/>
  <c r="Q96" i="1"/>
  <c r="P96" i="1"/>
  <c r="O96" i="1"/>
  <c r="N96" i="1"/>
  <c r="M96" i="1"/>
  <c r="L96" i="1"/>
  <c r="K96" i="1"/>
  <c r="J96" i="1"/>
  <c r="I96" i="1"/>
  <c r="H96" i="1"/>
  <c r="G96" i="1"/>
  <c r="F96" i="1"/>
  <c r="E96" i="1"/>
  <c r="D96" i="1"/>
  <c r="C96" i="1"/>
  <c r="B96" i="1"/>
  <c r="A96" i="1"/>
  <c r="AA95" i="1"/>
  <c r="Z95" i="1"/>
  <c r="Y95" i="1"/>
  <c r="X95" i="1"/>
  <c r="W95" i="1"/>
  <c r="V95" i="1"/>
  <c r="U95" i="1"/>
  <c r="T95" i="1"/>
  <c r="S95" i="1"/>
  <c r="R95" i="1"/>
  <c r="Q95" i="1"/>
  <c r="P95" i="1"/>
  <c r="O95" i="1"/>
  <c r="N95" i="1"/>
  <c r="M95" i="1"/>
  <c r="L95" i="1"/>
  <c r="K95" i="1"/>
  <c r="J95" i="1"/>
  <c r="I95" i="1"/>
  <c r="H95" i="1"/>
  <c r="G95" i="1"/>
  <c r="F95" i="1"/>
  <c r="E95" i="1"/>
  <c r="D95" i="1"/>
  <c r="C95" i="1"/>
  <c r="B95" i="1"/>
  <c r="A95" i="1"/>
  <c r="AA94" i="1"/>
  <c r="Z94" i="1"/>
  <c r="Y94" i="1"/>
  <c r="X94" i="1"/>
  <c r="W94" i="1"/>
  <c r="V94" i="1"/>
  <c r="U94" i="1"/>
  <c r="T94" i="1"/>
  <c r="S94" i="1"/>
  <c r="R94" i="1"/>
  <c r="Q94" i="1"/>
  <c r="P94" i="1"/>
  <c r="O94" i="1"/>
  <c r="N94" i="1"/>
  <c r="M94" i="1"/>
  <c r="L94" i="1"/>
  <c r="K94" i="1"/>
  <c r="J94" i="1"/>
  <c r="I94" i="1"/>
  <c r="H94" i="1"/>
  <c r="G94" i="1"/>
  <c r="F94" i="1"/>
  <c r="E94" i="1"/>
  <c r="D94" i="1"/>
  <c r="C94" i="1"/>
  <c r="B94" i="1"/>
  <c r="A94" i="1"/>
  <c r="AA93" i="1"/>
  <c r="Z93" i="1"/>
  <c r="Y93" i="1"/>
  <c r="X93" i="1"/>
  <c r="W93" i="1"/>
  <c r="V93" i="1"/>
  <c r="U93" i="1"/>
  <c r="T93" i="1"/>
  <c r="S93" i="1"/>
  <c r="R93" i="1"/>
  <c r="Q93" i="1"/>
  <c r="P93" i="1"/>
  <c r="O93" i="1"/>
  <c r="N93" i="1"/>
  <c r="M93" i="1"/>
  <c r="L93" i="1"/>
  <c r="K93" i="1"/>
  <c r="J93" i="1"/>
  <c r="I93" i="1"/>
  <c r="H93" i="1"/>
  <c r="G93" i="1"/>
  <c r="F93" i="1"/>
  <c r="E93" i="1"/>
  <c r="D93" i="1"/>
  <c r="C93" i="1"/>
  <c r="B93" i="1"/>
  <c r="A93" i="1"/>
  <c r="AA92" i="1"/>
  <c r="Z92" i="1"/>
  <c r="Y92" i="1"/>
  <c r="X92" i="1"/>
  <c r="W92" i="1"/>
  <c r="V92" i="1"/>
  <c r="U92" i="1"/>
  <c r="T92" i="1"/>
  <c r="S92" i="1"/>
  <c r="R92" i="1"/>
  <c r="Q92" i="1"/>
  <c r="P92" i="1"/>
  <c r="O92" i="1"/>
  <c r="N92" i="1"/>
  <c r="M92" i="1"/>
  <c r="L92" i="1"/>
  <c r="K92" i="1"/>
  <c r="J92" i="1"/>
  <c r="I92" i="1"/>
  <c r="H92" i="1"/>
  <c r="G92" i="1"/>
  <c r="F92" i="1"/>
  <c r="E92" i="1"/>
  <c r="D92" i="1"/>
  <c r="C92" i="1"/>
  <c r="B92" i="1"/>
  <c r="A92" i="1"/>
  <c r="AA91" i="1"/>
  <c r="Z91" i="1"/>
  <c r="Y91" i="1"/>
  <c r="X91" i="1"/>
  <c r="W91" i="1"/>
  <c r="V91" i="1"/>
  <c r="U91" i="1"/>
  <c r="T91" i="1"/>
  <c r="S91" i="1"/>
  <c r="R91" i="1"/>
  <c r="Q91" i="1"/>
  <c r="P91" i="1"/>
  <c r="O91" i="1"/>
  <c r="N91" i="1"/>
  <c r="M91" i="1"/>
  <c r="L91" i="1"/>
  <c r="K91" i="1"/>
  <c r="J91" i="1"/>
  <c r="I91" i="1"/>
  <c r="H91" i="1"/>
  <c r="G91" i="1"/>
  <c r="F91" i="1"/>
  <c r="E91" i="1"/>
  <c r="D91" i="1"/>
  <c r="C91" i="1"/>
  <c r="B91" i="1"/>
  <c r="A91" i="1"/>
  <c r="AA90" i="1"/>
  <c r="Z90" i="1"/>
  <c r="Y90" i="1"/>
  <c r="X90" i="1"/>
  <c r="W90" i="1"/>
  <c r="V90" i="1"/>
  <c r="U90" i="1"/>
  <c r="T90" i="1"/>
  <c r="S90" i="1"/>
  <c r="R90" i="1"/>
  <c r="Q90" i="1"/>
  <c r="P90" i="1"/>
  <c r="O90" i="1"/>
  <c r="N90" i="1"/>
  <c r="M90" i="1"/>
  <c r="L90" i="1"/>
  <c r="K90" i="1"/>
  <c r="J90" i="1"/>
  <c r="I90" i="1"/>
  <c r="H90" i="1"/>
  <c r="G90" i="1"/>
  <c r="F90" i="1"/>
  <c r="E90" i="1"/>
  <c r="D90" i="1"/>
  <c r="C90" i="1"/>
  <c r="B90" i="1"/>
  <c r="A90" i="1"/>
  <c r="AA89" i="1"/>
  <c r="Z89" i="1"/>
  <c r="Y89" i="1"/>
  <c r="X89" i="1"/>
  <c r="W89" i="1"/>
  <c r="V89" i="1"/>
  <c r="U89" i="1"/>
  <c r="T89" i="1"/>
  <c r="S89" i="1"/>
  <c r="R89" i="1"/>
  <c r="Q89" i="1"/>
  <c r="P89" i="1"/>
  <c r="O89" i="1"/>
  <c r="N89" i="1"/>
  <c r="M89" i="1"/>
  <c r="L89" i="1"/>
  <c r="K89" i="1"/>
  <c r="J89" i="1"/>
  <c r="I89" i="1"/>
  <c r="H89" i="1"/>
  <c r="G89" i="1"/>
  <c r="F89" i="1"/>
  <c r="E89" i="1"/>
  <c r="D89" i="1"/>
  <c r="C89" i="1"/>
  <c r="B89" i="1"/>
  <c r="A89" i="1"/>
  <c r="AA88" i="1"/>
  <c r="Z88" i="1"/>
  <c r="Y88" i="1"/>
  <c r="X88" i="1"/>
  <c r="W88" i="1"/>
  <c r="V88" i="1"/>
  <c r="U88" i="1"/>
  <c r="T88" i="1"/>
  <c r="S88" i="1"/>
  <c r="R88" i="1"/>
  <c r="Q88" i="1"/>
  <c r="P88" i="1"/>
  <c r="O88" i="1"/>
  <c r="N88" i="1"/>
  <c r="M88" i="1"/>
  <c r="L88" i="1"/>
  <c r="K88" i="1"/>
  <c r="J88" i="1"/>
  <c r="I88" i="1"/>
  <c r="H88" i="1"/>
  <c r="G88" i="1"/>
  <c r="F88" i="1"/>
  <c r="E88" i="1"/>
  <c r="D88" i="1"/>
  <c r="C88" i="1"/>
  <c r="B88" i="1"/>
  <c r="A88" i="1"/>
  <c r="AA87" i="1"/>
  <c r="Z87" i="1"/>
  <c r="Y87" i="1"/>
  <c r="X87" i="1"/>
  <c r="W87" i="1"/>
  <c r="V87" i="1"/>
  <c r="U87" i="1"/>
  <c r="T87" i="1"/>
  <c r="S87" i="1"/>
  <c r="R87" i="1"/>
  <c r="Q87" i="1"/>
  <c r="P87" i="1"/>
  <c r="O87" i="1"/>
  <c r="N87" i="1"/>
  <c r="M87" i="1"/>
  <c r="L87" i="1"/>
  <c r="K87" i="1"/>
  <c r="J87" i="1"/>
  <c r="I87" i="1"/>
  <c r="H87" i="1"/>
  <c r="G87" i="1"/>
  <c r="F87" i="1"/>
  <c r="E87" i="1"/>
  <c r="D87" i="1"/>
  <c r="C87" i="1"/>
  <c r="B87" i="1"/>
  <c r="A87" i="1"/>
  <c r="AA86" i="1"/>
  <c r="Z86" i="1"/>
  <c r="Y86" i="1"/>
  <c r="X86" i="1"/>
  <c r="W86" i="1"/>
  <c r="V86" i="1"/>
  <c r="U86" i="1"/>
  <c r="T86" i="1"/>
  <c r="S86" i="1"/>
  <c r="R86" i="1"/>
  <c r="Q86" i="1"/>
  <c r="P86" i="1"/>
  <c r="O86" i="1"/>
  <c r="N86" i="1"/>
  <c r="M86" i="1"/>
  <c r="L86" i="1"/>
  <c r="K86" i="1"/>
  <c r="J86" i="1"/>
  <c r="I86" i="1"/>
  <c r="H86" i="1"/>
  <c r="G86" i="1"/>
  <c r="F86" i="1"/>
  <c r="E86" i="1"/>
  <c r="D86" i="1"/>
  <c r="C86" i="1"/>
  <c r="B86" i="1"/>
  <c r="A86" i="1"/>
  <c r="AA85" i="1"/>
  <c r="Z85" i="1"/>
  <c r="Y85" i="1"/>
  <c r="X85" i="1"/>
  <c r="W85" i="1"/>
  <c r="V85" i="1"/>
  <c r="U85" i="1"/>
  <c r="T85" i="1"/>
  <c r="S85" i="1"/>
  <c r="R85" i="1"/>
  <c r="Q85" i="1"/>
  <c r="P85" i="1"/>
  <c r="O85" i="1"/>
  <c r="N85" i="1"/>
  <c r="M85" i="1"/>
  <c r="L85" i="1"/>
  <c r="K85" i="1"/>
  <c r="J85" i="1"/>
  <c r="I85" i="1"/>
  <c r="H85" i="1"/>
  <c r="G85" i="1"/>
  <c r="F85" i="1"/>
  <c r="E85" i="1"/>
  <c r="D85" i="1"/>
  <c r="C85" i="1"/>
  <c r="B85" i="1"/>
  <c r="A85" i="1"/>
  <c r="AA84" i="1"/>
  <c r="Z84" i="1"/>
  <c r="Y84" i="1"/>
  <c r="X84" i="1"/>
  <c r="W84" i="1"/>
  <c r="V84" i="1"/>
  <c r="U84" i="1"/>
  <c r="T84" i="1"/>
  <c r="S84" i="1"/>
  <c r="R84" i="1"/>
  <c r="Q84" i="1"/>
  <c r="P84" i="1"/>
  <c r="O84" i="1"/>
  <c r="N84" i="1"/>
  <c r="M84" i="1"/>
  <c r="L84" i="1"/>
  <c r="K84" i="1"/>
  <c r="J84" i="1"/>
  <c r="I84" i="1"/>
  <c r="H84" i="1"/>
  <c r="G84" i="1"/>
  <c r="F84" i="1"/>
  <c r="E84" i="1"/>
  <c r="D84" i="1"/>
  <c r="C84" i="1"/>
  <c r="B84" i="1"/>
  <c r="A84" i="1"/>
  <c r="AA83" i="1"/>
  <c r="Z83" i="1"/>
  <c r="Y83" i="1"/>
  <c r="X83" i="1"/>
  <c r="W83" i="1"/>
  <c r="V83" i="1"/>
  <c r="U83" i="1"/>
  <c r="T83" i="1"/>
  <c r="S83" i="1"/>
  <c r="R83" i="1"/>
  <c r="Q83" i="1"/>
  <c r="P83" i="1"/>
  <c r="O83" i="1"/>
  <c r="N83" i="1"/>
  <c r="M83" i="1"/>
  <c r="L83" i="1"/>
  <c r="K83" i="1"/>
  <c r="J83" i="1"/>
  <c r="I83" i="1"/>
  <c r="H83" i="1"/>
  <c r="G83" i="1"/>
  <c r="F83" i="1"/>
  <c r="E83" i="1"/>
  <c r="D83" i="1"/>
  <c r="C83" i="1"/>
  <c r="B83" i="1"/>
  <c r="A83" i="1"/>
  <c r="AA82" i="1"/>
  <c r="Z82" i="1"/>
  <c r="Y82" i="1"/>
  <c r="X82" i="1"/>
  <c r="W82" i="1"/>
  <c r="V82" i="1"/>
  <c r="U82" i="1"/>
  <c r="T82" i="1"/>
  <c r="S82" i="1"/>
  <c r="R82" i="1"/>
  <c r="Q82" i="1"/>
  <c r="P82" i="1"/>
  <c r="O82" i="1"/>
  <c r="N82" i="1"/>
  <c r="M82" i="1"/>
  <c r="L82" i="1"/>
  <c r="K82" i="1"/>
  <c r="J82" i="1"/>
  <c r="I82" i="1"/>
  <c r="H82" i="1"/>
  <c r="G82" i="1"/>
  <c r="F82" i="1"/>
  <c r="E82" i="1"/>
  <c r="D82" i="1"/>
  <c r="C82" i="1"/>
  <c r="B82" i="1"/>
  <c r="A82" i="1"/>
  <c r="AA81" i="1"/>
  <c r="Z81" i="1"/>
  <c r="Y81" i="1"/>
  <c r="X81" i="1"/>
  <c r="W81" i="1"/>
  <c r="V81" i="1"/>
  <c r="U81" i="1"/>
  <c r="T81" i="1"/>
  <c r="S81" i="1"/>
  <c r="R81" i="1"/>
  <c r="Q81" i="1"/>
  <c r="P81" i="1"/>
  <c r="O81" i="1"/>
  <c r="N81" i="1"/>
  <c r="M81" i="1"/>
  <c r="L81" i="1"/>
  <c r="K81" i="1"/>
  <c r="J81" i="1"/>
  <c r="I81" i="1"/>
  <c r="H81" i="1"/>
  <c r="G81" i="1"/>
  <c r="F81" i="1"/>
  <c r="E81" i="1"/>
  <c r="D81" i="1"/>
  <c r="C81" i="1"/>
  <c r="B81" i="1"/>
  <c r="A81" i="1"/>
  <c r="AA80" i="1"/>
  <c r="Z80" i="1"/>
  <c r="Y80" i="1"/>
  <c r="X80" i="1"/>
  <c r="W80" i="1"/>
  <c r="V80" i="1"/>
  <c r="U80" i="1"/>
  <c r="T80" i="1"/>
  <c r="S80" i="1"/>
  <c r="R80" i="1"/>
  <c r="Q80" i="1"/>
  <c r="P80" i="1"/>
  <c r="O80" i="1"/>
  <c r="N80" i="1"/>
  <c r="M80" i="1"/>
  <c r="L80" i="1"/>
  <c r="K80" i="1"/>
  <c r="J80" i="1"/>
  <c r="I80" i="1"/>
  <c r="H80" i="1"/>
  <c r="G80" i="1"/>
  <c r="F80" i="1"/>
  <c r="E80" i="1"/>
  <c r="D80" i="1"/>
  <c r="C80" i="1"/>
  <c r="B80" i="1"/>
  <c r="A80" i="1"/>
  <c r="AA79" i="1"/>
  <c r="Z79" i="1"/>
  <c r="Y79" i="1"/>
  <c r="X79" i="1"/>
  <c r="W79" i="1"/>
  <c r="V79" i="1"/>
  <c r="U79" i="1"/>
  <c r="T79" i="1"/>
  <c r="S79" i="1"/>
  <c r="R79" i="1"/>
  <c r="Q79" i="1"/>
  <c r="P79" i="1"/>
  <c r="O79" i="1"/>
  <c r="N79" i="1"/>
  <c r="M79" i="1"/>
  <c r="L79" i="1"/>
  <c r="K79" i="1"/>
  <c r="J79" i="1"/>
  <c r="I79" i="1"/>
  <c r="H79" i="1"/>
  <c r="G79" i="1"/>
  <c r="F79" i="1"/>
  <c r="E79" i="1"/>
  <c r="D79" i="1"/>
  <c r="C79" i="1"/>
  <c r="B79" i="1"/>
  <c r="A79" i="1"/>
  <c r="AA78" i="1"/>
  <c r="Z78" i="1"/>
  <c r="Y78" i="1"/>
  <c r="X78" i="1"/>
  <c r="W78" i="1"/>
  <c r="V78" i="1"/>
  <c r="U78" i="1"/>
  <c r="T78" i="1"/>
  <c r="S78" i="1"/>
  <c r="R78" i="1"/>
  <c r="Q78" i="1"/>
  <c r="P78" i="1"/>
  <c r="O78" i="1"/>
  <c r="N78" i="1"/>
  <c r="M78" i="1"/>
  <c r="L78" i="1"/>
  <c r="K78" i="1"/>
  <c r="J78" i="1"/>
  <c r="I78" i="1"/>
  <c r="H78" i="1"/>
  <c r="G78" i="1"/>
  <c r="F78" i="1"/>
  <c r="E78" i="1"/>
  <c r="D78" i="1"/>
  <c r="C78" i="1"/>
  <c r="B78" i="1"/>
  <c r="A78" i="1"/>
  <c r="AA77" i="1"/>
  <c r="Z77" i="1"/>
  <c r="Y77" i="1"/>
  <c r="X77" i="1"/>
  <c r="W77" i="1"/>
  <c r="V77" i="1"/>
  <c r="U77" i="1"/>
  <c r="T77" i="1"/>
  <c r="S77" i="1"/>
  <c r="R77" i="1"/>
  <c r="Q77" i="1"/>
  <c r="P77" i="1"/>
  <c r="O77" i="1"/>
  <c r="N77" i="1"/>
  <c r="M77" i="1"/>
  <c r="L77" i="1"/>
  <c r="K77" i="1"/>
  <c r="J77" i="1"/>
  <c r="I77" i="1"/>
  <c r="H77" i="1"/>
  <c r="G77" i="1"/>
  <c r="F77" i="1"/>
  <c r="E77" i="1"/>
  <c r="D77" i="1"/>
  <c r="C77" i="1"/>
  <c r="B77" i="1"/>
  <c r="A77" i="1"/>
  <c r="AA76" i="1"/>
  <c r="Z76" i="1"/>
  <c r="Y76" i="1"/>
  <c r="X76" i="1"/>
  <c r="W76" i="1"/>
  <c r="V76" i="1"/>
  <c r="U76" i="1"/>
  <c r="T76" i="1"/>
  <c r="S76" i="1"/>
  <c r="R76" i="1"/>
  <c r="Q76" i="1"/>
  <c r="P76" i="1"/>
  <c r="O76" i="1"/>
  <c r="N76" i="1"/>
  <c r="M76" i="1"/>
  <c r="L76" i="1"/>
  <c r="K76" i="1"/>
  <c r="J76" i="1"/>
  <c r="I76" i="1"/>
  <c r="H76" i="1"/>
  <c r="G76" i="1"/>
  <c r="F76" i="1"/>
  <c r="E76" i="1"/>
  <c r="D76" i="1"/>
  <c r="C76" i="1"/>
  <c r="B76" i="1"/>
  <c r="A76" i="1"/>
  <c r="AA75" i="1"/>
  <c r="Z75" i="1"/>
  <c r="Y75" i="1"/>
  <c r="X75" i="1"/>
  <c r="W75" i="1"/>
  <c r="V75" i="1"/>
  <c r="U75" i="1"/>
  <c r="T75" i="1"/>
  <c r="S75" i="1"/>
  <c r="R75" i="1"/>
  <c r="Q75" i="1"/>
  <c r="P75" i="1"/>
  <c r="O75" i="1"/>
  <c r="N75" i="1"/>
  <c r="M75" i="1"/>
  <c r="L75" i="1"/>
  <c r="K75" i="1"/>
  <c r="J75" i="1"/>
  <c r="I75" i="1"/>
  <c r="H75" i="1"/>
  <c r="G75" i="1"/>
  <c r="F75" i="1"/>
  <c r="E75" i="1"/>
  <c r="D75" i="1"/>
  <c r="C75" i="1"/>
  <c r="B75" i="1"/>
  <c r="A75" i="1"/>
  <c r="AA74" i="1"/>
  <c r="Z74" i="1"/>
  <c r="Y74" i="1"/>
  <c r="X74" i="1"/>
  <c r="W74" i="1"/>
  <c r="V74" i="1"/>
  <c r="U74" i="1"/>
  <c r="T74" i="1"/>
  <c r="S74" i="1"/>
  <c r="R74" i="1"/>
  <c r="Q74" i="1"/>
  <c r="P74" i="1"/>
  <c r="O74" i="1"/>
  <c r="N74" i="1"/>
  <c r="M74" i="1"/>
  <c r="L74" i="1"/>
  <c r="K74" i="1"/>
  <c r="J74" i="1"/>
  <c r="I74" i="1"/>
  <c r="H74" i="1"/>
  <c r="G74" i="1"/>
  <c r="F74" i="1"/>
  <c r="E74" i="1"/>
  <c r="D74" i="1"/>
  <c r="C74" i="1"/>
  <c r="B74" i="1"/>
  <c r="A74" i="1"/>
  <c r="AA73" i="1"/>
  <c r="Z73" i="1"/>
  <c r="Y73" i="1"/>
  <c r="X73" i="1"/>
  <c r="W73" i="1"/>
  <c r="V73" i="1"/>
  <c r="U73" i="1"/>
  <c r="T73" i="1"/>
  <c r="S73" i="1"/>
  <c r="R73" i="1"/>
  <c r="Q73" i="1"/>
  <c r="P73" i="1"/>
  <c r="O73" i="1"/>
  <c r="N73" i="1"/>
  <c r="M73" i="1"/>
  <c r="L73" i="1"/>
  <c r="K73" i="1"/>
  <c r="J73" i="1"/>
  <c r="I73" i="1"/>
  <c r="H73" i="1"/>
  <c r="G73" i="1"/>
  <c r="F73" i="1"/>
  <c r="E73" i="1"/>
  <c r="D73" i="1"/>
  <c r="C73" i="1"/>
  <c r="B73" i="1"/>
  <c r="A73" i="1"/>
  <c r="AA72" i="1"/>
  <c r="Z72" i="1"/>
  <c r="Y72" i="1"/>
  <c r="X72" i="1"/>
  <c r="W72" i="1"/>
  <c r="V72" i="1"/>
  <c r="U72" i="1"/>
  <c r="T72" i="1"/>
  <c r="S72" i="1"/>
  <c r="R72" i="1"/>
  <c r="Q72" i="1"/>
  <c r="P72" i="1"/>
  <c r="O72" i="1"/>
  <c r="N72" i="1"/>
  <c r="M72" i="1"/>
  <c r="L72" i="1"/>
  <c r="K72" i="1"/>
  <c r="J72" i="1"/>
  <c r="I72" i="1"/>
  <c r="H72" i="1"/>
  <c r="G72" i="1"/>
  <c r="F72" i="1"/>
  <c r="E72" i="1"/>
  <c r="D72" i="1"/>
  <c r="C72" i="1"/>
  <c r="B72" i="1"/>
  <c r="A72" i="1"/>
  <c r="AA71" i="1"/>
  <c r="Z71" i="1"/>
  <c r="Y71" i="1"/>
  <c r="X71" i="1"/>
  <c r="W71" i="1"/>
  <c r="V71" i="1"/>
  <c r="U71" i="1"/>
  <c r="T71" i="1"/>
  <c r="S71" i="1"/>
  <c r="R71" i="1"/>
  <c r="Q71" i="1"/>
  <c r="P71" i="1"/>
  <c r="O71" i="1"/>
  <c r="N71" i="1"/>
  <c r="M71" i="1"/>
  <c r="L71" i="1"/>
  <c r="K71" i="1"/>
  <c r="J71" i="1"/>
  <c r="I71" i="1"/>
  <c r="H71" i="1"/>
  <c r="G71" i="1"/>
  <c r="F71" i="1"/>
  <c r="E71" i="1"/>
  <c r="D71" i="1"/>
  <c r="C71" i="1"/>
  <c r="B71" i="1"/>
  <c r="A71" i="1"/>
  <c r="AA70" i="1"/>
  <c r="Z70" i="1"/>
  <c r="Y70" i="1"/>
  <c r="X70" i="1"/>
  <c r="W70" i="1"/>
  <c r="V70" i="1"/>
  <c r="U70" i="1"/>
  <c r="T70" i="1"/>
  <c r="S70" i="1"/>
  <c r="R70" i="1"/>
  <c r="Q70" i="1"/>
  <c r="P70" i="1"/>
  <c r="O70" i="1"/>
  <c r="N70" i="1"/>
  <c r="M70" i="1"/>
  <c r="L70" i="1"/>
  <c r="K70" i="1"/>
  <c r="J70" i="1"/>
  <c r="I70" i="1"/>
  <c r="H70" i="1"/>
  <c r="G70" i="1"/>
  <c r="F70" i="1"/>
  <c r="E70" i="1"/>
  <c r="D70" i="1"/>
  <c r="C70" i="1"/>
  <c r="B70" i="1"/>
  <c r="A70" i="1"/>
  <c r="AA69" i="1"/>
  <c r="Z69" i="1"/>
  <c r="Y69" i="1"/>
  <c r="X69" i="1"/>
  <c r="W69" i="1"/>
  <c r="V69" i="1"/>
  <c r="U69" i="1"/>
  <c r="T69" i="1"/>
  <c r="S69" i="1"/>
  <c r="R69" i="1"/>
  <c r="Q69" i="1"/>
  <c r="P69" i="1"/>
  <c r="O69" i="1"/>
  <c r="N69" i="1"/>
  <c r="M69" i="1"/>
  <c r="L69" i="1"/>
  <c r="K69" i="1"/>
  <c r="J69" i="1"/>
  <c r="I69" i="1"/>
  <c r="H69" i="1"/>
  <c r="G69" i="1"/>
  <c r="F69" i="1"/>
  <c r="E69" i="1"/>
  <c r="D69" i="1"/>
  <c r="C69" i="1"/>
  <c r="B69" i="1"/>
  <c r="A69" i="1"/>
  <c r="AA68" i="1"/>
  <c r="Z68" i="1"/>
  <c r="Y68" i="1"/>
  <c r="X68" i="1"/>
  <c r="W68" i="1"/>
  <c r="V68" i="1"/>
  <c r="U68" i="1"/>
  <c r="T68" i="1"/>
  <c r="S68" i="1"/>
  <c r="R68" i="1"/>
  <c r="Q68" i="1"/>
  <c r="P68" i="1"/>
  <c r="O68" i="1"/>
  <c r="N68" i="1"/>
  <c r="M68" i="1"/>
  <c r="L68" i="1"/>
  <c r="K68" i="1"/>
  <c r="J68" i="1"/>
  <c r="I68" i="1"/>
  <c r="H68" i="1"/>
  <c r="G68" i="1"/>
  <c r="F68" i="1"/>
  <c r="E68" i="1"/>
  <c r="D68" i="1"/>
  <c r="C68" i="1"/>
  <c r="B68" i="1"/>
  <c r="A68" i="1"/>
  <c r="AA67" i="1"/>
  <c r="Z67" i="1"/>
  <c r="Y67" i="1"/>
  <c r="X67" i="1"/>
  <c r="W67" i="1"/>
  <c r="V67" i="1"/>
  <c r="U67" i="1"/>
  <c r="T67" i="1"/>
  <c r="S67" i="1"/>
  <c r="R67" i="1"/>
  <c r="Q67" i="1"/>
  <c r="P67" i="1"/>
  <c r="O67" i="1"/>
  <c r="N67" i="1"/>
  <c r="M67" i="1"/>
  <c r="L67" i="1"/>
  <c r="K67" i="1"/>
  <c r="J67" i="1"/>
  <c r="I67" i="1"/>
  <c r="H67" i="1"/>
  <c r="G67" i="1"/>
  <c r="F67" i="1"/>
  <c r="E67" i="1"/>
  <c r="D67" i="1"/>
  <c r="C67" i="1"/>
  <c r="B67" i="1"/>
  <c r="A67" i="1"/>
  <c r="AA66" i="1"/>
  <c r="Z66" i="1"/>
  <c r="Y66" i="1"/>
  <c r="X66" i="1"/>
  <c r="W66" i="1"/>
  <c r="V66" i="1"/>
  <c r="U66" i="1"/>
  <c r="T66" i="1"/>
  <c r="S66" i="1"/>
  <c r="R66" i="1"/>
  <c r="Q66" i="1"/>
  <c r="P66" i="1"/>
  <c r="O66" i="1"/>
  <c r="N66" i="1"/>
  <c r="M66" i="1"/>
  <c r="L66" i="1"/>
  <c r="K66" i="1"/>
  <c r="J66" i="1"/>
  <c r="I66" i="1"/>
  <c r="H66" i="1"/>
  <c r="G66" i="1"/>
  <c r="F66" i="1"/>
  <c r="E66" i="1"/>
  <c r="D66" i="1"/>
  <c r="C66" i="1"/>
  <c r="B66" i="1"/>
  <c r="A66" i="1"/>
  <c r="AA65" i="1"/>
  <c r="Z65" i="1"/>
  <c r="Y65" i="1"/>
  <c r="X65" i="1"/>
  <c r="W65" i="1"/>
  <c r="V65" i="1"/>
  <c r="U65" i="1"/>
  <c r="T65" i="1"/>
  <c r="S65" i="1"/>
  <c r="R65" i="1"/>
  <c r="Q65" i="1"/>
  <c r="P65" i="1"/>
  <c r="O65" i="1"/>
  <c r="N65" i="1"/>
  <c r="M65" i="1"/>
  <c r="L65" i="1"/>
  <c r="K65" i="1"/>
  <c r="J65" i="1"/>
  <c r="I65" i="1"/>
  <c r="H65" i="1"/>
  <c r="G65" i="1"/>
  <c r="F65" i="1"/>
  <c r="E65" i="1"/>
  <c r="D65" i="1"/>
  <c r="C65" i="1"/>
  <c r="B65" i="1"/>
  <c r="A65" i="1"/>
  <c r="AA64" i="1"/>
  <c r="Z64" i="1"/>
  <c r="Y64" i="1"/>
  <c r="X64" i="1"/>
  <c r="W64" i="1"/>
  <c r="V64" i="1"/>
  <c r="U64" i="1"/>
  <c r="T64" i="1"/>
  <c r="S64" i="1"/>
  <c r="R64" i="1"/>
  <c r="Q64" i="1"/>
  <c r="P64" i="1"/>
  <c r="O64" i="1"/>
  <c r="N64" i="1"/>
  <c r="M64" i="1"/>
  <c r="L64" i="1"/>
  <c r="K64" i="1"/>
  <c r="J64" i="1"/>
  <c r="I64" i="1"/>
  <c r="H64" i="1"/>
  <c r="G64" i="1"/>
  <c r="F64" i="1"/>
  <c r="E64" i="1"/>
  <c r="D64" i="1"/>
  <c r="C64" i="1"/>
  <c r="B64" i="1"/>
  <c r="A64" i="1"/>
  <c r="AA63" i="1"/>
  <c r="Z63" i="1"/>
  <c r="Y63" i="1"/>
  <c r="X63" i="1"/>
  <c r="W63" i="1"/>
  <c r="V63" i="1"/>
  <c r="U63" i="1"/>
  <c r="T63" i="1"/>
  <c r="S63" i="1"/>
  <c r="R63" i="1"/>
  <c r="Q63" i="1"/>
  <c r="P63" i="1"/>
  <c r="O63" i="1"/>
  <c r="N63" i="1"/>
  <c r="M63" i="1"/>
  <c r="L63" i="1"/>
  <c r="K63" i="1"/>
  <c r="J63" i="1"/>
  <c r="I63" i="1"/>
  <c r="H63" i="1"/>
  <c r="G63" i="1"/>
  <c r="F63" i="1"/>
  <c r="E63" i="1"/>
  <c r="D63" i="1"/>
  <c r="C63" i="1"/>
  <c r="B63" i="1"/>
  <c r="A63" i="1"/>
  <c r="AA62" i="1"/>
  <c r="Z62" i="1"/>
  <c r="Y62" i="1"/>
  <c r="X62" i="1"/>
  <c r="W62" i="1"/>
  <c r="V62" i="1"/>
  <c r="U62" i="1"/>
  <c r="T62" i="1"/>
  <c r="S62" i="1"/>
  <c r="R62" i="1"/>
  <c r="Q62" i="1"/>
  <c r="P62" i="1"/>
  <c r="O62" i="1"/>
  <c r="N62" i="1"/>
  <c r="M62" i="1"/>
  <c r="L62" i="1"/>
  <c r="K62" i="1"/>
  <c r="J62" i="1"/>
  <c r="I62" i="1"/>
  <c r="H62" i="1"/>
  <c r="G62" i="1"/>
  <c r="F62" i="1"/>
  <c r="E62" i="1"/>
  <c r="D62" i="1"/>
  <c r="C62" i="1"/>
  <c r="B62" i="1"/>
  <c r="A62" i="1"/>
  <c r="AA61" i="1"/>
  <c r="Z61" i="1"/>
  <c r="Y61" i="1"/>
  <c r="X61" i="1"/>
  <c r="W61" i="1"/>
  <c r="V61" i="1"/>
  <c r="U61" i="1"/>
  <c r="T61" i="1"/>
  <c r="S61" i="1"/>
  <c r="R61" i="1"/>
  <c r="Q61" i="1"/>
  <c r="P61" i="1"/>
  <c r="O61" i="1"/>
  <c r="N61" i="1"/>
  <c r="M61" i="1"/>
  <c r="L61" i="1"/>
  <c r="K61" i="1"/>
  <c r="J61" i="1"/>
  <c r="I61" i="1"/>
  <c r="H61" i="1"/>
  <c r="G61" i="1"/>
  <c r="F61" i="1"/>
  <c r="E61" i="1"/>
  <c r="D61" i="1"/>
  <c r="C61" i="1"/>
  <c r="B61" i="1"/>
  <c r="A61" i="1"/>
  <c r="AA60" i="1"/>
  <c r="Z60" i="1"/>
  <c r="Y60" i="1"/>
  <c r="X60" i="1"/>
  <c r="W60" i="1"/>
  <c r="V60" i="1"/>
  <c r="U60" i="1"/>
  <c r="T60" i="1"/>
  <c r="S60" i="1"/>
  <c r="R60" i="1"/>
  <c r="Q60" i="1"/>
  <c r="P60" i="1"/>
  <c r="O60" i="1"/>
  <c r="N60" i="1"/>
  <c r="M60" i="1"/>
  <c r="L60" i="1"/>
  <c r="K60" i="1"/>
  <c r="J60" i="1"/>
  <c r="I60" i="1"/>
  <c r="H60" i="1"/>
  <c r="G60" i="1"/>
  <c r="F60" i="1"/>
  <c r="E60" i="1"/>
  <c r="D60" i="1"/>
  <c r="C60" i="1"/>
  <c r="B60" i="1"/>
  <c r="A60" i="1"/>
  <c r="AA59" i="1"/>
  <c r="Z59" i="1"/>
  <c r="Y59" i="1"/>
  <c r="X59" i="1"/>
  <c r="W59" i="1"/>
  <c r="V59" i="1"/>
  <c r="U59" i="1"/>
  <c r="T59" i="1"/>
  <c r="S59" i="1"/>
  <c r="R59" i="1"/>
  <c r="Q59" i="1"/>
  <c r="P59" i="1"/>
  <c r="O59" i="1"/>
  <c r="N59" i="1"/>
  <c r="M59" i="1"/>
  <c r="L59" i="1"/>
  <c r="K59" i="1"/>
  <c r="J59" i="1"/>
  <c r="I59" i="1"/>
  <c r="H59" i="1"/>
  <c r="G59" i="1"/>
  <c r="F59" i="1"/>
  <c r="E59" i="1"/>
  <c r="D59" i="1"/>
  <c r="C59" i="1"/>
  <c r="B59" i="1"/>
  <c r="A59" i="1"/>
  <c r="AA58" i="1"/>
  <c r="Z58" i="1"/>
  <c r="Y58" i="1"/>
  <c r="X58" i="1"/>
  <c r="W58" i="1"/>
  <c r="V58" i="1"/>
  <c r="U58" i="1"/>
  <c r="T58" i="1"/>
  <c r="S58" i="1"/>
  <c r="R58" i="1"/>
  <c r="Q58" i="1"/>
  <c r="P58" i="1"/>
  <c r="O58" i="1"/>
  <c r="N58" i="1"/>
  <c r="M58" i="1"/>
  <c r="L58" i="1"/>
  <c r="K58" i="1"/>
  <c r="J58" i="1"/>
  <c r="I58" i="1"/>
  <c r="H58" i="1"/>
  <c r="G58" i="1"/>
  <c r="F58" i="1"/>
  <c r="E58" i="1"/>
  <c r="D58" i="1"/>
  <c r="C58" i="1"/>
  <c r="B58" i="1"/>
  <c r="A58" i="1"/>
  <c r="AA57" i="1"/>
  <c r="Z57" i="1"/>
  <c r="Y57" i="1"/>
  <c r="X57" i="1"/>
  <c r="W57" i="1"/>
  <c r="V57" i="1"/>
  <c r="U57" i="1"/>
  <c r="T57" i="1"/>
  <c r="S57" i="1"/>
  <c r="R57" i="1"/>
  <c r="Q57" i="1"/>
  <c r="P57" i="1"/>
  <c r="O57" i="1"/>
  <c r="N57" i="1"/>
  <c r="M57" i="1"/>
  <c r="L57" i="1"/>
  <c r="K57" i="1"/>
  <c r="J57" i="1"/>
  <c r="I57" i="1"/>
  <c r="H57" i="1"/>
  <c r="G57" i="1"/>
  <c r="F57" i="1"/>
  <c r="E57" i="1"/>
  <c r="D57" i="1"/>
  <c r="C57" i="1"/>
  <c r="B57" i="1"/>
  <c r="A57" i="1"/>
  <c r="AA56" i="1"/>
  <c r="Z56" i="1"/>
  <c r="Y56" i="1"/>
  <c r="X56" i="1"/>
  <c r="W56" i="1"/>
  <c r="V56" i="1"/>
  <c r="U56" i="1"/>
  <c r="T56" i="1"/>
  <c r="S56" i="1"/>
  <c r="R56" i="1"/>
  <c r="Q56" i="1"/>
  <c r="P56" i="1"/>
  <c r="O56" i="1"/>
  <c r="N56" i="1"/>
  <c r="M56" i="1"/>
  <c r="L56" i="1"/>
  <c r="K56" i="1"/>
  <c r="J56" i="1"/>
  <c r="I56" i="1"/>
  <c r="H56" i="1"/>
  <c r="G56" i="1"/>
  <c r="F56" i="1"/>
  <c r="E56" i="1"/>
  <c r="D56" i="1"/>
  <c r="C56" i="1"/>
  <c r="B56" i="1"/>
  <c r="A56" i="1"/>
  <c r="AA55" i="1"/>
  <c r="Z55" i="1"/>
  <c r="Y55" i="1"/>
  <c r="X55" i="1"/>
  <c r="W55" i="1"/>
  <c r="V55" i="1"/>
  <c r="U55" i="1"/>
  <c r="T55" i="1"/>
  <c r="S55" i="1"/>
  <c r="R55" i="1"/>
  <c r="Q55" i="1"/>
  <c r="P55" i="1"/>
  <c r="O55" i="1"/>
  <c r="N55" i="1"/>
  <c r="M55" i="1"/>
  <c r="L55" i="1"/>
  <c r="K55" i="1"/>
  <c r="J55" i="1"/>
  <c r="I55" i="1"/>
  <c r="H55" i="1"/>
  <c r="G55" i="1"/>
  <c r="F55" i="1"/>
  <c r="E55" i="1"/>
  <c r="D55" i="1"/>
  <c r="C55" i="1"/>
  <c r="B55" i="1"/>
  <c r="A55" i="1"/>
  <c r="AA54" i="1"/>
  <c r="Z54" i="1"/>
  <c r="Y54" i="1"/>
  <c r="X54" i="1"/>
  <c r="W54" i="1"/>
  <c r="V54" i="1"/>
  <c r="U54" i="1"/>
  <c r="T54" i="1"/>
  <c r="S54" i="1"/>
  <c r="R54" i="1"/>
  <c r="Q54" i="1"/>
  <c r="P54" i="1"/>
  <c r="O54" i="1"/>
  <c r="N54" i="1"/>
  <c r="M54" i="1"/>
  <c r="L54" i="1"/>
  <c r="K54" i="1"/>
  <c r="J54" i="1"/>
  <c r="I54" i="1"/>
  <c r="H54" i="1"/>
  <c r="G54" i="1"/>
  <c r="F54" i="1"/>
  <c r="E54" i="1"/>
  <c r="D54" i="1"/>
  <c r="C54" i="1"/>
  <c r="B54" i="1"/>
  <c r="A54" i="1"/>
  <c r="AA53" i="1"/>
  <c r="Z53" i="1"/>
  <c r="Y53" i="1"/>
  <c r="X53" i="1"/>
  <c r="W53" i="1"/>
  <c r="V53" i="1"/>
  <c r="U53" i="1"/>
  <c r="T53" i="1"/>
  <c r="S53" i="1"/>
  <c r="R53" i="1"/>
  <c r="Q53" i="1"/>
  <c r="P53" i="1"/>
  <c r="O53" i="1"/>
  <c r="N53" i="1"/>
  <c r="M53" i="1"/>
  <c r="L53" i="1"/>
  <c r="K53" i="1"/>
  <c r="J53" i="1"/>
  <c r="I53" i="1"/>
  <c r="H53" i="1"/>
  <c r="G53" i="1"/>
  <c r="F53" i="1"/>
  <c r="E53" i="1"/>
  <c r="D53" i="1"/>
  <c r="C53" i="1"/>
  <c r="B53" i="1"/>
  <c r="A53" i="1"/>
  <c r="AA52" i="1"/>
  <c r="Z52" i="1"/>
  <c r="Y52" i="1"/>
  <c r="X52" i="1"/>
  <c r="W52" i="1"/>
  <c r="V52" i="1"/>
  <c r="U52" i="1"/>
  <c r="T52" i="1"/>
  <c r="S52" i="1"/>
  <c r="R52" i="1"/>
  <c r="Q52" i="1"/>
  <c r="P52" i="1"/>
  <c r="O52" i="1"/>
  <c r="N52" i="1"/>
  <c r="M52" i="1"/>
  <c r="L52" i="1"/>
  <c r="K52" i="1"/>
  <c r="J52" i="1"/>
  <c r="I52" i="1"/>
  <c r="H52" i="1"/>
  <c r="G52" i="1"/>
  <c r="F52" i="1"/>
  <c r="E52" i="1"/>
  <c r="D52" i="1"/>
  <c r="C52" i="1"/>
  <c r="B52" i="1"/>
  <c r="A52" i="1"/>
  <c r="AA51" i="1"/>
  <c r="Z51" i="1"/>
  <c r="Y51" i="1"/>
  <c r="X51" i="1"/>
  <c r="W51" i="1"/>
  <c r="V51" i="1"/>
  <c r="U51" i="1"/>
  <c r="T51" i="1"/>
  <c r="S51" i="1"/>
  <c r="R51" i="1"/>
  <c r="Q51" i="1"/>
  <c r="P51" i="1"/>
  <c r="O51" i="1"/>
  <c r="N51" i="1"/>
  <c r="M51" i="1"/>
  <c r="L51" i="1"/>
  <c r="K51" i="1"/>
  <c r="J51" i="1"/>
  <c r="I51" i="1"/>
  <c r="H51" i="1"/>
  <c r="G51" i="1"/>
  <c r="F51" i="1"/>
  <c r="E51" i="1"/>
  <c r="D51" i="1"/>
  <c r="C51" i="1"/>
  <c r="B51" i="1"/>
  <c r="A51" i="1"/>
  <c r="AA50" i="1"/>
  <c r="Z50" i="1"/>
  <c r="Y50" i="1"/>
  <c r="X50" i="1"/>
  <c r="W50" i="1"/>
  <c r="V50" i="1"/>
  <c r="U50" i="1"/>
  <c r="T50" i="1"/>
  <c r="S50" i="1"/>
  <c r="R50" i="1"/>
  <c r="Q50" i="1"/>
  <c r="P50" i="1"/>
  <c r="O50" i="1"/>
  <c r="N50" i="1"/>
  <c r="M50" i="1"/>
  <c r="L50" i="1"/>
  <c r="K50" i="1"/>
  <c r="J50" i="1"/>
  <c r="I50" i="1"/>
  <c r="H50" i="1"/>
  <c r="G50" i="1"/>
  <c r="F50" i="1"/>
  <c r="E50" i="1"/>
  <c r="D50" i="1"/>
  <c r="C50" i="1"/>
  <c r="B50" i="1"/>
  <c r="A50" i="1"/>
  <c r="AA49" i="1"/>
  <c r="Z49" i="1"/>
  <c r="Y49" i="1"/>
  <c r="X49" i="1"/>
  <c r="W49" i="1"/>
  <c r="V49" i="1"/>
  <c r="U49" i="1"/>
  <c r="T49" i="1"/>
  <c r="S49" i="1"/>
  <c r="R49" i="1"/>
  <c r="Q49" i="1"/>
  <c r="P49" i="1"/>
  <c r="O49" i="1"/>
  <c r="N49" i="1"/>
  <c r="M49" i="1"/>
  <c r="L49" i="1"/>
  <c r="K49" i="1"/>
  <c r="J49" i="1"/>
  <c r="I49" i="1"/>
  <c r="H49" i="1"/>
  <c r="G49" i="1"/>
  <c r="F49" i="1"/>
  <c r="E49" i="1"/>
  <c r="D49" i="1"/>
  <c r="C49" i="1"/>
  <c r="B49" i="1"/>
  <c r="A49" i="1"/>
  <c r="AA48" i="1"/>
  <c r="Z48" i="1"/>
  <c r="Y48" i="1"/>
  <c r="X48" i="1"/>
  <c r="W48" i="1"/>
  <c r="V48" i="1"/>
  <c r="U48" i="1"/>
  <c r="T48" i="1"/>
  <c r="S48" i="1"/>
  <c r="R48" i="1"/>
  <c r="Q48" i="1"/>
  <c r="P48" i="1"/>
  <c r="O48" i="1"/>
  <c r="N48" i="1"/>
  <c r="M48" i="1"/>
  <c r="L48" i="1"/>
  <c r="K48" i="1"/>
  <c r="J48" i="1"/>
  <c r="I48" i="1"/>
  <c r="H48" i="1"/>
  <c r="G48" i="1"/>
  <c r="F48" i="1"/>
  <c r="E48" i="1"/>
  <c r="D48" i="1"/>
  <c r="C48" i="1"/>
  <c r="B48" i="1"/>
  <c r="A48" i="1"/>
  <c r="AA47" i="1"/>
  <c r="Z47" i="1"/>
  <c r="Y47" i="1"/>
  <c r="X47" i="1"/>
  <c r="W47" i="1"/>
  <c r="V47" i="1"/>
  <c r="U47" i="1"/>
  <c r="T47" i="1"/>
  <c r="S47" i="1"/>
  <c r="R47" i="1"/>
  <c r="Q47" i="1"/>
  <c r="P47" i="1"/>
  <c r="O47" i="1"/>
  <c r="N47" i="1"/>
  <c r="M47" i="1"/>
  <c r="L47" i="1"/>
  <c r="K47" i="1"/>
  <c r="J47" i="1"/>
  <c r="I47" i="1"/>
  <c r="H47" i="1"/>
  <c r="G47" i="1"/>
  <c r="F47" i="1"/>
  <c r="E47" i="1"/>
  <c r="D47" i="1"/>
  <c r="C47" i="1"/>
  <c r="B47" i="1"/>
  <c r="A47" i="1"/>
  <c r="AA46" i="1"/>
  <c r="Z46" i="1"/>
  <c r="Y46" i="1"/>
  <c r="X46" i="1"/>
  <c r="W46" i="1"/>
  <c r="V46" i="1"/>
  <c r="U46" i="1"/>
  <c r="T46" i="1"/>
  <c r="S46" i="1"/>
  <c r="R46" i="1"/>
  <c r="Q46" i="1"/>
  <c r="P46" i="1"/>
  <c r="O46" i="1"/>
  <c r="N46" i="1"/>
  <c r="M46" i="1"/>
  <c r="L46" i="1"/>
  <c r="K46" i="1"/>
  <c r="J46" i="1"/>
  <c r="I46" i="1"/>
  <c r="H46" i="1"/>
  <c r="G46" i="1"/>
  <c r="F46" i="1"/>
  <c r="E46" i="1"/>
  <c r="D46" i="1"/>
  <c r="C46" i="1"/>
  <c r="B46" i="1"/>
  <c r="A46" i="1"/>
  <c r="AA45" i="1"/>
  <c r="Z45" i="1"/>
  <c r="Y45" i="1"/>
  <c r="X45" i="1"/>
  <c r="W45" i="1"/>
  <c r="V45" i="1"/>
  <c r="U45" i="1"/>
  <c r="T45" i="1"/>
  <c r="S45" i="1"/>
  <c r="R45" i="1"/>
  <c r="Q45" i="1"/>
  <c r="P45" i="1"/>
  <c r="O45" i="1"/>
  <c r="N45" i="1"/>
  <c r="M45" i="1"/>
  <c r="L45" i="1"/>
  <c r="K45" i="1"/>
  <c r="J45" i="1"/>
  <c r="I45" i="1"/>
  <c r="H45" i="1"/>
  <c r="G45" i="1"/>
  <c r="F45" i="1"/>
  <c r="E45" i="1"/>
  <c r="D45" i="1"/>
  <c r="C45" i="1"/>
  <c r="B45" i="1"/>
  <c r="A45" i="1"/>
  <c r="AA44" i="1"/>
  <c r="Z44" i="1"/>
  <c r="Y44" i="1"/>
  <c r="X44" i="1"/>
  <c r="W44" i="1"/>
  <c r="V44" i="1"/>
  <c r="U44" i="1"/>
  <c r="T44" i="1"/>
  <c r="S44" i="1"/>
  <c r="R44" i="1"/>
  <c r="Q44" i="1"/>
  <c r="P44" i="1"/>
  <c r="O44" i="1"/>
  <c r="N44" i="1"/>
  <c r="M44" i="1"/>
  <c r="L44" i="1"/>
  <c r="K44" i="1"/>
  <c r="J44" i="1"/>
  <c r="I44" i="1"/>
  <c r="H44" i="1"/>
  <c r="G44" i="1"/>
  <c r="F44" i="1"/>
  <c r="E44" i="1"/>
  <c r="D44" i="1"/>
  <c r="C44" i="1"/>
  <c r="B44" i="1"/>
  <c r="A44" i="1"/>
  <c r="AA43" i="1"/>
  <c r="Z43" i="1"/>
  <c r="Y43" i="1"/>
  <c r="X43" i="1"/>
  <c r="W43" i="1"/>
  <c r="V43" i="1"/>
  <c r="U43" i="1"/>
  <c r="T43" i="1"/>
  <c r="S43" i="1"/>
  <c r="R43" i="1"/>
  <c r="Q43" i="1"/>
  <c r="P43" i="1"/>
  <c r="O43" i="1"/>
  <c r="N43" i="1"/>
  <c r="M43" i="1"/>
  <c r="L43" i="1"/>
  <c r="K43" i="1"/>
  <c r="J43" i="1"/>
  <c r="I43" i="1"/>
  <c r="H43" i="1"/>
  <c r="G43" i="1"/>
  <c r="F43" i="1"/>
  <c r="E43" i="1"/>
  <c r="D43" i="1"/>
  <c r="C43" i="1"/>
  <c r="B43" i="1"/>
  <c r="A43" i="1"/>
  <c r="AA42" i="1"/>
  <c r="Z42" i="1"/>
  <c r="Y42" i="1"/>
  <c r="X42" i="1"/>
  <c r="W42" i="1"/>
  <c r="V42" i="1"/>
  <c r="U42" i="1"/>
  <c r="T42" i="1"/>
  <c r="S42" i="1"/>
  <c r="R42" i="1"/>
  <c r="Q42" i="1"/>
  <c r="P42" i="1"/>
  <c r="O42" i="1"/>
  <c r="N42" i="1"/>
  <c r="M42" i="1"/>
  <c r="L42" i="1"/>
  <c r="K42" i="1"/>
  <c r="J42" i="1"/>
  <c r="I42" i="1"/>
  <c r="H42" i="1"/>
  <c r="G42" i="1"/>
  <c r="F42" i="1"/>
  <c r="E42" i="1"/>
  <c r="D42" i="1"/>
  <c r="C42" i="1"/>
  <c r="B42" i="1"/>
  <c r="A42" i="1"/>
  <c r="AA41" i="1"/>
  <c r="Z41" i="1"/>
  <c r="Y41" i="1"/>
  <c r="X41" i="1"/>
  <c r="W41" i="1"/>
  <c r="V41" i="1"/>
  <c r="U41" i="1"/>
  <c r="T41" i="1"/>
  <c r="S41" i="1"/>
  <c r="R41" i="1"/>
  <c r="Q41" i="1"/>
  <c r="P41" i="1"/>
  <c r="O41" i="1"/>
  <c r="N41" i="1"/>
  <c r="M41" i="1"/>
  <c r="L41" i="1"/>
  <c r="K41" i="1"/>
  <c r="J41" i="1"/>
  <c r="I41" i="1"/>
  <c r="H41" i="1"/>
  <c r="G41" i="1"/>
  <c r="F41" i="1"/>
  <c r="E41" i="1"/>
  <c r="D41" i="1"/>
  <c r="C41" i="1"/>
  <c r="B41" i="1"/>
  <c r="A41" i="1"/>
  <c r="AA40" i="1"/>
  <c r="Z40" i="1"/>
  <c r="Y40" i="1"/>
  <c r="X40" i="1"/>
  <c r="W40" i="1"/>
  <c r="V40" i="1"/>
  <c r="U40" i="1"/>
  <c r="T40" i="1"/>
  <c r="S40" i="1"/>
  <c r="R40" i="1"/>
  <c r="Q40" i="1"/>
  <c r="P40" i="1"/>
  <c r="O40" i="1"/>
  <c r="N40" i="1"/>
  <c r="M40" i="1"/>
  <c r="L40" i="1"/>
  <c r="K40" i="1"/>
  <c r="J40" i="1"/>
  <c r="I40" i="1"/>
  <c r="H40" i="1"/>
  <c r="G40" i="1"/>
  <c r="F40" i="1"/>
  <c r="E40" i="1"/>
  <c r="D40" i="1"/>
  <c r="C40" i="1"/>
  <c r="B40" i="1"/>
  <c r="A40" i="1"/>
  <c r="AA39" i="1"/>
  <c r="Z39" i="1"/>
  <c r="Y39" i="1"/>
  <c r="X39" i="1"/>
  <c r="W39" i="1"/>
  <c r="V39" i="1"/>
  <c r="U39" i="1"/>
  <c r="T39" i="1"/>
  <c r="S39" i="1"/>
  <c r="R39" i="1"/>
  <c r="Q39" i="1"/>
  <c r="P39" i="1"/>
  <c r="O39" i="1"/>
  <c r="N39" i="1"/>
  <c r="M39" i="1"/>
  <c r="L39" i="1"/>
  <c r="K39" i="1"/>
  <c r="J39" i="1"/>
  <c r="I39" i="1"/>
  <c r="H39" i="1"/>
  <c r="G39" i="1"/>
  <c r="F39" i="1"/>
  <c r="E39" i="1"/>
  <c r="D39" i="1"/>
  <c r="C39" i="1"/>
  <c r="B39" i="1"/>
  <c r="A39" i="1"/>
  <c r="AA38" i="1"/>
  <c r="Z38" i="1"/>
  <c r="Y38" i="1"/>
  <c r="X38" i="1"/>
  <c r="W38" i="1"/>
  <c r="V38" i="1"/>
  <c r="U38" i="1"/>
  <c r="T38" i="1"/>
  <c r="S38" i="1"/>
  <c r="R38" i="1"/>
  <c r="Q38" i="1"/>
  <c r="P38" i="1"/>
  <c r="O38" i="1"/>
  <c r="N38" i="1"/>
  <c r="M38" i="1"/>
  <c r="L38" i="1"/>
  <c r="K38" i="1"/>
  <c r="J38" i="1"/>
  <c r="I38" i="1"/>
  <c r="H38" i="1"/>
  <c r="G38" i="1"/>
  <c r="F38" i="1"/>
  <c r="E38" i="1"/>
  <c r="D38" i="1"/>
  <c r="C38" i="1"/>
  <c r="B38" i="1"/>
  <c r="A38" i="1"/>
  <c r="AA37" i="1"/>
  <c r="Z37" i="1"/>
  <c r="Y37" i="1"/>
  <c r="X37" i="1"/>
  <c r="W37" i="1"/>
  <c r="V37" i="1"/>
  <c r="U37" i="1"/>
  <c r="T37" i="1"/>
  <c r="S37" i="1"/>
  <c r="R37" i="1"/>
  <c r="Q37" i="1"/>
  <c r="P37" i="1"/>
  <c r="O37" i="1"/>
  <c r="N37" i="1"/>
  <c r="M37" i="1"/>
  <c r="L37" i="1"/>
  <c r="K37" i="1"/>
  <c r="J37" i="1"/>
  <c r="I37" i="1"/>
  <c r="H37" i="1"/>
  <c r="G37" i="1"/>
  <c r="F37" i="1"/>
  <c r="E37" i="1"/>
  <c r="D37" i="1"/>
  <c r="C37" i="1"/>
  <c r="B37" i="1"/>
  <c r="A37" i="1"/>
  <c r="AA36" i="1"/>
  <c r="Z36" i="1"/>
  <c r="Y36" i="1"/>
  <c r="X36" i="1"/>
  <c r="W36" i="1"/>
  <c r="V36" i="1"/>
  <c r="U36" i="1"/>
  <c r="T36" i="1"/>
  <c r="S36" i="1"/>
  <c r="R36" i="1"/>
  <c r="Q36" i="1"/>
  <c r="P36" i="1"/>
  <c r="O36" i="1"/>
  <c r="N36" i="1"/>
  <c r="M36" i="1"/>
  <c r="L36" i="1"/>
  <c r="K36" i="1"/>
  <c r="J36" i="1"/>
  <c r="I36" i="1"/>
  <c r="H36" i="1"/>
  <c r="G36" i="1"/>
  <c r="F36" i="1"/>
  <c r="E36" i="1"/>
  <c r="D36" i="1"/>
  <c r="C36" i="1"/>
  <c r="B36" i="1"/>
  <c r="A36" i="1"/>
  <c r="AA35" i="1"/>
  <c r="Z35" i="1"/>
  <c r="Y35" i="1"/>
  <c r="X35" i="1"/>
  <c r="W35" i="1"/>
  <c r="V35" i="1"/>
  <c r="U35" i="1"/>
  <c r="T35" i="1"/>
  <c r="S35" i="1"/>
  <c r="R35" i="1"/>
  <c r="Q35" i="1"/>
  <c r="P35" i="1"/>
  <c r="O35" i="1"/>
  <c r="N35" i="1"/>
  <c r="M35" i="1"/>
  <c r="L35" i="1"/>
  <c r="K35" i="1"/>
  <c r="J35" i="1"/>
  <c r="I35" i="1"/>
  <c r="H35" i="1"/>
  <c r="G35" i="1"/>
  <c r="F35" i="1"/>
  <c r="E35" i="1"/>
  <c r="D35" i="1"/>
  <c r="C35" i="1"/>
  <c r="B35" i="1"/>
  <c r="A35" i="1"/>
  <c r="AA34" i="1"/>
  <c r="Z34" i="1"/>
  <c r="Y34" i="1"/>
  <c r="X34" i="1"/>
  <c r="W34" i="1"/>
  <c r="V34" i="1"/>
  <c r="U34" i="1"/>
  <c r="T34" i="1"/>
  <c r="S34" i="1"/>
  <c r="R34" i="1"/>
  <c r="Q34" i="1"/>
  <c r="P34" i="1"/>
  <c r="O34" i="1"/>
  <c r="N34" i="1"/>
  <c r="M34" i="1"/>
  <c r="L34" i="1"/>
  <c r="K34" i="1"/>
  <c r="J34" i="1"/>
  <c r="I34" i="1"/>
  <c r="H34" i="1"/>
  <c r="G34" i="1"/>
  <c r="F34" i="1"/>
  <c r="E34" i="1"/>
  <c r="D34" i="1"/>
  <c r="C34" i="1"/>
  <c r="B34" i="1"/>
  <c r="A34" i="1"/>
  <c r="AA33" i="1"/>
  <c r="Z33" i="1"/>
  <c r="Y33" i="1"/>
  <c r="X33" i="1"/>
  <c r="W33" i="1"/>
  <c r="V33" i="1"/>
  <c r="U33" i="1"/>
  <c r="T33" i="1"/>
  <c r="S33" i="1"/>
  <c r="R33" i="1"/>
  <c r="Q33" i="1"/>
  <c r="P33" i="1"/>
  <c r="O33" i="1"/>
  <c r="N33" i="1"/>
  <c r="M33" i="1"/>
  <c r="L33" i="1"/>
  <c r="K33" i="1"/>
  <c r="J33" i="1"/>
  <c r="I33" i="1"/>
  <c r="H33" i="1"/>
  <c r="G33" i="1"/>
  <c r="F33" i="1"/>
  <c r="E33" i="1"/>
  <c r="D33" i="1"/>
  <c r="C33" i="1"/>
  <c r="B33" i="1"/>
  <c r="A33" i="1"/>
  <c r="AA32" i="1"/>
  <c r="Z32" i="1"/>
  <c r="Y32" i="1"/>
  <c r="X32" i="1"/>
  <c r="W32" i="1"/>
  <c r="V32" i="1"/>
  <c r="U32" i="1"/>
  <c r="T32" i="1"/>
  <c r="S32" i="1"/>
  <c r="R32" i="1"/>
  <c r="Q32" i="1"/>
  <c r="P32" i="1"/>
  <c r="O32" i="1"/>
  <c r="N32" i="1"/>
  <c r="M32" i="1"/>
  <c r="L32" i="1"/>
  <c r="K32" i="1"/>
  <c r="J32" i="1"/>
  <c r="I32" i="1"/>
  <c r="H32" i="1"/>
  <c r="G32" i="1"/>
  <c r="F32" i="1"/>
  <c r="E32" i="1"/>
  <c r="D32" i="1"/>
  <c r="C32" i="1"/>
  <c r="B32" i="1"/>
  <c r="A32" i="1"/>
  <c r="AA31" i="1"/>
  <c r="Z31" i="1"/>
  <c r="Y31" i="1"/>
  <c r="X31" i="1"/>
  <c r="W31" i="1"/>
  <c r="V31" i="1"/>
  <c r="U31" i="1"/>
  <c r="T31" i="1"/>
  <c r="S31" i="1"/>
  <c r="R31" i="1"/>
  <c r="Q31" i="1"/>
  <c r="P31" i="1"/>
  <c r="O31" i="1"/>
  <c r="N31" i="1"/>
  <c r="M31" i="1"/>
  <c r="L31" i="1"/>
  <c r="K31" i="1"/>
  <c r="J31" i="1"/>
  <c r="I31" i="1"/>
  <c r="H31" i="1"/>
  <c r="G31" i="1"/>
  <c r="F31" i="1"/>
  <c r="E31" i="1"/>
  <c r="D31" i="1"/>
  <c r="C31" i="1"/>
  <c r="B31" i="1"/>
  <c r="A31" i="1"/>
  <c r="AA30" i="1"/>
  <c r="Z30" i="1"/>
  <c r="Y30" i="1"/>
  <c r="X30" i="1"/>
  <c r="W30" i="1"/>
  <c r="V30" i="1"/>
  <c r="U30" i="1"/>
  <c r="T30" i="1"/>
  <c r="S30" i="1"/>
  <c r="R30" i="1"/>
  <c r="Q30" i="1"/>
  <c r="P30" i="1"/>
  <c r="O30" i="1"/>
  <c r="N30" i="1"/>
  <c r="M30" i="1"/>
  <c r="L30" i="1"/>
  <c r="K30" i="1"/>
  <c r="J30" i="1"/>
  <c r="I30" i="1"/>
  <c r="H30" i="1"/>
  <c r="G30" i="1"/>
  <c r="F30" i="1"/>
  <c r="E30" i="1"/>
  <c r="D30" i="1"/>
  <c r="C30" i="1"/>
  <c r="B30" i="1"/>
  <c r="A30" i="1"/>
  <c r="AA29" i="1"/>
  <c r="Z29" i="1"/>
  <c r="Y29" i="1"/>
  <c r="X29" i="1"/>
  <c r="W29" i="1"/>
  <c r="V29" i="1"/>
  <c r="U29" i="1"/>
  <c r="T29" i="1"/>
  <c r="S29" i="1"/>
  <c r="R29" i="1"/>
  <c r="Q29" i="1"/>
  <c r="P29" i="1"/>
  <c r="O29" i="1"/>
  <c r="N29" i="1"/>
  <c r="M29" i="1"/>
  <c r="L29" i="1"/>
  <c r="K29" i="1"/>
  <c r="J29" i="1"/>
  <c r="I29" i="1"/>
  <c r="H29" i="1"/>
  <c r="G29" i="1"/>
  <c r="F29" i="1"/>
  <c r="E29" i="1"/>
  <c r="D29" i="1"/>
  <c r="C29" i="1"/>
  <c r="B29" i="1"/>
  <c r="A29" i="1"/>
  <c r="AA28" i="1"/>
  <c r="Z28" i="1"/>
  <c r="Y28" i="1"/>
  <c r="X28" i="1"/>
  <c r="W28" i="1"/>
  <c r="V28" i="1"/>
  <c r="U28" i="1"/>
  <c r="T28" i="1"/>
  <c r="S28" i="1"/>
  <c r="R28" i="1"/>
  <c r="Q28" i="1"/>
  <c r="P28" i="1"/>
  <c r="O28" i="1"/>
  <c r="N28" i="1"/>
  <c r="M28" i="1"/>
  <c r="L28" i="1"/>
  <c r="K28" i="1"/>
  <c r="J28" i="1"/>
  <c r="I28" i="1"/>
  <c r="H28" i="1"/>
  <c r="G28" i="1"/>
  <c r="F28" i="1"/>
  <c r="E28" i="1"/>
  <c r="D28" i="1"/>
  <c r="C28" i="1"/>
  <c r="B28" i="1"/>
  <c r="A28" i="1"/>
  <c r="AA27" i="1"/>
  <c r="Z27" i="1"/>
  <c r="Y27" i="1"/>
  <c r="X27" i="1"/>
  <c r="W27" i="1"/>
  <c r="V27" i="1"/>
  <c r="U27" i="1"/>
  <c r="T27" i="1"/>
  <c r="S27" i="1"/>
  <c r="R27" i="1"/>
  <c r="Q27" i="1"/>
  <c r="P27" i="1"/>
  <c r="O27" i="1"/>
  <c r="N27" i="1"/>
  <c r="M27" i="1"/>
  <c r="L27" i="1"/>
  <c r="K27" i="1"/>
  <c r="J27" i="1"/>
  <c r="I27" i="1"/>
  <c r="H27" i="1"/>
  <c r="G27" i="1"/>
  <c r="F27" i="1"/>
  <c r="E27" i="1"/>
  <c r="D27" i="1"/>
  <c r="C27" i="1"/>
  <c r="B27" i="1"/>
  <c r="A27" i="1"/>
  <c r="AA26" i="1"/>
  <c r="Z26" i="1"/>
  <c r="Y26" i="1"/>
  <c r="X26" i="1"/>
  <c r="W26" i="1"/>
  <c r="V26" i="1"/>
  <c r="U26" i="1"/>
  <c r="T26" i="1"/>
  <c r="S26" i="1"/>
  <c r="R26" i="1"/>
  <c r="Q26" i="1"/>
  <c r="P26" i="1"/>
  <c r="O26" i="1"/>
  <c r="N26" i="1"/>
  <c r="M26" i="1"/>
  <c r="L26" i="1"/>
  <c r="K26" i="1"/>
  <c r="J26" i="1"/>
  <c r="I26" i="1"/>
  <c r="H26" i="1"/>
  <c r="G26" i="1"/>
  <c r="F26" i="1"/>
  <c r="E26" i="1"/>
  <c r="D26" i="1"/>
  <c r="C26" i="1"/>
  <c r="B26" i="1"/>
  <c r="A26" i="1"/>
  <c r="AA25" i="1"/>
  <c r="Z25" i="1"/>
  <c r="Y25" i="1"/>
  <c r="X25" i="1"/>
  <c r="W25" i="1"/>
  <c r="V25" i="1"/>
  <c r="U25" i="1"/>
  <c r="T25" i="1"/>
  <c r="S25" i="1"/>
  <c r="R25" i="1"/>
  <c r="Q25" i="1"/>
  <c r="P25" i="1"/>
  <c r="O25" i="1"/>
  <c r="N25" i="1"/>
  <c r="M25" i="1"/>
  <c r="L25" i="1"/>
  <c r="K25" i="1"/>
  <c r="J25" i="1"/>
  <c r="I25" i="1"/>
  <c r="H25" i="1"/>
  <c r="G25" i="1"/>
  <c r="F25" i="1"/>
  <c r="E25" i="1"/>
  <c r="D25" i="1"/>
  <c r="C25" i="1"/>
  <c r="B25" i="1"/>
  <c r="A25" i="1"/>
  <c r="AA24" i="1"/>
  <c r="Z24" i="1"/>
  <c r="Y24" i="1"/>
  <c r="X24" i="1"/>
  <c r="W24" i="1"/>
  <c r="V24" i="1"/>
  <c r="U24" i="1"/>
  <c r="T24" i="1"/>
  <c r="S24" i="1"/>
  <c r="R24" i="1"/>
  <c r="Q24" i="1"/>
  <c r="P24" i="1"/>
  <c r="O24" i="1"/>
  <c r="N24" i="1"/>
  <c r="M24" i="1"/>
  <c r="L24" i="1"/>
  <c r="K24" i="1"/>
  <c r="J24" i="1"/>
  <c r="I24" i="1"/>
  <c r="H24" i="1"/>
  <c r="G24" i="1"/>
  <c r="F24" i="1"/>
  <c r="E24" i="1"/>
  <c r="D24" i="1"/>
  <c r="C24" i="1"/>
  <c r="B24" i="1"/>
  <c r="A24" i="1"/>
  <c r="AA23" i="1"/>
  <c r="Z23" i="1"/>
  <c r="Y23" i="1"/>
  <c r="X23" i="1"/>
  <c r="W23" i="1"/>
  <c r="V23" i="1"/>
  <c r="U23" i="1"/>
  <c r="T23" i="1"/>
  <c r="S23" i="1"/>
  <c r="R23" i="1"/>
  <c r="Q23" i="1"/>
  <c r="P23" i="1"/>
  <c r="O23" i="1"/>
  <c r="N23" i="1"/>
  <c r="M23" i="1"/>
  <c r="L23" i="1"/>
  <c r="K23" i="1"/>
  <c r="J23" i="1"/>
  <c r="I23" i="1"/>
  <c r="H23" i="1"/>
  <c r="G23" i="1"/>
  <c r="F23" i="1"/>
  <c r="E23" i="1"/>
  <c r="D23" i="1"/>
  <c r="C23" i="1"/>
  <c r="B23" i="1"/>
  <c r="A23" i="1"/>
  <c r="AA22" i="1"/>
  <c r="Z22" i="1"/>
  <c r="Y22" i="1"/>
  <c r="X22" i="1"/>
  <c r="W22" i="1"/>
  <c r="V22" i="1"/>
  <c r="U22" i="1"/>
  <c r="T22" i="1"/>
  <c r="S22" i="1"/>
  <c r="R22" i="1"/>
  <c r="Q22" i="1"/>
  <c r="P22" i="1"/>
  <c r="O22" i="1"/>
  <c r="N22" i="1"/>
  <c r="M22" i="1"/>
  <c r="L22" i="1"/>
  <c r="K22" i="1"/>
  <c r="J22" i="1"/>
  <c r="I22" i="1"/>
  <c r="H22" i="1"/>
  <c r="G22" i="1"/>
  <c r="F22" i="1"/>
  <c r="E22" i="1"/>
  <c r="D22" i="1"/>
  <c r="C22" i="1"/>
  <c r="B22" i="1"/>
  <c r="A22" i="1"/>
  <c r="AA21" i="1"/>
  <c r="Z21" i="1"/>
  <c r="Y21" i="1"/>
  <c r="X21" i="1"/>
  <c r="W21" i="1"/>
  <c r="V21" i="1"/>
  <c r="U21" i="1"/>
  <c r="T21" i="1"/>
  <c r="S21" i="1"/>
  <c r="R21" i="1"/>
  <c r="Q21" i="1"/>
  <c r="P21" i="1"/>
  <c r="O21" i="1"/>
  <c r="N21" i="1"/>
  <c r="M21" i="1"/>
  <c r="L21" i="1"/>
  <c r="K21" i="1"/>
  <c r="J21" i="1"/>
  <c r="I21" i="1"/>
  <c r="H21" i="1"/>
  <c r="G21" i="1"/>
  <c r="F21" i="1"/>
  <c r="E21" i="1"/>
  <c r="D21" i="1"/>
  <c r="C21" i="1"/>
  <c r="B21" i="1"/>
  <c r="A21" i="1"/>
  <c r="AA20" i="1"/>
  <c r="Z20" i="1"/>
  <c r="Y20" i="1"/>
  <c r="X20" i="1"/>
  <c r="W20" i="1"/>
  <c r="V20" i="1"/>
  <c r="U20" i="1"/>
  <c r="T20" i="1"/>
  <c r="S20" i="1"/>
  <c r="R20" i="1"/>
  <c r="Q20" i="1"/>
  <c r="P20" i="1"/>
  <c r="O20" i="1"/>
  <c r="N20" i="1"/>
  <c r="M20" i="1"/>
  <c r="L20" i="1"/>
  <c r="K20" i="1"/>
  <c r="J20" i="1"/>
  <c r="I20" i="1"/>
  <c r="H20" i="1"/>
  <c r="G20" i="1"/>
  <c r="F20" i="1"/>
  <c r="E20" i="1"/>
  <c r="D20" i="1"/>
  <c r="C20" i="1"/>
  <c r="B20" i="1"/>
  <c r="A20" i="1"/>
  <c r="AA19" i="1"/>
  <c r="Z19" i="1"/>
  <c r="Y19" i="1"/>
  <c r="X19" i="1"/>
  <c r="W19" i="1"/>
  <c r="V19" i="1"/>
  <c r="U19" i="1"/>
  <c r="T19" i="1"/>
  <c r="S19" i="1"/>
  <c r="R19" i="1"/>
  <c r="Q19" i="1"/>
  <c r="P19" i="1"/>
  <c r="O19" i="1"/>
  <c r="N19" i="1"/>
  <c r="M19" i="1"/>
  <c r="L19" i="1"/>
  <c r="K19" i="1"/>
  <c r="J19" i="1"/>
  <c r="I19" i="1"/>
  <c r="H19" i="1"/>
  <c r="G19" i="1"/>
  <c r="F19" i="1"/>
  <c r="E19" i="1"/>
  <c r="D19" i="1"/>
  <c r="C19" i="1"/>
  <c r="B19" i="1"/>
  <c r="A19" i="1"/>
  <c r="AA18" i="1"/>
  <c r="Z18" i="1"/>
  <c r="Y18" i="1"/>
  <c r="X18" i="1"/>
  <c r="W18" i="1"/>
  <c r="V18" i="1"/>
  <c r="U18" i="1"/>
  <c r="T18" i="1"/>
  <c r="S18" i="1"/>
  <c r="R18" i="1"/>
  <c r="Q18" i="1"/>
  <c r="P18" i="1"/>
  <c r="O18" i="1"/>
  <c r="N18" i="1"/>
  <c r="M18" i="1"/>
  <c r="L18" i="1"/>
  <c r="K18" i="1"/>
  <c r="J18" i="1"/>
  <c r="I18" i="1"/>
  <c r="H18" i="1"/>
  <c r="G18" i="1"/>
  <c r="F18" i="1"/>
  <c r="E18" i="1"/>
  <c r="D18" i="1"/>
  <c r="C18" i="1"/>
  <c r="B18" i="1"/>
  <c r="A18" i="1"/>
  <c r="AA17" i="1"/>
  <c r="Z17" i="1"/>
  <c r="Y17" i="1"/>
  <c r="X17" i="1"/>
  <c r="W17" i="1"/>
  <c r="V17" i="1"/>
  <c r="U17" i="1"/>
  <c r="T17" i="1"/>
  <c r="S17" i="1"/>
  <c r="R17" i="1"/>
  <c r="Q17" i="1"/>
  <c r="P17" i="1"/>
  <c r="O17" i="1"/>
  <c r="N17" i="1"/>
  <c r="M17" i="1"/>
  <c r="L17" i="1"/>
  <c r="K17" i="1"/>
  <c r="J17" i="1"/>
  <c r="I17" i="1"/>
  <c r="H17" i="1"/>
  <c r="G17" i="1"/>
  <c r="F17" i="1"/>
  <c r="E17" i="1"/>
  <c r="D17" i="1"/>
  <c r="C17" i="1"/>
  <c r="B17" i="1"/>
  <c r="A17" i="1"/>
  <c r="AA16" i="1"/>
  <c r="Z16" i="1"/>
  <c r="Y16" i="1"/>
  <c r="X16" i="1"/>
  <c r="W16" i="1"/>
  <c r="V16" i="1"/>
  <c r="U16" i="1"/>
  <c r="T16" i="1"/>
  <c r="S16" i="1"/>
  <c r="R16" i="1"/>
  <c r="Q16" i="1"/>
  <c r="P16" i="1"/>
  <c r="O16" i="1"/>
  <c r="N16" i="1"/>
  <c r="M16" i="1"/>
  <c r="L16" i="1"/>
  <c r="K16" i="1"/>
  <c r="J16" i="1"/>
  <c r="I16" i="1"/>
  <c r="H16" i="1"/>
  <c r="G16" i="1"/>
  <c r="F16" i="1"/>
  <c r="E16" i="1"/>
  <c r="D16" i="1"/>
  <c r="C16" i="1"/>
  <c r="B16" i="1"/>
  <c r="A16" i="1"/>
  <c r="AA15" i="1"/>
  <c r="Z15" i="1"/>
  <c r="Y15" i="1"/>
  <c r="X15" i="1"/>
  <c r="W15" i="1"/>
  <c r="V15" i="1"/>
  <c r="U15" i="1"/>
  <c r="T15" i="1"/>
  <c r="S15" i="1"/>
  <c r="R15" i="1"/>
  <c r="Q15" i="1"/>
  <c r="P15" i="1"/>
  <c r="O15" i="1"/>
  <c r="N15" i="1"/>
  <c r="M15" i="1"/>
  <c r="L15" i="1"/>
  <c r="K15" i="1"/>
  <c r="J15" i="1"/>
  <c r="I15" i="1"/>
  <c r="H15" i="1"/>
  <c r="G15" i="1"/>
  <c r="F15" i="1"/>
  <c r="E15" i="1"/>
  <c r="D15" i="1"/>
  <c r="C15" i="1"/>
  <c r="B15" i="1"/>
  <c r="A15" i="1"/>
  <c r="AA14" i="1"/>
  <c r="Z14" i="1"/>
  <c r="Y14" i="1"/>
  <c r="X14" i="1"/>
  <c r="W14" i="1"/>
  <c r="V14" i="1"/>
  <c r="U14" i="1"/>
  <c r="T14" i="1"/>
  <c r="S14" i="1"/>
  <c r="R14" i="1"/>
  <c r="Q14" i="1"/>
  <c r="P14" i="1"/>
  <c r="O14" i="1"/>
  <c r="N14" i="1"/>
  <c r="M14" i="1"/>
  <c r="L14" i="1"/>
  <c r="K14" i="1"/>
  <c r="J14" i="1"/>
  <c r="I14" i="1"/>
  <c r="H14" i="1"/>
  <c r="G14" i="1"/>
  <c r="F14" i="1"/>
  <c r="E14" i="1"/>
  <c r="D14" i="1"/>
  <c r="C14" i="1"/>
  <c r="B14" i="1"/>
  <c r="A14" i="1"/>
  <c r="AA13" i="1"/>
  <c r="Z13" i="1"/>
  <c r="Y13" i="1"/>
  <c r="X13" i="1"/>
  <c r="W13" i="1"/>
  <c r="V13" i="1"/>
  <c r="U13" i="1"/>
  <c r="T13" i="1"/>
  <c r="S13" i="1"/>
  <c r="R13" i="1"/>
  <c r="Q13" i="1"/>
  <c r="P13" i="1"/>
  <c r="O13" i="1"/>
  <c r="N13" i="1"/>
  <c r="M13" i="1"/>
  <c r="L13" i="1"/>
  <c r="K13" i="1"/>
  <c r="J13" i="1"/>
  <c r="I13" i="1"/>
  <c r="H13" i="1"/>
  <c r="G13" i="1"/>
  <c r="F13" i="1"/>
  <c r="E13" i="1"/>
  <c r="D13" i="1"/>
  <c r="C13" i="1"/>
  <c r="B13" i="1"/>
  <c r="A13" i="1"/>
  <c r="AA12" i="1"/>
  <c r="Z12" i="1"/>
  <c r="Y12" i="1"/>
  <c r="X12" i="1"/>
  <c r="W12" i="1"/>
  <c r="V12" i="1"/>
  <c r="U12" i="1"/>
  <c r="T12" i="1"/>
  <c r="S12" i="1"/>
  <c r="R12" i="1"/>
  <c r="Q12" i="1"/>
  <c r="P12" i="1"/>
  <c r="O12" i="1"/>
  <c r="N12" i="1"/>
  <c r="M12" i="1"/>
  <c r="L12" i="1"/>
  <c r="K12" i="1"/>
  <c r="J12" i="1"/>
  <c r="I12" i="1"/>
  <c r="H12" i="1"/>
  <c r="G12" i="1"/>
  <c r="F12" i="1"/>
  <c r="E12" i="1"/>
  <c r="D12" i="1"/>
  <c r="C12" i="1"/>
  <c r="B12" i="1"/>
  <c r="A12" i="1"/>
  <c r="AA11" i="1"/>
  <c r="Z11" i="1"/>
  <c r="Y11" i="1"/>
  <c r="X11" i="1"/>
  <c r="W11" i="1"/>
  <c r="V11" i="1"/>
  <c r="U11" i="1"/>
  <c r="T11" i="1"/>
  <c r="S11" i="1"/>
  <c r="R11" i="1"/>
  <c r="Q11" i="1"/>
  <c r="P11" i="1"/>
  <c r="O11" i="1"/>
  <c r="N11" i="1"/>
  <c r="M11" i="1"/>
  <c r="L11" i="1"/>
  <c r="K11" i="1"/>
  <c r="J11" i="1"/>
  <c r="I11" i="1"/>
  <c r="H11" i="1"/>
  <c r="G11" i="1"/>
  <c r="F11" i="1"/>
  <c r="E11" i="1"/>
  <c r="D11" i="1"/>
  <c r="C11" i="1"/>
  <c r="B11" i="1"/>
  <c r="A11" i="1"/>
  <c r="AA10" i="1"/>
  <c r="Z10" i="1"/>
  <c r="Y10" i="1"/>
  <c r="X10" i="1"/>
  <c r="W10" i="1"/>
  <c r="V10" i="1"/>
  <c r="U10" i="1"/>
  <c r="T10" i="1"/>
  <c r="S10" i="1"/>
  <c r="R10" i="1"/>
  <c r="Q10" i="1"/>
  <c r="P10" i="1"/>
  <c r="O10" i="1"/>
  <c r="N10" i="1"/>
  <c r="M10" i="1"/>
  <c r="L10" i="1"/>
  <c r="K10" i="1"/>
  <c r="J10" i="1"/>
  <c r="I10" i="1"/>
  <c r="H10" i="1"/>
  <c r="G10" i="1"/>
  <c r="F10" i="1"/>
  <c r="E10" i="1"/>
  <c r="D10" i="1"/>
  <c r="C10" i="1"/>
  <c r="B10" i="1"/>
  <c r="A10" i="1"/>
  <c r="AA9" i="1"/>
  <c r="Z9" i="1"/>
  <c r="Y9" i="1"/>
  <c r="X9" i="1"/>
  <c r="W9" i="1"/>
  <c r="V9" i="1"/>
  <c r="U9" i="1"/>
  <c r="T9" i="1"/>
  <c r="S9" i="1"/>
  <c r="R9" i="1"/>
  <c r="Q9" i="1"/>
  <c r="P9" i="1"/>
  <c r="O9" i="1"/>
  <c r="N9" i="1"/>
  <c r="M9" i="1"/>
  <c r="L9" i="1"/>
  <c r="K9" i="1"/>
  <c r="J9" i="1"/>
  <c r="I9" i="1"/>
  <c r="H9" i="1"/>
  <c r="G9" i="1"/>
  <c r="F9" i="1"/>
  <c r="E9" i="1"/>
  <c r="D9" i="1"/>
  <c r="C9" i="1"/>
  <c r="B9" i="1"/>
  <c r="A9" i="1"/>
  <c r="AA8" i="1"/>
  <c r="Z8" i="1"/>
  <c r="Y8" i="1"/>
  <c r="X8" i="1"/>
  <c r="W8" i="1"/>
  <c r="V8" i="1"/>
  <c r="U8" i="1"/>
  <c r="T8" i="1"/>
  <c r="S8" i="1"/>
  <c r="R8" i="1"/>
  <c r="Q8" i="1"/>
  <c r="P8" i="1"/>
  <c r="O8" i="1"/>
  <c r="N8" i="1"/>
  <c r="M8" i="1"/>
  <c r="L8" i="1"/>
  <c r="K8" i="1"/>
  <c r="J8" i="1"/>
  <c r="I8" i="1"/>
  <c r="H8" i="1"/>
  <c r="G8" i="1"/>
  <c r="F8" i="1"/>
  <c r="E8" i="1"/>
  <c r="D8" i="1"/>
  <c r="C8" i="1"/>
  <c r="B8" i="1"/>
  <c r="A8" i="1"/>
  <c r="AA7" i="1"/>
  <c r="Z7" i="1"/>
  <c r="Y7" i="1"/>
  <c r="X7" i="1"/>
  <c r="W7" i="1"/>
  <c r="V7" i="1"/>
  <c r="U7" i="1"/>
  <c r="T7" i="1"/>
  <c r="S7" i="1"/>
  <c r="R7" i="1"/>
  <c r="Q7" i="1"/>
  <c r="P7" i="1"/>
  <c r="O7" i="1"/>
  <c r="N7" i="1"/>
  <c r="M7" i="1"/>
  <c r="L7" i="1"/>
  <c r="K7" i="1"/>
  <c r="J7" i="1"/>
  <c r="I7" i="1"/>
  <c r="H7" i="1"/>
  <c r="G7" i="1"/>
  <c r="F7" i="1"/>
  <c r="E7" i="1"/>
  <c r="D7" i="1"/>
  <c r="C7" i="1"/>
  <c r="B7" i="1"/>
  <c r="A7" i="1"/>
  <c r="AA6" i="1"/>
  <c r="Z6" i="1"/>
  <c r="Y6" i="1"/>
  <c r="X6" i="1"/>
  <c r="W6" i="1"/>
  <c r="V6" i="1"/>
  <c r="U6" i="1"/>
  <c r="T6" i="1"/>
  <c r="S6" i="1"/>
  <c r="R6" i="1"/>
  <c r="Q6" i="1"/>
  <c r="P6" i="1"/>
  <c r="O6" i="1"/>
  <c r="N6" i="1"/>
  <c r="M6" i="1"/>
  <c r="L6" i="1"/>
  <c r="K6" i="1"/>
  <c r="J6" i="1"/>
  <c r="I6" i="1"/>
  <c r="H6" i="1"/>
  <c r="G6" i="1"/>
  <c r="F6" i="1"/>
  <c r="E6" i="1"/>
  <c r="D6" i="1"/>
  <c r="C6" i="1"/>
  <c r="B6" i="1"/>
  <c r="A6" i="1"/>
  <c r="AA5" i="1"/>
  <c r="Z5" i="1"/>
  <c r="Y5" i="1"/>
  <c r="X5" i="1"/>
  <c r="W5" i="1"/>
  <c r="V5" i="1"/>
  <c r="U5" i="1"/>
  <c r="T5" i="1"/>
  <c r="S5" i="1"/>
  <c r="R5" i="1"/>
  <c r="Q5" i="1"/>
  <c r="P5" i="1"/>
  <c r="O5" i="1"/>
  <c r="N5" i="1"/>
  <c r="M5" i="1"/>
  <c r="L5" i="1"/>
  <c r="K5" i="1"/>
  <c r="J5" i="1"/>
  <c r="I5" i="1"/>
  <c r="H5" i="1"/>
  <c r="G5" i="1"/>
  <c r="F5" i="1"/>
  <c r="E5" i="1"/>
  <c r="D5" i="1"/>
  <c r="C5" i="1"/>
  <c r="B5" i="1"/>
  <c r="A5" i="1"/>
  <c r="AA4" i="1"/>
  <c r="Z4" i="1"/>
  <c r="Y4" i="1"/>
  <c r="X4" i="1"/>
  <c r="W4" i="1"/>
  <c r="V4" i="1"/>
  <c r="U4" i="1"/>
  <c r="T4" i="1"/>
  <c r="S4" i="1"/>
  <c r="Q4" i="1"/>
  <c r="P4" i="1"/>
  <c r="O4" i="1"/>
  <c r="N4" i="1"/>
  <c r="M4" i="1"/>
  <c r="L4" i="1"/>
  <c r="K4" i="1"/>
  <c r="J4" i="1"/>
  <c r="I4" i="1"/>
  <c r="H4" i="1"/>
  <c r="G4" i="1"/>
  <c r="F4" i="1"/>
  <c r="E4" i="1"/>
  <c r="D4" i="1"/>
  <c r="C4" i="1"/>
  <c r="B4" i="1"/>
  <c r="A4" i="1"/>
  <c r="AA3" i="1"/>
  <c r="Z3" i="1"/>
  <c r="Y3" i="1"/>
  <c r="X3" i="1"/>
  <c r="W3" i="1"/>
  <c r="V3" i="1"/>
  <c r="U3" i="1"/>
  <c r="T3" i="1"/>
  <c r="S3" i="1"/>
  <c r="R3" i="1"/>
  <c r="Q3" i="1"/>
  <c r="P3" i="1"/>
  <c r="O3" i="1"/>
  <c r="N3" i="1"/>
  <c r="M3" i="1"/>
  <c r="L3" i="1"/>
  <c r="K3" i="1"/>
  <c r="J3" i="1"/>
  <c r="I3" i="1"/>
  <c r="H3" i="1"/>
  <c r="G3" i="1"/>
  <c r="F3" i="1"/>
  <c r="E3" i="1"/>
  <c r="D3" i="1"/>
  <c r="C3" i="1"/>
  <c r="B3" i="1"/>
  <c r="A3" i="1"/>
  <c r="AA2" i="1"/>
  <c r="Z2" i="1"/>
  <c r="Y2" i="1"/>
  <c r="X2" i="1"/>
  <c r="W2" i="1"/>
  <c r="V2" i="1"/>
  <c r="U2" i="1"/>
  <c r="T2" i="1"/>
  <c r="S2" i="1"/>
  <c r="R2" i="1"/>
  <c r="Q2" i="1"/>
  <c r="P2" i="1"/>
  <c r="O2" i="1"/>
  <c r="N2" i="1"/>
  <c r="M2" i="1"/>
  <c r="L2" i="1"/>
  <c r="K2" i="1"/>
  <c r="J2" i="1"/>
  <c r="I2" i="1"/>
  <c r="H2" i="1"/>
  <c r="G2" i="1"/>
  <c r="F2" i="1"/>
  <c r="E2" i="1"/>
  <c r="D2" i="1"/>
  <c r="C2" i="1"/>
  <c r="B2" i="1"/>
  <c r="A2" i="1"/>
  <c r="AG60" i="19"/>
  <c r="AG59" i="19"/>
  <c r="AG58" i="19"/>
  <c r="AG57" i="19"/>
  <c r="AG56" i="19" l="1"/>
  <c r="AG55" i="19"/>
  <c r="AG54" i="19"/>
  <c r="AG53" i="19" l="1"/>
  <c r="AT110" i="33"/>
  <c r="AT106" i="33"/>
  <c r="AT107" i="33"/>
  <c r="AG52" i="19"/>
  <c r="AG51" i="19"/>
  <c r="AG50" i="19"/>
  <c r="AG49" i="19"/>
  <c r="AG48" i="19"/>
  <c r="AT37" i="34"/>
  <c r="AG47" i="19"/>
  <c r="AG45" i="19"/>
  <c r="AG46" i="19"/>
  <c r="AG44" i="19"/>
  <c r="AG43" i="19"/>
  <c r="AG42" i="19"/>
  <c r="AG41" i="19"/>
  <c r="AT52" i="34"/>
  <c r="AG40" i="19"/>
  <c r="AG39" i="19"/>
  <c r="AG38" i="19"/>
  <c r="AG37" i="19"/>
  <c r="AG36" i="19"/>
  <c r="AG35" i="19"/>
  <c r="AG34" i="19"/>
  <c r="AG33" i="19"/>
  <c r="AG31" i="19" l="1"/>
  <c r="AG32" i="19"/>
  <c r="AG28" i="19"/>
  <c r="AG29" i="19"/>
  <c r="AG14" i="19"/>
  <c r="AG27" i="19"/>
  <c r="AG26" i="19"/>
  <c r="AG25" i="19"/>
  <c r="AG24" i="19" l="1"/>
  <c r="AG23" i="19"/>
  <c r="AG22" i="19"/>
  <c r="AG21" i="19"/>
  <c r="AG20" i="19"/>
  <c r="AG19" i="19"/>
  <c r="AG13" i="19" l="1"/>
  <c r="AG12" i="19"/>
  <c r="AG11" i="19"/>
  <c r="AG10" i="19"/>
  <c r="AG9" i="19"/>
  <c r="AT2" i="36" l="1"/>
  <c r="AG57" i="34"/>
  <c r="AG58" i="34"/>
  <c r="AG18" i="19"/>
  <c r="AG17" i="19"/>
  <c r="AG15" i="19" l="1"/>
  <c r="AG7" i="19"/>
  <c r="AT62" i="33"/>
  <c r="AT61" i="33"/>
  <c r="AT60" i="33"/>
  <c r="AT59" i="33"/>
  <c r="AT58" i="33"/>
  <c r="AT57" i="33"/>
  <c r="AT56" i="33"/>
  <c r="AT55" i="33"/>
  <c r="AT54" i="33"/>
  <c r="AT53" i="33"/>
  <c r="AT52" i="33"/>
  <c r="AT51" i="33"/>
  <c r="AT50" i="33"/>
  <c r="AT49" i="33"/>
  <c r="AT48" i="33"/>
  <c r="AT47" i="33"/>
  <c r="AT46" i="33"/>
  <c r="AT45" i="33"/>
  <c r="AT44" i="33"/>
  <c r="AT43" i="33"/>
  <c r="AT42" i="33"/>
  <c r="AT41" i="33"/>
  <c r="AT40" i="33"/>
  <c r="AT39" i="33"/>
  <c r="AT38" i="33"/>
  <c r="AT37" i="33"/>
  <c r="AT36" i="33"/>
  <c r="AT35" i="33"/>
  <c r="AT34" i="33"/>
  <c r="AT33" i="33"/>
  <c r="AT32" i="33"/>
  <c r="AT31" i="33"/>
  <c r="AT30" i="33"/>
  <c r="AT29" i="33"/>
  <c r="AT28" i="33"/>
  <c r="AT27" i="33"/>
  <c r="AT26" i="33"/>
  <c r="AT25" i="33"/>
  <c r="AT24" i="33"/>
  <c r="AT23" i="33"/>
  <c r="AT22" i="33"/>
  <c r="AT21" i="33"/>
  <c r="AT20" i="33"/>
  <c r="AT19" i="33"/>
  <c r="AT18" i="33"/>
  <c r="AT17" i="33"/>
  <c r="AT16" i="33"/>
  <c r="AT15" i="33"/>
  <c r="AT14" i="33"/>
  <c r="AT13" i="33"/>
  <c r="AT12" i="33"/>
  <c r="AT11" i="33"/>
  <c r="AT10" i="33"/>
  <c r="AT9" i="33"/>
  <c r="AT8" i="33"/>
  <c r="AT7" i="33"/>
  <c r="AT6" i="33"/>
  <c r="AT5" i="33"/>
  <c r="AT4" i="33"/>
  <c r="AT3" i="33"/>
  <c r="AT6" i="29"/>
  <c r="AT5" i="29"/>
  <c r="AT43" i="31"/>
  <c r="AT42" i="31"/>
  <c r="AT41" i="31"/>
  <c r="AT40" i="31"/>
  <c r="AT39" i="31"/>
  <c r="AT38" i="31"/>
  <c r="AT37" i="31"/>
  <c r="AT36" i="31"/>
  <c r="AT35" i="31"/>
  <c r="AT34" i="31"/>
  <c r="AT33" i="31"/>
  <c r="AT32" i="31"/>
  <c r="AT31" i="31"/>
  <c r="AT30" i="31"/>
  <c r="AT29" i="31"/>
  <c r="AT28" i="31"/>
  <c r="AT27" i="31"/>
  <c r="AT26" i="31"/>
  <c r="AT25" i="31"/>
  <c r="AT24" i="31"/>
  <c r="AT23" i="31"/>
  <c r="AT22" i="31"/>
  <c r="AT21" i="31"/>
  <c r="AT20" i="31"/>
  <c r="AT19" i="31"/>
  <c r="AT18" i="31"/>
  <c r="AT17" i="31"/>
  <c r="AT16" i="31"/>
  <c r="AT15" i="31"/>
  <c r="AT14" i="31"/>
  <c r="AT13" i="31"/>
  <c r="AT3" i="36"/>
  <c r="AT4" i="36"/>
  <c r="AT5" i="36"/>
  <c r="AT6" i="36"/>
  <c r="AT7" i="36"/>
  <c r="AT8" i="36"/>
  <c r="AT9" i="36"/>
  <c r="AT10" i="36"/>
  <c r="AT11" i="36"/>
  <c r="AT12" i="36"/>
  <c r="AT13" i="36"/>
  <c r="AT14" i="36"/>
  <c r="AT15" i="36"/>
  <c r="AT16" i="36"/>
  <c r="AT17" i="36"/>
  <c r="AT18" i="36"/>
  <c r="AT19" i="36"/>
  <c r="AT20" i="36"/>
  <c r="AT21" i="36"/>
  <c r="AT22" i="36"/>
  <c r="AT23" i="36"/>
  <c r="AT24" i="36"/>
  <c r="AT25" i="36"/>
  <c r="AT26" i="36"/>
  <c r="AT27" i="36"/>
  <c r="AT28" i="36"/>
  <c r="AT29" i="36"/>
  <c r="AT30" i="36"/>
  <c r="AT31" i="36"/>
  <c r="AT32" i="36"/>
  <c r="AT33" i="36"/>
  <c r="AT34" i="36"/>
  <c r="AT35" i="36"/>
  <c r="AT36" i="36"/>
  <c r="AT37" i="36"/>
  <c r="AT38" i="36"/>
  <c r="AT39" i="36"/>
  <c r="AT40" i="36"/>
  <c r="AT41" i="36"/>
  <c r="AT42" i="36"/>
  <c r="AT43" i="36"/>
  <c r="AT44" i="36"/>
  <c r="AT45" i="36"/>
  <c r="AT46" i="36"/>
  <c r="AT47" i="36"/>
  <c r="AT48" i="36"/>
  <c r="AT49" i="36"/>
  <c r="AT50" i="36"/>
  <c r="AT51" i="36"/>
  <c r="AT52" i="36"/>
  <c r="AT53" i="36"/>
  <c r="AT54" i="36"/>
  <c r="AT55" i="36"/>
  <c r="AT56" i="36"/>
  <c r="AT57" i="36"/>
  <c r="AT58" i="36"/>
  <c r="AT59" i="36"/>
  <c r="AT60" i="36"/>
  <c r="AT61" i="36"/>
  <c r="AT62" i="36"/>
  <c r="AJ4" i="34"/>
  <c r="AG16" i="34"/>
  <c r="AG17" i="34"/>
  <c r="AG5" i="19"/>
  <c r="AG4" i="19"/>
  <c r="AG3" i="19"/>
  <c r="AI9" i="34" l="1"/>
  <c r="BG6" i="33" l="1"/>
  <c r="AJ6" i="33"/>
  <c r="AJ8" i="33"/>
  <c r="K21" i="2" l="1"/>
  <c r="L21" i="2"/>
  <c r="J21" i="2"/>
  <c r="I21" i="2"/>
  <c r="H21" i="2"/>
  <c r="F21" i="2"/>
  <c r="D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W1" authorId="0" shapeId="0" xr:uid="{0C9F94FB-6AB4-4331-BAC2-7EF03ACF195D}">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Zapata Del Mar</author>
  </authors>
  <commentList>
    <comment ref="B6" authorId="0" shapeId="0" xr:uid="{BE7B8607-4B06-4444-B468-674856E30DEF}">
      <text>
        <r>
          <rPr>
            <sz val="11"/>
            <color theme="1"/>
            <rFont val="Calibri"/>
            <family val="2"/>
            <scheme val="minor"/>
          </rPr>
          <t xml:space="preserve">Incluir en la evaluación la pregunta SOX (AF) y bajarle un poco la ponderación. Otra manera de clasificar podría ser:
Indispensable para cumplimiento normativo.
Cuenta con paliativos que ayudan a soportarlo de manera temporal. Hay muchos requerimientos de SUNEDU/ SOX que si bien es cierto, son relevantes, tienen maneras de cubrirse con acciones manuales. Para esto podría ayudar la pregunta Situación Actual (X)
No aplica
</t>
        </r>
      </text>
    </comment>
  </commentList>
</comments>
</file>

<file path=xl/sharedStrings.xml><?xml version="1.0" encoding="utf-8"?>
<sst xmlns="http://schemas.openxmlformats.org/spreadsheetml/2006/main" count="13542" uniqueCount="4371">
  <si>
    <t>Estimación por complejidad</t>
  </si>
  <si>
    <t>días calendario</t>
  </si>
  <si>
    <t>Alta</t>
  </si>
  <si>
    <t>Media</t>
  </si>
  <si>
    <t>Baja</t>
  </si>
  <si>
    <t>Columna</t>
  </si>
  <si>
    <t>Criterio nuevo</t>
  </si>
  <si>
    <t>Descripción general</t>
  </si>
  <si>
    <t>Peso</t>
  </si>
  <si>
    <t>Descripción del nivel</t>
  </si>
  <si>
    <t>Puntaje</t>
  </si>
  <si>
    <t>Proyecto SPO</t>
  </si>
  <si>
    <t>Proyectos de la SPO</t>
  </si>
  <si>
    <t>Proyecto que forma parte de la SPO</t>
  </si>
  <si>
    <t>Si</t>
  </si>
  <si>
    <t>No</t>
  </si>
  <si>
    <t>Tipo de iniciativa</t>
  </si>
  <si>
    <t>Evalúa si es una iniciativa normativa, lega , seguridad Ti, etc</t>
  </si>
  <si>
    <t>Regulatoria</t>
  </si>
  <si>
    <t>Seguridad TI</t>
  </si>
  <si>
    <t>ITSM</t>
  </si>
  <si>
    <t>Otros</t>
  </si>
  <si>
    <t>Beneficio cuantitativo (anual)</t>
  </si>
  <si>
    <t>Beneficio cuantitativo esperado</t>
  </si>
  <si>
    <t>Mide el valor que genera la atención de la necesidad del negocio (Falta indicar en cuanto tiempo)</t>
  </si>
  <si>
    <t>Mayor a S/500,000.00</t>
  </si>
  <si>
    <t>Entre S/100,000.00 y S/500,000.00</t>
  </si>
  <si>
    <t>Menor a S/100,000.00</t>
  </si>
  <si>
    <t>No cuantificado o S/0</t>
  </si>
  <si>
    <t>Pilar estratégico</t>
  </si>
  <si>
    <t>Alineación estratégica</t>
  </si>
  <si>
    <t>Mide el impacto en los pilares estratégicos de la organización.</t>
  </si>
  <si>
    <t>Crecimiento escalable</t>
  </si>
  <si>
    <t>Excelencia académica</t>
  </si>
  <si>
    <t>Experiencia</t>
  </si>
  <si>
    <t>Student Success y Empleabilidad</t>
  </si>
  <si>
    <t>Excelencia operativa</t>
  </si>
  <si>
    <t>Ninguno</t>
  </si>
  <si>
    <t>Usuarios beneficiados1</t>
  </si>
  <si>
    <t>Usuarios beneficiados</t>
  </si>
  <si>
    <t> Mide impacto en los usuarios que serán beneficiados por la iniciativa</t>
  </si>
  <si>
    <t>Alumnos</t>
  </si>
  <si>
    <t>Todos</t>
  </si>
  <si>
    <t>Docentes</t>
  </si>
  <si>
    <t>Administrativos</t>
  </si>
  <si>
    <t>POR ESTIMAR</t>
  </si>
  <si>
    <t>POR APROBAR ESTIMACION</t>
  </si>
  <si>
    <t>POR HABILITAR PPTO</t>
  </si>
  <si>
    <t>POR PLANIFICAR</t>
  </si>
  <si>
    <t>Líder de Dominio</t>
  </si>
  <si>
    <t>TOTAL Iniciativas</t>
  </si>
  <si>
    <t>IT BP</t>
  </si>
  <si>
    <t>Aaron Melgar</t>
  </si>
  <si>
    <t>Bruno Chiappe</t>
  </si>
  <si>
    <t>Ángela Lucano</t>
  </si>
  <si>
    <t>Alan Medina</t>
  </si>
  <si>
    <t>Ana Rojas</t>
  </si>
  <si>
    <t>Carla Arias-Schreiber</t>
  </si>
  <si>
    <t>Ana Vega</t>
  </si>
  <si>
    <t>Franco Vera</t>
  </si>
  <si>
    <t>Carmen Cruz</t>
  </si>
  <si>
    <t>Gerson Vereau</t>
  </si>
  <si>
    <t>César Soplín</t>
  </si>
  <si>
    <t>José Paredes</t>
  </si>
  <si>
    <t>Elmer Zapata</t>
  </si>
  <si>
    <t>Cristina Andonaire</t>
  </si>
  <si>
    <t>Total general</t>
  </si>
  <si>
    <t>Hugo Paucar</t>
  </si>
  <si>
    <t>Cristy Vargas</t>
  </si>
  <si>
    <t>Luis Calderón</t>
  </si>
  <si>
    <t>Nicolas Morales</t>
  </si>
  <si>
    <t>Enrique Ruiz Huidobro</t>
  </si>
  <si>
    <t>Nohelí Cabrera</t>
  </si>
  <si>
    <t>Hugo Vega</t>
  </si>
  <si>
    <t>Ivan Rengifo</t>
  </si>
  <si>
    <t>Janny Nicasio</t>
  </si>
  <si>
    <t>Johnnel Ayala</t>
  </si>
  <si>
    <t>Johnny Rodriguez</t>
  </si>
  <si>
    <t>Pendiente LD</t>
  </si>
  <si>
    <t>Rolando Lopez</t>
  </si>
  <si>
    <t>Ruddy Pereda</t>
  </si>
  <si>
    <t>Tania Tamariz</t>
  </si>
  <si>
    <t>Id</t>
  </si>
  <si>
    <t>Hora de inicio</t>
  </si>
  <si>
    <t>Hora de finalización</t>
  </si>
  <si>
    <t>Correo electrónico</t>
  </si>
  <si>
    <t>Nombre</t>
  </si>
  <si>
    <t>Título de la INICIATIVA</t>
  </si>
  <si>
    <t>Objetivo</t>
  </si>
  <si>
    <t>Institución</t>
  </si>
  <si>
    <t>VP del área solicitante</t>
  </si>
  <si>
    <t>Usuario solicitante del negocio</t>
  </si>
  <si>
    <t>Aprobación de la iniciativa por el VP o Director </t>
  </si>
  <si>
    <t>Fecha de entrega requerida</t>
  </si>
  <si>
    <t>Workstream del proyecto SPO</t>
  </si>
  <si>
    <t>ID SPO</t>
  </si>
  <si>
    <t>Descripción del problema o desafío</t>
  </si>
  <si>
    <t>Situación deseada</t>
  </si>
  <si>
    <t>Procesos y áreas impactadas</t>
  </si>
  <si>
    <t>Forma parte de la estabilización de procesos  SIS</t>
  </si>
  <si>
    <t>Beneficios cualitativos</t>
  </si>
  <si>
    <t>Adjuntar ppt de la iniciativa</t>
  </si>
  <si>
    <t>Puntaje sugerido</t>
  </si>
  <si>
    <t>bruno.chiappe@laureate.pe</t>
  </si>
  <si>
    <t>Bruno Chiappe Vegas</t>
  </si>
  <si>
    <t>Automatización de carga de llamadas de Genesys a CRM Cibertec</t>
  </si>
  <si>
    <t>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t>
  </si>
  <si>
    <t>CIB</t>
  </si>
  <si>
    <t>Humberto Marotta - Tecnologías y transformación digital</t>
  </si>
  <si>
    <t>Katia Garvich</t>
  </si>
  <si>
    <t>https://educorpperu.sharepoint.com/sites/ITCS/Documentos%20compartidos/Aplicaciones/Microsoft%20Forms/REGISTRO%20DE%20INICIATIVAS%20-%20GESTI%C3%93N%20DE%20LA%20DEMANDA%20V3/Aprobaci%C3%B3n%20de%20la%20iniciativa%20por%20el%20VP%20del%20%C3%A1rea%20sol/RE_%20CIB%20Carga%20de%20datos%20de%20llamadas_Bruno%20Chiappe%20Vegas.pdf</t>
  </si>
  <si>
    <t>Otro</t>
  </si>
  <si>
    <t>Actualmente, la información de llamadas proveniente de Genesys debe cargarse manualmente hacia CRM Cibertec al menos dos veces por semana.
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
Esto finalmente provoca la necesidad de gestionar pases Express para atender cargas masivas.</t>
  </si>
  <si>
    <t>Contar con un mecanismo automatizado que permita trasladar periódicamente la información de llamadas desde Genesys hacia CRM Cibertec, ejecutando las cargas y validaciones necesarias sin intervención manual recurrente y reduciendo significativamente los pases express.</t>
  </si>
  <si>
    <t xml:space="preserve">Proceso comercial / seguimiento de llamadas
Áreas impactadas:
- Command Center
</t>
  </si>
  <si>
    <t>Reducción de errores asociados a cargas manuales.
Mayor oportunidad y disponibilidad de la información para el negocio.
Menor dependencia de especialistas para tareas operativas recurrentes.
Liberación de capacidad del equipo TI para actividades de mayor valor.
Reducción de pases Express asociados a cargas masivas.</t>
  </si>
  <si>
    <t>https://educorpperu.sharepoint.com/sites/ITCS/_layouts/15/Doc.aspx?sourcedoc=%7BC67FA507-9566-45BD-8F12-A76BA4FD076A%7D&amp;file=Manual%20de%20carga_Bruno%20Chiappe%20Vegas.docx&amp;action=default&amp;mobileredirect=true</t>
  </si>
  <si>
    <t>alejandra.beraun@laureate.pe</t>
  </si>
  <si>
    <t>Alejandra Beraun Ching</t>
  </si>
  <si>
    <t>Proyecto Cultura y Espacios</t>
  </si>
  <si>
    <t>Implementar una nueva aplicacion de reservas que mejore la gestión de asignación de salas y que esté correctamente distribuida para el personal administrativo. Para lo cual se está rediseñando el piso 26, de manera que la aplicación converse con el nuevo espacio.</t>
  </si>
  <si>
    <t>LAU</t>
  </si>
  <si>
    <t>Álvaro Valdez - VP Operaciones</t>
  </si>
  <si>
    <t>Alessandra Ravettino</t>
  </si>
  <si>
    <t>https://educorpperu.sharepoint.com/sites/ITCS/Documentos%20compartidos/Aplicaciones/Microsoft%20Forms/REGISTRO%20DE%20INICIATIVAS%20-%20GESTI%C3%93N%20DE%20LA%20DEMANDA%20V3/Aprobaci%C3%B3n%20de%20la%20iniciativa%20por%20el%20VP%20del%20%C3%A1rea%20sol/VB%20Alvaro%20Valdez%20-%20Archie_Alejandra%20Beraun%20Chi.pdf</t>
  </si>
  <si>
    <t>Se contará con el proveedor actual de Communal hasta el 30/09 y se está buscando otra alternativa de app de reserva de espacios para el equipo central.</t>
  </si>
  <si>
    <t>Que la aplicación cumpla nuestras expectativas y nos permite distribuir adecuadamente todos los espacios de LCT en los que se encuentran nuestros colaboradores (salas de reuniones y estacionamiento), mejorando la experiencia del colaborador que asiste a sede</t>
  </si>
  <si>
    <t>Todos los equipos que asisten de manera presencial a LCT
Proceso de reserva de espacios (salas y estacionamientos)</t>
  </si>
  <si>
    <t>Mejora la experiencia del colaborador que asiste a sede (incluye VPs, visitas, entre otros)</t>
  </si>
  <si>
    <t>https://educorpperu.sharepoint.com/sites/ITCS/_layouts/15/Doc.aspx?sourcedoc=%7B56FF1655-E73D-422C-A2B6-33849D7CB5A8%7D&amp;file=Gesti%C3%B3n%20de%20iniciativas%20-%20Archie%201_Alejandra%20Beraun%20Chi.pptx&amp;action=edit&amp;mobileredirect=true</t>
  </si>
  <si>
    <t>suly.kong@upn.edu.pe</t>
  </si>
  <si>
    <t>Suly Kong Paredes</t>
  </si>
  <si>
    <t>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t>
  </si>
  <si>
    <t>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t>
  </si>
  <si>
    <t>UPN</t>
  </si>
  <si>
    <t>Martín Santana - Rectorado UPN</t>
  </si>
  <si>
    <t>https://educorpperu.sharepoint.com/sites/ITCS/Documentos%20compartidos/Aplicaciones/Microsoft%20Forms/REGISTRO%20DE%20INICIATIVAS%20-%20GESTI%C3%93N%20DE%20LA%20DEMANDA%20V3/Aprobaci%C3%B3n%20de%20la%20iniciativa%20por%20el%20VP%20del%20%C3%A1rea%20sol/correo%20de%20aprobaci%C3%B3n%20Alex%20Rueda_Suly%20Kong%20Paredes.pdf</t>
  </si>
  <si>
    <t>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
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
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t>
  </si>
  <si>
    <t>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t>
  </si>
  <si>
    <t xml:space="preserve">Contacto UPN </t>
  </si>
  <si>
    <t xml:space="preserve">Beneficios para el usuario:
Asistido (Autoayuda):  Guía paso a paso con ejemplos claros, facilitando la distinción inmediata entre consulta, petitorio o denuncia.
Ahorro de tiempo: Trámite 100% digital 24/7 desde cualquier campus o modalidad.
Carga de pruebas ordenada: Permite adjuntar evidencias de forma secuencial o sustentar petitorios
Atención inclusiva y prioritaria: Identificación reservada de situaciones de vulnerabilidad (salud, discapacidad o NEE) para activar ajustes razonables inmediatos. 
Claridad en la competencia: Delimita los casos que corresponden a la Defensoría frente a otras áreas (como Reclamos u Hostigamiento Sexual), evitando derivaciones erróneas. 
Trazabilidad y respaldo formal: Genera un cargo de recepción con fecha, hora para control inmediato del usuario y DU
</t>
  </si>
  <si>
    <t>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t>
  </si>
  <si>
    <t>brenda.maguina@laureate.pe</t>
  </si>
  <si>
    <t>Brenda Michelle Maguiña Delgadillo</t>
  </si>
  <si>
    <t>Implementación de Reloj Fisico-Personal Fiscalizado Presencial.</t>
  </si>
  <si>
    <t xml:space="preserve">Necesitamos asegurar que el colaborador deberá realizar su marcación al llegar físicamente a las instalaciones de todas las instituciones inlcuyendo LCT. El registro quedará asociado al marcador y será integrado con el sistema HCM, con veracidad.
</t>
  </si>
  <si>
    <t>CORP</t>
  </si>
  <si>
    <t>Tairi Ruillier- VP Personas y Cultura</t>
  </si>
  <si>
    <t>Peter Casas Aranguren</t>
  </si>
  <si>
    <t>https://educorpperu.sharepoint.com/sites/ITCS/Documentos%20compartidos/Aplicaciones/Microsoft%20Forms/REGISTRO%20DE%20INICIATIVAS%20-%20GESTI%C3%93N%20DE%20LA%20DEMANDA%20V3/Aprobaci%C3%B3n%20de%20la%20iniciativa%20por%20el%20VP%20del%20%C3%A1rea%20sol/VB%20Alfredo_Brenda%20Michelle%20Magu.pdf</t>
  </si>
  <si>
    <t xml:space="preserve">Actualmente, un colaborador puede registrar su asistencia desde su dispositivo móvil antes de llegar físicamente a su centro de labores. El sistema puede mostrar una hora de ingreso correcta o incluso puntual, aunque la llegada real haya ocurrido después.
Cuando existe una discrepancia, se requiere revisar las cámaras para comprobar la hora efectiva de llegada.
</t>
  </si>
  <si>
    <t>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t>
  </si>
  <si>
    <t>Todas las areas que tengan personal fiscalizado- con modalidad presencial.</t>
  </si>
  <si>
    <t>Veracidad de información al registrar su marcación de ingreso y salida al llegar físicamente a las instalaciones de su centro de labores.</t>
  </si>
  <si>
    <t>https://educorpperu.sharepoint.com/sites/ITCS/_layouts/15/Doc.aspx?sourcedoc=%7BF44B3260-D237-425E-93E1-0F2ADAD667BC%7D&amp;file=VF.%20Gesti%C3%B3n%20de%20iniciativas%20-%20Proceso%20y%20regist_Brenda%20Michelle%20Magu.pptx&amp;action=edit&amp;mobileredirect=true</t>
  </si>
  <si>
    <t>miguel.puccio@upn.edu.pe</t>
  </si>
  <si>
    <t>Miguel Puccio Wendorff</t>
  </si>
  <si>
    <t>Configuracion de apertura de beneficios de admisión</t>
  </si>
  <si>
    <t xml:space="preserve">- Modificación del calculo sobre el beneficio mayor
- Recalculo sobre más de una línea de beneficio
- Visualización de los distintos beneficios que se ofrece a alumno en las boletas, detallando cada beneficio en una linea independiente 
- Creación de tabla intermedia para homologación de categorías
</t>
  </si>
  <si>
    <t>UPC</t>
  </si>
  <si>
    <t>Alex Pendavis - VP Finanzas</t>
  </si>
  <si>
    <t>https://educorpperu.sharepoint.com/sites/ITCS/Documentos%20compartidos/Aplicaciones/Microsoft%20Forms/REGISTRO%20DE%20INICIATIVAS%20-%20GESTI%C3%93N%20DE%20LA%20DEMANDA%20V3/Aprobaci%C3%B3n%20de%20la%20iniciativa%20por%20el%20VP%20del%20%C3%A1rea%20sol/VB%20Miguel%20Bandach_Cambio%20de%20precios_Miguel%20Puccio%20Wendor.pdf</t>
  </si>
  <si>
    <t>Problema de visualizacion de beneficios. Hoy se está sumando todos los beneficios en una sola línea generando confusión y nula trazabilidad. Existen hoy en día más de 41k combinaciones de descuentos (Ids).</t>
  </si>
  <si>
    <t>Mayor transparencia y trazabilidad de los beneficios otorgados. Reducción del número de Ids de beneficios para simplificar el proceso de venta.</t>
  </si>
  <si>
    <t>Admisión  / Ventas / Facturación / Becas / Planeamiento / Experiencia / Retención / Contabilidad / Control Interno / Sistemas</t>
  </si>
  <si>
    <t xml:space="preserve">- Minimización de errores al facturar
- Mayor trazabilidad de los beneficios
- Mayor transparencia para el estudiante
- Eficiencia operativa al no contar con lista de IDs de beneficios crecientes (&gt;41k)
</t>
  </si>
  <si>
    <t>https://educorpperu.sharepoint.com/sites/ITCS/_layouts/15/Doc.aspx?sourcedoc=%7BD56CE3C0-AFCD-45CD-89AE-0194B74B5556%7D&amp;file=Gesti%C3%B3n%20de%20iniciativas%20-%20Proceso%20y%20registro%203_Miguel%20Puccio%20Wendor.pptx&amp;action=edit&amp;mobileredirect=true</t>
  </si>
  <si>
    <t>franco.vera@laureate.pe</t>
  </si>
  <si>
    <t>Franco Manuel Vera Sanchez</t>
  </si>
  <si>
    <t>LEAN+IA: CALIDAD</t>
  </si>
  <si>
    <t>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t>
  </si>
  <si>
    <t>Joaquín Uribarri - VP Academia CIB</t>
  </si>
  <si>
    <t>Manuel Cortes Fontcuberta</t>
  </si>
  <si>
    <t>https://educorpperu.sharepoint.com/sites/ITCS/Documentos%20compartidos/Aplicaciones/Microsoft%20Forms/REGISTRO%20DE%20INICIATIVAS%20-%20GESTI%C3%93N%20DE%20LA%20DEMANDA%20V3/Aprobaci%C3%B3n%20de%20la%20iniciativa%20por%20el%20VP%20del%20%C3%A1rea%20sol/VB%20Manuel%20Cortes_Franco%20Manuel%20Vera%20S.pdf</t>
  </si>
  <si>
    <t>Sí</t>
  </si>
  <si>
    <t>Digital &amp; IA</t>
  </si>
  <si>
    <t>78088</t>
  </si>
  <si>
    <t>Demasiada carga manual y operativa por parte de los equipos de aseguramiento de la calidad.</t>
  </si>
  <si>
    <t>Repotenciar, agilizar, simplificar y estandarizar el flujo end-to-end de la gestión integral de aseguramiento de la calidad, apalancando en la Inteligencia Artificial y otras tecnologías como aliadas estratégicas.</t>
  </si>
  <si>
    <t>Aseguramiento de la Calidad UPN-UPC y todas las áreas que comparten información.</t>
  </si>
  <si>
    <t>Automatizar procesos que pueden incurrir en errores manuales y entregas fuera del SLA, incluso para entidades auditoras externas.</t>
  </si>
  <si>
    <t>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t>
  </si>
  <si>
    <t>percy.romero@laureate.pe</t>
  </si>
  <si>
    <t>Percy Romero Vegas</t>
  </si>
  <si>
    <t>APLICATIVO DE CONCILIACION MEDIOS DE PAGO - CIBERTEC</t>
  </si>
  <si>
    <t xml:space="preserve">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
</t>
  </si>
  <si>
    <t>Medios de Pago</t>
  </si>
  <si>
    <t>https://educorpperu.sharepoint.com/sites/ITCS/Documentos%20compartidos/Aplicaciones/Microsoft%20Forms/REGISTRO%20DE%20INICIATIVAS%20-%20GESTI%C3%93N%20DE%20LA%20DEMANDA%20V3/Aprobaci%C3%B3n%20de%20la%20iniciativa%20por%20el%20VP%20del%20%C3%A1rea%20sol/APROBACION%20DIRECTOR_Percy%20Romero%20Vegas.pdf</t>
  </si>
  <si>
    <t xml:space="preserve">Situación Actual:
1.- CIB opera con 5 medios de pago: BCP, Interbank, Scotiabank, BBVA y Niubiz (intranet del alumno). 
2.- No existe un proceso de conciliación diario automatizado. 
3.- La validación de ingresos se realiza de forma reactiva, principalmente por reclamos de alumnos o consultas de áreas internas (Contabilidad. Comercial, Admisión, Cobranzas).
</t>
  </si>
  <si>
    <t>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t>
  </si>
  <si>
    <t>Medios de Pago, Cobranzas, Contabilidad, Admisión, Ventas, Coemrcial.</t>
  </si>
  <si>
    <t xml:space="preserve">Reducción, Riesgo Financiero, Riesgo Operativo, Riesgo Reputacional. </t>
  </si>
  <si>
    <t>https://educorpperu.sharepoint.com/sites/ITCS/_layouts/15/Doc.aspx?sourcedoc=%7BF226C316-9D65-443A-AF7A-C4AF217611D6%7D&amp;file=1.-%20Solicitud%20de%20requerimientos%20-%20%20Aplicativo_Percy%20Romero%20Vegas.pptx&amp;action=edit&amp;mobileredirect=true</t>
  </si>
  <si>
    <t>luis.calderon@laureate.pe</t>
  </si>
  <si>
    <t>Luis Calderon Rodriguez</t>
  </si>
  <si>
    <t>Upgrade y modernización de Jobs Batch UPN</t>
  </si>
  <si>
    <t>Necesitamos actualizar y modernizar los jobs batch de UPN, para habilitar su migración y distribución en la nueva infraestructura, logrando reducir riesgos tecnológicos y mejorar la estabilidad y continuidad operativa de los procesos que soportan.</t>
  </si>
  <si>
    <t>Christian Quiroz</t>
  </si>
  <si>
    <t>https://educorpperu.sharepoint.com/sites/ITCS/_layouts/15/Doc.aspx?sourcedoc=%7B4CA4154C-D0E3-4B58-A3FB-440A7E50A586%7D&amp;file=Correo%20de%20aprobaci%C3%B3n%20-%20Humberto_Luis%20Calderon%20Rodrig.docx&amp;action=default&amp;mobileredirect=true</t>
  </si>
  <si>
    <t>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t>
  </si>
  <si>
    <t>Contar con los jobs batch actualizados y compatibles con la nueva infraestructura, permitiendo distribuir su ejecución entre los nuevos servidores, reducir la concentración de carga y mejorar su estabilidad, operación y mantenimiento.</t>
  </si>
  <si>
    <t>Áreas: TI – Aplicaciones e Infraestructura
Procesos: Procesos de negocio de UPN soportados por los jobs batch involucrados en la iniciativa.</t>
  </si>
  <si>
    <t>Mayor estabilidad y continuidad operativa de los procesos batch, reducción del riesgo de saturación y puntos únicos de falla, actualización de componentes obsoletos y reducción de incidencias y tickets asociados a fallas de los jobs.</t>
  </si>
  <si>
    <t>https://educorpperu.sharepoint.com/sites/ITCS/_layouts/15/Doc.aspx?sourcedoc=%7B19CFF8EC-55FE-40DF-90A8-70B504935AD4%7D&amp;file=Gesti%C3%B3n%20de%20iniciativas%20-%20Jobs%20UPN_Luis%20Calderon%20Rodrig.pptx&amp;action=edit&amp;mobileredirect=true</t>
  </si>
  <si>
    <t>angela.lucano@laureate.pe</t>
  </si>
  <si>
    <t>Angela Lucano Carranza</t>
  </si>
  <si>
    <t>Adecuación del Reporte de Retiro de Oficio UPC a la nueva normativa académica 2026</t>
  </si>
  <si>
    <t>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t>
  </si>
  <si>
    <t>Milagros Morgan - Rectorado UPC</t>
  </si>
  <si>
    <t>Miguel Chang</t>
  </si>
  <si>
    <t>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t>
  </si>
  <si>
    <t>En marzo de 2026 se aprobó una nueva política de Retiro de Oficio que modifica los criterios utilizados para identificar estudiantes sujetos a esta medida académica. Actualmente, el reporte SOX-Compliance denominado "Reporte Preliminar de Retiro de Oficio - SOX_UPC_007" fue construido bajo la normativa anterior y no contempla las nuevas validaciones requeridas.</t>
  </si>
  <si>
    <t>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t>
  </si>
  <si>
    <t>Gestión académica.
Retiro de oficio.
Control de matrícula.
Seguimiento de asistencia.
Seguimiento financiero de estudiantes.
Auditoría y cumplimiento SOX.</t>
  </si>
  <si>
    <t>Cumplimiento regulatorio, reducción de riesgo SOX y eficiencia operativa.</t>
  </si>
  <si>
    <t>https://educorpperu.sharepoint.com/sites/ITCS/_layouts/15/Doc.aspx?sourcedoc=%7BF5F7A701-FCD7-4860-9BB9-53DF574BB443%7D&amp;file=Gesti%C3%B3n%20de%20iniciativas%20-%20RETIRO%20DE%20OFICIO%20DOA_Angela%20Lucano%20Carran.pptx&amp;action=edit&amp;mobileredirect=true</t>
  </si>
  <si>
    <t>UPC: Adecuación de sistemas periféricos para soportar las nuevas mallas curriculares 2027</t>
  </si>
  <si>
    <t>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t>
  </si>
  <si>
    <t>Mónica Zavala</t>
  </si>
  <si>
    <t>https://educorpperu.sharepoint.com/sites/ITCS/_layouts/15/Doc.aspx?sourcedoc=%7BB1AF7D21-41BE-451D-90A7-D1C662B3DC9C%7D&amp;file=Resumen%20reuni%C3%B3n%20-%20Proyecto%20mallas%202027_Angela%20Lucano%20Carran.docx&amp;action=default&amp;mobileredirect=true</t>
  </si>
  <si>
    <t>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t>
  </si>
  <si>
    <t>Contar con sistemas alineados al modelo académico de Banner, capaces de identificar y mostrar la versión correcta de cursos y mallas según corresponda a cada estudiante, garantizando información consistente en todos los canales y procesos académicos.</t>
  </si>
  <si>
    <t>Consulta de cursos y mallas curriculares.
Seguimiento del avance académico.
Reportería académica y de gestión.
Integraciones entre sistemas.
Atención de trámites y consultas académicas.</t>
  </si>
  <si>
    <t>Reducción de incidencias por información académica incorrecta.
Disminución del tiempo dedicado a validaciones y correcciones manuales.
Eliminación de registros duplicados en consultas y reportes.
Mayor confianza en la información mostrada a estudiantes y docentes.
Capacidad de implementar futuras actualizaciones curriculares con menor esfuerzo.
Consistencia de la información entre todos los sistemas institucionales.</t>
  </si>
  <si>
    <t>https://educorpperu.sharepoint.com/sites/ITCS/_layouts/15/Doc.aspx?sourcedoc=%7BEF9FEB94-34ED-4AAA-BBD4-87AEA8C067DC%7D&amp;file=Documento%20Funcional%20implementaci%C3%B3n%20de%20malla%202_Angela%20Lucano%20Carran.docx&amp;action=default&amp;mobileredirect=true</t>
  </si>
  <si>
    <t>miriam.marca@laureate.pe</t>
  </si>
  <si>
    <t>Miriam Marca Delgado</t>
  </si>
  <si>
    <t>Aprovisionamiento Alumnos Nuevos y Administrativos</t>
  </si>
  <si>
    <t>Necesitamos que el proceso de aprovisionamiento de cuentas de alumnos para CIBERTEC y UPC sea  adoptado del modelo que tiene UPN</t>
  </si>
  <si>
    <t xml:space="preserve">Miriam Marca </t>
  </si>
  <si>
    <t>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t>
  </si>
  <si>
    <t>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t>
  </si>
  <si>
    <t xml:space="preserve">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t>
  </si>
  <si>
    <t>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t>
  </si>
  <si>
    <t>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t>
  </si>
  <si>
    <t>https://educorpperu.sharepoint.com/sites/ITCS/_layouts/15/Doc.aspx?sourcedoc=%7BE49D0BAA-5EE7-4C96-A0F7-38B47ED30878%7D&amp;file=Proceso%20de%20Aprovisonamiento_Miriam%20Marca%20Delgado.pptx&amp;action=edit&amp;mobileredirect=true</t>
  </si>
  <si>
    <t>jose.herbozo@laureate.pe</t>
  </si>
  <si>
    <t>José Paredes Herbozo</t>
  </si>
  <si>
    <t>Actualización del Reporte 01 GDO digital doc pendiente</t>
  </si>
  <si>
    <t>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t>
  </si>
  <si>
    <t>Ivan Olivares - VP Marketing y Comercial</t>
  </si>
  <si>
    <t>Ada Cadillo</t>
  </si>
  <si>
    <t>https://educorpperu.sharepoint.com/sites/ITCS/Documentos%20compartidos/Aplicaciones/Microsoft%20Forms/REGISTRO%20DE%20INICIATIVAS%20-%20GESTI%C3%93N%20DE%20LA%20DEMANDA%20V3/Aprobaci%C3%B3n%20de%20la%20iniciativa%20por%20el%20VP%20del%20%C3%A1rea%20sol/olk_UlOLAiv8Qh_Jos%C3%A9%20Paredes%20Herbozo.png</t>
  </si>
  <si>
    <t>Jose Paredes</t>
  </si>
  <si>
    <t>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t>
  </si>
  <si>
    <t>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t>
  </si>
  <si>
    <t>Proceso de gestión documental (GDO) de alumnos
Procesos de enrollment y retención
Áreas académicas y administrativas que dan seguimiento a documentos pendientes
Áreas comerciales y de Customer Success
Legal y cumplimiento normativo
TI, como responsable del reporte y del proyecto WebGestionDocumental</t>
  </si>
  <si>
    <t>Información de documentos pendientes más confiable y actualizada.
Menor dependencia de una herramienta obsoleta (CRM 2011) y de consolidaciones manuales.
Mejor seguimiento de los alumnos con documentos pendientes, lo que favorece su matrícula y permanencia.
Menor riesgo de incumplimientos legales y normativos por documentación incompleta.
Decisiones más rápidas y mejor coordinación entre las áreas académicas, administrativas y comerciales.
Proceso de gestión documental más ordenado y sostenible para TI.</t>
  </si>
  <si>
    <t>https://educorpperu.sharepoint.com/sites/ITCS/_layouts/15/Doc.aspx?sourcedoc=%7BE50F3D73-BBD7-45DE-9818-1B05A5B0225C%7D&amp;file=REPORTE%2001%20DOC%20PENDIENTE_Jos%C3%A9%20Paredes%20Herbozo.pptx&amp;action=edit&amp;mobileredirect=true</t>
  </si>
  <si>
    <t>Angela D. Lucano Carranza</t>
  </si>
  <si>
    <t>LEAN + IA DOA UPC: Generar una solución de programación de evaluaciones que considere los atributos del examen y reglas del negocio establecidas.</t>
  </si>
  <si>
    <t>Necesitamos implementar una solución que permita la generación automática de la programación de evaluaciones para asegurar el cumplimiento de las reglas de negocio y requerimientos académicos, logrando una programación eficiente, trazable y una mejor experiencia para el alumno.</t>
  </si>
  <si>
    <t>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pdf</t>
  </si>
  <si>
    <t>El proceso de programación de evaluaciones considera un alto consumo de tiempo operativo y horas extras debido a que se recopila información dispersa en múltiples reportes y formatos, se realiza un registro manual del rol de exámenes en Banner, se tiene riesgo de omisiones y errores en supervisores, modalidades y otros atributos ya que hay dependencia de validaciones por correo con las áreas académicas.</t>
  </si>
  <si>
    <t>Contar con una solución que: Genere automáticamente la programación de evaluaciones. Incorpore validaciones automáticas y reglas de negocio. Permita trazabilidad integral del proceso. Reduzca tiempos de programación y publicación del rol de exámenes. Minimice cambios posteriores a la publicación. Entregue al alumno un rol equilibrado y oportuno.</t>
  </si>
  <si>
    <t>Programación de evaluaciones.
Validación del rol de exámenes.
Publicación del rol de exámenes.
Gestión de requerimientos académicos.
Registro y actualización en Banner.</t>
  </si>
  <si>
    <t>8,800 horas liberadas al año.
Eliminación de 2,475 horas extras.
Equivalente a 7 FTE liberados.
Reducción del SLA de ejecución de 5 semanas a 2 semanas y de reprocesos.
Mayor trazabilidad de la información.
Mejor experiencia del alumno al contar oportunamente con su rol de evaluaciones.
Revalorización del tiempo del personal hacia actividades analíticas y de gestión.
Eliminación de tareas manuales de digitación y transcripción.</t>
  </si>
  <si>
    <t>https://educorpperu.sharepoint.com/sites/ITCS/_layouts/15/Doc.aspx?sourcedoc=%7B243CC215-52A4-414C-95F1-EC45BB07FE26%7D&amp;file=Resultados%20Taller%20Cocreaci%C3%B3n%20DOA%20UPC_Angela%20Lucano%20Carran.pptx&amp;action=edit&amp;mobileredirect=true</t>
  </si>
  <si>
    <t>LEAN + IA DOA UPC: Auditoría Interna y Mejora Continua</t>
  </si>
  <si>
    <t>Necesitamos implementar una solución que ejecute controles y validaciones dentro del mismo proceso para identificar oportunamente desviaciones y errores, logrando una matrícula correcta, cumplimiento normativo y mejora continua basada en hallazgos de auditoría.</t>
  </si>
  <si>
    <t>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201.pdf</t>
  </si>
  <si>
    <t>Dentro del proceso de auditoría interna y mejora continua se realizan cruces manuales de información, validaciones duplicadas, intercambio manual de archivos entre áreas, tiempos prolongados de revisión y respuesta, observaciones acumuladas pendientes, riesgo de errores detectados tardíamente y recursos enfocados en actividades operativas en lugar de análisis y mejora.</t>
  </si>
  <si>
    <t>Contar con una plataforma que:  Realice validaciones dentro del flujo operativo. Genere alertas automáticas. Prevenga errores mediante bloqueos en línea. Mantenga un catálogo de reglas de negocio. Genere reportes automáticos de hallazgos. Permita seguimiento, trazabilidad y mejora continua.</t>
  </si>
  <si>
    <t>Programación de horarios.
Matrícula.
Baja académica.
Gestión multicampus.
Auditoría interna.
Gestión de reglas y controles.
Mejora continua.</t>
  </si>
  <si>
    <t>Beneficio operativo identificado:
12,480 horas liberadas por automatización.
Equivalente aproximado de 6 FTE.
Reducción del tiempo de detección y corrección de errores (lead time) y de reprocesos.
Mayor trazabilidad de la información.
Eliminación de validaciones duplicadas.
Eliminación del intercambio manual de archivos.
Disminución de observaciones pendientes.
Alertas automáticas para respuesta temprana.
Reorientación del equipo hacia análisis, mejora continua y gobierno de reglas.</t>
  </si>
  <si>
    <t>https://educorpperu.sharepoint.com/sites/ITCS/_layouts/15/Doc.aspx?sourcedoc=%7BC09C6447-05EF-4FBE-B63E-EBAA97D7F72E%7D&amp;file=Resultados%20Taller%20Cocreaci%C3%B3n%20DOA%20UPC_Angela%20Lucano%20Carran%201.pptx&amp;action=edit&amp;mobileredirect=true</t>
  </si>
  <si>
    <t>carlos.diez@upn.edu.pe</t>
  </si>
  <si>
    <t>Carlos Antonio Diez Arenas</t>
  </si>
  <si>
    <t>Proyección automática de cursos equivalentes en la matrícula</t>
  </si>
  <si>
    <t xml:space="preserve">Lograr que el estudiante visualice en su proyección el curso equivalente aprobado cuando el curso exigido por su plan de estudios no cuenta con oferta programada, de modo que pueda matricularse sin requerir habilitación manual. El resultado se verifica cuando, para un estudiante con equivalencia en su plan de estudio, el curso de la equivalencia aparece en su proyección y puede registrarlo. Los casos de equivalencia de uno a varios y de varios a uno dependen de la iniciativa de representación de equivalencias en el sistema. </t>
  </si>
  <si>
    <t>Carlos Diez Arenas - Director de Secretaria Académica</t>
  </si>
  <si>
    <t>https://educorpperu.sharepoint.com/sites/ITCS/Documentos%20compartidos/Aplicaciones/Microsoft%20Forms/REGISTRO%20DE%20INICIATIVAS%20-%20GESTI%C3%93N%20DE%20LA%20DEMANDA%20V3/Aprobaci%C3%B3n%20de%20la%20iniciativa%20por%20el%20VP%20del%20%C3%A1rea%20sol/Solicitud%20de%20aprobaci%C3%B3n%20-%20Iniciativa%20de%20proye_Carlos%20Diez%20Arenas.pdf</t>
  </si>
  <si>
    <t>La proyección de cursos en Banner se ejecuta sobre el plan de estudios del programa. Cuando un estudiante tiene cursos reconocidos por equivalencia, el sistema registra el cumplimiento en el avance curricular, pero no proyecta el curso equivalente que el estudiante debe llevar efectivamente. El resultado es que al estudiante no se le muestra en autoservicio el curso que le corresponde, pese a que su situación académica está correctamente registrada.
Esta falla alcanza hoy incluso a las equivalencias uno a uno, que son el caso más simple. Los casos de una a varias y de varias a una no están cubiertos por ninguna solución actual y dependen de la iniciativa de registro de equivalencias uno a n y n a uno.
La falla es silenciosa. La proyección no devuelve error ni deja traza de los estudiantes a los que no se les proyectó curso alguno, de modo que la institución no cuenta con un listado de los casos afectados y solo los detecta cuando el estudiante reclama o cuando el área los descubre revisando caso por caso. Esto impide dimensionar el problema, priorizar la atención y verificar que fue resuelto antes del cierre de matrícula.
La consecuencia operativa es que cada caso debe resolverse de forma manual, mediante sobrepasos por curso y por NRC o mediante matrícula manual, con intervención de Procesos de Matrícula. Esto consume capacidad del equipo en el periodo de mayor carga, alarga el tiempo de atención del estudiante y, cuando la detección es tardía, expone al estudiante a matricularse en un curso que no le corresponde o a quedar sin matrícula al vencer el plazo. La población expuesta son los estudiantes con cursos reconocidos por equivalencia, que en la matrícula 2026-2 ascendieron a 4,200 convalidantes, además de los estudiantes migrados entre planes curriculares por efecto de la actualización de mallas.
El desafío es que la proyección reconozca la equivalencia registrada y proyecte el curso que el estudiante debe llevar, dejando además traza de los casos en los que no logre proyectar, para que puedan ser gestionados antes del cierre de matrícula.</t>
  </si>
  <si>
    <t>La proyección de cursos reconoce las equivalencias registradas y proyecta al estudiante el curso que debe llevar efectivamente, no el curso del plan que ya tiene reconocido. El comportamiento debe ser el mismo para los tres escenarios de equivalencia: uno a uno, uno a varios y varios a uno. Los dos últimos escenarios dependen del registro de equivalencias uno a n y n a uno, de modo que mientras esa iniciativa no esté implementada no podrán ser probados, aunque la solución debe quedar construida para soportarlos.  Cuando la proyección no logre resolver un caso, debe dejar registro identificable del estudiante y del curso no proyectado, de manera que los casos pendientes puedan ser gestionados antes del cierre de matrícula en lugar de ser descubiertos por reclamo del estudiante.  El estado deseado es que el estudiante con cursos reconocidos por equivalencia vea en autoservicio la oferta que le corresponde y pueda matricularse por la vía regular, sin requerir sobrepasos por curso ni por NRC, ni matrícula manual, ni intervención del equipo de Procesos de Matrícula. El resultado se verifica por la reducción de sobrepasos y matrículas manuales asociados a equivalencias, por la reducción de consultas y reclamos por este motivo, y por la existencia de un listado de casos no proyectados que hoy no existe.</t>
  </si>
  <si>
    <t>El proceso directamente impactado es la Gestión de Matrícula, en sus subprocesos de proyección de cursos, matrícula por autoservicio, matrícula manual y proactiva, y atención de incidencias de matrícula. La propiedad del proceso de proyección corresponde a la Dirección de Secretaría Académica y la ejecución está a cargo del equipo de Procesos de Matrícula, por lo que ambos resultan impactados.
Dentro de la Dirección de Operaciones Académicas, el área de Directores Académicos de Sede es la que hoy absorbe la carga manual de sobrepasos y la Dirección de Secretaria Académica absorbe la carga de matrícula manual derivada de esta falla, y el área de Registros Académicos participa en el registro de las equivalencias en el sistema y en la consistencia de la historia académica del estudiante.
El proceso de Gestión Curricular también resulta impactado, en tanto el Vicerrectorado Académico aprueba los planes de estudio y sus tablas de equivalencias mediante resolución, y la Gerencia de Enseñanza Aprendizaje realiza su carga en el sistema. La calidad y la oportunidad de ese insumo condicionan el resultado de la proyección.
El proceso de Programación Horaria, a cargo de la Dirección de Operaciones Académicas, resulta impactado porque la proyección solo puede resolverse si existe oferta programada para el curso equivalente en la sede y modalidad del estudiante.
La atención al estudiante resulta impactada en Contacto UPN, que es el canal por el que ingresan las consultas y reclamos generados por esta falla, y el estudiante es el afectado final, al no poder completar su matrícula por la vía regular dentro del plazo.
La implementación corresponde al equipo de Banner de Tecnología de la Información, que define si la solución se resuelve por configuración o por desarrollo.</t>
  </si>
  <si>
    <t>El estudiante con cursos reconocidos por equivalencia se matricula por la vía regular, en el mismo plazo y con la misma autonomía que cualquier otro estudiante. Hoy su matrícula depende de una gestión manual que él no ve ni controla, y que solo se activa cuando reclama. Esto elimina una diferencia de trato entre poblaciones que no responde a ninguna decisión institucional, sino a una limitación del sistema.
El proceso gana visibilidad sobre sus propias fallas. Hoy la institución no sabe a qué estudiantes no se les proyectó curso, de modo que no puede priorizar, no puede verificar que resolvió todos los casos y no puede dimensionar el problema de un periodo a otro. El registro de casos no proyectados convierte un problema invisible en un problema gestionable, y permite cerrarlo antes del fin de la matrícula en lugar de descubrirlo por reclamo.
Se reduce el riesgo de error en la historia académica del estudiante. La corrección manual mediante sobrepasos por curso y por NRC se ejecuta en el periodo de mayor carga operativa y bajo presión de plazo, que es la condición en la que el error es más probable. Cada corrección manual es una oportunidad de inconsistencia entre lo que la resolución de equivalencias aprobó, lo que el sistema reconoce y lo que el estudiante efectivamente lleva.
Mejora la trazabilidad del proceso frente a auditoría y aseguramiento de la calidad. La institución puede evidenciar que lo ejecutado corresponde a lo aprobado por resolución, sin depender de registros manuales construidos fuera del sistema.
Disminuye la dependencia del conocimiento tácito de pocas personas. La solución actual descansa en que un grupo reducido del equipo sepa qué sobrepaso aplicar en cada caso, lo que concentra riesgo operativo en la ventana más crítica del año y dificulta la incorporación de personal nuevo.</t>
  </si>
  <si>
    <t>https://educorpperu.sharepoint.com/sites/ITCS/_layouts/15/Doc.aspx?sourcedoc=%7B038FC900-F2FC-48EF-A957-A8CA3A932251%7D&amp;file=Gesti%C3%B3n%20de%20iniciativa%20Better%20together%20-%20No%20ap_Carlos%20Diez%20Arenas.pptx&amp;action=edit&amp;mobileredirect=true</t>
  </si>
  <si>
    <t xml:space="preserve">NOVA - Implementación proyecto HubSpot Web </t>
  </si>
  <si>
    <t>Consolidar una plataforma web unificada reutilizando el stack de UNITEC, orientada a optimizar la generación de tráfico orgánico, mejorar la trazabilidad de leads y habilitar capacidades de gestión 360 y lead scoring.</t>
  </si>
  <si>
    <t>Humberto Cáceres</t>
  </si>
  <si>
    <t>https://educorpperu.sharepoint.com/sites/ITCS/Documentos%20compartidos/Aplicaciones/Microsoft%20Forms/REGISTRO%20DE%20INICIATIVAS%20-%20GESTI%C3%93N%20DE%20LA%20DEMANDA%20V3/Aprobaci%C3%B3n%20de%20la%20iniciativa%20por%20el%20VP%20del%20%C3%A1rea%20sol/Hubspot%20Web%20-%20aprob_Bruno%20Chiappe%20Vegas.pdf</t>
  </si>
  <si>
    <t>Actualmente, los activos web de las instituciones se encuentran distribuidos en distintas plataformas, arquitecturas y dominios, lo que genera fragmentación tecnológica, dificulta la estandarización de la experiencia digital y limita la trazabilidad integral de los leads. Asimismo, existen oportunidades de mejora en rendimiento web, arquitectura SEO, medición y continuidad tecnológica.</t>
  </si>
  <si>
    <t>Contar con un ecosistema web consolidado sobre HubSpot, reutilizando un stack tecnológico común y componentes estandarizados para UPC, UPN y Cibertec, que permita: - Centralizar la gestión de los activos web. - Mejorar la arquitectura de URLs y el posicionamiento orgánico. - Optimizar la velocidad y experiencia de navegación. - Implementar formularios, tracking y medición de manera integrada. - Obtener mayor trazabilidad del journey y comportamiento de los leads. - Habilitar progresivamente capacidades de gestión 360 y lead scoring. - Reducir riesgos de continuidad tecnológica y dependencia de plataformas legacy.</t>
  </si>
  <si>
    <t>Marketing digital
Admisión
Comercial
Comunicaciones</t>
  </si>
  <si>
    <t>Mayor integración y estandarización del ecosistema digital; mejor experiencia de usuario y performance web; fortalecimiento del SEO mediante una arquitectura de URLs más ordenada; mayor trazabilidad del prospecto y de las fuentes de captación; capacidad futura de gestionar una visión 360 del lead y aplicar lead scoring; y una plataforma escalable y reutilizable entre las distintas instituciones de Laureate Perú.</t>
  </si>
  <si>
    <t>https://educorpperu.sharepoint.com/sites/ITCS/_layouts/15/Doc.aspx?sourcedoc=%7BD1E78A1D-FE2F-4EA0-B872-0E3962B6BF19%7D&amp;file=ALCANCE_Avance_Frentes_Digitales_HubSpot_Ago2_Bruno%20Chiappe%20Vegas.pptx&amp;action=edit&amp;mobileredirect=true</t>
  </si>
  <si>
    <t>José Luis Paredes Herbozo</t>
  </si>
  <si>
    <t>Activación de Contactabilidad outbound en Genesys en EPG UPN y automatización del trigger mediante creación de reglas en EPG UPC</t>
  </si>
  <si>
    <t>Necesitamos activar WhatsApp en Genesys como canal complementario a la llamada y automatizar su trigger mediante reglas basadas en CRM, para elevar la baja contactabilidad de prospectos que no atienden al discador y eliminar la carga manual de tablas de códigos, logrando mayor ratio de contactabilidad, derivación automática al equipo comercial correcto y más oportunidades de conversión.</t>
  </si>
  <si>
    <t>Romina Honda</t>
  </si>
  <si>
    <t>https://educorpperu.sharepoint.com/sites/ITCS/Documentos%20compartidos/Aplicaciones/Microsoft%20Forms/REGISTRO%20DE%20INICIATIVAS%20-%20GESTI%C3%93N%20DE%20LA%20DEMANDA%20V3/Aprobaci%C3%B3n%20de%20la%20iniciativa%20por%20el%20VP%20del%20%C3%A1rea%20sol/olk_ONxfPu8HWf_Jos%C3%A9%20Paredes%20Herbozo.png</t>
  </si>
  <si>
    <t>Cuando el discador no logra contactar a un prospecto, no existe un segundo intento automático por otro canal, lo que limita el ratio de contactabilidad y las oportunidades de conversión en Posgrado UPN y EPG UPC. Además, el trigger del WhatsApp automático depende de la lectura de una tabla de códigos que se carga manualmente, lo que genera carga operativa y riesgo de demoras o errores. Recientemente se identificó que Genesys permite crear reglas con el CRM como fuente de datos principal, y aún no están configuradas. Si no se implementa en la fecha requerida, se continuaría con la gestión telefónica como único canal y con la carga manual de la tabla de códigos.</t>
  </si>
  <si>
    <t>Ante una llamada no atendida por el discador, Genesys envía automáticamente un mensaje de WhatsApp al prospecto. El trigger se activa mediante reglas configuradas por campaña/cola de cada categoría, con el CRM como fuente de datos, sin cargas manuales. El BOT identifica la categoría del prospecto y lo deriva al equipo comercial correspondiente. Si no se identifica la categoría por el código de persona, el prospecto pasa a una campaña/cola de desbordamiento. La actividad de WhatsApp se crea cuando el prospecto responde el mensaje outbound.</t>
  </si>
  <si>
    <t>Proceso de contactabilidad outbound (UPN Posgrado y EPG UPC)
Equipos comerciales por categoría de Posgrado
Customer Success / Contact Center (gestión en Genesys)
TI (configuración de Genesys, reglas e integración con CRM)</t>
  </si>
  <si>
    <t>Mayor contactabilidad de prospectos mediante un canal complementario a la llamada.
Más oportunidades de conversión en Posgrado UPN y EPG UPC.
Derivación automática y oportuna al equipo comercial especializado según la categoría del prospecto.
Eliminación de la carga manual de tablas de códigos, con menor riesgo de errores y demoras.
Mejor aprovechamiento de las capacidades de Genesys, con reglas basadas en el CRM como fuente de datos.
Mayor eficiencia operativa del equipo comercial y del contact center.</t>
  </si>
  <si>
    <t>https://educorpperu.sharepoint.com/sites/ITCS/_layouts/15/Doc.aspx?sourcedoc=%7B8A257094-6E29-4E4D-83BB-F7C2536C3D7D%7D&amp;file=Solicitud%20de%20Activaci%C3%B3n%20-%20WhatsApp%20en%20Genesys_Jos%C3%A9%20Paredes%20Herbozo.pptx&amp;action=edit&amp;mobileredirect=true</t>
  </si>
  <si>
    <t>oscar.porras@upn.edu.pe</t>
  </si>
  <si>
    <t>Oscar Daniel Porras Cardenas</t>
  </si>
  <si>
    <t>Mejoras a implementar en la plataforma del SGCI</t>
  </si>
  <si>
    <t>Necesitamos implementar actualizaciones en la plataforma del SGCI, para optimizar el uso de la plataforma, logrando un mejor uso y desempeño de la misma</t>
  </si>
  <si>
    <t>GACI</t>
  </si>
  <si>
    <t>https://educorpperu.sharepoint.com/sites/ITCS/Documentos%20compartidos/Aplicaciones/Microsoft%20Forms/REGISTRO%20DE%20INICIATIVAS%20-%20GESTI%C3%93N%20DE%20LA%20DEMANDA%20V3/Aprobaci%C3%B3n%20de%20la%20iniciativa%20por%20el%20VP%20del%20%C3%A1rea%20sol/Aprobaci%C3%B3n_Oscar%20Porras%20Cardena.pdf</t>
  </si>
  <si>
    <t>Se deben incorporar mejoras en la plataforma del SGCI, la justificación de las mismas se detalla según el caso:
1. Reasignación de funciones por rol y creación de nuevo rol "responsable de evidencias", A fin de agilizar la gestión de los requerimientos de la calidad, se debe actualizar las funciones habilitadas a los roles existentes: visualización de estados, visualización de historial, correos de alerta, funciones de ingreso de información y aprobación, entre otros. Asimismo, se incluye la creación de un nuevo rol "responsable de evidencias" como apoyo al LO.
2. Correos recordatorios tipo resumen: el correo para LO y LP debe incluir un resumen de requerimientos observados y pendientes de entrega. Actualmente la plataforma envía un correo por cada requerimiento a cargo, lo que hace que al tener varios requerimientos en distintas fechas, sea abrumador para el líder recibir tantos correos. Por ello se hace necesario que un solo correo resuma los estatus pendientes y observados asignados a cada rol
3. Incluir en el reporte: ciclo de mejora (P-V) y fecha en que el estado cambia a revisar por LT.
El reporte descargable debe incluir entre sus columnas el ciclo de mejora (P - V) así como la fecha en que la información es enviada al Líder temático. Estos valores permitirán hacer un mejor filtro de la información para su seguimiento
4. Los links de la plataforma deben descargarse con el nombre con el que se han guardado.
Las evidencias cargadas en la plataforma deben descargarse con el nombre original del archivo.
5. Cambiar el rol de líder temático por revisor
Actualmente el rol asignado es el de líder temático 1, 2 y 3, estos deben cambiarse a solo revisor
6. Mejorar el encuadre de la información en PDF del requerimiento
La información visible en PDF en la bandeja asociada al rol, se visualiza pegada a la izquierda lo que dificulta su lectura</t>
  </si>
  <si>
    <t>Se espera una plataforma que sea más dinámica a fin de que la revisión de las exigencias de la calidad sean revisadas de manera más ágil y se pueda alertar cualquier desviación identificada, de manera más oportuna. La plataforma debe servir como una herramienta que simplifique el proceso de revisión de requerimientos de la calidad</t>
  </si>
  <si>
    <t>La plataforma es gestionada por la Gerencia de Aseguramiento de la Calidad Institucional, quien es responsable de la revisión de evidencias que todos los Líderes de proceso (UPN y Laureate) ingresan como parte del Plan de Autoevaluación de la Calidad</t>
  </si>
  <si>
    <t>Mejorar la experiencia de los usuarios de la plataforma, agilizando la presentación y revisión de requerimientos de la calidad</t>
  </si>
  <si>
    <t>https://educorpperu.sharepoint.com/sites/ITCS/_layouts/15/Doc.aspx?sourcedoc=%7B901CEC81-F6A4-476F-865D-F83F31CF51C5%7D&amp;file=mejoras%20plataforma%20SGCI_Oscar%20Porras%20Cardena.pptx&amp;action=edit&amp;mobileredirect=true</t>
  </si>
  <si>
    <t>luz.flores@upn.edu.pe</t>
  </si>
  <si>
    <t>Luz Marina Flores Rodriguez</t>
  </si>
  <si>
    <t>Mejora del descompactador para una distribución correcta de cursos y créditos en matrícula</t>
  </si>
  <si>
    <t>Necesitamos que el descompactador BLSP asigne horarios dentro de las opciones disponibles, distribuyendo de manera equilibrada los cursos entre el Módulo 1 y el Módulo 2. Esto permitirá minimizar los ajustes posteriores en los horarios de los estudiantes nuevos y garantizar una experiencia de matrícula satisfactoria desde su primer periodo académico.</t>
  </si>
  <si>
    <t>Luz Marina Flores R</t>
  </si>
  <si>
    <t>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t>
  </si>
  <si>
    <t>Actualmente, se están asignando horarios de manera desequilibrada entre el Módulo 1 y el Módulo 2 para los estudiantes de nuevo ingreso. Como consecuencia, algunos estudiantes concentran la mayor parte de sus cursos en el Módulo 1, quedando con una carga académica mínima o inexistente en el Módulo 2. Esta situación genera una experiencia poco adecuada al inicio de su vida universitaria y afecta la percepción de la calidad de los servicios académicos brindados.
De no implementarse una solución oportuna, será necesario continuar con la revisión y corrección manual de los horarios asignados, lo que demanda un esfuerzo operativo significativo y jornadas extensas de trabajo.</t>
  </si>
  <si>
    <t>Automatizar la asignación balanceada de cursos entre el Módulo 1 y el Módulo 2 para los estudiantes nuevos, garantizando una distribución adecuada de la carga académica y minimizando las intervenciones manuales. Con ello, se busca mejorar la experiencia del estudiante, reducir los tiempos de revisión operativa y evitar jornadas extraordinarias asociadas a la corrección de horarios.</t>
  </si>
  <si>
    <t xml:space="preserve">Proceso de programación de horarios, proceso de registro de horarios y atención al estudiante
</t>
  </si>
  <si>
    <t>1)Mejora de la experiencia del estudiante de nuevo ingreso, al recibir un horario con una distribución académica equilibrada desde el inicio de su formación universitaria.
2)Mayor percepción de calidad del servicio, al reducir la necesidad de realizar ajustes posteriores en los horarios asignados.
3)Incremento de la satisfacción estudiantil, al contar con una programación académica coherente y adecuada a la estructura modular.
4)Reducción de reprocesos operativos, evitando las revisiones y correcciones manuales de horarios generados de manera desequilibrada.
5)Optimización del trabajo del equipo académico y administrativo, permitiendo destinar esfuerzos a actividades de mayor valor agregado en lugar de tareas correctivas.
6) Mayor confianza en los procesos automatizados de matrícula y programación académica, al garantizar resultados más consistentes y alineados con las necesidades de los estudiantes.
7)Fortalecimiento de la imagen institucional, al ofrecer una experiencia de incorporación más ordenada y eficiente para los estudiantes que inician su carrera.
8)Disminución del riesgo de errores operativos, asociados a las modificaciones manuales de horarios y cargas académicas.</t>
  </si>
  <si>
    <t>https://educorpperu.sharepoint.com/sites/ITCS/_layouts/15/Doc.aspx?sourcedoc=%7BE17684D9-A4C2-4CD3-9ED0-BEECD7B6AFBA%7D&amp;file=PPT-%20SOLICITUD%20DES%20COMPACTACI%C3%93N%20CACHIMBOS%2025-_Luz%20Flores%20Rodriguez.pptx&amp;action=edit&amp;mobileredirect=true</t>
  </si>
  <si>
    <t>jhonatan.sanchez@upn.edu.pe</t>
  </si>
  <si>
    <t>Jhonatan Fernando Sanchez Zambrano</t>
  </si>
  <si>
    <t xml:space="preserve">Cambio de horarios integral UPN </t>
  </si>
  <si>
    <t>La iniciativa busca fortalecer las condiciones de seguridad de estudiantes, docentes y personal administrativo que permanecen en las sedes hasta el término de las actividades académicas (22:40 h), horario en el que se incrementa su exposición a situaciones de inseguridad.</t>
  </si>
  <si>
    <t>https://educorpperu.sharepoint.com/sites/ITCS/Documentos%20compartidos/Aplicaciones/Microsoft%20Forms/REGISTRO%20DE%20INICIATIVAS%20-%20GESTI%C3%93N%20DE%20LA%20DEMANDA%20V3/Aprobaci%C3%B3n%20de%20la%20iniciativa%20por%20el%20VP%20del%20%C3%A1rea%20sol/VB_Jhonatan%20Sanchez%20Zam.pdf</t>
  </si>
  <si>
    <t>La iniciativa busca fortalecer las condiciones de seguridad de estudiantes, docentes y personal administrativo que permanecen en las sedes hasta el término de las actividades académicas (22:40 h), horario en el que se incrementa su exposición a situaciones de inseguridad. En ese sentido se busca actualizar todas las franjas horarias adelantándolas 30 minutos</t>
  </si>
  <si>
    <t>Franjas horarias desde las 7.00 AM hasta las 10.10 PM</t>
  </si>
  <si>
    <t xml:space="preserve">Nomina
Programación
Academia
</t>
  </si>
  <si>
    <t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t>
  </si>
  <si>
    <t>https://educorpperu.sharepoint.com/sites/ITCS/_layouts/15/Doc.aspx?sourcedoc=%7B85B31776-5B25-4211-912A-A82899A28E2F%7D&amp;file=Gesti%C3%B3n%20de%20iniciativas%20-%20Horarios%207AM_Jhonatan%20Sanchez%20Zam.pptx&amp;action=edit&amp;mobileredirect=true</t>
  </si>
  <si>
    <t>yenny.pajuelo@cibertec.pe</t>
  </si>
  <si>
    <t>Yenny Ysabel Pajuelo Ramirez</t>
  </si>
  <si>
    <t>Actualización UDCID - autenticación del estudiante</t>
  </si>
  <si>
    <t>Garantizar el acceso continuo e ininterrumpido del 100% de los estudiantes a la plataforma Banner para los procesos de prematricula y matrícula, mediante la automatización de la actualización del campo UDCI.</t>
  </si>
  <si>
    <t>Danilo Tauil - GM TecVoc</t>
  </si>
  <si>
    <t>Yenny Pajuelo</t>
  </si>
  <si>
    <t>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t>
  </si>
  <si>
    <t>La falta de automatización en la actualización del UDCID y los fallos recurrentes en la plataforma Banner impiden garantizar un proceso fluido de prematricula y matrícula para la totalidad de los estudiantes, afectando la experiencia del usuario e incrementando la carga operativa manual.</t>
  </si>
  <si>
    <t>La totalidad de la población estudiantil accede a la plataforma Banner de manera simultánea, rápida y sin interrupciones durante los periodos de prematricula y matrícula. A su vez, los datos del campo UDCID se procesen y actualicen automáticamente en el sistema sin requerir intervención manual (generación de ticket)</t>
  </si>
  <si>
    <t>Experiencia del estudiante, Retención, Proceso de Matrícula, Sedes</t>
  </si>
  <si>
    <t xml:space="preserve">Reducción de tiempo / Aumento en NPS / Retención del estudiante
</t>
  </si>
  <si>
    <t>https://educorpperu.sharepoint.com/sites/ITCS/_layouts/15/Doc.aspx?sourcedoc=%7B73561A56-BCFD-4FBB-B994-8E3A0097CBD7%7D&amp;file=Formato%20Solicitud%20de%20Requerimientos%20(UDCID)%20S_Yenny%20Pajuelo%20Ramire.pptx&amp;action=edit&amp;mobileredirect=true</t>
  </si>
  <si>
    <t>Implementación del Canal WhatsApp Omnicanal con Asistente Virtual Comercial SofIA</t>
  </si>
  <si>
    <t>Necesitamos implementar y estandarizar un canal institucional de WhatsApp omnicanal, incorporando al asistente virtual SofIA como asesor educativo comercial y habilitando la atención integrada con los asesores de ventas, para eliminar la fragmentación de las conversaciones, la pérdida de información entre canales y responsables, las limitaciones de atención fuera del horario comercial y la falta de trazabilidad del proceso de captación y seguimiento, logrando una experiencia comercial continua y personalizada, mayor eficiencia operativa, mejor gestión de oportunidades comerciales, incremento de la conversión de prospectos a inscritos y medición integral de los resultados comerciales para UPN, UPC y Cibertec.</t>
  </si>
  <si>
    <t>Jaime Medina Salcedo</t>
  </si>
  <si>
    <t>https://educorpperu.sharepoint.com/sites/ITCS/Documentos%20compartidos/Aplicaciones/Microsoft%20Forms/REGISTRO%20DE%20INICIATIVAS%20-%20GESTI%C3%93N%20DE%20LA%20DEMANDA%20V3/Aprobaci%C3%B3n%20de%20la%20iniciativa%20por%20el%20VP%20del%20%C3%A1rea%20sol/Whatsapp%20Channel%20SofIA%20-%20aprob_Bruno%20Chiappe%20Vegas.pdf</t>
  </si>
  <si>
    <t>Actualmente, la gestión comercial por WhatsApp presenta fragmentación en la atención, pérdida de contexto entre responsables, limitaciones de atención fuera de horario y falta de coordinación en campañas y seguimientos. Asimismo, existe una limitada trazabilidad de las interacciones y su impacto en las conversiones, dificultando la continuidad comercial, la eficiencia operativa y el aprovechamiento de oportunidades de inscripción.</t>
  </si>
  <si>
    <t>Contar con un canal institucional de WhatsApp omnicanal para UPN, UPC y Cibertec, que centralice la atención comercial e incorpore a SofIA como asesora virtual para orientar, perfilar, realizar venta consultiva y acompañar al prospecto hacia la inscripción. La solución deberá garantizar continuidad con los asesores de ventas, atención fuera de horario, campañas segmentadas, seguimiento de oportunidades y trazabilidad integral de las gestiones y resultados comerciales.</t>
  </si>
  <si>
    <t>Procesos: Captación de prospectos, atención comercial, admisión
Áreas: Ventas, Marketing Digital, Command Center, Admisión</t>
  </si>
  <si>
    <t>Mejora de la experiencia del prospecto mediante una atención personalizada, continua y disponible fuera de horario. Mayor eficiencia comercial gracias a la automatización con SofIA, la coordinación con asesores de ventas y el seguimiento oportuno de oportunidades. Asimismo, permite estandarizar la atención entre instituciones, optimizar campañas y fortalecer la trazabilidad, supervisión y toma de decisiones comerciales.</t>
  </si>
  <si>
    <t>https://educorpperu.sharepoint.com/sites/ITCS/_layouts/15/Doc.aspx?sourcedoc=%7BC499C532-F918-4659-850F-F2012613C5FD%7D&amp;file=AR_02_Canal_WhatsApp_Channel_y_Asistente_Virt_Bruno%20Chiappe%20Vegas.docx&amp;action=default&amp;mobileredirect=true</t>
  </si>
  <si>
    <t>13/10/2026 10:16:09</t>
  </si>
  <si>
    <t>luis.sanchez@upn.edu.pe</t>
  </si>
  <si>
    <t>Luis Enrique Sanchez Cruz</t>
  </si>
  <si>
    <t>Configuración de puntaje único para el Examen de Suficiencia - Inglés</t>
  </si>
  <si>
    <t xml:space="preserve">Necesitamos Modificar la configuración actual del Examen de Suficiencia de Inglés en Banner/SOATEST para que el resultado se registre mediante una única nota final (Overall Score), siguiendo el modelo actualmente utilizado para Portugués y Quechua. El cálculo y ponderación de las habilidades evaluadas se realizará internamente desde el Centro de Idiomas, registrándose en Banner únicamente el resultado final para Fortalecer la estandarización y el control académico del Examen de Suficiencia de Inglés, permitiendo incorporar las habilidades comunicativas requeridas —Reading, Listening, Speaking y Writing— sin que la configuración tecnológica limite el diseño de la evaluación. Adicionalmente, se homogeneizará el registro de resultados respecto de los exámenes de Portugués y Quechua y se brindará al estudiante un resultado integral mediante un Overall Score; logrando que se estandarice las 4 habilidades de las competencias lingüisticas. De no contar con el cambio, Banner/SOATEST continuará permitiendo únicamente el registro de Listening y Reading, lo que impediría registrar adecuadamente el resultado de una evaluación que incorpore Speaking y Writing y limitaría la implementación completa de un modelo de eavluación estandarizado. </t>
  </si>
  <si>
    <t>Luis Enrique Sánchez Cruz</t>
  </si>
  <si>
    <t>https://educorpperu.sharepoint.com/sites/ITCS/Documentos%20compartidos/Aplicaciones/Microsoft%20Forms/REGISTRO%20DE%20INICIATIVAS%20-%20GESTI%C3%93N%20DE%20LA%20DEMANDA%20V3/Aprobaci%C3%B3n%20de%20la%20iniciativa%20por%20el%20VP%20del%20%C3%A1rea%20sol/Visto%20Buemo%20jefatura_Luis%20Sanchez%20Cruz.png</t>
  </si>
  <si>
    <t>Actualmente, el Examen de Suficiencia de Inglés se encuentra configurado en Banner/SOATEST para registrar resultados independientes únicamente para las habilidades de Listening y Reading. Esta configuración no permite incorporar adecuadamente Speaking y Writing, habilidades que forman parte de la nueva estructura de evaluación del examen.
Mantener la configuración actual limita la implementación integral del nuevo modelo de evaluación, ya que el sistema condiciona la estructura del examen a campos individuales predefinidos. De no implementarse el cambio requerido, el Centro de Idiomas tendría que continuar gestionando internamente los resultados de las cuatro habilidades y adaptar posteriormente la información para su registro en Banner/SOATEST, generando una limitación operativa y de estandarización respecto de Portugués y Quechua.</t>
  </si>
  <si>
    <t>Contar con una configuración de Banner/SOATEST que permita registrar para el Examen de Suficiencia de Inglés una única nota final u Overall Score, siguiendo el modelo actualmente utilizado para los exámenes de Portugués y Quechua. El Centro de Idiomas realizará internamente la evaluación, cálculo y ponderación de Listening, Reading, Speaking y Writing, y posteriormente registrará en Banner/SOATEST únicamente el resultado final. Esto permitirá mantener una estructura de evaluación flexible, incorporar las habilidades requeridas sin depender de campos individuales del sistema y homogeneizar el registro de resultados entre los diferentes idiomas. Asimismo, el cambio deberá mantener el flujo actual mediante el cual el estudiante, luego del registro de su resultado, puede continuar con la obtención de su constancia o certificado de aprobación.</t>
  </si>
  <si>
    <t>Centro de Idiomas, responsable de la evaluación, cálculo y ponderación de las habilidades y del registro del Overall Scor; estudiantes que rindan el Examen de Suficiencia de Inglés, como usuarios finales del proceso</t>
  </si>
  <si>
    <t>ortalecer la estandarización y el control académico del Examen de Suficiencia de Inglés, permitiendo incorporar las cuatro habilidades comunicativas requeridas —Listening, Reading, Speaking y Writing— sin que la configuración tecnológica limite el diseño de la evaluación. Asimismo, se homogeneizará el registro de resultados con los exámenes de Portugués y Quechua mediante una única nota final (Overall Score), facilitando una gestión más flexible, consistente y alineada con el modelo de evaluación definido por el Centro de Idiomas.</t>
  </si>
  <si>
    <t>https://educorpperu.sharepoint.com/sites/ITCS/_layouts/15/Doc.aspx?sourcedoc=%7B46A395B4-649A-4708-ACF2-16D51C62F338%7D&amp;file=Gesti%C3%B3n%20de%20iniciativas%20-%20Centro%20de%20Idiomas%20-_Luis%20Sanchez%20Cruz.pptx&amp;action=edit&amp;mobileredirect=true</t>
  </si>
  <si>
    <t>13/10/2026 14:28:58</t>
  </si>
  <si>
    <t>Habilitar ambientes para aplicativo de iniciativas</t>
  </si>
  <si>
    <t>Habilitar ambientes para aplicativo de iniciativas (Dev, Certificación y Producción)
LINK DE DIAGRAMA DE ARQUITECTURA: https://laureate.leanix.net/LaureatePeru/diagrams/freedraw/acc2c56f-aa28-41b8-9996-af486c76374d?returnUrl=%2Fdiagrams%2Foverview%2Fall-diagrams</t>
  </si>
  <si>
    <t>https://educorpperu.sharepoint.com/sites/ITCS/Documentos%20compartidos/Aplicaciones/Microsoft%20Forms/REGISTRO%20DE%20INICIATIVAS%20-%20GESTI%C3%93N%20DE%20LA%20DEMANDA%20V3/Aprobaci%C3%B3n%20de%20la%20iniciativa%20por%20el%20VP%20del%20%C3%A1rea%20sol/olk_dqg60VfeV6_Jos%C3%A9%20Paredes%20Herbozo.png</t>
  </si>
  <si>
    <t>Hoy las iniciativas de software llegan a la cola de TI como solicitudes ambiguas, sin estructura ni criterios de calidad corporativa. Esto genera reprocesos, observaciones repetidas, demoras en el registro y aprobaciones sin evidencia formal. El impacto en el negocio es que TI atiende demandas mal definidas y se pierde trazabilidad en la priorización.
Gestión temporal si no se implementa a tiempo: el expediente no lo define. Lo razonable es mantener el proceso actual de solicitudes manuales con revisión del IT BP, pero es un supuesto mío, confírmalo.</t>
  </si>
  <si>
    <t>El solicitante describe su necesidad con el asistente TEO, que propone un título con verbo en infinitivo, un objetivo SMART y normaliza fechas. La iniciativa se guarda como expediente y pasa por un workflow formal: Borrador → Pendiente → Observada → Aprobada / En Demanda / Rechazada. El Business Partner TI evalúa la viabilidad y el VP aprueba con consentimiento registrado (texto firmado, fecha, hora e IP), con notificación automática por correo M365. Cada VP ve solo sus iniciativas y el servicio sigue operando aunque fallen los proveedores de IA, gracias al failover en cascada.</t>
  </si>
  <si>
    <t>Proceso de captura, priorización y aprobación de iniciativas de software.
Solicitantes: jefes, directores de escuela y VPs de negocio de UPC, UPN y Cibertec.
Business Partners y evaluadores de TI.
Vicepresidencias y decanos aprobadores.
PMO TI y Arquitectura de Soluciones (administración del metamodelo, roles y bitácoras).</t>
  </si>
  <si>
    <t>Solicitudes mejor estructuradas desde el origen: título con verbo en infinitivo, objetivo SMART y fechas normalizadas, lo que reduce observaciones y reprocesos.
Trazabilidad completa del ciclo de vida de cada iniciativa, con historial inmutable de estados y observaciones.
Mayor validez probatoria de las aprobaciones: el VP acepta un consentimiento con texto firmado, fecha, hora e IP.
Confidencialidad entre vicepresidencias, ya que cada VP ve solo sus iniciativas.
Mejor priorización y toma de decisiones del VP y del Comité, con información homogénea y de calidad.
Menor carga operativa para los Business Partners de TI, que reciben demandas más claras.
Comunicación automática y oportuna al solicitante y al VP mediante correo M365.
Continuidad del servicio, ya que el solicitante no pierde su trabajo aunque fallen los proveedores de IA.
Flexibilidad de gobierno: TI ajusta campos, formularios y roles sin despliegues de código.
Estandarización del proceso en UPC, UPN y Cibertec.</t>
  </si>
  <si>
    <t>https://educorpperu.sharepoint.com/sites/ITCS/Documentos%20compartidos/Aplicaciones/Microsoft%20Forms/REGISTRO%20DE%20INICIATIVAS%20-%20GESTI%C3%93N%20DE%20LA%20DEMANDA%20V3/Adjuntar%20ppt%20de%20la%20iniciativa/Expediente_Tecnico_IACS_v2_Jos%C3%A9%20Paredes%20Herbozo.pdf</t>
  </si>
  <si>
    <t>14/10/2026 11:25:20</t>
  </si>
  <si>
    <t>[UPC] Proyección y seguimiento del cumplimiento de menciones para optimizar la planificación académica y la experiencia de matrícula</t>
  </si>
  <si>
    <t>Necesitamos implementar una solución en Banner que permita identificar oportunamente a los estudiantes que se encuentran en proceso de cumplimiento o que ya han completado las mallas de sus menciones, así como visualizar el estado de avance de cada mención, para que las áreas académicas puedan proyectar adecuadamente la demanda y planificar la oferta horaria requerida, logrando mejorar la experiencia de matrícula del estudiante (principalmente porque son alumnos próximos a egresar), optimizar la planificación académica y reducir los esfuerzos operativos asociados al análisis manual de información.</t>
  </si>
  <si>
    <t>Roxana Pairazaman y Monica Zavala</t>
  </si>
  <si>
    <t>https://educorpperu.sharepoint.com/sites/ITCS/Documentos%20compartidos/Aplicaciones/Microsoft%20Forms/REGISTRO%20DE%20INICIATIVAS%20-%20GESTI%C3%93N%20DE%20LA%20DEMANDA%20V3/Aprobaci%C3%B3n%20de%20la%20iniciativa%20por%20el%20VP%20del%20%C3%A1rea%20sol/RE_%20Revisi%C3%B3n%20del%20cumplimiento%20de%20las%20mencione_Angela%20Lucano%20Carran.pdf</t>
  </si>
  <si>
    <t>Actualmente, el sistema Banner no permite identificar de forma automática y centralizada a los estudiantes que cumplen o están próximos a cumplir las mallas de menciones. Como consecuencia, la proyección de demanda y la programación de cursos de mención requieren revisiones manuales sobre más de 798 mil registros, generando ineficiencias operativas, retrasos en la planificación académica y dificultades para estimar adecuadamente la oferta horaria. Esta situación impacta directamente en la experiencia del estudiante durante la matrícula, ya que la programación de cursos de mención puede realizarse de manera tardía o insuficiente, incrementando consultas y reclamos, afectando el avance académico y deteriorando la percepción de calidad del servicio educativo.</t>
  </si>
  <si>
    <t>Contar en Banner con una funcionalidad que permita identificar automáticamente las menciones disponibles para cada estudiante, visualizar los cursos que las conforman y su estado de cumplimiento, así como acceder a reportes o consultas que faciliten la proyección de demanda y la planificación académica. De esta manera, las áreas académicas podrán programar oportunamente la oferta de cursos de mención y los estudiantes dispondrán de información confiable para tomar decisiones durante su matrícula.</t>
  </si>
  <si>
    <t>Dirección de Operaciones Académicas, Direcciones académicas</t>
  </si>
  <si>
    <t>Beneficios cuantitativos:
- Reducción del esfuerzo de análisis manual sobre 798,064 registros utilizados para la proyección de cursos de mención.
- Disminución de los tiempos de respuesta para la estimación de demanda y programación de cursos de mención.
- Reducción de los tickets y solicitudes relacionados con la oferta horaria, considerando que en el último período se registraron 3,018 solicitudes.
- Mejora en la precisión de la planificación para 277 menciones (199 en Pregrado Regular y 78 en EPE) asociadas a 816 cursos de mención.
Beneficios cualitativos:
- Mejora de la experiencia del estudiante durante el proceso de matrícula.
- Mayor visibilidad y control sobre el cumplimiento de menciones académicas.
- Incremento de la confianza del estudiante en la información académica disponible.
- Mejor planificación de la oferta horaria de cursos de mención.
- Reducción de riesgos de retraso en el avance académico de alumnos próximos a egresar.
- Disminución de actividades manuales de análisis realizadas por las áreas académicas.
- Fortalecimiento de la percepción de calidad y oportunidad del servicio educativo.
- Mayor capacidad para anticipar necesidades académicas y tomar decisiones basadas en información confiable.</t>
  </si>
  <si>
    <t>https://educorpperu.sharepoint.com/sites/ITCS/_layouts/15/Doc.aspx?sourcedoc=%7B210E852D-8A56-4965-90B1-EC98A0ED9FDD%7D&amp;file=Gesti%C3%B3n%20de%20iniciativas%20-%20Registro_GC_v3_Angela%20Lucano%20Carran.pptx&amp;action=edit&amp;mobileredirect=true</t>
  </si>
  <si>
    <t>16/10/2026 10:32:01</t>
  </si>
  <si>
    <t>Sistematización del Proceso de Reclutamiento y Selección e Incorporación de Docentes mediante solución ATS/DOA UPC</t>
  </si>
  <si>
    <t>Solución para agilizar los procesos de Reclutamiento y Selección como: Generar y enviar recordatorios y estatus, Realizar convocatorias internas + link de postulación, Capturar y almacenar las postulaciones, entre otros pasos del flujo. Y el proceso de Incorporación.</t>
  </si>
  <si>
    <t>https://educorpperu.sharepoint.com/sites/ITCS/Documentos%20compartidos/Aplicaciones/Microsoft%20Forms/REGISTRO%20DE%20INICIATIVAS%20-%20GESTI%C3%93N%20DE%20LA%20DEMANDA%20V3/Aprobaci%C3%B3n%20de%20la%20iniciativa%20por%20el%20VP%20del%20%C3%A1rea%20sol/Iniciativas%20SPO%20LEAN%20+%20IA%20DOA%20UPC_Franco%20Manuel%20Vera%20S.pdf</t>
  </si>
  <si>
    <t>Proceso de selección y reclutamiento manual y poco eficiente.</t>
  </si>
  <si>
    <t>Automatizando de actividades para generar el informe de relevamiento, el primer filtro, el pre screening, la evaluación psicotécnica, hasta la incorporación..</t>
  </si>
  <si>
    <t>Proceso es de Reclutamiento y Selección parar la DOA UPC.</t>
  </si>
  <si>
    <t>Horas liberadas
•Incremento de satisfacción de líderes de área.</t>
  </si>
  <si>
    <t>https://educorpperu.sharepoint.com/sites/ITCS/_layouts/15/Doc.aspx?sourcedoc=%7BEE07FA39-E724-438B-A3D0-FD0FD4B46FCB%7D&amp;file=Resultados%20Taller%20Cocreaci%C3%B3n%20DOA%20UPC_Franco%20Manuel%20Vera%20S.pptx&amp;action=edit&amp;mobileredirect=true</t>
  </si>
  <si>
    <t>Puntaje Sugerido</t>
  </si>
  <si>
    <t>Asignado por</t>
  </si>
  <si>
    <t>Fecha de asignación del LD</t>
  </si>
  <si>
    <t xml:space="preserve">Complejidad </t>
  </si>
  <si>
    <t>Fecha inicio  (estimación)</t>
  </si>
  <si>
    <t>Fecha fin (estimación)</t>
  </si>
  <si>
    <t>Tiempo estimado
(meses)</t>
  </si>
  <si>
    <t>Costo dolares</t>
  </si>
  <si>
    <t>Costo Soles</t>
  </si>
  <si>
    <t>Asunciones</t>
  </si>
  <si>
    <t>Recursos internos o externos</t>
  </si>
  <si>
    <t>Indicar si es Proyecto o Requerimiento No BAU</t>
  </si>
  <si>
    <t>Estatus Estimación</t>
  </si>
  <si>
    <t>Comentarios</t>
  </si>
  <si>
    <t>Completar información</t>
  </si>
  <si>
    <t>carla.arias@laureate.pe</t>
  </si>
  <si>
    <t>Carla Arias Schreiber Ulloa</t>
  </si>
  <si>
    <t>Matrícula de new convalidantes</t>
  </si>
  <si>
    <t>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t>
  </si>
  <si>
    <t>Luz Marina Flores</t>
  </si>
  <si>
    <t>https://educorpperu-my.sharepoint.com/personal/diana_zapata_laureate_pe1/Documents/Aplicaciones/Microsoft%20Forms/REGISTRO%20DE%20INICIATIVAS%20-%20GESTI%C3%93N%20DE%20LA%20DEMANDA%20(2%201/Pregunta/Director%20S.A._Carla%20Arias%20Schreibe.png</t>
  </si>
  <si>
    <t>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t>
  </si>
  <si>
    <t>Por recomendación de Nicolás Morales, contar con una nueva funcionalidad que pueda cubrir el registro de horarios automático o masivo+programado. El RPA no puede sostener este proceso, ya que con las nuevas reglas académicas, duplicaría su tiempo de procesamiento y bajaría su capacidad de cantidad de registros.</t>
  </si>
  <si>
    <t>Admisión y matrícula de nuevos estudiantes, con convalidación</t>
  </si>
  <si>
    <t>NO</t>
  </si>
  <si>
    <t>No cuantificado o S/0</t>
  </si>
  <si>
    <t>Entrega oportuna de horarios. Durante matrícula extempóranea se espera que a más tardar al día siguiente ya tengan cursos matriculados. Por los problemas, el SLA ha sido de hasta 1 semana, impactando el inicio de clases de manera significativa.</t>
  </si>
  <si>
    <t>https://educorpperu-my.sharepoint.com/personal/diana_zapata_laureate_pe1/Documents/Aplicaciones/Microsoft%20Forms/REGISTRO%20DE%20INICIATIVAS%20-%20GESTI%C3%93N%20DE%20LA%20DEMANDA%20(2%201/Adjuntar%20sustentos%20que%20ayuden%20al%20entendimiento%20de/Impactos%20M%C3%B3nica%20Garcia_Carla%20Arias%20Schreibe.png</t>
  </si>
  <si>
    <t>AM</t>
  </si>
  <si>
    <t>Incompleto</t>
  </si>
  <si>
    <t>- 22/06: Se devuelve el requerimiento ya que no se tiene las reglas completas
- DOA quiere validar si las nuevas reglas en el RPA actual funcionan Ok, porque son las que se quieren trasladar a esta nueva funcionalidad. Deadline 03/07.
- Aún no podemos evidenciar la correcta funcionalidad de las nuevas reglas, necesarias para la inclusión de este requerimiento.</t>
  </si>
  <si>
    <t>Implementación de Gestión de Convenios con Colegios en CRM</t>
  </si>
  <si>
    <t>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t>
  </si>
  <si>
    <t>Néstor Ayasta</t>
  </si>
  <si>
    <t>https://educorpperu-my.sharepoint.com/personal/diana_zapata_laureate_pe1/Documents/Aplicaciones/Microsoft%20Forms/REGISTRO%20DE%20INICIATIVAS%20-%20GESTI%C3%93N%20DE%20LA%20DEMANDA%20(2%201/Pregunta/Gestion%20Convenios%20Colegios%20CIB%20-%20Aprob_Bruno%20Chiappe%20Vegas.pdf</t>
  </si>
  <si>
    <t>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t>
  </si>
  <si>
    <t>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t>
  </si>
  <si>
    <t>Admisión, BackOffice, Ventas</t>
  </si>
  <si>
    <t>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t>
  </si>
  <si>
    <t>https://educorpperu-my.sharepoint.com/personal/diana_zapata_laureate_pe1/_layouts/15/Doc.aspx?sourcedoc=%7B72711418-1819-4097-83D3-B1CE5D070BE3%7D&amp;file=Pedidos%20de%20CRM%20CIB_COLEGIO_Bruno%20Chiappe%20Vegas.pptx&amp;action=edit&amp;mobileredirect=true</t>
  </si>
  <si>
    <t/>
  </si>
  <si>
    <t>Debe completarse la información, TO-BE, caso de uso, roles e información relacionada para poder estimar el pedido.</t>
  </si>
  <si>
    <t>Implementación de una Plataforma Integral de Gestión Documental para Procedimientos Disciplinarios</t>
  </si>
  <si>
    <t>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t>
  </si>
  <si>
    <t>Suly Kong</t>
  </si>
  <si>
    <t>https://educorpperu-my.sharepoint.com/personal/diana_zapata_laureate_pe1/Documents/Aplicaciones/Microsoft%20Forms/REGISTRO%20DE%20INICIATIVAS%20-%20GESTI%C3%93N%20DE%20LA%20DEMANDA%20(2%201/Pregunta/aprobaci%C3%B3n%20de%20Alex%20Rueda%20-%20proyectos_Suly%20Kong%20Paredes.pdf</t>
  </si>
  <si>
    <t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t>
  </si>
  <si>
    <t>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t>
  </si>
  <si>
    <t>Ética &amp; Compliance, GTH</t>
  </si>
  <si>
    <t>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t>
  </si>
  <si>
    <t>https://educorpperu.sharepoint.com/:f:/s/Repositorio_EquipoCentral/dit/portafoliosyp/IgC0D-K9qsfhR6H90QVDuilZAZXDIfAuTcI8HH1HIRowO4Y?e=1CmdKI</t>
  </si>
  <si>
    <t xml:space="preserve">20/08  LD Indica que se requiere mayor detalle para completar la estimación
</t>
  </si>
  <si>
    <t>javier.santiago@laureate.pe</t>
  </si>
  <si>
    <t>Javier Santiago Modesto</t>
  </si>
  <si>
    <t>Api CRM para registro de información de Trámites Carpeta Bachiller</t>
  </si>
  <si>
    <t>Necesitamos asegurar el registro de información relevante de Trámites Carpeta Bachiller, para garantizar la integridad de la información con CRM, logrando que el 100% de los trámites carpeta bachiller estén identificados correctamente en CRM.</t>
  </si>
  <si>
    <t>Mónica García - VP Operaciones Digitales y Online</t>
  </si>
  <si>
    <t>Jose M. Horna Aguirre</t>
  </si>
  <si>
    <t>https://educorpperu-my.sharepoint.com/personal/diana_zapata_laureate_pe1/Documents/Aplicaciones/Microsoft%20Forms/REGISTRO%20DE%20INICIATIVAS%20-%20GESTI%C3%93N%20DE%20LA%20DEMANDA%20(2%201/Pregunta/APROBACI%C3%93N%20DE%20AREA%20SOLICITANTE_Javier%20Santiago%20Mode.pdf</t>
  </si>
  <si>
    <t>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t>
  </si>
  <si>
    <t>API CRM permitirá registrar información relevante de trámites carpeta bachiller, para fines de reporteria de CRM.</t>
  </si>
  <si>
    <t>CRM, Grados y Títulos, Experiencia del estudiante</t>
  </si>
  <si>
    <t>Reportería y gestión de Trámites Bachiller por estados (solicitados, anulados, pagados, observados)</t>
  </si>
  <si>
    <t>https://educorpperu-my.sharepoint.com/personal/diana_zapata_laureate_pe1/_layouts/15/Doc.aspx?sourcedoc=%7B783048F0-0DE4-4F72-B0C9-7240C63CFF31%7D&amp;file=Solicitud%20de%20requerimientos%20Idea%20nueva%20y%20mejo_Javier%20Santiago%20Mode%202.pptx&amp;action=edit&amp;mobileredirect=true</t>
  </si>
  <si>
    <t>La información es recibida es solo un slide y requerimos mayor información para poder implementar (AS-IS, TO-BE, reglas de negocio, etc.)
Hemos marcado el pedido como incompleto hasta puedan subsanar lo solicitado.</t>
  </si>
  <si>
    <t>Equivalencias imperfectas</t>
  </si>
  <si>
    <t>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t>
  </si>
  <si>
    <t>Giancarlo Flores</t>
  </si>
  <si>
    <t>https://educorpperu-my.sharepoint.com/personal/diana_zapata_laureate_pe1/Documents/Aplicaciones/Microsoft%20Forms/REGISTRO%20DE%20INICIATIVAS%20-%20GESTI%C3%93N%20DE%20LA%20DEMANDA%20(2%201/Pregunta/VB%20Rector%20UPN_Carla%20Arias%20Schreibe.png</t>
  </si>
  <si>
    <t>Actualmente en el sistema Banner no se pueden registrar equivalencias académicas con la malla gutemberg, bajo los siguientes escenarios: 2 cursos equivalen a 1 o viceversa, o donde en equivalencias 1 a 1 el creditaje es mayor (impacto financiero a estudiantes con contigencia legal).</t>
  </si>
  <si>
    <t>Que el sistema soporta los tres escenarios descritos en la ppt adjunta.</t>
  </si>
  <si>
    <t>Matrícula
Registro académicos
Egreso y grados/ títulos
Operaciones académicas</t>
  </si>
  <si>
    <t>Asegurar el correcto avance académico de nuestros estudiantes y egreso.</t>
  </si>
  <si>
    <t>https://educorpperu-my.sharepoint.com/personal/diana_zapata_laureate_pe1/_layouts/15/Doc.aspx?sourcedoc=%7B85F19B8A-D1D8-4393-94E6-0FE9A9BC1CB9%7D&amp;file=Gesti%C3%B3n%20de%20Iniciativas%20-%20Equivalencias%2027-1_Carla%20Arias%20Schreibe.pptx&amp;action=edit&amp;mobileredirect=true</t>
  </si>
  <si>
    <t>Internos</t>
  </si>
  <si>
    <t>Proyecto</t>
  </si>
  <si>
    <t>SI</t>
  </si>
  <si>
    <t>Registro Incompleto</t>
  </si>
  <si>
    <t>03/09: Se realizará un documento funcional junto con negocio a fin de aterrizar las reglas y con ello cotizar la PoC con Neoris. Asimismo, se solicitará al BP cambiar la descripción a PoC y se establecerá como fecha de inicio de la estimación de la PoC el lunes 07/09.
27/08: Coordinar con el BP la priorización de la prueba de concepto, dado que involucra desarrollos del equipo cuya ocupabilidad estará fuera de lo planificado para la estimación (30%), afectando la ejecución de otros proyectos y requerimientos.
20/08: El requerimiento está a muy alto nivel. Con esa información hemos investigado involucrando a nuestro equipo especialista y al proveedor Neoris. De manera nativa, Banner no soporta este tipo de equivalencias, sin embargo, hemos identificado dos posibilidades. Para asegurar que alguna de ellas funcione, se tiene que hacer una prueba de concepto. El estimado, es solo para hacer la prueba. Esta prueba cruza varios dominios, por lo cual se tendría que priorizar.
30/07: Se compartirá sustento de limitación de Banner para lograr el requerimiento
09/07: Asignado a Anthony Marin
08/09 Por cambio en el alcance se clasifica como Registro Incompleto</t>
  </si>
  <si>
    <t>Visualización y matrícula de cursos virtuales</t>
  </si>
  <si>
    <t>Habilitar la visualización y matrícula de cursos virtuales con métodos educativos A1, A2 y S1, permitiendo que los estudiantes accedan a la oferta de cualquier sede de Cibertec: Modificar MDUU PRE_ASIGNAR_CAMPUS_PROY, con detalle descrito en la solicitud adjunta.</t>
  </si>
  <si>
    <t>Spencer Camacho</t>
  </si>
  <si>
    <t>https://educorpperu-my.sharepoint.com/personal/diana_zapata_laureate_pe1/Documents/Aplicaciones/Microsoft%20Forms/REGISTRO%20DE%20INICIATIVAS%20-%20GESTI%C3%93N%20DE%20LA%20DEMANDA%20(2%201/Pregunta/Captura%20de%20pantalla%202026-08-11%20162410_Carla%20Arias%20Schreibe.png</t>
  </si>
  <si>
    <t>20% al 40% en los tickets y consultas asociados a disponibilidad de vacantes y matrícula, y actividades manuales de habilitación de clases.</t>
  </si>
  <si>
    <t>Que se cumplan con lo detallado en la solicitud adjunta.</t>
  </si>
  <si>
    <t>Matrícula (pre y rematrícula)</t>
  </si>
  <si>
    <t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t>
  </si>
  <si>
    <t>https://educorpperu-my.sharepoint.com/personal/diana_zapata_laureate_pe1/_layouts/15/Doc.aspx?sourcedoc=%7B2D6D5900-204F-4E5C-8198-C68E24BD6614%7D&amp;file=Gesti%C3%B3n%20de%20iniciativas%20-%20Visualizaci%C3%B3n%20y%20matr_Carla%20Arias%20Schreibe.pptx&amp;action=edit&amp;mobileredirect=true</t>
  </si>
  <si>
    <t>13/08: Asignado a Sebastián Trujillo
08/09 Por cambio en el alcance se clasifica como Registro Incompleto</t>
  </si>
  <si>
    <t>Unificación de Códigos de Curso</t>
  </si>
  <si>
    <t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t>
  </si>
  <si>
    <t>https://educorpperu-my.sharepoint.com/personal/diana_zapata_laureate_pe1/Documents/Aplicaciones/Microsoft%20Forms/REGISTRO%20DE%20INICIATIVAS%20-%20GESTI%C3%93N%20DE%20LA%20DEMANDA%20(2%201/Pregunta/Captura%20de%20pantalla%202026-08-11%20162410_Carla%20Arias%20Schreibe%201.png</t>
  </si>
  <si>
    <t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t>
  </si>
  <si>
    <t>Según detalle de la presentación. Estudiante pueda matricularse sin fricción (ingreso de ticket).</t>
  </si>
  <si>
    <t>Matrícula
Programación de horarios
Academia</t>
  </si>
  <si>
    <t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t>
  </si>
  <si>
    <t>https://educorpperu-my.sharepoint.com/personal/diana_zapata_laureate_pe1/_layouts/15/Doc.aspx?sourcedoc=%7B2ECC5780-851C-47A4-A5C4-033C9918B3C6%7D&amp;file=Gesti%C3%B3n%20de%20iniciativas%20-%20Unificaci%C3%B3n%20C%C3%B3digos_Carla%20Arias%20Schreibe.pptx&amp;action=edit&amp;mobileredirect=true</t>
  </si>
  <si>
    <t>20/08: Asignado a Sebastián Trujillo
08/09 Por cambio en el alcance se clasifica como Registro Incompleto</t>
  </si>
  <si>
    <t>HECTOR.VIALE@UPC.PE</t>
  </si>
  <si>
    <t>Hector Viale Tudela</t>
  </si>
  <si>
    <t>PROYECTO OEP - Matrícula en línea DPA debido a la necesidad de eliminar los pagos por OEPs</t>
  </si>
  <si>
    <t>Matrícula en línea DPA para eliminar los pagos por OEPs para lograr eficiencias (S/ 56,000 anuales), reducir los tiempos de preparación para la matrícula.</t>
  </si>
  <si>
    <t>Héctor Viale</t>
  </si>
  <si>
    <t>https://educorpperu-my.sharepoint.com/personal/diana_zapata_laureate_pe1/Documents/Aplicaciones/Microsoft%20Forms/REGISTRO%20DE%20INICIATIVAS%20-%20GESTI%C3%93N%20DE%20LA%20DEMANDA%20(2%201/Pregunta/RE_%20Planes%20de%20Acci%C3%B3n_Ingles%20y%20DPA%20-%20OEPs_Hector%20Viale%20Tudela.pdf</t>
  </si>
  <si>
    <t>G&amp;A</t>
  </si>
  <si>
    <t>76590</t>
  </si>
  <si>
    <t>Empleo de recursos humanos y de tiempo previo al inicio de la matrícula con el consecuente pago por OEPs lo que originaría retrasos y errores en la matrícula lo cual impacta en la experiencia del alumno.</t>
  </si>
  <si>
    <t>Matrícula en línea o automatrícula en Banner con la consecuente eliminación de recursos humanos adicionales y sin errores mejorando la experiencia del alumno.</t>
  </si>
  <si>
    <t>DPA, Facturación, It Service, equipo de Blackboard</t>
  </si>
  <si>
    <t>Minimizar errores en la matrícula, experiencia del alumno, autonomía del estudiante, ahorro en recursos de tiempo y de personal.</t>
  </si>
  <si>
    <t>https://educorpperu.sharepoint.com/:f:/s/Repositorio_EquipoCentral/dit/portafoliosyp/IgCacK8e6ITVTqy03A2dp__OAUEOphIlb2rk_OXZXdFML_w?e=R7a0VB</t>
  </si>
  <si>
    <t>AL</t>
  </si>
  <si>
    <t>Pendiente</t>
  </si>
  <si>
    <t>02/10 BP solicita pasar a registro incompleto hasta quese complete la información necesaria para la estimación
'28/09 Se actualiza el link de los adjuntos
28/09: La ppt adjunta no tiene información para poder realizar la estimación</t>
  </si>
  <si>
    <t>Christian Avila</t>
  </si>
  <si>
    <t>BC</t>
  </si>
  <si>
    <t>13/10 Tras la revisión del documento AR se observa que la información está incompleta.</t>
  </si>
  <si>
    <t>Evidencia de la aprobación del VP o Director</t>
  </si>
  <si>
    <t xml:space="preserve"> Workstream del proyecto SPO</t>
  </si>
  <si>
    <t>Estabilización de procesos  SIS</t>
  </si>
  <si>
    <t>Adjuntos</t>
  </si>
  <si>
    <t>Costo total dolares</t>
  </si>
  <si>
    <t>Costo total Soles</t>
  </si>
  <si>
    <t>Supuestos</t>
  </si>
  <si>
    <t>Indicar si es Proyecto o Requerimiento no catalogado</t>
  </si>
  <si>
    <t>Funcionalidad nueva (SI/NO)</t>
  </si>
  <si>
    <t xml:space="preserve">Depuración de RPA ineficientes </t>
  </si>
  <si>
    <t>Necesitamos asegurar el retiro de 10 RPA deficientes, para ejecutar un plan de acción definido (rediseño de procesos, desarrollo, integración), logrando quedarnos sólo con los RPA justificados, según Plan de Trabajo realizado.</t>
  </si>
  <si>
    <t>https://educorpperu-my.sharepoint.com/personal/diana_zapata_laureate_pe1/Documents/Aplicaciones/Microsoft%20Forms/REGISTRO%20DE%20INICIATIVAS%20-%20GESTI%C3%93N%20DE%20LA%20DEMANDA%20(2%201/Pregunta/VB%20Humberto_RPA_Franco%20Manuel%20Vera%20S.png</t>
  </si>
  <si>
    <t>Los RPA identificados presentan bajos indicadores de efectividad o no son la solución más adecuada, lo que podría comprometer la continuidad y estabilidad de la operación.
Aspectos identificados:
Valor del proceso
Calidad y arquitectura técnica
Operación, riesgos y gobierno</t>
  </si>
  <si>
    <t>Se aplicará Plan de Acción para los 10 procesos (RPA ineficientes) que abarca:
- Rediseño de Procesos
- Desarrollo
- Integración</t>
  </si>
  <si>
    <t>Académicos y de operaciones</t>
  </si>
  <si>
    <t>Elevar el grado de alineamiento de los RPA y la optimización del modelo de automatización en UPN y UPC.</t>
  </si>
  <si>
    <t>https://educorpperu-my.sharepoint.com/personal/diana_zapata_laureate_pe1/_layouts/15/Doc.aspx?sourcedoc=%7B24A1BDF7-9308-49FC-8068-7E45AEA5D050%7D&amp;file=Status%20RPA%202026-04-01_Franco%20Manuel%20Vera%20S.pptx&amp;action=edit&amp;mobileredirect=true</t>
  </si>
  <si>
    <t>En proceso</t>
  </si>
  <si>
    <t>28/09: Se tiene sesión con los usuarios en la tardede hoy. Aún faltaría una sesión más para cerrar el alcance y poder estimar. Se solicitará una semana más de plazo.
30/07: Se ha solicitado a Alex Rivera el cambio de la fecha fin de estimación para el 20/08 debido a que se está priorizando actividades para la matrícula de Agosto.
25/06 Nicolas solicita cambio de fecha fin de estimación
Motivo:
Se está priorizando la reestimación de 9 iniciativas de la SPO, debido a que se solicita desviación del 10%</t>
  </si>
  <si>
    <t>Implementación de WEB SICA 2.0: Plataforma Centralizada de Gestión y Consulta de Documentación Oficial UPC</t>
  </si>
  <si>
    <t>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t>
  </si>
  <si>
    <t>Daniel Ticona</t>
  </si>
  <si>
    <t>https://educorpperu-my.sharepoint.com/personal/diana_zapata_laureate_pe1/Documents/Aplicaciones/Microsoft%20Forms/REGISTRO%20DE%20INICIATIVAS%20-%20GESTI%C3%93N%20DE%20LA%20DEMANDA%20(2%201/Pregunta/RE_%20Requerimiento%20-%20Web%20SICA%202.0_Angela%20Lucano%20Carran.pdf</t>
  </si>
  <si>
    <t>Seguridad de la información</t>
  </si>
  <si>
    <t>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t>
  </si>
  <si>
    <t>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t>
  </si>
  <si>
    <t>Mapa de procesos de la UPC (SICA)</t>
  </si>
  <si>
    <t>-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t>
  </si>
  <si>
    <t>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t>
  </si>
  <si>
    <t>Externos</t>
  </si>
  <si>
    <t>Es un proyecto nuevo</t>
  </si>
  <si>
    <t xml:space="preserve">Esta aplicación se tiene que re-hacer e incluir las nuevas funcionalidades solicitadas por el usuario </t>
  </si>
  <si>
    <t>UPN - Unificar la respuesta del caso y la encuesta de satisfacción por la atención</t>
  </si>
  <si>
    <t>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t>
  </si>
  <si>
    <t>Lizbeth Bautista</t>
  </si>
  <si>
    <t>https://educorpperu-my.sharepoint.com/personal/diana_zapata_laureate_pe1/Documents/Aplicaciones/Microsoft%20Forms/REGISTRO%20DE%20INICIATIVAS%20-%20GESTI%C3%93N%20DE%20LA%20DEMANDA%20(2%201/Pregunta/Luis%20Roncal%20-%20VB%20Requerimientos%20priorizados%20L_Angela%20Lucano%20Carran%203.pdf</t>
  </si>
  <si>
    <t>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t>
  </si>
  <si>
    <t>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t>
  </si>
  <si>
    <t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t>
  </si>
  <si>
    <t>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t>
  </si>
  <si>
    <t>https://educorpperu-my.sharepoint.com/personal/diana_zapata_laureate_pe1/_layouts/15/Doc.aspx?sourcedoc=%7BE433D766-B8B3-4448-8F99-56194F5A6868%7D&amp;file=Requerimiento_Integraci%C3%B3n%20Encuestas%20en%20Respue_Angela%20Lucano%20Carran.pptx&amp;action=edit&amp;mobileredirect=true</t>
  </si>
  <si>
    <t>Internos / Externos</t>
  </si>
  <si>
    <t>NO BAU</t>
  </si>
  <si>
    <t xml:space="preserve">Debe definirse el almacenamiento. No debe almacenarse data en FTPs o similares. Debe usarse Datalake. </t>
  </si>
  <si>
    <t>carlos.sanchez@laureate.pe</t>
  </si>
  <si>
    <t>Carlos Sanchez Rubio</t>
  </si>
  <si>
    <t>Microsegmentación / Nanosegmentación de Aplicaciones Críticas</t>
  </si>
  <si>
    <t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t>
  </si>
  <si>
    <t>Carlos Sanchez</t>
  </si>
  <si>
    <t>https://educorpperu-my.sharepoint.com/personal/diana_zapata_laureate_pe1/Documents/Aplicaciones/Microsoft%20Forms/REGISTRO%20DE%20INICIATIVAS%20-%20GESTI%C3%93N%20DE%20LA%20DEMANDA%20(2%201/Pregunta/Implementaci%C3%B3n%20Microsegmentaci%C3%B3n%20Illumio_Carlos%20Sanchez%20Rubio%204.pdf</t>
  </si>
  <si>
    <t>Seguridad de la informaciónSeguridad de la información</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</si>
  <si>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</si>
  <si>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Las aplicaciones críticas deben operar con reglas de comunicación mínimas necesarias, controladas a nivel granular, permitiendo únicamente el tráfico explícitamente autorizado entre componentes.</t>
  </si>
  <si>
    <t>Infraestructura
Aplicaciones en alcance:
- Active Directories</t>
  </si>
  <si>
    <t xml:space="preserve">Fortalece la arquitectura de seguridad, mejora la contención de amenazas y reduce la superficie de ataque en entornos críticos. Incrementa la resiliencia tecnológica y mejora la capacidad de protección de servicios sensibles del negocio.
</t>
  </si>
  <si>
    <t>https://educorpperu-my.sharepoint.com/personal/diana_zapata_laureate_pe1/Documents/Aplicaciones/Microsoft%20Forms/REGISTRO%20DE%20INICIATIVAS%20-%20GESTI%C3%93N%20DE%20LA%20DEMANDA%20(2%201/Adjuntar%20sustentos%20que%20ayuden%20al%20entendimiento%20de/ADP-%20Laureate%20Education_Carlos%20Sanchez%20Rubio%204.pdf</t>
  </si>
  <si>
    <t>ronald.benites@laureate.pe</t>
  </si>
  <si>
    <t>Ronald Benites Vilchez</t>
  </si>
  <si>
    <t>[Horacius 2] - Integración con aplicativo UPC (Banner, Spring, Gestión Docente, Motor Planilla, IDUSUARIO, WeTalk, Trámites)</t>
  </si>
  <si>
    <t>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t>
  </si>
  <si>
    <t>Henry Longa</t>
  </si>
  <si>
    <t> </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</si>
  <si>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</si>
  <si>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</si>
  <si>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 xml:space="preserve">Gestión de Accesos, IT Compliance, Gestión Recurso Humano , Gestión Académica, Comercial </t>
  </si>
  <si>
    <t>Excelencia Operativa;Transformación Digital;Innovación y Crecimiento</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</si>
  <si>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</si>
  <si>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https://educorpperu-my.sharepoint.com/personal/diana_zapata_laureate_pe1/Documents/Aplicaciones/Microsoft%20Forms/REGISTRO%20DE%20INICIATIVAS/Pregunta/Roadmap%20Horacius%20fase%20II%20Per%C3%BA%20(propuesta)_Ronald%20Benites%20Vilch.pdf</t>
  </si>
  <si>
    <t>28/09: Jossymar C. está tratando de reunirse con Henry Longa para aterrizar el alcance. 
22/09 Se realizó una reunión con los interesados y el PM, en la reunión comentaron para que se incluya trámites pero esta aplicación no se encuentra definida en el alcance inicial.
17/09: Jossymar coordinará reunión con el PM para aterrizar el alcance y estimar en base a eso.
13/08: Asignado a Jossymar Cabanillas
09/07: Se debe consolidar las estimaciones con los demas dominios
WA (11/06): Según lo conversado en la reunión del 28 de mayo con Henry Longa y Jorge Fuentes, se mencionó que cada líder de dominio nos brindaría un espacio de tiempo para poder reunirnos con los proveedores y con el equipo interno y poder estimar el esfuerzo de costo y tiempo. Asumiendo que ya está implementado Horacius en UPC.</t>
  </si>
  <si>
    <t>marco.pezo@laureate.pe</t>
  </si>
  <si>
    <t>Marco Pezo Huillca</t>
  </si>
  <si>
    <t>PRB0043036 Revisión de caídas de alto relacionadas a pase a producción por desarrollo</t>
  </si>
  <si>
    <t>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t>
  </si>
  <si>
    <t>Ernesto Barrón</t>
  </si>
  <si>
    <t>https://educorpperu-my.sharepoint.com/personal/diana_zapata_laureate_pe1/Documents/Aplicaciones/Microsoft%20Forms/REGISTRO%20DE%20INICIATIVAS%20-%20GESTI%C3%93N%20DE%20LA%20DEMANDA%20(2%201/Pregunta/PRB0043036%20Acuerdos%20RE_%20Revisi%C3%B3n%20de%20ca%C3%ADdas%20de_Marco%20Pezo%20Huillca.pdf</t>
  </si>
  <si>
    <t>ITSM (Servicios TI)</t>
  </si>
  <si>
    <t>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t>
  </si>
  <si>
    <t>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t>
  </si>
  <si>
    <t xml:space="preserve">Todas las áreas que soliciten un cambio, que implique que el equipo de Soluciones y aplicaciones desarrolle y necesite un pase a producción que pueda impactar en una aplicación critica </t>
  </si>
  <si>
    <t>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t>
  </si>
  <si>
    <t>https://educorpperu-my.sharepoint.com/personal/diana_zapata_laureate_pe1/_layouts/15/Doc.aspx?sourcedoc=%7BB4E5B08F-C313-443B-A674-EAEFB2CF90A2%7D&amp;file=PRB0043036%20Ca%C3%ADdas%20de%20servicio%20luego%20de%20cambio_Marco%20Pezo%20Huillca.xlsx&amp;action=default&amp;mobileredirect=true</t>
  </si>
  <si>
    <t xml:space="preserve">PRB0043077 Revisión del aplicaciones alojadas en el servidor PEAWSBDPW06 </t>
  </si>
  <si>
    <t>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t>
  </si>
  <si>
    <t>https://educorpperu-my.sharepoint.com/personal/diana_zapata_laureate_pe1/Documents/Aplicaciones/Microsoft%20Forms/REGISTRO%20DE%20INICIATIVAS%20-%20GESTI%C3%93N%20DE%20LA%20DEMANDA%20(2%201/Pregunta/Acuerdos%20PRB0043077%20IMPORTANTE%20Revisi%C3%B3n%20del%20a_Marco%20Pezo%20Huillca.pdf</t>
  </si>
  <si>
    <t>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t>
  </si>
  <si>
    <t>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t>
  </si>
  <si>
    <t xml:space="preserve">todas las áreas que cuenten con aplicaciones alojadas en el servidor 06 </t>
  </si>
  <si>
    <t>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t>
  </si>
  <si>
    <t>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t>
  </si>
  <si>
    <t>JR</t>
  </si>
  <si>
    <t>28/09: Estamos a la espera de la cotización del proveedor Stefanini.
18/09 Se realizó la presentación al proveedor para explicar la problemática con la finalidad de que ellos puedan gestionar la planificación de actividades.
'- Se iniciará luego de la estimación de Horacius</t>
  </si>
  <si>
    <t>nicolas.morales@laureate.pe</t>
  </si>
  <si>
    <t>Nicolas Morales Chumpitaz</t>
  </si>
  <si>
    <t>Lean + IA - Gestión de egreso GyT - Digitalización y automatización de la venta de egreso y bachiller, y la generación de la constancia de egreso</t>
  </si>
  <si>
    <t>Obtener su egreso y posteriormente su bachiller de manera simple, digital y sin fricciones, con visibilidad clara del estado de su trámite, sin reprocesos ni seguimiento manual, y con su diploma disponible oportunamente cuando cumple los requisitos</t>
  </si>
  <si>
    <t>Diego Vega</t>
  </si>
  <si>
    <t>https://educorpperu-my.sharepoint.com/personal/diana_zapata_laureate_pe1/Documents/Aplicaciones/Microsoft%20Forms/REGISTRO%20DE%20INICIATIVAS%20-%20GESTI%C3%93N%20DE%20LA%20DEMANDA%20(2%201/Pregunta/G%26T%20UPC%20-%20UPN_Nicolas%20Morales%20Chum.png</t>
  </si>
  <si>
    <t>76557</t>
  </si>
  <si>
    <t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t>
  </si>
  <si>
    <t>asdada</t>
  </si>
  <si>
    <t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t>
  </si>
  <si>
    <t xml:space="preserve">Liberación de horas operativas
Incremento del NPS del estudiante
Reducción de SLA
</t>
  </si>
  <si>
    <t>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t>
  </si>
  <si>
    <t>01/10 NM, solitcita cambio de LD , se asigna a Hugo Vega
30/07: On hold hasta que se resuelva la dependencia con Digital Tech. Sebastián L. convocará a reunión para priorización de las estimaciones.
16/07: On hold, por dependencia de Digital Tech
02/07: La estimación iniciará el 15/07 ya que se está priorizando la reestimación de 10 requerimientos anteriores. La fecha fin de la estimación aún no puede brindarse debido a que la complejidad supera a los criteros definidos a "Alta". Por otro lado se valida participación de Aceleradora, por motivo de que está abordando trámites para el alumno en UPC, además, se empezó la validación de priorización con el equipo de Aceleradora para la estimación.</t>
  </si>
  <si>
    <t>Lean + IA - Gestión de egreso GyT - Trámite de titulación UPC</t>
  </si>
  <si>
    <t xml:space="preserve">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t>
  </si>
  <si>
    <t>https://educorpperu-my.sharepoint.com/personal/diana_zapata_laureate_pe1/Documents/Aplicaciones/Microsoft%20Forms/REGISTRO%20DE%20INICIATIVAS%20-%20GESTI%C3%93N%20DE%20LA%20DEMANDA%20(2%201/Pregunta/G%26T%20UPC%20-%20UPN_Nicolas%20Morales%20Chum%201.png</t>
  </si>
  <si>
    <t>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t>
  </si>
  <si>
    <t>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t>
  </si>
  <si>
    <t>Grados y Títulos</t>
  </si>
  <si>
    <t>Liberación de horas operativas
Mayor eficiencia en horas y opex
Incremento del NPS del estudiante
Reducción de SLA</t>
  </si>
  <si>
    <t>https://educorpperu-my.sharepoint.com/personal/diana_zapata_laureate_pe1/_layouts/15/Doc.aspx?sourcedoc=%7B59108DC4-BCFB-45D2-921E-F5F5AABCFCF6%7D&amp;file=Resultados%20Taller%20Cocreaci%C3%B3n_Gesti%C3%B3n%20de%20Egres_Nicolas%20Morales%20Chum.pptx&amp;action=edit&amp;mobileredirect=true</t>
  </si>
  <si>
    <t>01/10 NM, solitcita cambio de LD , se asigna a Hugo Vega
30/07: On hold hasta que se resuelva la dependencia con Digital Tech. Sebastián L. convocará a reunión para priorización de las estimaciones.
16/07: On hold, por dependencia de Digital Tech
02/07: Se estimará en paquete junto al Id 231</t>
  </si>
  <si>
    <t>Lean + IA - Gestión de egreso GyT - Venta y programa de titulación UPC</t>
  </si>
  <si>
    <t xml:space="preserve">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t>
  </si>
  <si>
    <t>https://educorpperu-my.sharepoint.com/personal/diana_zapata_laureate_pe1/Documents/Aplicaciones/Microsoft%20Forms/REGISTRO%20DE%20INICIATIVAS%20-%20GESTI%C3%93N%20DE%20LA%20DEMANDA%20(2%201/Pregunta/RE%20SPO%20Iniciativa%20Productividad%20WeTalk%20cLEAN_Nicolas%20Morales%20Chum%204.png</t>
  </si>
  <si>
    <t>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t>
  </si>
  <si>
    <t>Grados y Títulos - Venta y programa de Titulación en UPC</t>
  </si>
  <si>
    <t>https://educorpperu-my.sharepoint.com/personal/diana_zapata_laureate_pe1/_layouts/15/Doc.aspx?sourcedoc=%7B83B028A3-350B-4FFD-B8F6-5DB34F887832%7D&amp;file=Resultados%20Taller%20Cocreaci%C3%B3n_Gesti%C3%B3n%20de%20Egres_Nicolas%20Morales%20Chum%201.pptx&amp;action=edit&amp;mobileredirect=true</t>
  </si>
  <si>
    <t>Lean + IA - Gestión de egreso GyT - Venta y trámite de titulación UPN</t>
  </si>
  <si>
    <t xml:space="preserve">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t>
  </si>
  <si>
    <t>Alex Rueda</t>
  </si>
  <si>
    <t>https://educorpperu-my.sharepoint.com/personal/diana_zapata_laureate_pe1/Documents/Aplicaciones/Microsoft%20Forms/REGISTRO%20DE%20INICIATIVAS%20-%20GESTI%C3%93N%20DE%20LA%20DEMANDA%20(2%201/Pregunta/G%26T%20UPC%20-%20UPN_Nicolas%20Morales%20Chum%202.png</t>
  </si>
  <si>
    <t>Marco Pezo</t>
  </si>
  <si>
    <t>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t>
  </si>
  <si>
    <t xml:space="preserve">Liberación de horas operativas
Mayor eficiencia en horas y opex
Incremento del NPS del estudiante
Reducción de SLA
</t>
  </si>
  <si>
    <t>https://educorpperu-my.sharepoint.com/personal/diana_zapata_laureate_pe1/_layouts/15/Doc.aspx?sourcedoc=%7B0B51FF89-A5AD-440A-9F62-C47E6174E332%7D&amp;file=Resultados%20Taller%20Cocreaci%C3%B3n_Gesti%C3%B3n%20de%20Egres_Nicolas%20Morales%20Chum%202.pptx&amp;action=edit&amp;mobileredirect=true</t>
  </si>
  <si>
    <t>Lean + IA - Gestión de egreso GyT -Generación del diploma de bachiller y título</t>
  </si>
  <si>
    <t>Necesitamos que el estudiante obtenga su egreso y posteriormente su bachiller de manera simple, digital y sin fricciones, con visibilidad clara del estado de su trámite, sin reprocesos ni seguimiento manual, y con su diploma disponible oportunamente cuando cumple los requisitos.</t>
  </si>
  <si>
    <t>https://educorpperu-my.sharepoint.com/personal/diana_zapata_laureate_pe1/Documents/Aplicaciones/Microsoft%20Forms/REGISTRO%20DE%20INICIATIVAS%20-%20GESTI%C3%93N%20DE%20LA%20DEMANDA%20(2%201/Pregunta/G%26T%20UPC%20-%20UPN_Nicolas%20Morales%20Chum%203.png</t>
  </si>
  <si>
    <t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t>
  </si>
  <si>
    <t>Liberación de horas operativas
Incremento del NPS del estudiante
Reducción de SLA</t>
  </si>
  <si>
    <t>https://educorpperu-my.sharepoint.com/personal/diana_zapata_laureate_pe1/_layouts/15/Doc.aspx?sourcedoc=%7B3024AECB-32ED-43E0-B733-2D883D960D15%7D&amp;file=Resultados%20Taller%20Cocreaci%C3%B3n_Gesti%C3%B3n%20de%20Egres_Nicolas%20Morales%20Chum%203.pptx&amp;action=edit&amp;mobileredirect=true</t>
  </si>
  <si>
    <t>Implementación de una Api CRM para consultar los asesores perfect start - Onboarding Portal del Estudiante UPN
Situación deseada: Obtener todos los campos vigentes, incluido el nuevo campo de teléfono</t>
  </si>
  <si>
    <t>Necesitamos mostrar a los alumnos cachimbos sus asesores designados, para garantizar la experiencia en Onboarding, logrando que el 100% de alumnos cachimbos esten informados correctamente acerca de sus clases en el primer periodo académico.</t>
  </si>
  <si>
    <t xml:space="preserve">Janny Nicasio </t>
  </si>
  <si>
    <t>El proceso de solicitud de constancia de matricula se consultan cuatro distintas APIs para validar la información del estudiante solicitante, afectando la performance de la respuesta y generando errores de consistencia de datos.</t>
  </si>
  <si>
    <t>Tener una Api Banner (servicios web) para obtener los asesores de cachimbos mediante el codigo del estudiante.</t>
  </si>
  <si>
    <t>Onboarding del Portal del Estudiante</t>
  </si>
  <si>
    <t>Mejora de experiencia del alumno en Onboarding</t>
  </si>
  <si>
    <t>https://educorpperu-my.sharepoint.com/:p:/g/personal/alexander_riverac_laureate_pe/IQCdltUhkDcKT7TFXwITlACMAZ9f05ZFixxUnYIbpD3jyeA?e=k1e35u</t>
  </si>
  <si>
    <t>1.15</t>
  </si>
  <si>
    <t>Programado</t>
  </si>
  <si>
    <t>Información incompleta. Se solicita mayor detalle al usuario.</t>
  </si>
  <si>
    <t>josselin.aponte@laureate.pe</t>
  </si>
  <si>
    <t>Josselin Aponte Balladares</t>
  </si>
  <si>
    <t>Automatizar el registro de productos financieron de UPC</t>
  </si>
  <si>
    <t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t>
  </si>
  <si>
    <t>Diana Figueroa</t>
  </si>
  <si>
    <t>https://educorpperu-my.sharepoint.com/personal/diana_zapata_laureate_pe1/Documents/Aplicaciones/Microsoft%20Forms/REGISTRO%20DE%20INICIATIVAS%20-%20GESTI%C3%93N%20DE%20LA%20DEMANDA%20(2%201/Pregunta/RE_%20Aprobaci%C3%B3n%20de%20solicitud%20PSFT%20PER05%20-%201805_Josselin%20Aponte%20Ball.pdf</t>
  </si>
  <si>
    <t>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t>
  </si>
  <si>
    <t>Agilizar el proceso de inscripción, eliminar los errores manuales y mejorar la credibilidad de los beneficios otorgados</t>
  </si>
  <si>
    <t>Se busca que se ejecute la primera fase que corresponde hasta el registros de beneficios en Mi UPC (trámites) . además, del consolidado y exportación de data. El área que deberá adaptarse al nuevo formato es el equipo de Financiero, queda pendiente el VB de Yna Pacheco</t>
  </si>
  <si>
    <t>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t>
  </si>
  <si>
    <t>https://educorpperu-my.sharepoint.com/personal/diana_zapata_laureate_pe1/_layouts/15/Doc.aspx?sourcedoc=%7B040C007C-5EB2-4273-AE6B-0341EE8F1C25%7D&amp;file=FLUJO%20DE%20ACTIVACION%20_JOURNEY%20DE%20EJECUCION%20UPC_Josselin%20Aponte%20Ball.pptx&amp;action=edit&amp;mobileredirect=true</t>
  </si>
  <si>
    <t>Se considera solo la fase 1 de la ppt enviada.</t>
  </si>
  <si>
    <t>Revisar con Ana Maria porque involucra tramites</t>
  </si>
  <si>
    <t>Autoservicio: Cambio de contraseña alumnos y docentes nuevos + Actualización de número celular</t>
  </si>
  <si>
    <t>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t>
  </si>
  <si>
    <t>Kelly Wong</t>
  </si>
  <si>
    <t>https://educorpperu-my.sharepoint.com/personal/diana_zapata_laureate_pe1/_layouts/15/Doc.aspx?sourcedoc=%7B186F0881-74A0-4FD9-86CA-AB8BEF4DEEB3%7D&amp;file=Aprobaci%C3%B3n%20de%20la%20iniciativa%20-%20Gerente%20de%20%C3%A1rea_Miriam%20Marca%20Delgado.docx&amp;action=default&amp;mobileredirect=true</t>
  </si>
  <si>
    <t>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t>
  </si>
  <si>
    <t>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t>
  </si>
  <si>
    <t>https://educorpperu-my.sharepoint.com/personal/diana_zapata_laureate_pe1/_layouts/15/Doc.aspx?sourcedoc=%7B005529C3-5768-414A-A54D-D9386FA5F422%7D&amp;file=Formato%20Solicitud%20de%20Requerimientos%20Simplific_Miriam%20Marca%20Delgado.pptx&amp;action=edit&amp;mobileredirect=true</t>
  </si>
  <si>
    <t>02/07: Asumimos que el cambio es para CIB, ya que las pantallas expuestas y todo el texto habla de Intranet Sócrates, y eso solo existe actualmente en CIB.</t>
  </si>
  <si>
    <t>02/09 Angela Lucano agendará a Renzo Bogovich y Richar Paniura para revisar los avances realizados sobre la solución de aprovisionamiento/gestión de cuentas y validar junto con el equipo de aplicaciones el camino a seguir.
16/07: Asignado a Jim Saenz
10/09: Se cambia la complejidad a Alta, se requiere revisar propuestas con Arquitectura y Seguridad.</t>
  </si>
  <si>
    <t>cinthya.perea@laureate.pe</t>
  </si>
  <si>
    <t>Cinthya Perea Isasi</t>
  </si>
  <si>
    <t>Aurora Data Lake</t>
  </si>
  <si>
    <t xml:space="preserve">Modernizar la plataforma de datos y analítica, con acceso a los usuarios a visualizar los productos que tenemos disponibles en Data &amp; BI.
</t>
  </si>
  <si>
    <t>Cinthya Perea</t>
  </si>
  <si>
    <t>https://educorpperu-my.sharepoint.com/personal/diana_zapata_laureate_pe1/Documents/Aplicaciones/Microsoft%20Forms/REGISTRO%20DE%20INICIATIVAS%20-%20GESTI%C3%93N%20DE%20LA%20DEMANDA%20(2%201/Pregunta/Conformidad%20para%20ingreso%20a%20la%20Demanda_Cinthya%20Perea%20Isasi.pdf</t>
  </si>
  <si>
    <t>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t>
  </si>
  <si>
    <t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t>
  </si>
  <si>
    <t>Data &amp; BI</t>
  </si>
  <si>
    <t>Autonomía: el área consulta sin esperar
Velocidad: de semanas a minutos
Confianza: dato único y certificado
Trazabilidad: sabe de dónde viene el dato</t>
  </si>
  <si>
    <t>https://educorpperu-my.sharepoint.com/personal/diana_zapata_laureate_pe1/_layouts/15/Doc.aspx?sourcedoc=%7B95C567E8-7CA7-4921-84DA-6A8C37FAD1A1%7D&amp;file=Gesti%C3%B3n%20de%20iniciativas%20-%20Aurora%20Data%20Lake_Cinthya%20Perea%20Isasi.pptx&amp;action=edit&amp;mobileredirect=true</t>
  </si>
  <si>
    <t xml:space="preserve"> $300,758.40 
</t>
  </si>
  <si>
    <t xml:space="preserve"> S/ 1,052,654.40 
</t>
  </si>
  <si>
    <t xml:space="preserve">Actualmente ya se cuenta con el framework de Databricks: Laureate Perú cuenta con Databricks operativo sobre Azure. El framework no requiere instalación desde cero.
Se asume una distribución de criticidad de Entidades y Catálogos que son aproximadamente 200 de la siguiente manera: 35% simples, 40% medias y 25% complejas, todos terminaran siendo archivos delta, con documentación completa.
Las fuentes de datos de UPC, UPN y Cibertec (Banner, PeopleSoft, CRM, Socrates, Blackboard) están identificadas y tienen conectividad activa con el Data Lake actual.
</t>
  </si>
  <si>
    <t>Aurora Data Explorer</t>
  </si>
  <si>
    <t xml:space="preserve">Implementar una solución que permita democratizar el acceso al datalake de la compañía de una manera gobernada (Aurora Data Explorer)
</t>
  </si>
  <si>
    <t>https://educorpperu-my.sharepoint.com/personal/diana_zapata_laureate_pe1/Documents/Aplicaciones/Microsoft%20Forms/REGISTRO%20DE%20INICIATIVAS%20-%20GESTI%C3%93N%20DE%20LA%20DEMANDA%20(2%201/Pregunta/Conformidad%20para%20ingreso%20a%20la%20Demanda_Cinthya%20Perea%20Isasi%201.pdf</t>
  </si>
  <si>
    <t xml:space="preserve">Democratizar el acceso al datalake de la compañía de una manera gobernada
</t>
  </si>
  <si>
    <t>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t>
  </si>
  <si>
    <t>Data y BI</t>
  </si>
  <si>
    <t>Autonomía: el área consulta sin esperar
Velocidad: de semanas a minutos
Confianza: dato único y certificado</t>
  </si>
  <si>
    <t>https://educorpperu-my.sharepoint.com/personal/diana_zapata_laureate_pe1/_layouts/15/Doc.aspx?sourcedoc=%7B8F0AEBB4-6AC4-432E-811C-06BCC6AAC7A7%7D&amp;file=Gesti%C3%B3n%20de%20iniciativas%20-%20Aurora%20Data%20Explorer_Cinthya%20Perea%20Isasi.pptx&amp;action=edit&amp;mobileredirect=true</t>
  </si>
  <si>
    <t>marco.zuniga@laureate.pe</t>
  </si>
  <si>
    <t>Marco Zuñiga Leiva</t>
  </si>
  <si>
    <t>Módulo intranet EPG Interfaz Sócrates Spring -Habilitación de la emisión de más de 8 cuotas por operación y mejora en el tiempo de procesamiento</t>
  </si>
  <si>
    <t>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t>
  </si>
  <si>
    <t>Karol Espinoza</t>
  </si>
  <si>
    <t>https://educorpperu-my.sharepoint.com/personal/diana_zapata_laureate_pe1/_layouts/15/Doc.aspx?sourcedoc=%7BB0001A3B-6027-464D-9A31-26B92EEE92CF%7D&amp;file=Aprobaci%C3%B3n_3_4_Marco%20Zu%C3%B1iga%20Leiva.docx&amp;action=default&amp;mobileredirect=true</t>
  </si>
  <si>
    <t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t>
  </si>
  <si>
    <t>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t>
  </si>
  <si>
    <t xml:space="preserve">
Área de Ventas y Facturación</t>
  </si>
  <si>
    <t>Reducción del trabajo operativo, y minimización de riesgos.</t>
  </si>
  <si>
    <t>https://educorpperu-my.sharepoint.com/personal/diana_zapata_laureate_pe1/_layouts/15/Doc.aspx?sourcedoc=%7BD6FA0EA7-A334-428A-B0EF-18A454AB7288%7D&amp;file=M%C3%B3dulo%20intranet%20EPG%20Interfaz%20y%20S%C3%B3crates%20Sprin_Marco%20Zu%C3%B1iga%20Leiva.pptx&amp;action=edit&amp;mobileredirect=true</t>
  </si>
  <si>
    <t>Se esta aboradando en Apolo 42</t>
  </si>
  <si>
    <t>Sistematización del Proceso de Reclutamiento y Selección e Incorporación de Colaboradores mediante solución ATS/HCM</t>
  </si>
  <si>
    <t>Solución para agilizar los procesos de Reclutamiento y Selección como: relevo de perfil, revisión de documentos (CV, CUL, DNI, DJ, otros) y entrevistas psicolaborales. Y el proceso de Incorporación.</t>
  </si>
  <si>
    <t>Alfredo Ávalos</t>
  </si>
  <si>
    <t>https://educorpperu-my.sharepoint.com/personal/diana_zapata_laureate_pe1/Documents/Aplicaciones/Microsoft%20Forms/REGISTRO%20DE%20INICIATIVAS%20-%20GESTI%C3%93N%20DE%20LA%20DEMANDA%20(2%201/Pregunta/Correo%20aprobacion%20GTH_Franco%20Manuel%20Vera%20S.pdf</t>
  </si>
  <si>
    <t>77768</t>
  </si>
  <si>
    <t>Automatizando de actividades para generar el informe de relevamiento, el primer filtro, el pre screening, la evaluación psicotécnica, y entrevistas.</t>
  </si>
  <si>
    <t>Proceso es de Reclutamiento y Selección, y las áreas impactadas son GTH y las áreas usuarias que hagan una solicitud de requerimiento.</t>
  </si>
  <si>
    <t>Incremento de satisfacción de líderes de área. Más de 20K horas liberadas.</t>
  </si>
  <si>
    <t>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t>
  </si>
  <si>
    <t>FV</t>
  </si>
  <si>
    <t>16/07: Este requerimiento no pertenece al dominio de aplicaciones académicas. Se solicitará sea asignado a Carmen Cruz</t>
  </si>
  <si>
    <t>Sistematización del Proceso de Reclutamiento y Selección e Incorporación de Colaboradores mediante solución ATS/DOA UPN</t>
  </si>
  <si>
    <t>Maria del Pilar Miranda</t>
  </si>
  <si>
    <t>https://educorpperu-my.sharepoint.com/personal/diana_zapata_laureate_pe1/Documents/Aplicaciones/Microsoft%20Forms/REGISTRO%20DE%20INICIATIVAS%20-%20GESTI%C3%93N%20DE%20LA%20DEMANDA%20(2%201/Pregunta/RE_%20ESTATUS%20LEAN+IA%20-%20ESTIMACI%C3%93N%20TI_%20APROBACI_Franco%20Manuel%20Vera%20S.pdf</t>
  </si>
  <si>
    <t>https://educorpperu-my.sharepoint.com/personal/diana_zapata_laureate_pe1/_layouts/15/Doc.aspx?sourcedoc=%7B8DE909F9-7CD9-41DC-A33B-0FB86434FDD7%7D&amp;file=DOA%20UPN_Soluciones_Franco%20Manuel%20Vera%20S.pptx&amp;action=edit&amp;mobileredirect=true</t>
  </si>
  <si>
    <t>Sistematización del Proceso de Reclutamiento y Selección e Incorporación de Colaboradores mediante solución ATS/WETALK</t>
  </si>
  <si>
    <t>Sara Miller</t>
  </si>
  <si>
    <t>https://educorpperu-my.sharepoint.com/personal/diana_zapata_laureate_pe1/Documents/Aplicaciones/Microsoft%20Forms/REGISTRO%20DE%20INICIATIVAS%20-%20GESTI%C3%93N%20DE%20LA%20DEMANDA%20(2%201/Pregunta/RE_%20ESTATUS%20LEAN+IA%20-%20ESTIMACI%C3%93N%20TI_%20APROBACI_Franco%20Manuel%20Vera%20S%201.pdf</t>
  </si>
  <si>
    <t>77769</t>
  </si>
  <si>
    <t>https://educorpperu-my.sharepoint.com/personal/diana_zapata_laureate_pe1/_layouts/15/Doc.aspx?sourcedoc=%7BCF639430-A404-4112-AC31-B7778DFCBC52%7D&amp;file=LEAN%2BIA_Pitch%20TI_WeTALK_Franco%20Manuel%20Vera%20S.pptx&amp;action=edit&amp;mobileredirect=true</t>
  </si>
  <si>
    <t>NOVA - Data&amp;BI Comercial - Dashboard KPI Digital Perú</t>
  </si>
  <si>
    <t>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t>
  </si>
  <si>
    <t>Alvaro Verástegui</t>
  </si>
  <si>
    <t>https://educorpperu-my.sharepoint.com/personal/diana_zapata_laureate_pe1/Documents/Aplicaciones/Microsoft%20Forms/REGISTRO%20DE%20INICIATIVAS%20-%20GESTI%C3%93N%20DE%20LA%20DEMANDA%20(2%201/Pregunta/6BCs%20BI%20Comercial%20-%20aprob_Bruno%20Chiappe%20Vegas%202.pdf</t>
  </si>
  <si>
    <t>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t>
  </si>
  <si>
    <t>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t>
  </si>
  <si>
    <t>Analítica comercial y seguimiento del funnel digital
Áreas impactadas:
- BI Comercial
- Marketing</t>
  </si>
  <si>
    <t>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t>
  </si>
  <si>
    <t>https://educorpperu-my.sharepoint.com/personal/diana_zapata_laureate_pe1/Documents/Aplicaciones/Microsoft%20Forms/REGISTRO%20DE%20INICIATIVAS%20-%20GESTI%C3%93N%20DE%20LA%20DEMANDA%20(2%201/Adjuntar%20sustentos%20que%20ayuden%20al%20entendimiento%20de/Business%20Case%20BI%20-%20Kpi%20Digital_Bruno%20Chiappe%20Vegas.pdf</t>
  </si>
  <si>
    <t>NOVA - Data&amp;BI Comercial - Dashboard BI para KPIs de WhatsApp + Chattigo</t>
  </si>
  <si>
    <t>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t>
  </si>
  <si>
    <t>https://educorpperu-my.sharepoint.com/personal/diana_zapata_laureate_pe1/Documents/Aplicaciones/Microsoft%20Forms/REGISTRO%20DE%20INICIATIVAS%20-%20GESTI%C3%93N%20DE%20LA%20DEMANDA%20(2%201/Pregunta/6BCs%20BI%20Comercial%20-%20aprob_Bruno%20Chiappe%20Vegas%203.pdf</t>
  </si>
  <si>
    <t>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t>
  </si>
  <si>
    <t>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t>
  </si>
  <si>
    <t>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t>
  </si>
  <si>
    <t>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t>
  </si>
  <si>
    <t>https://educorpperu.sharepoint.com/:b:/s/Repositorio_EquipoCentral/dit/portafoliosyp/IQDBl9jUw-MVQrwueEa3yjNRAWuHhLhK21IgqTnBGC5X54A?e=SXBYb8</t>
  </si>
  <si>
    <t>NOVA - Data&amp;BI Comercial - Dashboard Prospección</t>
  </si>
  <si>
    <t>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t>
  </si>
  <si>
    <t>https://educorpperu-my.sharepoint.com/personal/diana_zapata_laureate_pe1/Documents/Aplicaciones/Microsoft%20Forms/REGISTRO%20DE%20INICIATIVAS%20-%20GESTI%C3%93N%20DE%20LA%20DEMANDA%20(2%201/Pregunta/6BCs%20BI%20Comercial%20-%20aprob_Bruno%20Chiappe%20Vegas%204.pdf</t>
  </si>
  <si>
    <t>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t>
  </si>
  <si>
    <t>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t>
  </si>
  <si>
    <t>Procesos impactados:
- Prospección comercial.
- Gestión y seguimiento de colegios.
- Registro y monitoreo de actividades comerciales.
- Captación y seguimiento de fichas.
Áreas impactadas:
- VP Comercial
- Marketing y Prospección Comercial
- BI Comercial
- Command Center</t>
  </si>
  <si>
    <t>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t>
  </si>
  <si>
    <t>https://educorpperu-my.sharepoint.com/personal/diana_zapata_laureate_pe1/Documents/Aplicaciones/Microsoft%20Forms/REGISTRO%20DE%20INICIATIVAS%20-%20GESTI%C3%93N%20DE%20LA%20DEMANDA%20(2%201/Adjuntar%20sustentos%20que%20ayuden%20al%20entendimiento%20de/Business%20Case%20BI%20-%20Prospecci%C3%B3n_Bruno%20Chiappe%20Vegas.pdf</t>
  </si>
  <si>
    <t>NOVA - Data&amp;BI Comercial - Plataforma Predictiva de Lead Scoring Comercial</t>
  </si>
  <si>
    <t>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t>
  </si>
  <si>
    <t>https://educorpperu-my.sharepoint.com/personal/diana_zapata_laureate_pe1/Documents/Aplicaciones/Microsoft%20Forms/REGISTRO%20DE%20INICIATIVAS%20-%20GESTI%C3%93N%20DE%20LA%20DEMANDA%20(2%201/Pregunta/6BCs%20BI%20Comercial%20-%20aprob_Bruno%20Chiappe%20Vegas%205.pdf</t>
  </si>
  <si>
    <t>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t>
  </si>
  <si>
    <t>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t>
  </si>
  <si>
    <t>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t>
  </si>
  <si>
    <t>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t>
  </si>
  <si>
    <t>https://educorpperu-my.sharepoint.com/personal/diana_zapata_laureate_pe1/Documents/Aplicaciones/Microsoft%20Forms/REGISTRO%20DE%20INICIATIVAS%20-%20GESTI%C3%93N%20DE%20LA%20DEMANDA%20(2%201/Adjuntar%20sustentos%20que%20ayuden%20al%20entendimiento%20de/Business%20Case%20BI%20-%20Lead%20Score_Bruno%20Chiappe%20Vegas.pdf</t>
  </si>
  <si>
    <t>jorge.castro@laureate.pe</t>
  </si>
  <si>
    <t>[Horacius 2] - Integración con aplicativo UPC (CRM)</t>
  </si>
  <si>
    <t>https://educorpperu-my.sharepoint.com/personal/diana_zapata_laureate_pe1/Documents/Aplicaciones/Microsoft%20Forms/REGISTRO%20DE%20INICIATIVAS%20-%20GESTI%C3%93N%20DE%20LA%20DEMANDA%20(2%201/Pregunta/Aprobaci%C3%B3n%20Humberto%20Morotta_Jorge%20Castro%20Quispe.pdf</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</si>
  <si>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</si>
  <si>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</si>
  <si>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</si>
  <si>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t>
  </si>
  <si>
    <t>Se programo fecha de atención según capacidad y requerimiento priorizados</t>
  </si>
  <si>
    <t>nestor.ayasta@laureate.pe</t>
  </si>
  <si>
    <t>Nestor Ayasta Valera</t>
  </si>
  <si>
    <t>Modelo de Cliente Único en UPN</t>
  </si>
  <si>
    <t xml:space="preserve">Mayor tasa de conversión en prospectos reciclados: el asesor puede retomar el contexto exacto del prospecto (programa evaluado, objeción anterior, canal de origen) y personalizar el acercamiento en lugar de tratar a un prospecto conocido como uno nuevo.
</t>
  </si>
  <si>
    <t>https://educorpperu-my.sharepoint.com/personal/diana_zapata_laureate_pe1/Documents/Aplicaciones/Microsoft%20Forms/REGISTRO%20DE%20INICIATIVAS%20-%20GESTI%C3%93N%20DE%20LA%20DEMANDA%20(2%201/Pregunta/APROBACI%C3%93N_Nestor%20Ayasta%20Valera.pdf</t>
  </si>
  <si>
    <t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t>
  </si>
  <si>
    <t>Contar con un id único registro de contacto por persona en el CRM de UPN, permitirá marcarlo para luego poder ir llenando los demás datos en futuras interacciones y así contar historial completo independiente de la campaña o período académico</t>
  </si>
  <si>
    <t>Admisión, Command Center, Marketing Digital</t>
  </si>
  <si>
    <t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t>
  </si>
  <si>
    <t>https://educorpperu-my.sharepoint.com/personal/diana_zapata_laureate_pe1/_layouts/15/Doc.aspx?sourcedoc=%7B24F89CD6-E723-4EF0-BDC9-3147A2EC3D9B%7D&amp;file=Pedidos%20UPN%20MEJORAS_Nestor%20Ayasta%20Valera.pptx&amp;action=edit&amp;mobileredirect=true</t>
  </si>
  <si>
    <t>Programa NOVA. 12/10 Tuvo impacto con un cambio de alcance, como consecuencia el tiempo de entrega se extenderá. Tambien incluye estimaciones del equipo de DATA y HUBSPOT.</t>
  </si>
  <si>
    <t>Doble tipificación (CRM – Genesys – Chatigo)</t>
  </si>
  <si>
    <t xml:space="preserve">Actualmente debe de tipificarse el resultado de la llamada o interacción en whatsapp en el mismo Genesys y Chatigo (mediante un solo nivel). Asimismo, debe de valorarse también la actividad de llamada o de whatsapp generada en el CRM (mediante cuatro niveles).
</t>
  </si>
  <si>
    <t>https://educorpperu-my.sharepoint.com/personal/diana_zapata_laureate_pe1/Documents/Aplicaciones/Microsoft%20Forms/REGISTRO%20DE%20INICIATIVAS%20-%20GESTI%C3%93N%20DE%20LA%20DEMANDA%20(2%201/Pregunta/APROBACI%C3%93N_Nestor%20Ayasta%20Valera%204.pdf</t>
  </si>
  <si>
    <t xml:space="preserve">Actualmente debe de tipificarse el resultado de la llamada o interacción en whatsapp en el mismo Genesys y Chatigo (mediante un solo nivel). Asimismo, debe de valorarse también la actividad de llamada o de whatsapp generada en el CRM (mediante cuatro niveles).
</t>
  </si>
  <si>
    <t>Implementar una integración directa entre Genesys/Chatigo y el CRM que permita sincronizar automáticamente de las tipificaciones.</t>
  </si>
  <si>
    <t>admisión, command center, makt digital, prospección</t>
  </si>
  <si>
    <t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t>
  </si>
  <si>
    <t>https://educorpperu-my.sharepoint.com/personal/diana_zapata_laureate_pe1/_layouts/15/Doc.aspx?sourcedoc=%7B1C8F7AD9-D712-4AFE-9390-439E3CBFB7E6%7D&amp;file=Pedidos%20UPN%20MEJORAS_Nestor%20Ayasta%20Valera%204.pptx&amp;action=edit&amp;mobileredirect=true</t>
  </si>
  <si>
    <t>Programa NOVA</t>
  </si>
  <si>
    <t>Generación automatizada de reportes para la validación de accesos en uImprove (Roles y Grupos)</t>
  </si>
  <si>
    <t>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t>
  </si>
  <si>
    <t>Alice Rodrigues</t>
  </si>
  <si>
    <t>https://educorpperu-my.sharepoint.com/personal/diana_zapata_laureate_pe1/Documents/Aplicaciones/Microsoft%20Forms/REGISTRO%20DE%20INICIATIVAS%20-%20GESTI%C3%93N%20DE%20LA%20DEMANDA%20(2%201/Pregunta/Aprobaci%C3%B3n%20de%20la%20iniciativa_Angela%20Lucano%20Carran.pdf</t>
  </si>
  <si>
    <t>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t>
  </si>
  <si>
    <t>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t>
  </si>
  <si>
    <t>Gestión de sílabos en uImprove; proceso de asignación, validación y aprobación de accesos (roles y grupos) para docentes.</t>
  </si>
  <si>
    <t>-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t>
  </si>
  <si>
    <t>https://educorpperu-my.sharepoint.com/personal/diana_zapata_laureate_pe1/_layouts/15/Doc.aspx?sourcedoc=%7BE5F9A991-9C31-47F0-B47E-3B3D58C805C4%7D&amp;file=Gesti%C3%B3n%20de%20iniciativas%20-%20Proceso%20y%20registro_Angela%20Lucano%20Carran.pptx&amp;action=edit&amp;mobileredirect=true</t>
  </si>
  <si>
    <t>Externo</t>
  </si>
  <si>
    <t>Requerimiento no catalogado</t>
  </si>
  <si>
    <t xml:space="preserve">30/09: Se confirmaron los campos al proveedor del reporte enviado para que nos entregue la cotización final.
28/09: A la espera del envío de la cotización de uPlanner. 
17/09: Se solicito fecha sincerada de envio de cotizacion a proveedor. Dependencia de la firma del contrato.
02/09: Se envio correo al BP con la solicitud de ampliación de fecha de estimación para el 18/09,
27/08: Se envio recordatorio al proveedor repecto a la cotización solicitada por correo.
20/08: En estimacion del proveedor, aun no envia cotización.
13/08: Se tuvo reunión con el equipo de negocio y BP para definir el formato del reporte y se envio el pedido de cotización al proveedor.
</t>
  </si>
  <si>
    <t>Integración de las variables de la oferta</t>
  </si>
  <si>
    <t xml:space="preserve">Reducción de la cantidad de oportunidades perdidas por combinaciones inválidas que llegan a admisión y se revierten. Impactando en la tasa de conversión
</t>
  </si>
  <si>
    <t>https://educorpperu-my.sharepoint.com/personal/diana_zapata_laureate_pe1/Documents/Aplicaciones/Microsoft%20Forms/REGISTRO%20DE%20INICIATIVAS%20-%20GESTI%C3%93N%20DE%20LA%20DEMANDA%20(2%201/Pregunta/APROBACI%C3%93N_Nestor%20Ayasta%20Valera%201.pdf</t>
  </si>
  <si>
    <t>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t>
  </si>
  <si>
    <t>Contar con las variables de oferta académica integradas</t>
  </si>
  <si>
    <t>admisión, comman center control, back office</t>
  </si>
  <si>
    <t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t>
  </si>
  <si>
    <t>https://educorpperu-my.sharepoint.com/personal/diana_zapata_laureate_pe1/_layouts/15/Doc.aspx?sourcedoc=%7B7383D943-290F-433F-AA5A-DA7BF50083D9%7D&amp;file=Pedidos%20UPN%20MEJORAS_Nestor%20Ayasta%20Valera%201.pptx&amp;action=edit&amp;mobileredirect=true</t>
  </si>
  <si>
    <t xml:space="preserve"> Programa NOVA 30/07 BP , envia información adicional para la estimación
Permite habilitar nuevas combinaciones (sedes, modalidades, productos) sin rediseñar el proceso.
Este sería un cambio que impacta a todas las unidades de negocio.
Documentación necesaria:
TO-BE
Tipos/Subtipos de ingreso
Pendiente gestionar reunión para entender el detalle del alcance, no se llegó a este tema en la reunión.</t>
  </si>
  <si>
    <t>Que el asesor pueda generar y enviar constancias de ingreso</t>
  </si>
  <si>
    <t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t>
  </si>
  <si>
    <t>https://educorpperu-my.sharepoint.com/personal/diana_zapata_laureate_pe1/Documents/Aplicaciones/Microsoft%20Forms/REGISTRO%20DE%20INICIATIVAS%20-%20GESTI%C3%93N%20DE%20LA%20DEMANDA%20(2%201/Pregunta/APROBACI%C3%93N_Nestor%20Ayasta%20Valera%202.pdf</t>
  </si>
  <si>
    <t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t>
  </si>
  <si>
    <t>El sistema debe permitir enviar en automático la constancia de ingreso correspondiente a todo ingresante a la UPN</t>
  </si>
  <si>
    <t>admisión, control, back office</t>
  </si>
  <si>
    <t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t>
  </si>
  <si>
    <t>https://educorpperu-my.sharepoint.com/personal/diana_zapata_laureate_pe1/_layouts/15/Doc.aspx?sourcedoc=%7BA509D71C-A48F-4BC2-B7BC-0DF590817908%7D&amp;file=Pedidos%20UPN%20MEJORAS_Nestor%20Ayasta%20Valera%202.pptx&amp;action=edit&amp;mobileredirect=true</t>
  </si>
  <si>
    <t>Programa NOVA 30/07 BP , envia información adicional para la estimación
El envío de constancias seria automática desde CRM. Es implica cambios en el flujo de trabajo.
Pendiente gestionar reunión para entender el detalle del alcance, no se llegó a este tema en la reunión</t>
  </si>
  <si>
    <t>Adecuación al Datal Lake por impacto del repositorio histórico tramites - UPC</t>
  </si>
  <si>
    <t>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t>
  </si>
  <si>
    <t>Johnny Rodríguez</t>
  </si>
  <si>
    <t>https://educorpperu-my.sharepoint.com/personal/diana_zapata_laureate_pe1/Documents/Aplicaciones/Microsoft%20Forms/REGISTRO%20DE%20INICIATIVAS%20-%20GESTI%C3%93N%20DE%20LA%20DEMANDA%20(2%201/Pregunta/VB%20Jorge%20Fuentes_Franco%20Manuel%20Vera%20S.pdf</t>
  </si>
  <si>
    <t>Problema: La actual lógica de carga completa del Data Lake no contempla la migración de trámites al Repositorio Histórico, lo que podría ocasionar pérdida de información histórica en los reportes y consumos de datos.</t>
  </si>
  <si>
    <t>Que la migración de trámites al Repositorio Histórico no afecte la información disponible en el Data Lake ni los reportes asociados.</t>
  </si>
  <si>
    <t>Control SOX.</t>
  </si>
  <si>
    <t>Asegurar que la migración de trámites no afecte la información disponible en el Data Lake.
Los reportes SOX impactados son (3): Reporte de Permanencia UPC, Base enrollment y REPORTE FACTURACION PROYECTADA.</t>
  </si>
  <si>
    <t>https://educorpperu-my.sharepoint.com/personal/diana_zapata_laureate_pe1/_layouts/15/Doc.aspx?sourcedoc=%7BF334696D-8D81-4E40-849C-12E72D4C6C98%7D&amp;file=Gesti%C3%B3n%20de%20iniciativas%20-%20Proceso%20y%20registro%201_Franco%20Manuel%20Vera%20S.pptx&amp;action=edit&amp;mobileredirect=true</t>
  </si>
  <si>
    <t>manuel.delgado@cibertec.pe</t>
  </si>
  <si>
    <t>Manuel Delgado Delgado</t>
  </si>
  <si>
    <t>Integrar y mejorar reportes para apoyar la experiencia del Estudiante FOCO</t>
  </si>
  <si>
    <t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t>
  </si>
  <si>
    <t>Manuel Delgado</t>
  </si>
  <si>
    <t>https://educorpperu-my.sharepoint.com/personal/diana_zapata_laureate_pe1/Documents/Aplicaciones/Microsoft%20Forms/REGISTRO%20DE%20INICIATIVAS%20-%20GESTI%C3%93N%20DE%20LA%20DEMANDA%20(2%201/Pregunta/Aprob_Paola%20Mora_Manuel%20Delgado%20Delga.jpg</t>
  </si>
  <si>
    <t>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t>
  </si>
  <si>
    <t>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t>
  </si>
  <si>
    <t>Jefatura de Servicio al Estudiante FOCO - Academia FOCO - Área comercial FOCO - Cobranzas</t>
  </si>
  <si>
    <t>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t>
  </si>
  <si>
    <t>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t>
  </si>
  <si>
    <t xml:space="preserve">26/08 Se reasigna  a Tania Tamariz
20/08: LV: Se debe asignar a BI ya que la data se obtiene de varias fuentes y no se necesita en línea. Lo que se pide son dashboards.
18/08: Renzo revisara si corresponde a Apliaciones o BI
13/08: Asignado a Renzo Bogovich
</t>
  </si>
  <si>
    <t>jose.horna@laureate.pe</t>
  </si>
  <si>
    <t>Jose Horna Aguirre</t>
  </si>
  <si>
    <t xml:space="preserve">Rediseño de Tramites: Cnstrucción de un reporte de Data &amp; BI </t>
  </si>
  <si>
    <t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t>
  </si>
  <si>
    <t>Jose Horna</t>
  </si>
  <si>
    <t>https://educorpperu-my.sharepoint.com/personal/diana_zapata_laureate_pe1/Documents/Aplicaciones/Microsoft%20Forms/REGISTRO%20DE%20INICIATIVAS%20-%20GESTI%C3%93N%20DE%20LA%20DEMANDA%20(2%201/Pregunta/Screenshot%202026-08-11%20152600_Jose%20Horna%20Aguirre.png
https://educorpperu.sharepoint.com/:f:/s/Repositorio_EquipoCentral/dit/portafoliosyp/IgASRkMJnZdjQblIJeQeQk4IASk3d4TKjpzwxkSCkhF_0sg?e=0ev8Wd</t>
  </si>
  <si>
    <t>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t>
  </si>
  <si>
    <t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t>
  </si>
  <si>
    <t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t>
  </si>
  <si>
    <t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t>
  </si>
  <si>
    <t>https://educorpperu-my.sharepoint.com/personal/diana_zapata_laureate_pe1/_layouts/15/Doc.aspx?sourcedoc=%7BB434D31A-A56C-4F5F-8F32-B810548B6600%7D&amp;file=Input_Gestion_Demanda_Reporter%C3%ADa_Jose%20Horna%20Aguirre.docx&amp;action=default&amp;mobileredirect=true</t>
  </si>
  <si>
    <t>flavia.tenorio@laureate.pe</t>
  </si>
  <si>
    <t>Flavia Tenorio Castro</t>
  </si>
  <si>
    <t>Creación de Productos Financieros en portal del estudiante Cibertec</t>
  </si>
  <si>
    <t>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t>
  </si>
  <si>
    <t xml:space="preserve">
Jhoy Vargas</t>
  </si>
  <si>
    <t>https://educorpperu-my.sharepoint.com/personal/diana_zapata_laureate_pe1/Documents/Aplicaciones/Microsoft%20Forms/REGISTRO%20DE%20INICIATIVAS%20-%20GESTI%C3%93N%20DE%20LA%20DEMANDA%20(2%201/Pregunta/Aprobaci%C3%B3n%20Adriana_Flavia%20Tenorio%20Castr.pdf</t>
  </si>
  <si>
    <t>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t>
  </si>
  <si>
    <t>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t>
  </si>
  <si>
    <t>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t>
  </si>
  <si>
    <t>Mejora de la experiencia del estudiante, mayor transparencia en la aceptación de beneficios, trazabilidad y evidencia digital, fortalecimiento del control operativo, reducción de riesgos y estandarización del proceso.</t>
  </si>
  <si>
    <t>https://educorpperu-my.sharepoint.com/personal/diana_zapata_laureate_pe1/_layouts/15/Doc.aspx?sourcedoc=%7BC7459481-7A9A-4210-8EA7-44289B03D0AC%7D&amp;file=Solicitud%20de%20requerimientos%20Idea%20nueva%20y%20mejo_Flavia%20Tenorio%20Castr.pptx&amp;action=edit&amp;mobileredirect=true</t>
  </si>
  <si>
    <t>alejandro.tello@laureate.pe</t>
  </si>
  <si>
    <t>Alejandro Tello Llosa</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</si>
  <si>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</si>
  <si>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t>
  </si>
  <si>
    <t>Roberto Yepez</t>
  </si>
  <si>
    <t>https://educorpperu-my.sharepoint.com/personal/diana_zapata_laureate_pe1/Documents/Aplicaciones/Microsoft%20Forms/REGISTRO%20DE%20INICIATIVAS%20-%20GESTI%C3%93N%20DE%20LA%20DEMANDA%20(2%201/Pregunta/Fw_%20CEA%20_%20Laureate%20_%20Admisi%C3%B3n%20Online%20UPN%20(Apr_Alejandro%20Tello%20Llos%201.pdf</t>
  </si>
  <si>
    <t>Revenue Growth</t>
  </si>
  <si>
    <t>7541</t>
  </si>
  <si>
    <t>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t>
  </si>
  <si>
    <t>La solución permite cargar los documentos asociados a la convalidación (Recórd de notras u otro similar y el Resultado de Convalidación - RC)en GDO y consultar su estado de validación antes de realizar el registro correspondiente en Banner.</t>
  </si>
  <si>
    <t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t>
  </si>
  <si>
    <t xml:space="preserve">-Cargar documentación de sustento (sílabos, certificados de estudios, constancias) en GDO de manera automatizada
-Evaluación automatizada de estados de validación de los documentos
</t>
  </si>
  <si>
    <t>https://educorpperu-my.sharepoint.com/personal/diana_zapata_laureate_pe1/_layouts/15/Doc.aspx?sourcedoc=%7BB80B068F-D7C9-413C-9BD8-5469F5AD1C79%7D&amp;file=Solicitud%20de%20requerimientos%20Idea%20nueva%20y%20mejo_Alejandro%20Tello%20Llos%201.pptx&amp;action=edit&amp;mobileredirect=true</t>
  </si>
  <si>
    <t>Actualización automática de Hitos en CRM</t>
  </si>
  <si>
    <t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t>
  </si>
  <si>
    <t>https://educorpperu-my.sharepoint.com/personal/diana_zapata_laureate_pe1/Documents/Aplicaciones/Microsoft%20Forms/REGISTRO%20DE%20INICIATIVAS%20-%20GESTI%C3%93N%20DE%20LA%20DEMANDA%20(2%201/Pregunta/APROBACI%C3%93N_Nestor%20Ayasta%20Valera%205.pdf</t>
  </si>
  <si>
    <t>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t>
  </si>
  <si>
    <t>admisión, back office, makt digital, command center</t>
  </si>
  <si>
    <t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t>
  </si>
  <si>
    <t>https://educorpperu-my.sharepoint.com/personal/diana_zapata_laureate_pe1/_layouts/15/Doc.aspx?sourcedoc=%7BFDDA71CE-4BC1-47BC-B10C-1E0BCEB3794F%7D&amp;file=Pedidos%20UPN%20MEJORAS_Nestor%20Ayasta%20Valera%205.pptx&amp;action=edit&amp;mobileredirect=true</t>
  </si>
  <si>
    <t xml:space="preserve">14/08 : BP, envia información adicional por mail al LD
</t>
  </si>
  <si>
    <t>renzo.rodriguez@upc.pe</t>
  </si>
  <si>
    <t>Renzo Luis Rodriguez Ramirez</t>
  </si>
  <si>
    <t>Creación de Servidores GAMA ( Gestión de solicitudes ambientes académicos)</t>
  </si>
  <si>
    <t>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t>
  </si>
  <si>
    <t>Renzo Rodriguez</t>
  </si>
  <si>
    <t>https://educorpperu-my.sharepoint.com/personal/diana_zapata_laureate_pe1/Documents/Aplicaciones/Microsoft%20Forms/REGISTRO%20DE%20INICIATIVAS%20-%20GESTI%C3%93N%20DE%20LA%20DEMANDA%20(2%201/Pregunta/VB_Gestiondelademanda_AR_Renzo%20Luis%20Rodriguez.jpg</t>
  </si>
  <si>
    <t>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t>
  </si>
  <si>
    <t>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t>
  </si>
  <si>
    <t>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t>
  </si>
  <si>
    <t>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t>
  </si>
  <si>
    <t>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t>
  </si>
  <si>
    <t>Asegurar que los prospectos de DECIDE UPC lleguen a los archivos de volcado</t>
  </si>
  <si>
    <t>Juan Diego Mina</t>
  </si>
  <si>
    <t>https://educorpperu-my.sharepoint.com/personal/diana_zapata_laureate_pe1/Documents/Aplicaciones/Microsoft%20Forms/REGISTRO%20DE%20INICIATIVAS%20-%20GESTI%C3%93N%20DE%20LA%20DEMANDA%20(2%201/Pregunta/olk_2zKc1Jvv9B_Jos%C3%A9%20Paredes%20Herbozo.png</t>
  </si>
  <si>
    <t>Actualmente, los registros provenientes de la fuente DECIDE corren el riesgo de quedar fuera del funnel por la falta de una regla de integración automática basada en el año de egreso.</t>
  </si>
  <si>
    <t>Integrar automáticamente al volcado de UPC los registros de DECIDE con año de egreso inmediatamente anterior a la campaña (X-1), asegurando su trazabilidad y correcta inclusión en el funnel.</t>
  </si>
  <si>
    <t>Áreas impactadas: Comercial / Admisiones (Ventas) y TI / CRM.
Procesos impactados: Gestión de prospectos (leads), integración/volcado de datos al CRM y construcción del funnel de conversión.</t>
  </si>
  <si>
    <t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t>
  </si>
  <si>
    <t>https://educorpperu-my.sharepoint.com/personal/diana_zapata_laureate_pe1/_layouts/15/Doc.aspx?sourcedoc=%7BDA9EA55B-8D97-4FB9-9F6B-F6D3ECDBE2E7%7D&amp;file=PLANTILLA%20REQUERIMIENTO_Jos%C3%A9%20Paredes%20Herbozo.pptx&amp;action=edit&amp;mobileredirect=true</t>
  </si>
  <si>
    <t>PRB0043195 - Mejora del manejo de reintentos y errores en RabbitMQ para evitar encolamientos</t>
  </si>
  <si>
    <t>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t>
  </si>
  <si>
    <t>https://educorpperu-my.sharepoint.com/personal/diana_zapata_laureate_pe1/Documents/Aplicaciones/Microsoft%20Forms/REGISTRO%20DE%20INICIATIVAS%20-%20GESTI%C3%93N%20DE%20LA%20DEMANDA%20(2%201/Pregunta/PRB0043195%20-%20aprob_Bruno%20Chiappe%20Vegas%201.pdf</t>
  </si>
  <si>
    <t>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t>
  </si>
  <si>
    <t>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t>
  </si>
  <si>
    <t>Procesamiento de mensajes en RabbitMQ; integraciones entre CRM y sistemas relacionados; envío de correos asociados a fichas de postulación; proceso comercial y de admisión.
Áreas impactadas:
Comercial / Admisión
Soporte de aplicaciones e integraciones</t>
  </si>
  <si>
    <t>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t>
  </si>
  <si>
    <t>https://educorpperu-my.sharepoint.com/personal/diana_zapata_laureate_pe1/_layouts/15/Doc.aspx?sourcedoc=%7B72C6290C-3DEE-46F2-8EBF-931037D3FEFC%7D&amp;file=Gesti%C3%B3n%20de%20iniciativas%20-%20PRB0043195%20-%20RabbitM_Bruno%20Chiappe%20Vegas.pptx&amp;action=edit&amp;mobileredirect=true</t>
  </si>
  <si>
    <t>Por reasignar</t>
  </si>
  <si>
    <t xml:space="preserve">
17/09: Se ha pedido reasignación al equipo de Katia Garvich. Se ha identificado que el cambio se debe realizar en la cola del CRM.
03/09: Se agrega complejidad y se revisará junto con el Dominio Comercial como aplicación que hace el envío de datos.
03/09 Jhonny asigna LD : Lucia Vega
22/09: En el análisis realizado se determinó que no corresponde al Dominio Banner la atención de este reqiuerimiento, sino al equipo de Juan Benitez</t>
  </si>
  <si>
    <t>carlos.soto@laureate.pe</t>
  </si>
  <si>
    <t>Carlos Soto Perez</t>
  </si>
  <si>
    <t>Integración bidireccional HubSpot - Dynamics CRM y canales​</t>
  </si>
  <si>
    <t>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t>
  </si>
  <si>
    <t>https://educorpperu-my.sharepoint.com/personal/diana_zapata_laureate_pe1/Documents/Aplicaciones/Microsoft%20Forms/REGISTRO%20DE%20INICIATIVAS%20-%20GESTI%C3%93N%20DE%20LA%20DEMANDA%20(2%201/Pregunta/Bandeja%20de%20entrada_%20Carlos%20R.%20Soto%20Perez%20-%20Ou_Carlos%20Soto%20Perez.pdf</t>
  </si>
  <si>
    <t>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t>
  </si>
  <si>
    <t>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t>
  </si>
  <si>
    <t>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t>
  </si>
  <si>
    <t>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t>
  </si>
  <si>
    <t>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t>
  </si>
  <si>
    <t>En curso</t>
  </si>
  <si>
    <t>Programa NOVA. 12/10 Tuvo impacto con un cambio de alcance, como consecuencia el tiempo de entrega se extenderá.</t>
  </si>
  <si>
    <t>OPCION 02: Optimización de plataformas y sistemas de gestión para las áreas de operaciones y academia de Alianza Educativa de CIBERTEC</t>
  </si>
  <si>
    <t>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t>
  </si>
  <si>
    <t>Paola Mora Ibarra</t>
  </si>
  <si>
    <t>https://educorpperu-my.sharepoint.com/personal/diana_zapata_laureate_pe1/Documents/Aplicaciones/Microsoft%20Forms/REGISTRO%20DE%20INICIATIVAS%20-%20GESTI%C3%93N%20DE%20LA%20DEMANDA%20(2%201/Pregunta/Aprobaci%C3%B3n%20Paola%20Mora_Manuel%20Delgado%20Delga%201.jpg</t>
  </si>
  <si>
    <t>TecVoc</t>
  </si>
  <si>
    <t>85928</t>
  </si>
  <si>
    <t>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t>
  </si>
  <si>
    <t>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t>
  </si>
  <si>
    <t>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t>
  </si>
  <si>
    <t>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t>
  </si>
  <si>
    <t>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t>
  </si>
  <si>
    <t>Medio</t>
  </si>
  <si>
    <t>Interno</t>
  </si>
  <si>
    <t>Requerimiento</t>
  </si>
  <si>
    <t>17/09: El tiempo estimado considera la reactivación del módulo de Alianza Educativa en Sócrates
03/09: Se actualiza fecha de inicio de estimación, para validar con Seguridad y Arquitectura viabilidad técnica de la opción.
20/08: Asignado a Renzo Bogovich</t>
  </si>
  <si>
    <t>Remediación de vulnerabilidades en ambientes Cloud</t>
  </si>
  <si>
    <t xml:space="preserve">Remediar vulnerabilidades asociadas a CVE e implementar MFA en accesos identificados con riesgo de abuso de credenciales, para reducir la probabilidad de explotación y accesos no autorizados, logrando fortalecer la seguridad de los ambientes Cloud.
</t>
  </si>
  <si>
    <t>Donoban Meza - Director Corp IT Security</t>
  </si>
  <si>
    <t>Carlos Sanchez - Gerente de Seguridad TI</t>
  </si>
  <si>
    <t>https://educorpperu-my.sharepoint.com/personal/diana_zapata_laureate_pe1/Documents/Aplicaciones/Microsoft%20Forms/REGISTRO%20DE%20INICIATIVAS%20-%20GESTI%C3%93N%20DE%20LA%20DEMANDA%20(2%201/Pregunta/Re_%20Conformidad%20Ingreso%20en%20Gesti%C3%B3n%20de%20Demanda_Carlos%20Sanchez%20Rubio%202.pdf</t>
  </si>
  <si>
    <t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t>
  </si>
  <si>
    <t>Remediar las vulnerabilidades identificadas, actualizar o corregir los componentes afectados e implementar MFA en los accesos requeridos, validando posteriormente el cierre de los hallazgos de seguridad.</t>
  </si>
  <si>
    <t xml:space="preserve">Equipos de Cloud, Infraestructura, Aplicaciones
Líder de vertical responsable: Rolando Lopez
</t>
  </si>
  <si>
    <t xml:space="preserve">Fortalecimiento de la postura de seguridad Cloud, reducción del riesgo de compromiso de cuentas y recursos, mejora del control de acceso y mayor cumplimiento de estándares y políticas de seguridad.
</t>
  </si>
  <si>
    <t>https://educorpperu-my.sharepoint.com/personal/diana_zapata_laureate_pe1/_layouts/15/Doc.aspx?sourcedoc=%7B3F8F8E3A-A553-4B9E-8910-734F8C52CDA9%7D&amp;file=Gesti%C3%B3n%20de%20iniciativas_Vulns%20Cloud_Carlos%20Sanchez%20Rubio.pptx&amp;action=edit&amp;mobileredirect=true</t>
  </si>
  <si>
    <t>Activación y estandarización de logs en sistemas críticos</t>
  </si>
  <si>
    <t xml:space="preserve">Activar y configurar los logs de seguridad en los sistemas críticos, para asegurar el registro de eventos relevantes conforme a la línea base de seguridad corporativa, logrando mejorar la trazabilidad, monitoreo y capacidad de respuesta ante incidentes.
</t>
  </si>
  <si>
    <t>https://educorpperu-my.sharepoint.com/personal/diana_zapata_laureate_pe1/Documents/Aplicaciones/Microsoft%20Forms/REGISTRO%20DE%20INICIATIVAS%20-%20GESTI%C3%93N%20DE%20LA%20DEMANDA%20(2%201/Pregunta/Re_%20Conformidad%20Ingreso%20en%20Gesti%C3%B3n%20de%20Demanda_Carlos%20Sanchez%20Rubio%206.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</si>
  <si>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t>
  </si>
  <si>
    <t>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t>
  </si>
  <si>
    <t xml:space="preserve">Equipos de Aplicaciones, Infraestructura, Base de Datos
Líder de vertical responsable: Cesar Soplin
</t>
  </si>
  <si>
    <t xml:space="preserve">Mejora de la visibilidad y trazabilidad sobre sistemas críticos, fortalecimiento de la capacidad de detección e investigación de incidentes y mayor cumplimiento de los estándares internos de seguridad.
</t>
  </si>
  <si>
    <t>https://educorpperu-my.sharepoint.com/personal/diana_zapata_laureate_pe1/_layouts/15/Doc.aspx?sourcedoc=%7B1A6E0EEF-1A0A-4C2F-9F5C-2A93CE1391BE%7D&amp;file=Gesti%C3%B3n%20de%20iniciativas_Retenci%C3%B3n%20Logs_3_Carlos%20Sanchez%20Rubio.pptx&amp;action=edit&amp;mobileredirect=true</t>
  </si>
  <si>
    <t>https://educorpperu-my.sharepoint.com/personal/diana_zapata_laureate_pe1/Documents/Aplicaciones/Microsoft%20Forms/REGISTRO%20DE%20INICIATIVAS%20-%20GESTI%C3%93N%20DE%20LA%20DEMANDA%20(2%201/Pregunta/Re_%20Conformidad%20Ingreso%20en%20Gesti%C3%B3n%20de%20Demanda_Carlos%20Sanchez%20Rubio%207.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</si>
  <si>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t>
  </si>
  <si>
    <t xml:space="preserve">Equipos de Aplicaciones, Infraestructura, Base de Datos
Líder de vertical responsable: Elmer Zapata
</t>
  </si>
  <si>
    <t>https://educorpperu-my.sharepoint.com/personal/diana_zapata_laureate_pe1/_layouts/15/Doc.aspx?sourcedoc=%7BF3211877-1703-4B08-BB32-CBAFF2612A11%7D&amp;file=Gesti%C3%B3n%20de%20iniciativas_Retenci%C3%B3n%20Logs_4_Carlos%20Sanchez%20Rubio.pptx&amp;action=edit&amp;mobileredirect=true</t>
  </si>
  <si>
    <t>https://educorpperu-my.sharepoint.com/personal/diana_zapata_laureate_pe1/Documents/Aplicaciones/Microsoft%20Forms/REGISTRO%20DE%20INICIATIVAS%20-%20GESTI%C3%93N%20DE%20LA%20DEMANDA%20(2%201/Pregunta/Re_%20Conformidad%20Ingreso%20en%20Gesti%C3%B3n%20de%20Demanda_Carlos%20Sanchez%20Rubio%208.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</si>
  <si>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t>
  </si>
  <si>
    <t xml:space="preserve">Equipos de Aplicaciones, Infraestructura, Base de Datos
Líder de vertical responsable: Nicolas Morales
</t>
  </si>
  <si>
    <t>https://educorpperu-my.sharepoint.com/personal/diana_zapata_laureate_pe1/_layouts/15/Doc.aspx?sourcedoc=%7B844F89BB-46DB-42EC-BC78-1D13E2EB7792%7D&amp;file=Gesti%C3%B3n%20de%20iniciativas_Retenci%C3%B3n%20Logs_5_Carlos%20Sanchez%20Rubio.pptx&amp;action=edit&amp;mobileredirect=true</t>
  </si>
  <si>
    <t>28/09: Asugnado a Jossymar Cabanillas
02/09: Se realizó una sesión con el Gerente de Ciberseguridad y BP; quiénes explicaron que el alcance de los logs son sobre los componentes de Aplicaciones e Integraciones en Aplicaciones Críticas. El Gerente de Ciberseguridad enviará la lista de aplicaciones críticas.
10/09: Se solicitó por correo a Seguridad, sesiones por cada dominio, a fin de identificar el alcance.</t>
  </si>
  <si>
    <t>OPCION 01: Optimización de plataformas y sistemas de gestión para las áreas de operaciones y academia de Alianza Educativa de CIBERTEC</t>
  </si>
  <si>
    <t>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t>
  </si>
  <si>
    <t>https://educorpperu-my.sharepoint.com/personal/diana_zapata_laureate_pe1/Documents/Aplicaciones/Microsoft%20Forms/REGISTRO%20DE%20INICIATIVAS%20-%20GESTI%C3%93N%20DE%20LA%20DEMANDA%20(2%201/Pregunta/Aprobaci%C3%B3n%20Paola%20Mora_Manuel%20Delgado%20Delga.jpg</t>
  </si>
  <si>
    <t>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t>
  </si>
  <si>
    <t>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t>
  </si>
  <si>
    <t>03/09: Esta estimación iniciará luego de finalizar la estimación del ID 361, y estará asignado a Renzo.
27/08: Se validará con Angela L (BP) si el requerimiento es el mismo que el ID 361  (Ambas iniciativas tienen la misma PPT). En caso sea distintos porque son 2 opciones, se revisará cual opción es la que debe quedar y estimar.</t>
  </si>
  <si>
    <t>https://educorpperu-my.sharepoint.com/personal/diana_zapata_laureate_pe1/Documents/Aplicaciones/Microsoft%20Forms/REGISTRO%20DE%20INICIATIVAS%20-%20GESTI%C3%93N%20DE%20LA%20DEMANDA%20(2%201/Pregunta/Re_%20Conformidad%20Ingreso%20en%20Gesti%C3%B3n%20de%20Demanda_Carlos%20Sanchez%20Rubio%204.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</si>
  <si>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t>
  </si>
  <si>
    <t xml:space="preserve">Equipos de Aplicaciones, Infraestructura, Base de Datos
Líder de vertical responsable: Ana Lucía Vega
</t>
  </si>
  <si>
    <t>https://educorpperu-my.sharepoint.com/personal/diana_zapata_laureate_pe1/_layouts/15/Doc.aspx?sourcedoc=%7B1E4C66C6-5B73-408A-AD8D-961E5B5DF81D%7D&amp;file=Gesti%C3%B3n%20de%20iniciativas_Retenci%C3%B3n%20Logs_1_Carlos%20Sanchez%20Rubio.pptx&amp;action=edit&amp;mobileredirect=true</t>
  </si>
  <si>
    <t>15/09: Se asigna a José Pajuelo para empezar la estimación12/10
20/08 CS:  confirma información faltante por mail
20/08: Seguridad debe indicarnos cuáles son los sistemas críticos por dominio que deben entrar dentro de este alcance. El pdf adjunto incluye el lineamiento de logs, pero no el alcance deseado. Para el caso del dominio académico tenemos Banner y Sócrates. Como sabemos, Banner es un enlatado. ¿Qué se necesita?</t>
  </si>
  <si>
    <t>https://educorpperu-my.sharepoint.com/personal/diana_zapata_laureate_pe1/Documents/Aplicaciones/Microsoft%20Forms/REGISTRO%20DE%20INICIATIVAS%20-%20GESTI%C3%93N%20DE%20LA%20DEMANDA%20(2%201/Pregunta/Re_%20Conformidad%20Ingreso%20en%20Gesti%C3%B3n%20de%20Demanda_Carlos%20Sanchez%20Rubio%205.pdf</t>
  </si>
  <si>
    <t>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t>
  </si>
  <si>
    <t xml:space="preserve">Equipos de Aplicaciones, Infraestructura, Base de Datos
Líder de vertical responsable: Ana Maria Rojas
</t>
  </si>
  <si>
    <t>https://educorpperu-my.sharepoint.com/personal/diana_zapata_laureate_pe1/_layouts/15/Doc.aspx?sourcedoc=%7B904E4226-6B06-483C-973F-B833B0F53141%7D&amp;file=Gesti%C3%B3n%20de%20iniciativas_Retenci%C3%B3n%20Logs_2_Carlos%20Sanchez%20Rubio.pptx&amp;action=edit&amp;mobileredirect=true</t>
  </si>
  <si>
    <t>27/08 se asigna LD a Janny Nicasio
24/08: AR: Se notifica el cambio de lider de dominio Hugo Vega (Mi Cibertec) .
20/08 CS:  confirma información faltante por mail
20/08: Seguridad debe indicarnos cuáles son los sistemas críticos por dominio que deben entrar dentro de este alcance. El pdf adjunto incluye el lineamiento de logs, pero no el alcance deseado.</t>
  </si>
  <si>
    <t>Generar una tabla de almacenamiento de la respuesta de satisfacción para las 3 instituciones (complementa el ID 119)</t>
  </si>
  <si>
    <t>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t>
  </si>
  <si>
    <t>https://educorpperu-my.sharepoint.com/personal/diana_zapata_laureate_pe1/Documents/Aplicaciones/Microsoft%20Forms/REGISTRO%20DE%20INICIATIVAS%20-%20GESTI%C3%93N%20DE%20LA%20DEMANDA%20(2%201/Pregunta/Demanda%20-%20Iniciativas%20con%20Fechas%20Planificadas_Angela%20Lucano%20Carran.pdf</t>
  </si>
  <si>
    <t>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t>
  </si>
  <si>
    <t>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t>
  </si>
  <si>
    <t>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t>
  </si>
  <si>
    <t>Actualización aarquitecturas cloud.
Mejora de la experiencia del estudiante, mayor visibilidad sobre la calidad de atención, identificación de oportunidades de mejora y disponibilidad de información para el análisis y toma de decisiones.</t>
  </si>
  <si>
    <t>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t>
  </si>
  <si>
    <t>Implementación del campo “Centro de soporte para estudiantes online” en el CRM</t>
  </si>
  <si>
    <t>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t>
  </si>
  <si>
    <t>Marcia Oviedo</t>
  </si>
  <si>
    <t>https://educorpperu-my.sharepoint.com/personal/diana_zapata_laureate_pe1/Documents/Aplicaciones/Microsoft%20Forms/REGISTRO%20DE%20INICIATIVAS%20-%20GESTI%C3%93N%20DE%20LA%20DEMANDA%20(2%201/Pregunta/Implementacion%20Centro%20de%20soporte%20para%20estudia_Bruno%20Chiappe%20Vegas.pdf</t>
  </si>
  <si>
    <t>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t>
  </si>
  <si>
    <t>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t>
  </si>
  <si>
    <t xml:space="preserve">Procesos: captación de prospectos, registro y trazabilidad de leads, asignación comercial, seguimiento del funnel y reportería. 
Áreas: Marketing CIB, Ventas/Comercial, Inteligencia Comercial. </t>
  </si>
  <si>
    <t>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t>
  </si>
  <si>
    <t>https://educorpperu-my.sharepoint.com/personal/diana_zapata_laureate_pe1/_layouts/15/Doc.aspx?sourcedoc=%7B08D0A546-4CC4-4296-9862-E56E5A60D330%7D&amp;file=Solicitud%20de%20requerimientos%20CIB%20(3)_Bruno%20Chiappe%20Vegas.pptx&amp;action=edit&amp;mobileredirect=true</t>
  </si>
  <si>
    <t>-</t>
  </si>
  <si>
    <t>jorge.santacruz@laureate.pe</t>
  </si>
  <si>
    <t>Jorge Santa Cruz Espinoza</t>
  </si>
  <si>
    <t>Fase III Mis Procesos Goldenbelt –  implementación UPC</t>
  </si>
  <si>
    <t>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t>
  </si>
  <si>
    <t>Rossina Caballero - VP Legal</t>
  </si>
  <si>
    <t>Jorge Luis Santa Cruz Espinoza</t>
  </si>
  <si>
    <t>https://educorpperu-my.sharepoint.com/personal/diana_zapata_laureate_pe1/Documents/Aplicaciones/Microsoft%20Forms/REGISTRO%20DE%20INICIATIVAS%20-%20GESTI%C3%93N%20DE%20LA%20DEMANDA%20(2%201/Pregunta/RE_%20UPC%20-%20Evaluaci%C3%B3n%20implementaci%C3%B3n%20Goldenbel_Jorge%20Santa%20Cruz%20Esp.pdf</t>
  </si>
  <si>
    <t>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t>
  </si>
  <si>
    <t>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t>
  </si>
  <si>
    <t>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t>
  </si>
  <si>
    <t>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t>
  </si>
  <si>
    <t>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t>
  </si>
  <si>
    <t xml:space="preserve">
17/09: Asignado a Jorge Vargas. Se han sostenido reuniones con Jorge Santa Cruz para validar el alcance y se tendrá sesión con Arquitectura para consultas puntuales</t>
  </si>
  <si>
    <t xml:space="preserve">Mejora en el sistema de transferencia de Obligaciones Intranet -Socrates spring </t>
  </si>
  <si>
    <t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t>
  </si>
  <si>
    <t>Karol Espinoza Salguero</t>
  </si>
  <si>
    <t>https://educorpperu-my.sharepoint.com/personal/diana_zapata_laureate_pe1/_layouts/15/Doc.aspx?sourcedoc=%7B3BD1A9BD-B63D-41E6-B8F2-F53189A35BE7%7D&amp;file=Aceptaci%C3%B3n_2_S%C3%B3crates_Spring_Sist_onligacione_Marco%20Zu%C3%B1iga%20Leiva.docx&amp;action=default&amp;mobileredirect=true</t>
  </si>
  <si>
    <t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t>
  </si>
  <si>
    <t>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t>
  </si>
  <si>
    <t xml:space="preserve">Facturación , Ventas , Admisión </t>
  </si>
  <si>
    <t>Mejora en el proceso operativo y reducción de riesgos.</t>
  </si>
  <si>
    <t>https://educorpperu-my.sharepoint.com/personal/diana_zapata_laureate_pe1/_layouts/15/Doc.aspx?sourcedoc=%7BDD89071A-F62E-4007-B139-FAF6B2953067%7D&amp;file=Gesti%C3%B3n%20de%20iniciativas%20-%204%20Mejoras%20EPG_Marco%20Zu%C3%B1iga%20Leiva.pptx&amp;action=edit&amp;mobileredirect=true</t>
  </si>
  <si>
    <t>Igual que iniciativa 270</t>
  </si>
  <si>
    <t>Mejoras en el proceso de canje masivo de letras</t>
  </si>
  <si>
    <t>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t>
  </si>
  <si>
    <t>https://educorpperu-my.sharepoint.com/personal/diana_zapata_laureate_pe1/_layouts/15/Doc.aspx?sourcedoc=%7B78C1DB04-59C8-4F14-ABBB-1CF5227B1629%7D&amp;file=Aceptaci%C3%B3n_proyecto_%20letras_Marco%20Zu%C3%B1iga%20Leiva.docx&amp;action=default&amp;mobileredirect=true</t>
  </si>
  <si>
    <t>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t>
  </si>
  <si>
    <t>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t>
  </si>
  <si>
    <t>Proceso de facturación, Venta, matrícula y Cobranza</t>
  </si>
  <si>
    <t>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t>
  </si>
  <si>
    <t>https://educorpperu-my.sharepoint.com/personal/diana_zapata_laureate_pe1/_layouts/15/Doc.aspx?sourcedoc=%7B8D87AB72-7A7D-4668-BD1C-D30214A13F2B%7D&amp;file=Gesti%C3%B3n%20de%20iniciativas%20-%20Mejoras%20Canje%20Masivo_Marco%20Zu%C3%B1iga%20Leiva.pptx&amp;action=edit&amp;mobileredirect=true</t>
  </si>
  <si>
    <t>manuel.castro@upc.pe</t>
  </si>
  <si>
    <t>Manuel Maguin Castro Chiroque</t>
  </si>
  <si>
    <t>Solicitud para agregar comunicado a responsables de reservas por ubooking.</t>
  </si>
  <si>
    <t xml:space="preserve">Necesitamos enviar el mensaje a los responsables de las reservas para comunicarles su responsabilidad en el uso de los espacios y sobre el servicio de soporte en el aula (ubooking). Todo ello en cumplimiento al requerimiento del área legal. </t>
  </si>
  <si>
    <t>Manuel Castro Chiroque</t>
  </si>
  <si>
    <t>https://educorpperu-my.sharepoint.com/personal/diana_zapata_laureate_pe1/Documents/Aplicaciones/Microsoft%20Forms/REGISTRO%20DE%20INICIATIVAS%20-%20GESTI%C3%93N%20DE%20LA%20DEMANDA%20(2%201/Pregunta/Solicitud%20__%20agregar%20texto%20mensaje%20de%20auto%20re_Manuel%20Maguin%20Castro.pdf</t>
  </si>
  <si>
    <t xml:space="preserve">Los usuarios de la reservas desconocen la responsabilidad que implica la reserva y sobre el servicio de soporte del equipo de ambientes académicos. </t>
  </si>
  <si>
    <t>Que los usuarios entiendan la implicancias de las reservas logrando el cumplimineto regulatorio indicado por Legal.</t>
  </si>
  <si>
    <t>Gestión de reservas por ubooking, servicio de soporte de ambientes académicos y cumplimiento con el área Legal.</t>
  </si>
  <si>
    <t>Cumplimiento con lo requerido por el área legal y el resguardo de los espacios reservados por docentes y personal administrativo.</t>
  </si>
  <si>
    <t>https://educorpperu-my.sharepoint.com/personal/diana_zapata_laureate_pe1/_layouts/15/Doc.aspx?sourcedoc=%7B1318FDAB-0EB1-40E3-9361-7F46557937B5%7D&amp;file=Gesti%C3%B3n%20de%20iniciativas%20-%20Proceso%20y%20registro%202_Manuel%20Maguin%20Castro%202.pptx&amp;action=edit&amp;mobileredirect=true</t>
  </si>
  <si>
    <t>13/10: Proveedor de UPlanner comunica que sigue realizando el análisis.
07/10: Proveedor UPlanner comunica que debe realizar un análisis técnico para la cotización.
28/09: Asugnado a Julio Castigliones</t>
  </si>
  <si>
    <t>jean.brache@laureate.pe</t>
  </si>
  <si>
    <t>Jean Brache Raez</t>
  </si>
  <si>
    <t>Dashboard Collectability UPN</t>
  </si>
  <si>
    <t>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t>
  </si>
  <si>
    <t>Keila Pahuacho</t>
  </si>
  <si>
    <t>https://educorpperu-my.sharepoint.com/personal/diana_zapata_laureate_pe1/Documents/Aplicaciones/Microsoft%20Forms/REGISTRO%20DE%20INICIATIVAS%20-%20GESTI%C3%93N%20DE%20LA%20DEMANDA%20(2%201/Pregunta/Aprobaci%C3%B3n%20Dashboard%20UPN_Jean%20Brache%20Raez.pdf</t>
  </si>
  <si>
    <t>Procesos manuales para obtener la información de los reportes asociados al collectability de UPN generando mucho tema de documentación y potenciales errores en la creación de la información respectiva.</t>
  </si>
  <si>
    <t>El dashboard debe contar con la información ya plasmada en el dashboard de collectability de UPC que se realizó hace un año y tiene como objetivo tener la información del ingreso y cobranza de la institución por un periodo especifico.</t>
  </si>
  <si>
    <t>Contabilidad (Área técnica, E2G y reporting)</t>
  </si>
  <si>
    <t>Eficiencia en tiempo (horas hombre), automatización de procesos (menos errores de reportes manuales).</t>
  </si>
  <si>
    <t>https://educorpperu-my.sharepoint.com/personal/diana_zapata_laureate_pe1/_layouts/15/Doc.aspx?sourcedoc=%7B2B9ED013-3C97-4E24-8859-BDAA6B4A5F99%7D&amp;file=Gesti%C3%B3n%20de%20iniciativas%20-%20Proceso%20y%20registro%20(_Jean%20Brache%20Raez.pptx&amp;action=edit&amp;mobileredirect=true</t>
  </si>
  <si>
    <t>1.5</t>
  </si>
  <si>
    <t>21,112.56</t>
  </si>
  <si>
    <t>-Se está cosiderando la participación activa del equipo de Contabilidad para la resolución de consultas y las tareas de validación
-De presentarse la necesidad de agregar funcionalidades o campos adicionales a los definidos se aplicará el control de cambios respectivo previa evaluación y estimación</t>
  </si>
  <si>
    <t>Dashboard Permanencia UPN</t>
  </si>
  <si>
    <t>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t>
  </si>
  <si>
    <t>https://educorpperu-my.sharepoint.com/personal/diana_zapata_laureate_pe1/Documents/Aplicaciones/Microsoft%20Forms/REGISTRO%20DE%20INICIATIVAS%20-%20GESTI%C3%93N%20DE%20LA%20DEMANDA%20(2%201/Pregunta/Aprobaci%C3%B3n%20Dashboard%20UPN_Jean%20Brache%20Raez%201.pdf</t>
  </si>
  <si>
    <t>Procesos manuales para obtener la información de los reportes asociados a permanencia de UPN generando mucho tema de documentación y potenciales errores en la creación de la información respectiva.</t>
  </si>
  <si>
    <t>Se espera que la herramienta sea un simil del dashboard de permanencia de UPC donde obtenemos el dato del promedio de estudios de los alumnos matriculados en un año especifico.</t>
  </si>
  <si>
    <t>https://educorpperu-my.sharepoint.com/personal/diana_zapata_laureate_pe1/_layouts/15/Doc.aspx?sourcedoc=%7BF61FC638-366C-4D5E-9E6C-AA468DE20AF5%7D&amp;file=Gesti%C3%B3n%20de%20iniciativas%20-%20Proceso%20y%20registro%20(_Jean%20Brache%20Raez%201.pptx&amp;action=edit&amp;mobileredirect=true</t>
  </si>
  <si>
    <t>estefany.castillo@laureate.pe</t>
  </si>
  <si>
    <t>Estefany Castillo Ayllon</t>
  </si>
  <si>
    <t>Automatización flujo de NC desde Spring hacia ERP (UPC, CIB, UPN)</t>
  </si>
  <si>
    <t>Necesitamos automatizar la transferencia de notas de crédito desde Spring hacia el ERP con la finalidad de reducir manualidad, reducir FTE (practicante) y minimizar riesgos en las transferencias.</t>
  </si>
  <si>
    <t>Estefany Castillo</t>
  </si>
  <si>
    <t>https://educorpperu-my.sharepoint.com/personal/diana_zapata_laureate_pe1/Documents/Aplicaciones/Microsoft%20Forms/REGISTRO%20DE%20INICIATIVAS%20-%20GESTI%C3%93N%20DE%20LA%20DEMANDA%20(2%201/Pregunta/VB%20Alex%20Pendavis_Estefany%20Castillo%20Ay.pdf</t>
  </si>
  <si>
    <t>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t>
  </si>
  <si>
    <t>Automatización del flujo de NC hacia el ERP</t>
  </si>
  <si>
    <t>Tesoreria</t>
  </si>
  <si>
    <t xml:space="preserve">Menor riesgo en los reembolsos hacia los estudiantes. Asimismo, reducción de manualidad para incrementar análisis. </t>
  </si>
  <si>
    <t>https://educorpperu-my.sharepoint.com/personal/diana_zapata_laureate_pe1/_layouts/15/Doc.aspx?sourcedoc=%7BDB9207C3-0AA8-430F-9B02-E29A7EB535D9%7D&amp;file=Gesti%C3%B3n%20de%20iniciativas%20-%20Tesoreria_Estefany%20Castillo%20Ay.pptx&amp;action=edit&amp;mobileredirect=true</t>
  </si>
  <si>
    <t>carlos.olivera@laureate.pe</t>
  </si>
  <si>
    <t>Carlos Olivera Fatacioli</t>
  </si>
  <si>
    <t>Migración a Grade Export V2</t>
  </si>
  <si>
    <t xml:space="preserve">Necesitamos migrar de la herramienta Grade Export V1 a la V2 para mantener disponible la migración manual y a demanda de las calificaciones de Blackboard UPN al Portal Académico, logrando la actualización oportuna de las notas.
</t>
  </si>
  <si>
    <t>https://educorpperu-my.sharepoint.com/personal/diana_zapata_laureate_pe1/Documents/Aplicaciones/Microsoft%20Forms/REGISTRO%20DE%20INICIATIVAS%20-%20GESTI%C3%93N%20DE%20LA%20DEMANDA%20(2%201/Pregunta/VB-Antonio%20Rodriguez_Carlos%20Olivera%20Fatac.pdf</t>
  </si>
  <si>
    <t xml:space="preserve">Al no migrar a la versión 2 de Grade Export antes del tiempo indicado por el proveedor (31 enero 2027), los docentes no podrán realizar transferencias manuales de sus calificaciones de Blackboard al Portal Académico.
</t>
  </si>
  <si>
    <t>Tener activo el Export Grade V2 para la primera semana de enero 2027 que es el inicio del ciclo de verano en UPN.</t>
  </si>
  <si>
    <t xml:space="preserve">Portal Académico
Blackboard LMS UPN.
</t>
  </si>
  <si>
    <t xml:space="preserve">Más de 4 mil docentes tendrán disponible la herramienta
Al tener una transferencia a demanda las notas estarán disponibles  rápidamente para beneficio del estudiante.
</t>
  </si>
  <si>
    <t>https://educorpperu-my.sharepoint.com/personal/diana_zapata_laureate_pe1/_layouts/15/Doc.aspx?sourcedoc=%7BB547D03D-D652-4E06-A901-EA8DC96E7D80%7D&amp;file=Gesti%C3%B3n%20de%20iniciativas%20-%20GradeExport%20V2_Carlos%20Olivera%20Fatac.pptx&amp;action=edit&amp;mobileredirect=true</t>
  </si>
  <si>
    <t>15/10: Se realizó sesión de entendimiento con el equipo de Educación Virtual.
13/10: Asignado a Jossymar Cabanillas.</t>
  </si>
  <si>
    <t>La integración es compleja, va desde Genesys, CRM y Funnel</t>
  </si>
  <si>
    <t>https://educorpperu.sharepoint.com/sites/ITCS/_layouts/15/Doc.aspx?sourcedoc=%7BD56CE3C0-AFCD-45CD-89AE-0194B74B5556%7D&amp;file=Gesti%C3%B3n%20de%20iniciativas%20-%20Proceso%20y%20registro%203_Miguel%20Puccio%20Wendor.pptx&amp;action=edit&amp;mobileredirect=true
https://educorpperu.sharepoint.com/:f:/s/Repositorio_EquipoCentral/dit/portafoliosyp/IgA2u5UkoVaqSrRQYWUXOTSqAcG6LwRco1B194iiq-l2MDc?e=d584U1</t>
  </si>
  <si>
    <t>GV</t>
  </si>
  <si>
    <t>05/10 AL, solicita cambio de LD , de Nicolas M pasa a Ana Vega
13/10: Se asigna a Luis S. Trujillo para iniciar el 19/10</t>
  </si>
  <si>
    <t>13/10: Se asigna a Anthony Marin para iniciar el 02/11 despúes de 425</t>
  </si>
  <si>
    <t>14/10: Se asigna a Lizett Zegarra para iniciar el 19/10</t>
  </si>
  <si>
    <t>CA</t>
  </si>
  <si>
    <t>14/10: Se asigna a Anthony Marin para iniciar el 19/10</t>
  </si>
  <si>
    <t>JP</t>
  </si>
  <si>
    <t>MP</t>
  </si>
  <si>
    <t>14/10:  Se asigna a Piero Sánchez para iniciar el 26/10</t>
  </si>
  <si>
    <t>Usuario - Gerencia, Área solicitante</t>
  </si>
  <si>
    <t>Usuario - VP, Gerencia, Área solicitante  - NO UTILIZAR</t>
  </si>
  <si>
    <t>BRM   - NO UTILIZAR</t>
  </si>
  <si>
    <t>BRM UPC</t>
  </si>
  <si>
    <t>BRM CIB</t>
  </si>
  <si>
    <t>BRM UPN</t>
  </si>
  <si>
    <t>Gerente de BRM</t>
  </si>
  <si>
    <t>Nro de ticket de service now (RIT) - NO UTILIZAR</t>
  </si>
  <si>
    <t>Cuando se necesita  - NO UTILIZAR</t>
  </si>
  <si>
    <t>Seleccionar el workstream del proyecto SPO</t>
  </si>
  <si>
    <t>Iniciativa de seguridad de la información</t>
  </si>
  <si>
    <t>Indicar id del proyecto SPO - NO UTILIZAR</t>
  </si>
  <si>
    <t>Para cuando se necesita?</t>
  </si>
  <si>
    <t>Presupuesto </t>
  </si>
  <si>
    <t>Proyecto SPO (Oficina Proyectos Estrategicos) - NO UTILIZAR</t>
  </si>
  <si>
    <t>Procesos impactados</t>
  </si>
  <si>
    <t xml:space="preserve">Situación actual </t>
  </si>
  <si>
    <t>Origen - Causa Raiz</t>
  </si>
  <si>
    <t>Otros usuarios que deben ser considerados</t>
  </si>
  <si>
    <t>Usuarios afectados</t>
  </si>
  <si>
    <t>Impacto en el negocio</t>
  </si>
  <si>
    <t>Impacto SOX</t>
  </si>
  <si>
    <t>Beneficio cuantitativo</t>
  </si>
  <si>
    <t>Adjuntar sustentos que ayuden al entendimiento de la necesidad ( Correos de aprobación VP, Lineamientos Corporativos, Nuevas regulaciones , Cartas de aplicación de multas, informes SOX, etc)</t>
  </si>
  <si>
    <t>Moneda</t>
  </si>
  <si>
    <t>Costo estimado</t>
  </si>
  <si>
    <t>Complejidad</t>
  </si>
  <si>
    <t xml:space="preserve"> Acción (Atender, desestimar o backlog)</t>
  </si>
  <si>
    <t>Priorización de atención (A, B, C)</t>
  </si>
  <si>
    <t>Comentarios BRM</t>
  </si>
  <si>
    <t>APIS para realizar el registro de las convalidaciones desde el convalidador hacía Banner</t>
  </si>
  <si>
    <t>Regularización</t>
  </si>
  <si>
    <t>R</t>
  </si>
  <si>
    <t xml:space="preserve">RITM0585107 </t>
  </si>
  <si>
    <t>SCTASK1457170 Lo tiene asignado Werner de la Aceleradora 9/01.Werner indica que es una tarea para Banner y que no tiene status del ticket. Carla A. debe ingresarlo al Comité de Demanda</t>
  </si>
  <si>
    <t>Banner</t>
  </si>
  <si>
    <t>Se está redefiniendo el requerimiento. No se puede estimar.</t>
  </si>
  <si>
    <t>Admisión Online  / Banner</t>
  </si>
  <si>
    <t>USD</t>
  </si>
  <si>
    <t>Tenemos una cotización a alto nivel solo para Pregrado. Estamos asumiendo el doble considerando EPE.</t>
  </si>
  <si>
    <t>Lucy Torres</t>
  </si>
  <si>
    <t>Finalizada</t>
  </si>
  <si>
    <t>?</t>
  </si>
  <si>
    <t>luis.almeyda@upc.pe</t>
  </si>
  <si>
    <t>Luis Alberto Almeyda Porras</t>
  </si>
  <si>
    <t>Mejoras en SPRING - Facturación por nuevo registro de Ventas SIRE</t>
  </si>
  <si>
    <t>Karol Espinoza - Facturación UPC</t>
  </si>
  <si>
    <t xml:space="preserve">Luis Almeyda </t>
  </si>
  <si>
    <t>Eduardo Dávalos</t>
  </si>
  <si>
    <t>RITM0581445</t>
  </si>
  <si>
    <t>El área de Facturación indica que si se puede obtener presupuesto para atender estas mejoras.</t>
  </si>
  <si>
    <t>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t>
  </si>
  <si>
    <t>Proceso de emisión comprobantes fiscales, Proceso de conversión de comprobantes y proceso de declaración del registro de ventas SUNAT.</t>
  </si>
  <si>
    <t>Aplicar la una solución definitiva a los saltos de correlativos para los comprobantes fiscales (Boletas, Facturas, Notas de Crédito y Débito) y a la fecha de emisión de las Notas de Crédito y Nota de Débito, dado que se generan con una fecha anterior al comprobante fiscal (Factura o Boleta).</t>
  </si>
  <si>
    <t>El sistema Spring genera documentos temporales para realizar la cobranza, estos documentos son pago por los alumnos, donde se presentan de manera aleatoria salto en los correlativos y asignación errónea en las fechas de las Notas de crédito/débito debido que se registran con una fecha anterior al comprobante fiscal.</t>
  </si>
  <si>
    <t>Existen saltos en correlativos de las Notas de Crédito y Nota de Débito que generan inconsistencia en la información.
Se ha detectado que la fecha de emisión de las Notas de Crédito y Nota de Débito se generan con una fecha anterior al comprobante fiscal (Factura o Boleta).</t>
  </si>
  <si>
    <t>No aplica.</t>
  </si>
  <si>
    <t>Áreas afectadas Facturación UPC y Taxes (Impuestos).</t>
  </si>
  <si>
    <t>En Octubre 2026 el equipo de Taxes encontró 5,600 Notas de Débito con incidencias de un total 38,666. Asimismo, se encontraron 10 Notas de Crédito con incidencias de un total 5,221.</t>
  </si>
  <si>
    <t>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t>
  </si>
  <si>
    <t>Excelencia Operativa</t>
  </si>
  <si>
    <t>Multa por evitar puede ascender a S/. 133,750.00 por cada mes que la información presente observaciones (estimación realizada por el equipo de TAX).</t>
  </si>
  <si>
    <t>Mejorar el enrolamiento del alumno para el pago durante el proceso de matrícula.
Reducción de horas hombre en trabajo manual para realizar las conversiones de los documentos temporales a fiscales.</t>
  </si>
  <si>
    <t>https://educorpperu-my.sharepoint.com/personal/diana_zapata_laureate_pe1/_layouts/15/Doc.aspx?sourcedoc=%7B5D74949E-141D-42A9-BFEB-1A2662F16C98%7D&amp;file=Solicitud%20de%20Mejoras%20en%20SPRING%20-%20Facturaci%C3%B3n_Luis%20Alberto%20Almeyda.pptx&amp;action=edit&amp;mobileredirect=true</t>
  </si>
  <si>
    <t>Plataforma de Admisión Online está asignada a Digital Tech. Los servicios los debe implementar el dominio de Relacionamiento</t>
  </si>
  <si>
    <t>Asignaron por error a Cesar Soplin, debería ser Elmer Zapata</t>
  </si>
  <si>
    <t>giancarlo.villacorta@upc.pe</t>
  </si>
  <si>
    <t>Giancarlo Villacorta Quiñones</t>
  </si>
  <si>
    <t xml:space="preserve">We talk - Implementación del sistema de examen de validación de inglés B2 (Linguaskill) y nuevas reglas del Placement </t>
  </si>
  <si>
    <t>Fidel Llong - Dirección de operaciones académicas, Secretaría académica We talk /Regularización</t>
  </si>
  <si>
    <t>Giancarlo Villacorta</t>
  </si>
  <si>
    <t>RITM0580102</t>
  </si>
  <si>
    <t>No tiene presupuesto</t>
  </si>
  <si>
    <t>Se requiere poder diferenciar las evaluaciones de nivel de inglés en dos para los niveles 0 al 4 para los que debe aplicar la evaluación placement test y para el nivel 5 deberá aplicar el Linguaskill. Para ello se requiere procesos separados para cada evaluación que contemplen la inscripción, convalidación de notas, visualización de resultados para el alumno</t>
  </si>
  <si>
    <t>Proceso de evaluación de nivel, matricula en Idiomas UPC (Placement Test), matrícula pregrado, egreso.</t>
  </si>
  <si>
    <t xml:space="preserve">Ahora, se requiere la implementación de dos formularios de inscripción, dado que la evaluación se dividirá en dos partes y tendrán las siguientes características:
1.	Examen Placement Test:
Se necesita un formulario de inscripción que funcione de manera similar a la opción de intranet descrita, incluyendo la posibilidad de configurar su habilitación según las fechas que se determinen y manteniendo las mismas validaciones actuales en automático. En cuanto al costo, se debe considerar que, si se configura con costo cero, no genere ninguna obligación de pago a los alumnos; en caso de configurarse con un costo diferente a cero, deberá generar una obligación y al pasar 24 horas sin abono por parte del alumno, debe eliminarse esa obligación y quedar la vacante disponible. Por el momento, esta inscripción será gratuita, pero se debe considerar que sea modificable cuando se decida que vuelva a tener costo. También debe poder configurarse el número máximo de inscripciones (aforo), que podría ser ilimitado. Dentro de la configuración se debe permitir editar texto con indicaciones u observaciones que verán los alumnos cuando se registren al momento de su inscripción. Respecto a la transferencia de notas y nivel obtenido al sistema académico, los resultados de esta evaluación servirán para convalidar solo desde el primer hasta el penúltimo nivel de inglés, de la misma manera como se ha venido haciendo. Además, el resultado que evita posibles bloqueos para la matrícula de los alumnos deberá tener una vigencia de un año. Finalmente, estos resultados deben verse reflejados hacia el alumno, tal como sucede ahora.
2.	Examen Linguaskill:
Se requiere un nuevo formulario de inscripción, similar también a la opción de intranet descrita, incluyendo la posibilidad de configuración para su habilitación según las fechas determinadas y manteniendo las mismas validaciones que las del Placement Test. Esta evaluación tendrá un costo de S/275 (configurable), que se generará como obligación cuando el alumno se registre en el formulario. Para la transferencia de notas y nivel obtenido al sistema académico, los resultados validarán únicamente el último nivel de inglés para evitar posibles bloqueos en la matrícula y como condición para egresar. También debe poder configurarse el número máximo de inscripciones (aforo), que podría ser ilimitado.
En relación con la inscripción en las evaluaciones que requieran un pago, se establecerá un plazo de 24 horas para que el alumno realice dicho pago. En caso contrario, la solicitud quedará anulada y la obligación de pago se revertirá en su estado de cuenta. Asimismo, se debe considerar que, si el alumno no ha realizado el pago, se debe poder anular la inscripción e igualmente revertir la obligación, tanto desde una opción administrativa como desde una opción disponible para el alumno hasta antes de que finalice el plazo de inscripción. Estas evaluaciones son aplicables y debe verse reflejado en el sistema, de manera que, si los alumnos tienen código 2025-02 hacia atrás, podrán rendir el Placement Test o Linguaskill y exonerar su nivel de Inglés. Si los alumnos tienen código 2026 en adelante, podrán rendir el PLT solo como examen de clasificación (ubicación) hasta nivel 4 y rendir el Linguasill para exonerar su nivel de Inglés y llegar a nivel 5. Los resultados de este examen deben ser visibles para el alumno, tal como se detalla en la Descripción del Cambio.
Convalidación de notas en sistema de Idiomas UPC:
Se requiere considerar los cambios en las convalidaciones masivas e individuales para diferenciar los exámenes y qué niveles aplican por cada uno, además en el registro de matrícula considerar el cambio para indicar desde qué examen proviene el nivel que tiene el alumno y le habilite sus horarios y cursos y considerar la visualización diferenciada de resultados por examen.
El público objetivo para ambas evaluaciones deberá ser alumnos de pregrado, EPE y EPG. </t>
  </si>
  <si>
    <t>Actualmente, el equipo de Secretaría Académica WeTALK dispone de una sección en las opciones de la intranet para habilitar un formulario de registro destinado a la evaluación de inglés “Placement Test”, con un costo de S/73. Este formulario se habilita conforme a las fechas establecidas por la Secretaría Académica WeTALK, quienes pueden configurar la activación tanto del inicio como del fin de las inscripciones de los alumnos, entre otros parámetros.
Para que un alumno se inscriba en la evaluación, el formulario lleva a cabo las siguientes validaciones: verificar que el estudiante no esté inscrito en clases durante el ciclo actual en Idiomas UPC y asegurarse de que no pueda inscribirse en la evaluación más de una vez por ciclo.
Este formulario forma parte del proceso de evaluaciones de inglés, que abarca desde la configuración e inscripción en los exámenes, la descarga de la lista de inscritos, la ejecución de las evaluaciones, la convalidación manual de resultados en la plataforma de Idiomas UPC, hasta la transferencia automática a Sócrates de los resultados (incluye fecha de examen, resultados obtenidos, nivel alcanzado, nivel a llevar, entre otra información del examen) que los alumnos pueden visualizar en la opción de “Resumen Académico” y “Consulta de resultados al examen de Inglés”. También se realiza la transferencia de los niveles obtenidos que se ejecutan en la plataforma de Idiomas UPC y son visibles en su Situación Académica y que sirve para evitar posibles bloqueos según el nivel de inglés alcanzado para su matrícula.</t>
  </si>
  <si>
    <t>Se requiere diferenciar las evauaciones de nivel en Placement test y linguskill.</t>
  </si>
  <si>
    <t>Fidel Llong, Gali García, Sara Miller, Gianfranco Espinoza</t>
  </si>
  <si>
    <t>Estudiantes, Secretaría Académica We talk, Departamento de inglés, Comercial we talk</t>
  </si>
  <si>
    <t xml:space="preserve">Impacto negativo:
Pérdida económica por exoneraciones indebidas.
Ingreso de alumnos sin nivel, lo que implica riesgo académico (deserción y bajo rendimiento)
No existe un examen oficial de validación B2 para acreditar Inglés 5.
</t>
  </si>
  <si>
    <t>Necesitamos implementar dos trámites personalizados; 
para la inscripción en las evaluaciones Placement Test y Linguaskill respectivamente; 
logrando proporcionar a los alumnos un examen internacional de validación del idioma inglés, permitiendo cumplir con el requisito de segundo idioma como condición para graduarse. 
En este contexto, para este proyecto también se considera que anualmente egresan 5,500 alumnos en la UPC y se proyecta que el 70% de ellos rendirá el examen Linguaskill. Por lo tanto, se puede determinar que, si no se implementa la solicitud, se dejarían de percibir, para los 3,850 alumnos proyectados que se inscriban a un costo de S/ 300.00 por examen, un total de S/ 1,155,000.00. Después de considerar los costos de licencias y del personal de supervisión de los exámenes, que ascienden a S/ 343,612.50, la utilidad resultante sería de S/ 811,387.50 al año. Es importante destacar que con el cambio solicitado y con el propósito de incentivar a los alumnos a estudiar el programa de inglés WeTALK, el Placement Test no tendría costo.</t>
  </si>
  <si>
    <t>Excelencia Operativa;Innovación y Crecimiento;Calidad Académica</t>
  </si>
  <si>
    <t>En cuanto a los ingresos relacionados con esta solicitud, se incluye además el cálculo de la recaudación que se dejó de percibir por las matrículas de aquellos alumnos que, tras la implementación del examen de validación (Linguaskill) y bajo las reglas establecidas, debieron matricularse en cursos de inglés.: 
Este cálculo en el 2025 asciende a S/ 4,127,383 y se proyecta para el 2026 a S/ 4,333,842
Durante el 2025, una población de 9,236 estudiantes rindió el PLT. De ellos, el 25% (2,309 alumnos) habría sido exonerado y el 17% (1,570 alumnos) se habría ubicado en Inglés 5. Considerando un precio de venta promedio de S/ 1,064, la recaudación estimada perdida por no contar con el examen de validación asciende a S/ 4,127,383.68.
Para el 2026, con un crecimiento proyectado del 5%, la población estimada aumenta a 9,698 estudiantes, de los cuales 2,424 serían exonerados y 1,649 pasarían a Inglés 5. Manteniendo el mismo precio promedio, la recaudación estimada perdida se incrementa a S/ 4,333,842.24.
Además, se estiman ingresos en base a la cantidad de alumnos exonerados como resultado del placement test, que al implementar el nuevo examen de validación (Linguaskill) para obtener el grado de bachiller deberán inscribirse y rendirlo.
Este cálculo en el 2025 asciende a S/ 817,524 y se proyecta para el 2026 a S/ 858,418
En el 2025, un total de 9,236 estudiantes rindió el PLT. Con un precio de venta del examen de validación de S/ 300.00 y un costo unitario de S/ 89.25, la aplicación del examen generó una recaudación estimada de S/ 817,524.54. De esta población, el 25% (2,309 alumnos) fue exonerado y el 17% (1,570 alumnos) se ubicó en Inglés 5, evidenciando el impacto académico del examen.
Para el 2026, considerando un crecimiento proyectado del 5%, la población aumenta a 9,698 estudiantes. Manteniendo las mismas condiciones de precio y costo, la recaudación estimada se incrementa a S/ 858,418.47. En este escenario, 2,425 alumnos serían exonerados y 1,649 alumnos accederían directamente a Inglés 5.</t>
  </si>
  <si>
    <t xml:space="preserve">Reduce los casos por fraude y suplantación.
Asegura la calidad académica (solo convalida quien realmente tiene B2).
Recuperación de ingresos actualmente perdidos.
Proceso auditable, moderno y estandarizado.
Mejora la calidad de egresados, obteniendo mayor prestigio al contar con un certificado internacional.
</t>
  </si>
  <si>
    <t>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t>
  </si>
  <si>
    <t>We talk - Implementación B2B en Idiomas UPC</t>
  </si>
  <si>
    <t>Gali García - Dirección académica de inglés, Gerencia de operaciones académicas / Regularización</t>
  </si>
  <si>
    <t>RITM0580086</t>
  </si>
  <si>
    <t>No tiene</t>
  </si>
  <si>
    <t xml:space="preserve">Implementación del programa B2B en la Plataforma Idiomas UPC con el fin de automatizar los procesos académicos.
</t>
  </si>
  <si>
    <t xml:space="preserve">1. Asignación y validación de niveles por Placement test 2. Matrícula y gestión de grupos corporativos 3. Registro y visualización de calificaciones 4. Procesamiento de planilla docente
</t>
  </si>
  <si>
    <t xml:space="preserve">Contexto y necesidad:
El programa de ESP es un programa B2B que está dirigido a empresas que buscan capacitar a sus colaboradores en inglés especializado según área profesional. Para facilitar la operación, es necesario adaptar la plataforma Idiomas UPC con las siguientes funcionalidades:
Integración del placement test manual: La asignación de niveles será gestionada por el Departamento de Inglés, por lo que la plataforma debe permitir registrar manualmente los resultados del Placement test y asociarlos al nivel correspondiente.
Matrícula autónoma para clientes: Los clientes deben poder matricular directamente a sus colaboradores en el nivel acorde a los resultados del Placement test.
Visualización de calificaciones: Los estudiantes y sus empresas deben poder acceder a sus notas finales directamente en la plataforma. Esta imagen muestra el entorno actual de gestión de notas en Idiomas UPC. Se propone que los cursos del programa ESP también se integren a esta vista, permitiendo el registro y visualización de notas por parte de los instructores y alumnos.
Adecuación del motor de planilla: El motor planilla debe contar con un nuevo código de tarifa diferenciada de S/ 80 por hora para el programa ESP. Actualmente, el pago se realiza con el único código de tarifa (S/ 51.33) y la diferencia se deposita a través de SmartNet. Es necesario que el motor de planilla permita el ingreso/creación de nuevos códigos de tarifa.
-Diferenciación de alumnos en programas ESP con nuevo código. Con esta información el(los) alumnos tendrán acceso a su matricular dentro de la plataforma idiomas UPC, ingresar al flujo de convalidaciones o niveles (placement test) y posteriormente a la visualización de notas 
	Impactos en plataformas: (CRM, Idiomas UPC y Spring) 
Generación de nuevo código para tarifa de docente ESP 
	Impactos en plataformas (Idiomas UPC y Motor Planilla)
</t>
  </si>
  <si>
    <t xml:space="preserve">La plataforma Idiomas UPC no cuenta con todas las funcionalidades necesarias para operar los cursos B2B de manera completa, sobre todo al querer ofrecerlo al mercado externo. </t>
  </si>
  <si>
    <t>El requermiento busca sistematizar una nueva línea de negocio en Idiomas UPC</t>
  </si>
  <si>
    <t>Ali Alvarez, Zadith Ocaña, Timothy Zambrano</t>
  </si>
  <si>
    <t xml:space="preserve">Coordinadores académicos y administrativos del Departamento de Inglés 
Clientes corporativos (empresas) 
</t>
  </si>
  <si>
    <t xml:space="preserve">Pérdida de oportunidades de recaudación externa ya que no podemos escalar la oferta al mercado corporativo, a pesar de contar con el contenido y los procesos listos para hacerlo.
Se frena la expansión natural que ya se generó a partir del interés interno.
Duplicación operativa y mayor carga manual para los equipos académicos y administrativos.
</t>
  </si>
  <si>
    <t xml:space="preserve">Necesitamos adecuar la plataforma de Idiomas UPC;
para permitir la gestión integral de programas B2B como el programa ESP (Inglés para Fines Específicos)  abordando la matrícula, asignación por placement test, visualización de notas y aplicación de tarifa diferenciada de los cursos ESP para empresas;
logrando mayor autonomía por parte de los clientes en el proceso de matrícula 2. Inscripción acorde al nivel de inglés según resultados de Placement test  3. Optimización del proceso de pago docente (tarifa diferenciada) 4. Escalabilidad del programa y eficiencia operativa
</t>
  </si>
  <si>
    <t>Innovación y Crecimiento;Transformación Digital;Excelencia Operativa</t>
  </si>
  <si>
    <t>Este año se ejecutaron 4 pilotos para las modalidades de cursos para empresas: Business English, Discussions groups, Financial presentations y English for executives, con 71 alumnos internos para los que se calcula un ingreso que en el costo real sería estimado de S/ 87,547
Se estima una demanda para esas cuatro modalidades para el próximo año de 110 alumnos internos con un ingreso estimado aprox. de S/ 139,219. Además se proyecta abrir una nueva línea de preparación para examenes de certificación para empresas.
De contar con las funcionalidades requeridas, se podrán buscar oportunidades con empresas terceras que traerán más ingresos para Idiomas Upc</t>
  </si>
  <si>
    <t>Posibilidad de ofrecer los cursos a clientes externos.
Automatización de procesos, reduciendo carga operativa interna.
Escalar la capacidad para atender más grupos simultáneamente sin aumentar la carga manual.</t>
  </si>
  <si>
    <t>https://educorpperu-my.sharepoint.com/personal/diana_zapata_laureate_pe1/_layouts/15/Doc.aspx?sourcedoc=%7B92D37917-C686-4FAD-B35A-FA00C01091BA%7D&amp;file=Solicitud%20de%20requerimiento%20-%20WE%20TALK%20UPC%201220_Giancarlo%20Villacorta.pptx&amp;action=edit&amp;mobileredirect=true</t>
  </si>
  <si>
    <t>0.75</t>
  </si>
  <si>
    <t>Por la cantidad de información que se maneja, el reporte toma mucho tiempo.
Dependemos de la estimación que debe entregarnos uPlanner. Los tiempos estimados a este momento son de actividades internas una vez tengamos la cotización de uPlanner</t>
  </si>
  <si>
    <t>Ambos</t>
  </si>
  <si>
    <t>Lucía Vega</t>
  </si>
  <si>
    <t>En Proceso</t>
  </si>
  <si>
    <t xml:space="preserve">We talk - Transferencia de notas Blackboard – Idiomas UPC </t>
  </si>
  <si>
    <t>Gali Garcia - Dirección académica de inglés - Gerencia de operaciones académicas /Regularización</t>
  </si>
  <si>
    <t>RITM0522253</t>
  </si>
  <si>
    <t>Contar con la herramienta de transferencia de notas de Blackboard a Idiomas UPC para WeTALK UPC y Cibertec, automatizando los procesos de cierres de ciclos académicos.</t>
  </si>
  <si>
    <t>Inicio de clases y gestión de notas parciales y finales, cierre académico, emisión de actas, carga a planilla, cumplimiento de plazos.</t>
  </si>
  <si>
    <t>Activar la herramienta de Aprobación y Transferencia de notas en Blackboard para Idiomas UPC que permita la transferencia automática de notas finales una vez aprobadas por el instructor, eliminando la necesidad de carga manual.
Se habilitará la herramienta de “Aprobación y Transferencia de notas” dentro del entorno de Blackboard, permitiendo que los instructores WeTALK, una vez finalizado el curso y validadas las calificaciones, ejecuten un único paso para transferir los promedios finales directamente hacia Idiomas UPC. Este proceso permitirá integrar automáticamente los datos del Libro de Calificaciones de Blackboard con los registros académicos administrativos de Idiomas UPC.
Descripción funcional:
Activación Herramienta en Blackboard  “Aprobación y transferencia de notas”.
Activación manual por parte del instructor: Solo disponible tras validar calificaciones completas.
Sincronización automática con Idiomas UPC: Asocia curso, sección y promedio final de cada estudiante.
Registro automático de fecha/hora de envío: Para trazabilidad y control de errores.
Validación en Idiomas UPC: Confirmación de carga correcta o alerta si se detecta inconsistencia.</t>
  </si>
  <si>
    <t>El programa WeTALK UPN cuenta con la herramienta de Aprobación y Transferencia de notas, lo que reduce errores en el ingreso de información. Sin embargo, en WeTALK UPC y Cibertec no se dispone de esta herramienta, por lo que todos los instructores deben realizar el ingreso manual de notas para cada alumno y sección a su cargo.
En 2025, el número de notas transferidas en WeTALK UPC y Cibertec fue de 25,736.</t>
  </si>
  <si>
    <t>Reducción del tiempo administrativo y mejora en la calidad del servicio académico.</t>
  </si>
  <si>
    <t>Fidel Llong, Miguel Chang, Sara Miller, Timothy Zambrano</t>
  </si>
  <si>
    <t>Departamento de Inglés, Secretaría Académica WeTALK, TI , Telemarketing</t>
  </si>
  <si>
    <t>El proceso de ingreso de notas parciales y finales manual genera retrasos en el cierre académico y auditoría internas. 
Retraso en envío de lista de continuidad para matrículas.
Errores de digitación y duplicidad de criterios considerando el volumen de notas que debe digitar cada instructor.</t>
  </si>
  <si>
    <t xml:space="preserve">Necesitamos que los promedios parciales y finales de los cursos dictados en Blackboard se transfieran automáticamente a la plataforma Idiomas UPC a través de la herramienta de Aprobación y Transferencia de notas; 
Para evitar la carga manual de promedios, reducir errores, y garantizar eficiencia y trazabilidad en el cierre de notas;
Logrando optimización del recurso humano y tiempo. Disminución de errores humanos, trazabilidad automática de calificaciones y cierre oportuno del ciclo.
</t>
  </si>
  <si>
    <t>Transformación Digital;Excelencia Operativa;Calidad Académica</t>
  </si>
  <si>
    <t>Actualmente, el proceso de cierre académico en el Departamento de Inglés requiere que los instructores ingresen manualmente los promedios finales de los estudiantes desde Blackboard hacia la plataforma Idiomas UPC. Esta tarea repetitiva y operativamente delicada genera alta carga administrativa, riesgo de errores en los registros y retrasos en el cierre oportuno del ciclo. Se requiere automatizar el traspaso de información entre ambas plataformas para mejorar la eficiencia, trazabilidad y confiabilidad del proceso de notas finales.
Para dimensionar la importancia del requerimiento, se presentan los siguientes datos operativos:
Total de instructores activos: 550
Total de cursos activos por ciclo: Alrededor de 900
Total de estudiantes impactados por ciclo: Alrededor de 30,000</t>
  </si>
  <si>
    <t>Cierres académicos sin retrasos al automatizar la transferencia de notas.
Reduce errores operativos y riesgos de auditoría al evitar digitación manual y criterios duplicados.
Agiliza la generación de listas de continuidad para matrícula.</t>
  </si>
  <si>
    <t>https://educorpperu-my.sharepoint.com/personal/diana_zapata_laureate_pe1/_layouts/15/Doc.aspx?sourcedoc=%7B6D605640-81CC-4DAE-8B2B-6CA8AC5BF6AC%7D&amp;file=Requerimiento%20Transferencia%20de%20notas%20(2)_Giancarlo%20Villacorta.pptx&amp;action=edit&amp;mobileredirect=true</t>
  </si>
  <si>
    <t>0.5</t>
  </si>
  <si>
    <t>Asumimos que el estudiante ya tiene la marca de suspensión para ser excluido del proceso.</t>
  </si>
  <si>
    <t>Atender</t>
  </si>
  <si>
    <t>B</t>
  </si>
  <si>
    <t>We talk - FIXING DE IDIOMAS UPC</t>
  </si>
  <si>
    <t>Gali García - Dirección académica de idiomas, Gerencia de operaciones académicas /Regularización</t>
  </si>
  <si>
    <t>RITM0580943</t>
  </si>
  <si>
    <t>La plataforma Idiomas UPC presenta episodios de lentitud y fallas, especialmente en periodos de alta demanda como la carga de notas y procesos académicos críticos.</t>
  </si>
  <si>
    <t>Registro de notas, matrícula, programación</t>
  </si>
  <si>
    <t xml:space="preserve">Implementar un fix estructural en Idiomas UPC que garantice estabilidad, disponibilidad y desempeño óptimo durante los picos operativos.
Asegurar que la plataforma soporte adecuadamente el crecimiento del alumnado 2026–2027 y los procesos académicos de alta demanda.
</t>
  </si>
  <si>
    <t xml:space="preserve">La plataforma Idiomas UPC presenta episodios de lentitud y fallas, especialmente en periodos de alta demanda como la carga de notas y procesos académicos críticos.
La matrícula es realizada directamente por los estudiantes en Idiomas UPC, lo que expone el proceso a fallas que afectan la experiencia del usuario.
La programación académica dentro de Idiomas UPC depende de procesos manuales y la estabilidad de la plataforma.
</t>
  </si>
  <si>
    <t>El sistema presenta problemas de lentitud y fallas sobre todo el periodos de ejecución de procesos claves como matrícula y registro de notas.</t>
  </si>
  <si>
    <t>Fidel Llong, Miguel Chang, Sara Miller</t>
  </si>
  <si>
    <t xml:space="preserve">Alumnos, Dirección académica de Idiomas, Secretaría académica We talk
</t>
  </si>
  <si>
    <t xml:space="preserve">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t>
  </si>
  <si>
    <t xml:space="preserve">Necesitamos Implementar un fix estructural en Idiomas UPC que garantice estabilidad, disponibilidad y desempeño óptimo durante los picos operativos.
Para Asegurar que la plataforma soporte adecuadamente el crecimiento del alumnado 2026–2027 y los procesos académicos de alta demanda.
Logrando 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</si>
  <si>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Excelencia Operativa;Calidad Académica;Innovación y Crecimiento</t>
  </si>
  <si>
    <t>Asegurar que la plataforma soporte adecuadamente el crecimiento del alumnado 2026–2027
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Para dimensionar la importancia del requerimiento, se presentan los siguientes datos operativos:
Total de instructores activos: 550
Total de cursos activos por ciclo: Alrededor de 900
Total de estudiantes impactados por ciclo: Alrededor de 30,000</t>
  </si>
  <si>
    <t xml:space="preserve">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</si>
  <si>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https://educorpperu-my.sharepoint.com/personal/diana_zapata_laureate_pe1/_layouts/15/Doc.aspx?sourcedoc=%7B83D16EC1-5053-4D5B-B724-5D9DBEF99F68%7D&amp;file=Solicitud%20de%20requerimientos%20FIXING%20DE%20IDIOMAS_Giancarlo%20Villacorta.pptx&amp;action=edit&amp;mobileredirect=true</t>
  </si>
  <si>
    <t>El tiempo estimado es de solo Aplicaciones y Sistemas. Falta agregar el tiempo de Data &amp; BI, más el tiempo de pase a producción.
Se asume para el PF012 que adicional los cursos de penalidades por 4ta.
AC006 adicionar los códigos de detalle de penalidades por 4ta y la generación de los cargos</t>
  </si>
  <si>
    <t>Mejoras en trámites de retiro de ciclo</t>
  </si>
  <si>
    <t>Martha Apaza, Diana Figueroa - Jhoy Vargas, Ejecución de campañas de retención</t>
  </si>
  <si>
    <t>RITM0581890</t>
  </si>
  <si>
    <t xml:space="preserve">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
</t>
  </si>
  <si>
    <t>Retiro de ciclo</t>
  </si>
  <si>
    <t>Los alumnos deben poder registrar sus trámites de retiro de ciclo si es que tiene una carta de permanencia para un periodo distinto al que está queriendo retirarse y el alumno EPE debe poder registrar su retiro sin importar si tiene una nota registrada o habiendo terminado el módulo A.</t>
  </si>
  <si>
    <t>El sistema no permite registrar las solicitudes de retiro de ciclo cuando un alumno tiene registrada una carta de permanencia para un periodo anterior, además no permite registrar solicitudes cuando un alumno tiene notas registradas o ha cursado el módulo A, lo que por reglamento si debería permitir. 
Ante ello se deben ingresar solicitudes manuales por el equipo administrativo.</t>
  </si>
  <si>
    <t>El trámite de retiro de ciclo no valida el periodo de vigencia de la carta de permanencia y en el caso de EPE no debe validar que el alumno tenga notas ingresadas ni haya terminado el módulo A</t>
  </si>
  <si>
    <t>Pool Román, Francisco Samamé</t>
  </si>
  <si>
    <t>Estudiantes, Personal del equipo de retención</t>
  </si>
  <si>
    <t xml:space="preserve">Efectuar estas mejoras permitirá evitar gestiones manuales por falta de recursos  y evitar reclamos hacia la universidad o a través de indecopi
Las horas hombre dedicadas a la gestion manual se enfocarian en gestion con impacto en matricula y budget de retiro de ciclo. Se debe considerar que el ingreso de un ticket manual toma 15 minutos en promedio
total de ticket 20252 son 65 tickets seria un total de 16 horas 
En el último periodo 20252 se tuvieron un aproximado de 16 casos de quejas de alumnos que no pudieron registrar su solicitud que se registraron en el libro de reclamaciones. Se prevee evitar multa de hasta 4 UIT.
</t>
  </si>
  <si>
    <t xml:space="preserve">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
</t>
  </si>
  <si>
    <t>Excelencia Operativa;Calidad Académica;Transformación Digital</t>
  </si>
  <si>
    <t xml:space="preserve">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
</t>
  </si>
  <si>
    <t>Mitigación de riesgos reputacionales y reclamos hacia la universidad.</t>
  </si>
  <si>
    <t>https://educorpperu-my.sharepoint.com/personal/diana_zapata_laureate_pe1/_layouts/15/Doc.aspx?sourcedoc=%7B951FD7E4-9B48-4809-A091-06F4F7996B32%7D&amp;file=Solicitud%20de%20requerimientos%20Mejoras%20tramite%20d_Giancarlo%20Villacorta.pptx&amp;action=edit&amp;mobileredirect=true</t>
  </si>
  <si>
    <t>Estimación Neoris.
Ya hemos tenido reuniones con Neoris pero aún no tenemos la estimación.
El monto puesto es un aproximado comparando con otros requerimiento (50 horas)</t>
  </si>
  <si>
    <t>A</t>
  </si>
  <si>
    <t>lucia.vega@laureate.pe</t>
  </si>
  <si>
    <t>Ana Vega Iparraguirre</t>
  </si>
  <si>
    <t>Upgrade Banner UPC</t>
  </si>
  <si>
    <t>Humberto Marota - Tecnologías y transformación digital</t>
  </si>
  <si>
    <t>Humberto Marota /Regularización</t>
  </si>
  <si>
    <t>RITM0586351</t>
  </si>
  <si>
    <t xml:space="preserve">Se han detectado vulnerabilidades en el ambiente de Banner Producción UPC que necesitan ser remediados con la actualización de versión de sus módulos. </t>
  </si>
  <si>
    <t>Procesos académicos, trámites.</t>
  </si>
  <si>
    <t xml:space="preserve">Concluir con el upgrade de Banner UPC y probar las funcionalidades estén operativas, y que no tengamos impactos en periféricos. </t>
  </si>
  <si>
    <t>El upgrade se inició en noviembre, sin embargo no llego a concluir por observaciones del negocio que hicieron que se detenga y se debe retomar.</t>
  </si>
  <si>
    <t>Por temas de seguridad (vulnerabilidades en el ambiente)</t>
  </si>
  <si>
    <t>Blackboard, Mi UPC, tramites, uclass, id usuario, bolsa de trabajo para egresados, orquestador (migraciones), DACA (FDM), sanciones, gestión docente</t>
  </si>
  <si>
    <t>Usuarios administrativos (Secretaría Académica) Trámites (por confirmar de acuerdo al análisis)</t>
  </si>
  <si>
    <t>De no tener resultados exitosos se podría tener afectación en la operación en algunas funcionalidades.</t>
  </si>
  <si>
    <t>El equipo de Seguridad nos reportó vulnerabilidades de alto impacto detectadas por la herramienta BitSight, relacionadas a los vectores de riesgo: “Web Application Headers” y “Web Application Security”, y en la revisión de infraestructura indicó que para subsanar las vulnerabilidades se debe realizar la actualización de las versiones de Banner en sus módulos.</t>
  </si>
  <si>
    <t>Calidad Académica;Excelencia Operativa</t>
  </si>
  <si>
    <t>No se cuenta con la información</t>
  </si>
  <si>
    <t>Levantar vulnerabilidades reportadas por Seguridad</t>
  </si>
  <si>
    <t>https://educorpperu-my.sharepoint.com/personal/diana_zapata_laureate_pe1/_layouts/15/Doc.aspx?sourcedoc=%7BF83480BD-B6FA-4D15-B43A-D540F521B451%7D&amp;file=Banner%20DEV%20UPC%20Test%20Scripts%2002%20Nov%202025_Ana%20Vega%20Iparraguirr.xlsx&amp;action=default&amp;mobileredirect=true</t>
  </si>
  <si>
    <t>1.75</t>
  </si>
  <si>
    <t>En reuniones el negocio aún no tiene claro el proceso. Con lo que nos han comentado hemos estimado.</t>
  </si>
  <si>
    <t xml:space="preserve">Habilitación de Firewall a todas las suscripciones Cloud </t>
  </si>
  <si>
    <t>UPN;UPC;CIB</t>
  </si>
  <si>
    <t>Carlos Sanchez - Seguridad de la informacion /Regularización</t>
  </si>
  <si>
    <t>RIT - No aplica</t>
  </si>
  <si>
    <t>OPEX (A indicar por Rolando Lopez)</t>
  </si>
  <si>
    <t>Existen aplicaciones y APIs en las nubes de Laureate que no cuentan con un Firewall que sirva como protección ante intentos de ataque externos.</t>
  </si>
  <si>
    <t>Proceso de Operaciones de Seguridad</t>
  </si>
  <si>
    <t>Habilitar los firewalls cloud para proteger los sistemas de la organización</t>
  </si>
  <si>
    <t>Todo sistema debe contar con un firewall como capa de protección ante ciberataques externos, de no existir, estos sistemas tienen una alta probabilidad de sufrir un incidente de seguridad y afectar a la institución a nivel reputacional, regulatorio y económico</t>
  </si>
  <si>
    <t>Incidente de seguridad</t>
  </si>
  <si>
    <t>Sólo los mencionados en el punto anterior</t>
  </si>
  <si>
    <t>Estudiantes, docentes y colaboradores cuya información se vea filtrada o presenten problemas para acceder a sus sistemas</t>
  </si>
  <si>
    <t>Indisponibilidad de los sistemas, filtración y/o adulteración de información sensible, ambos causando impactos reputacionales, regulatorios y económicos</t>
  </si>
  <si>
    <t>Habilitar el Firewall Cloud a todas las aplicaciones y APIs existentes en las nubes de Laureate</t>
  </si>
  <si>
    <t>Reducción de incidentes de seguridad que pueden generar sanciones por incumplimiento de una ley y/o regulación (Entre 5 a 50 UITs)</t>
  </si>
  <si>
    <t>Mejorar la confianza de Laureate para con los estudiantes y docentes.
Evitar un impacto reputacional sobre la imagen de la organización.</t>
  </si>
  <si>
    <t>https://educorpperu-my.sharepoint.com/personal/diana_zapata_laureate_pe1/Documents/Aplicaciones/Microsoft%20Forms/REGISTRO%20DE%20INICIATIVAS/Pregunta/Network%20Security%20Policy_Spanish_Carlos%20Sanchez%20Rubio.pdf; https://educorpperu-my.sharepoint.com/personal/diana_zapata_laureate_pe1/Documents/Aplicaciones/Microsoft%20Forms/REGISTRO%20DE%20INICIATIVAS/Pregunta/Cartilla-de-Directiva-de-Seguridad_Carlos%20Sanchez%20Rubio.pdf; https://educorpperu-my.sharepoint.com/personal/diana_zapata_laureate_pe1/Documents/Aplicaciones/Microsoft%20Forms/REGISTRO%20DE%20INICIATIVAS/Pregunta/Ley%20N%C2%BA%2029733.pdf.pdf_Carlos%20Sanchez%20Rubio.pdf; https://educorpperu-my.sharepoint.com/personal/diana_zapata_laureate_pe1/Documents/Aplicaciones/Microsoft%20Forms/REGISTRO%20DE%20INICIATIVAS/Pregunta/Decreto-Supremo-016-2024-JUS-LPDerecho_Carlos%20Sanchez%20Rubio.pdf; https://educorpperu-my.sharepoint.com/personal/diana_zapata_laureate_pe1/Documents/Aplicaciones/Microsoft%20Forms/REGISTRO%20DE%20INICIATIVAS/Pregunta/Information%20Security%20Policy_Spanish_Carlos%20Sanchez%20Rubio.pdf</t>
  </si>
  <si>
    <t>El monto se ha tomado de una cotización similar de UPC.
Aún nos encontramos a la espera de las reglas de parte de los usuarios.</t>
  </si>
  <si>
    <t>Fortalecimiento de Seguridad Perimetral en la Nube</t>
  </si>
  <si>
    <t>Carlos Sanchez - Seguridad de la Informacion /Regularización</t>
  </si>
  <si>
    <t>RIT -  No aplica</t>
  </si>
  <si>
    <t>No aplica</t>
  </si>
  <si>
    <t>Actualmente hay diversas aplicaciones que no están configuradas con reglas para restringir el acceso sólo desde Cloudflare. Además, las reglas configuradas a nivel de los firewalls existentes, tienen reglas ALL configuradas y por último, hay IPs cloud expuestas.</t>
  </si>
  <si>
    <t>Todo sistema debe tener configuradas reglas para sólo permitir acceso desde Cloudflare, no tener reglas ALL habilitadas y restringir las IPs cloud expuestas</t>
  </si>
  <si>
    <t>Mejorar la postura de seguridad en las nubes de Laureate</t>
  </si>
  <si>
    <t>https://educorpperu-my.sharepoint.com/personal/diana_zapata_laureate_pe1/Documents/Aplicaciones/Microsoft%20Forms/REGISTRO%20DE%20INICIATIVAS/Pregunta/Information%20Security%20Policy_Spanish_Carlos%20Sanchez%20Rubio%201.pdf; https://educorpperu-my.sharepoint.com/personal/diana_zapata_laureate_pe1/Documents/Aplicaciones/Microsoft%20Forms/REGISTRO%20DE%20INICIATIVAS/Pregunta/Network%20Security%20Policy_Spanish_Carlos%20Sanchez%20Rubio%201.pdf; https://educorpperu-my.sharepoint.com/personal/diana_zapata_laureate_pe1/Documents/Aplicaciones/Microsoft%20Forms/REGISTRO%20DE%20INICIATIVAS/Pregunta/Ley%20N%C2%BA%2029733.pdf.pdf_Carlos%20Sanchez%20Rubio%201.pdf; https://educorpperu-my.sharepoint.com/personal/diana_zapata_laureate_pe1/Documents/Aplicaciones/Microsoft%20Forms/REGISTRO%20DE%20INICIATIVAS/Pregunta/Decreto-Supremo-016-2024-JUS-LPDerecho_Carlos%20Sanchez%20Rubio%201.pdf; https://educorpperu-my.sharepoint.com/personal/diana_zapata_laureate_pe1/Documents/Aplicaciones/Microsoft%20Forms/REGISTRO%20DE%20INICIATIVAS/Pregunta/Cartilla-de-Directiva-de-Seguridad_Carlos%20Sanchez%20Rubio%201.pdf</t>
  </si>
  <si>
    <t>El esfuerzo estimado considera sólo a Desarrollo de TI. Falta agregar el esfuerzo de Relacionamiento</t>
  </si>
  <si>
    <t>Nohelí Cabrera / César Soplín</t>
  </si>
  <si>
    <t>Data Security/Advanced Data Leak Prevention</t>
  </si>
  <si>
    <t>LAUREATE PERÚ</t>
  </si>
  <si>
    <t>RIT - No Aplica</t>
  </si>
  <si>
    <t>USD 37,372.00 OPEX</t>
  </si>
  <si>
    <t>Se requiere implementar la tecnología IRM de Microsoft con el objetivo de definir y aplicar políticas de seguridad que permitan un mejor manejo de la transferencia y almacenamiento de información para prevenir escenarios de fuga de información en Outlook, OneDrive y Sharepoint</t>
  </si>
  <si>
    <t>Por definir en base a un assessment previo a realizar por el proveedor</t>
  </si>
  <si>
    <t>Implementar la tecnología IRM de Microsoft con el objetivo de definir y aplicar políticas de seguridad que permitan un mejor manejo de la transferencia y almacenamiento de información para prevenir escenarios de fuga de información en Outlook, OneDrive y Sharepoint</t>
  </si>
  <si>
    <t>Actualmente no existe una forma de controlar la transferencia y almacenamiento seguro de la información en Outlook, OneDrive y Sharepoint</t>
  </si>
  <si>
    <t>Roadmap de Ciberseguridad 2026</t>
  </si>
  <si>
    <t>No existe un problema como tal, es un proyecto resultado de un Assessment de Seguridad y parte del Roadmap definido para el 2026, pero los usuarios del sistema serán personal administrativo de Laureate.</t>
  </si>
  <si>
    <t>Filtración y/o adulteración de información sensible, ambos causando impactos reputacionales, regulatorios y económicos</t>
  </si>
  <si>
    <t>Definición e implementación de IRM de Microsoft para prevenir escenarios de fuga de información en Outlook, OneDrive y Sharepoint</t>
  </si>
  <si>
    <t>https://educorpperu-my.sharepoint.com/personal/diana_zapata_laureate_pe1/Documents/Aplicaciones/Microsoft%20Forms/REGISTRO%20DE%20INICIATIVAS/Pregunta/Information%20Asset%20Classification%20Policy_Spani_Carlos%20Sanchez%20Rubio.pdf; https://educorpperu-my.sharepoint.com/personal/diana_zapata_laureate_pe1/Documents/Aplicaciones/Microsoft%20Forms/REGISTRO%20DE%20INICIATIVAS/Pregunta/Information%20Security%20Policy_Spanish_Carlos%20Sanchez%20Rubio%202.pdf; https://educorpperu-my.sharepoint.com/personal/diana_zapata_laureate_pe1/Documents/Aplicaciones/Microsoft%20Forms/REGISTRO%20DE%20INICIATIVAS/Pregunta/Ley%20N%C2%BA%2029733.pdf.pdf_Carlos%20Sanchez%20Rubio%202.pdf; https://educorpperu-my.sharepoint.com/personal/diana_zapata_laureate_pe1/Documents/Aplicaciones/Microsoft%20Forms/REGISTRO%20DE%20INICIATIVAS/Pregunta/Decreto-Supremo-016-2024-JUS-LPDerecho_Carlos%20Sanchez%20Rubio%202.pdf; https://educorpperu-my.sharepoint.com/personal/diana_zapata_laureate_pe1/Documents/Aplicaciones/Microsoft%20Forms/REGISTRO%20DE%20INICIATIVAS/Pregunta/Cartilla-de-Directiva-de-Seguridad_Carlos%20Sanchez%20Rubio%202.pdf</t>
  </si>
  <si>
    <t>Network Segmentation Enforcement &amp; Zero Trust Network Access</t>
  </si>
  <si>
    <t>OPEX asumido directamente por Corporativo</t>
  </si>
  <si>
    <t>Actualmente hay un reto para segmentar las redes de la organización y lo sistemas y plataformas, de modo tal que el acceso y comunicación entre ellos se maneje bajo un enfoque seguro y bajo el principio de Zero Trust y mínimo privilegio</t>
  </si>
  <si>
    <t>Proceso de Operaciones TI
Proceso de Redes</t>
  </si>
  <si>
    <t>Implementar una tecnología que permita ejecutar una segmentación de redes automatizada bajo un enfoque de Zero Trust</t>
  </si>
  <si>
    <t>Roadmap de Seguridad 2026</t>
  </si>
  <si>
    <t>Colaboradores</t>
  </si>
  <si>
    <t>Estudiantes y docentes cuya información es vulnerada por un incidente de seguridad que explote las deficiencias en los sistemas</t>
  </si>
  <si>
    <t>Implementar una tecnología para fortalecer la segmentación de redes automatizada bajo un enfoque de Zero Trust</t>
  </si>
  <si>
    <t>https://educorpperu-my.sharepoint.com/personal/diana_zapata_laureate_pe1/Documents/Aplicaciones/Microsoft%20Forms/REGISTRO%20DE%20INICIATIVAS/Pregunta/Information%20Security%20Policy_Spanish_Carlos%20Sanchez%20Rubio%203.pdf; https://educorpperu-my.sharepoint.com/personal/diana_zapata_laureate_pe1/Documents/Aplicaciones/Microsoft%20Forms/REGISTRO%20DE%20INICIATIVAS/Pregunta/Network%20Security%20Policy_Spanish_Carlos%20Sanchez%20Rubio%202.pdf; https://educorpperu-my.sharepoint.com/personal/diana_zapata_laureate_pe1/Documents/Aplicaciones/Microsoft%20Forms/REGISTRO%20DE%20INICIATIVAS/Pregunta/Ley%20N%C2%BA%2029733.pdf.pdf_Carlos%20Sanchez%20Rubio%203.pdf; https://educorpperu-my.sharepoint.com/personal/diana_zapata_laureate_pe1/Documents/Aplicaciones/Microsoft%20Forms/REGISTRO%20DE%20INICIATIVAS/Pregunta/Decreto-Supremo-016-2024-JUS-LPDerecho_Carlos%20Sanchez%20Rubio%203.pdf; https://educorpperu-my.sharepoint.com/personal/diana_zapata_laureate_pe1/Documents/Aplicaciones/Microsoft%20Forms/REGISTRO%20DE%20INICIATIVAS/Pregunta/Cartilla-de-Directiva-de-Seguridad_Carlos%20Sanchez%20Rubio%203.pdf</t>
  </si>
  <si>
    <t>Requerimiento de servicios de CRM para el desarrollo de la plataforma de Admisión Online</t>
  </si>
  <si>
    <t>Alejandro Tello Llosa - Squad Admisión Online</t>
  </si>
  <si>
    <t>CRM UPN (RITM0573205)</t>
  </si>
  <si>
    <t>$139,726 capex $40,198 opex</t>
  </si>
  <si>
    <t xml:space="preserve">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
</t>
  </si>
  <si>
    <t xml:space="preserve">Proceso de Admisión
</t>
  </si>
  <si>
    <t>Se desea mejorar y reducir la sfricciones en el journy considerando solo 7 pasos: Interés, levantamiento de datos, validación de datos, carga de documentos, validación de convalidación, pago y agendamiento de examen</t>
  </si>
  <si>
    <t xml:space="preserve">Actualmente todo el proceso es atendido por un equipo de asesores y pasa por un ASIS de 10 pasos:  Interés, inscripción, pago, envío de documentos, examen, entrevista, evaluación de expediente, documentación, matrícula e incorporación como estudiante, esto ocasina extensiones de tiempo que podrían acabar en una perdida de interes por parte del prospecto
</t>
  </si>
  <si>
    <t xml:space="preserve">Como el proceso actual es con asesores lo que se busca es permitirle a prospecto un proceso totalmente digitalizado, con apoyo de IA, que le brinde información granular a cada paso </t>
  </si>
  <si>
    <t>Personal del equipo de admisión</t>
  </si>
  <si>
    <t>Estudiantes Working Adult de CAD y Semipresencial</t>
  </si>
  <si>
    <t xml:space="preserve">
En la modalidad a distancia, de 7,214 postulantes iniciales, solo 4,894 completan su matrícula. Esto representa una pérdida del 32% de estudiantes durante el proceso de admisión.
El análisis identifica que esta deserción ocurre principalmente por la fragmentación del proceso actual: postulación, pago, entrega de documentos y examen de admisión operan en sistemas independientes, generando fricción y abandono.</t>
  </si>
  <si>
    <t xml:space="preserve">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
</t>
  </si>
  <si>
    <t>Transformación Digital</t>
  </si>
  <si>
    <t xml:space="preserve">Con este proyecto se busca alcanzar un revenue de $4M y un Ebitda de $ 2.4M en madurez. </t>
  </si>
  <si>
    <t>Mejorar la experiencia del prospecto, reducir la operatividad del equipo de admisión, reducción los tiempos de matrícula en al menos 48 hrs</t>
  </si>
  <si>
    <t>https://educorpperu-my.sharepoint.com/personal/diana_zapata_laureate_pe1/Documents/Aplicaciones/Microsoft%20Forms/REGISTRO%20DE%20INICIATIVAS/Pregunta/funnel-de-desercion-carreras-a-distancia-UPN_Alejandro%20Tello%20Llos.png</t>
  </si>
  <si>
    <t>Reporte para Seguimiento de Retiros de Ciclo formales</t>
  </si>
  <si>
    <t>Jose Luis Ramos Adrianzen</t>
  </si>
  <si>
    <t>RITM0584727</t>
  </si>
  <si>
    <t>No cuenta con presupuesto, pero se puede evaluar en base a la estimación realizada.</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</si>
  <si>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t>
  </si>
  <si>
    <t>Proceso Retiros de Ciclos y Proceso de Recaudación.</t>
  </si>
  <si>
    <t>Se requiere según el control ejecutar una validación al 100% de los retiros formales del mes para alumnos de pregrado y EPE en los ciclos de verano y regulares, dado que en promedio entre 2024 y 2025 de retiros formales ascendió a 3.7M USD.</t>
  </si>
  <si>
    <t>Actualmente no se cuenta con un reporte que permita hacer esta validación, por lo que la revisión del equipo de facturación realiza es muestral (5% de los retiros mensuales).</t>
  </si>
  <si>
    <t>No se cuenta con un reporte que permita hacer la validación de anulaciones de boletas emitidas para alumnos solicitaron el retiro de ciclo antes de los exámenes parciales, por lo que la revisión del equipo de facturación realiza es muestral (5% de los retiros mensuales).</t>
  </si>
  <si>
    <t>Personal que gestiona los Trámites de retiro de ciclo.</t>
  </si>
  <si>
    <t>Alumnos con retiro de ciclo aprobados, Personal de Facturación, Personal de Control Interno.</t>
  </si>
  <si>
    <t>Tener en cuenta que al ser un control SOX, se necesita validar la integridad de toda la población de retiros formales, es decir el 100% de los casos. Con una muestra eso no se esta cumpliendo.</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</si>
  <si>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t>
  </si>
  <si>
    <t>EN promedio entre 2024 y 2025 los retiros de ciclos formales ascendieron a 3.7M USD.</t>
  </si>
  <si>
    <t>Asegurar la integridad de toda la población de alumnos que cuentan con retiros de ciclos aprobados.</t>
  </si>
  <si>
    <t>https://educorpperu-my.sharepoint.com/personal/diana_zapata_laureate_pe1/_layouts/15/Doc.aspx?sourcedoc=%7BFCF2BAF2-A2BE-40AB-B859-1D5B92387773%7D&amp;file=Solicitud%20de%20query%20retiros%20formales%20-%20ACT_Luis%20Alberto%20Almeyda.pptx&amp;action=edit&amp;mobileredirect=true</t>
  </si>
  <si>
    <t>liz.medina@upc.pe</t>
  </si>
  <si>
    <t>Carolina Medina Suarez</t>
  </si>
  <si>
    <t xml:space="preserve">Mejora del Reporte de Matriculados de Licencias Coursera </t>
  </si>
  <si>
    <t>Soledad Alfaro - Gerencia de Aprendizaje Online</t>
  </si>
  <si>
    <t>RITM0586181</t>
  </si>
  <si>
    <t>S/. 17 000 OPEX</t>
  </si>
  <si>
    <t>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t>
  </si>
  <si>
    <t>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t>
  </si>
  <si>
    <t>El reporte debe cargar en un máximo de 5 minutos para permitir la toma de decisiones casi en tiempo real
Habilitar la descarga de información en formatos Excel y CSV
Visualizar datos de matriculados y retiros actualizados en tiempo real
Visualizar notas finales
El sistema debe soportar el crecimiento progresivo del volumen de datos (+30,000 registros para Pregrado y EPE)
Mantener consistencia con los sistemas fuente.</t>
  </si>
  <si>
    <t>El reporte de matriculados de cursos Coursera funciona de la siguiente manera:
El usuario se conecta a la VPN y accede al sistema de reportes ( Reporting Services).
Selecciona el periodo académico y solicita el reporte.
El reporte demora 25-30 minutos en cargar debido al volumen de datos (~28,000 registros por ciclo).
La funcionalidad de descarga no está disponible.
La información no se puede exportar a Excel/CSV para análisis posterior.
Esto impide cumplir el objetivo final de obtener el reporte para gestionar licencias durante el periodo crítico de matrícula.
Se solicita el reporte al equipo de GEISI, sin embargo, se demora aproximadamente 1 semana como máximo por su SLA para entregarnos la información y solo se entrega 1 solo reporte. El equipo de Aprendizaje Online requiere el reporte varias veces al día, casi en tiempo real, para el monitoreo durante el periodo de matrícula.</t>
  </si>
  <si>
    <t>El reporte no está optimizado para manejar el volumen actual de datos (~28,000 registros). La consulta o arquitectura del reporte no escala adecuadamente, provocando tiempos de carga excesivos. Además, la funcionalidad de exportación/descarga no está deshabilitada en el sistema actual de reportes, lo que impide obtener la información en formatos utilizables para el análisis.</t>
  </si>
  <si>
    <t>Coursera
Equipo de GESI</t>
  </si>
  <si>
    <t xml:space="preserve">Equipo de Aprendizaje Online (gestión de licencias)
Estudiantes de los cursos con contenido Coursera
Docentes </t>
  </si>
  <si>
    <t>Riesgo de pérdida de hasta 450 licencias por ciclo que no se reasignan oportunamente.
Pérdida estimada de USD 22,500 por ciclo (450 licencias × USD 50/licencia)
Imposibilidad de monitorear uso, asignación y retiro de las 28 000 licencias en tiempo real.
Afecta el seguimiento académico personalizado a estudiantes, comprometiendo el mantenimiento de tasas de alumnos aprobados en el curso (85.66%) y alumnos que no se retiran durante el periodo académico (86.73%).
El año pasado se presentaron 4 quejas de estudiantes porque no pudieron ingresar a sus cursos Coursera, debido a que no fue posible recuperar a tiempo las licencias proyectadas.</t>
  </si>
  <si>
    <t>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t>
  </si>
  <si>
    <t>Excelencia Operativa;Calidad Académica</t>
  </si>
  <si>
    <t>Reducción del tiempo de carga del reporte de 25-30 minutos a menos de 5 minutos
Ahorro de USD 22,500 por ciclo (450 licencias × USD 50)
Soporte para +30,000 registros de matrículas sin degradación de rendimiento
Monitoreo y maximización del uso de las 28 000 licencias Coursera.</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</si>
  <si>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</si>
  <si>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t>
  </si>
  <si>
    <t>El esfuerzo incluye optimizar la lógica del proceso para reducir los tiempos y analizar el cambio de horarios de ejecución.
Es parte del proyecto de migración del ODS planificado hasta el momento para ejecutarse en Marzo.</t>
  </si>
  <si>
    <t>Carlos Quenema / Lucía Vega</t>
  </si>
  <si>
    <t>Ecommerce - Registro de API de Hubspot en Api Manager</t>
  </si>
  <si>
    <t>CIB, UPC, UPN</t>
  </si>
  <si>
    <t>Ecommerce (CIB, UPC, UPN) /Regularización</t>
  </si>
  <si>
    <t>RITM0589253</t>
  </si>
  <si>
    <t xml:space="preserve">SCTASK1463227 Lo estan viendo Emily Cabrera Cieza de Arquitectura  </t>
  </si>
  <si>
    <t>Api Manager</t>
  </si>
  <si>
    <t>Servicios para que en el portal de UPN se muestren los requisitos de la matrícula</t>
  </si>
  <si>
    <t>Validador de Matrícula / Mi Mundo UPN / Canales Digitales /Regularización</t>
  </si>
  <si>
    <t>RITM0588989</t>
  </si>
  <si>
    <t>SCTASK1462825 se lo pidieron al BRM Carla UPN, Carla A. debe ingresarlo al Comité de Demanda</t>
  </si>
  <si>
    <t>Análisis e implementación de los servicios que permiten la automatización del proceso matrícula venta del Ecommerce (generar comprobante, crear accesos, inscribir alumno en sección)</t>
  </si>
  <si>
    <t>Ecommerce CIB /Regularización</t>
  </si>
  <si>
    <t>Eduardo Paul</t>
  </si>
  <si>
    <t>RITM0589243</t>
  </si>
  <si>
    <t>SCTASK1463216. Lo tiene el BRM CIB Eduardo</t>
  </si>
  <si>
    <t>CRM, SPRING, AD, Id Usuario, Banner</t>
  </si>
  <si>
    <t>Ecommerce UPC /Regularización</t>
  </si>
  <si>
    <t>RITM0589248</t>
  </si>
  <si>
    <t>SCTASK1463221. Mesa de ayuda lo cerro por falta de información</t>
  </si>
  <si>
    <t>El front de la aplicación que permite dirigirte a la planificación debe ser hecha por La Aceleradora. La estimación sólo considera el esfuerzo para automatizar la generación de turnos para la planificación</t>
  </si>
  <si>
    <t>Credenciales de GDO en Certificación y en producción</t>
  </si>
  <si>
    <t>Onboarding UPN / Mi Mundo UPN / Canales Digitales /Regularización</t>
  </si>
  <si>
    <t>RITM0589086</t>
  </si>
  <si>
    <t>SCTASK1462970 Asignado a Juan el 23/01 por error</t>
  </si>
  <si>
    <t>GDO</t>
  </si>
  <si>
    <t>No se considera posgrado ni administrativos</t>
  </si>
  <si>
    <t>/Regularización</t>
  </si>
  <si>
    <t>Ecommerce (CIB, UPC, UPN)  Api Manager</t>
  </si>
  <si>
    <t>Pruebas 2 semanas de cada dominio</t>
  </si>
  <si>
    <t>Ecommerce CIB / CRM, SPRING, AD, Id Usuario, Banner</t>
  </si>
  <si>
    <t>Es un proyecto. Se está solicitando hacer una aplicación de matrícula para electivos. El tiempo estimado contempla hacer una aplicación (frnt y back). Involucrar a La Aceleradora.</t>
  </si>
  <si>
    <t>RITM0591031</t>
  </si>
  <si>
    <t>Ecommerce UPC / CRM, SPRING, AD, Id Usuario, Banner</t>
  </si>
  <si>
    <t>Por Regulizar</t>
  </si>
  <si>
    <t>RITM0513919</t>
  </si>
  <si>
    <t>Ecommerce UPN / CRM, PeopleSoft, AD, Id Usuario, Banner</t>
  </si>
  <si>
    <t>Accessos para POC de Power Apps para Backoffice Ecommerce</t>
  </si>
  <si>
    <t>RITM0589667</t>
  </si>
  <si>
    <t>SCTASK1463727. Lo tiene mesa de ayuda en coordinacion para que le den accesos. Esta pendiente de la respuesta de la Aceleradora</t>
  </si>
  <si>
    <t>Ecommerce (CIB, UPC, UPN)</t>
  </si>
  <si>
    <t>makarena.ramos@laureate.pe</t>
  </si>
  <si>
    <t>Makarena Ramos Aleman</t>
  </si>
  <si>
    <t>[SPO]Modificación de MDUU de elegibles en Banner.</t>
  </si>
  <si>
    <t>Tairi Ruillier - VP Transformación</t>
  </si>
  <si>
    <t>Janeth Albujar Rodriguez - Dirección Operaciones Academicas (DOA)</t>
  </si>
  <si>
    <t>RITM0588325</t>
  </si>
  <si>
    <t>Por confirmar</t>
  </si>
  <si>
    <t>Los alumnos que desaprueban por 3ra no tienen opción de rematricularse ( baja académica) , lo cual genera una perdida para la institución. 
Tiene un impacto regulatorio, porque nuestra ultima versión del reglamento les brinda la opción de reincorporarse luego de 1 año.</t>
  </si>
  <si>
    <t>Apertura de Matricula
Cierre Matricula 
Creación de Campaña</t>
  </si>
  <si>
    <t>Alumnos suspendidos en diciembre 2025 que pueden volver hasta con un año que seria hasta nov26 ( nuevo reglamento). Para la matricula 26-1 se requiere la mejora en el MDUU para que los estudiantes Suspendidos sean excluidos .</t>
  </si>
  <si>
    <t>Es un nuevo proceso para la institución y según nuestra ultima versión del reglamento les brinda la opción de reincorporarse luego de 1 año, después de su suspensión. (A partir Diciembre 2025)</t>
  </si>
  <si>
    <t>La causa raíz es por la nueva mejora identificada en el nuevo reglamento de estudios publicado en diciembre 2025. Se espera que los sistemas se adecuen para poder soportar este nuevo lineamiento.</t>
  </si>
  <si>
    <t>TI, Procesos</t>
  </si>
  <si>
    <t xml:space="preserve">Alumnos desaprobados por 3ra.
Área de Secretaria Academia
Área de Planeamiento Comercial (Creaciones de Campaña)
</t>
  </si>
  <si>
    <t>Reenrollment (Por confirmar)</t>
  </si>
  <si>
    <t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t>
  </si>
  <si>
    <t>Innovación y Crecimiento</t>
  </si>
  <si>
    <t xml:space="preserve">Por definir </t>
  </si>
  <si>
    <t xml:space="preserve">El retorno de los alumnos desaprobados por 3ra vez </t>
  </si>
  <si>
    <t>https://educorpperu-my.sharepoint.com/personal/diana_zapata_laureate_pe1/_layouts/15/Doc.aspx?sourcedoc=%7B68F03E7B-757A-4091-B460-F7E152F20745%7D&amp;file=PPT%20Modificaci%C3%B3n%20de%20MDUU%20de%20elegibles%20en%20Bann_Makarena%20Ramos%20Alema.pptx&amp;action=edit&amp;mobileredirect=true</t>
  </si>
  <si>
    <t>Se requería para febrero, se aplicó una opción manual. Prox hito julio.</t>
  </si>
  <si>
    <t>[SPO]Actualización de Reportes PF012 y AC006 -Penalidad por 4to curso repetido</t>
  </si>
  <si>
    <t>Janeth Albujar Rodriguez -Dirección de Operaciones Academicas</t>
  </si>
  <si>
    <t>RITM0587015</t>
  </si>
  <si>
    <t>Por Confirmar</t>
  </si>
  <si>
    <t>Actualmente los reportes no incluyen las penalidades por 4ta</t>
  </si>
  <si>
    <t>Creacion de campaña 
Cierre de Matricula</t>
  </si>
  <si>
    <t>Los reportes incluyan las penalidades y los cierres de campaña</t>
  </si>
  <si>
    <t>Reportes SOX (PF012), Cierre de Campaña - AC006</t>
  </si>
  <si>
    <t>TI</t>
  </si>
  <si>
    <t>Secretaria Academica 
Planeamiento Comercial</t>
  </si>
  <si>
    <t>Observaciones SOX</t>
  </si>
  <si>
    <t>[SPO]Necesitamos la actualización de los reportes para que pueda incluir la Validación de carga de  las penalidades(PF012), Cierre de Campaña - AC006. Logrando que incluya la casuistica de las penalidades por 4ta en los controles SOX.</t>
  </si>
  <si>
    <t>https://educorpperu-my.sharepoint.com/personal/diana_zapata_laureate_pe1/_layouts/15/Doc.aspx?sourcedoc=%7BA5A84171-075B-4674-B91E-F72A86A61703%7D&amp;file=Solicitud_Reportes%20incluyen%20reglas%20de%20c%20-%204ta_Makarena%20Ramos%20Alema.pptx&amp;action=edit&amp;mobileredirect=true</t>
  </si>
  <si>
    <t>[SPO]Mejora en la estimación de penalidades – 4ta repitencia.</t>
  </si>
  <si>
    <t>Janeth Albujar Rodriguez -Dirección de Operaciones Académicas (DOA)</t>
  </si>
  <si>
    <t>RITM0588327</t>
  </si>
  <si>
    <t xml:space="preserve">No se genera de manera automática las penalidades de 4ta </t>
  </si>
  <si>
    <t>Cierre de Matricula</t>
  </si>
  <si>
    <t>El proceso estime de manera automática las penalidades por 4ta vez</t>
  </si>
  <si>
    <t>El proceso en Banner no considera penalidades por 4ta , sino solo hasta por 3ra vez</t>
  </si>
  <si>
    <t>El sistema Banner no tiene la configuracion porque no esta contemplado y los cambios en el nuevo reglamento</t>
  </si>
  <si>
    <t>Secretaria Academia</t>
  </si>
  <si>
    <t>Re enrollment</t>
  </si>
  <si>
    <t>[SPO]Mejora del proceso de estimación de penalidad para que genere los cargos con penalidad por cuarta repitencia. Logrando que los alumnos puedan matricularse nuevamente pagando la penalidad correspondiente.</t>
  </si>
  <si>
    <t xml:space="preserve">Estudiantes puedan realizar sus pagos de penalidades por 4ta </t>
  </si>
  <si>
    <t>https://educorpperu-my.sharepoint.com/personal/diana_zapata_laureate_pe1/_layouts/15/Doc.aspx?sourcedoc=%7B9B7372EF-194A-4B2D-9C33-A2CEE2B0534F%7D&amp;file=PPT%20Mejora%20en%20la%20estimaci%C3%B3n%20de%20penalidades%20%E2%80%93_Makarena%20Ramos%20Alema.pptx&amp;action=edit&amp;mobileredirect=true</t>
  </si>
  <si>
    <t>[SPO]Marcación de reingresantes desaprobados por tercera vez (4TAV)</t>
  </si>
  <si>
    <t>RITM0588393</t>
  </si>
  <si>
    <t>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t>
  </si>
  <si>
    <t>Admisión de Reingresos</t>
  </si>
  <si>
    <t>Proceso automático para el reingreso de 4ta</t>
  </si>
  <si>
    <t>Actualmente el proceso se encuentra automatizado, pero no esta contemplado la casuistica por reingreso de 4ta.</t>
  </si>
  <si>
    <t xml:space="preserve">El sistema Banner no contempla la ultima actualización del reglamento sobre el reingreso de los alumnos por 4ta </t>
  </si>
  <si>
    <t>Asesores de Admisión , Academia</t>
  </si>
  <si>
    <t>Alumnos suspendidos por 4ta</t>
  </si>
  <si>
    <t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t>
  </si>
  <si>
    <t>Reingreso de Alumnos por 4ta</t>
  </si>
  <si>
    <t>https://educorpperu-my.sharepoint.com/personal/diana_zapata_laureate_pe1/_layouts/15/Doc.aspx?sourcedoc=%7BB90D1AC2-48A3-4CB6-B535-02BC5163EAEC%7D&amp;file=Requerimiento_Reingresos_Makarena%20Ramos%20Alema.pptx&amp;action=edit&amp;mobileredirect=true</t>
  </si>
  <si>
    <t>[SPO]Proyección automática de cursos por 4ta vez</t>
  </si>
  <si>
    <t>RITM0588328</t>
  </si>
  <si>
    <t xml:space="preserve">El desafío seria que si no se realizo se tendría que hacer de manera manual </t>
  </si>
  <si>
    <t>Proceso de Matricula de Reingresos</t>
  </si>
  <si>
    <t>El proceso se cree para que el alumno pueda seguir estudiando en la institución.
Los estudiantes que retornan de la Suspensión Académica se registren únicamente en el o los cursos por 4ta vez</t>
  </si>
  <si>
    <t xml:space="preserve">El proceso actual no existe , es nuevo.
</t>
  </si>
  <si>
    <t>Es por el nuevo reglamento que salió en diciembre 2025,para los alumnos que están siendo suspendidos por jalar cursos por 3ra vez.</t>
  </si>
  <si>
    <t xml:space="preserve">Los alumnos por 3ra vez
Secretaria Académica
Academia
</t>
  </si>
  <si>
    <t>Re Enrollment</t>
  </si>
  <si>
    <t>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t>
  </si>
  <si>
    <t>Los estudiantes puedan continuar sus estudios al matricular en el o los cursos por 4ta vez.</t>
  </si>
  <si>
    <t>https://educorpperu-my.sharepoint.com/personal/diana_zapata_laureate_pe1/_layouts/15/Doc.aspx?sourcedoc=%7B423575B8-0108-4BA7-88D2-9E0803ABA268%7D&amp;file=PPT%20Proyecci%C3%B3n%20autom%C3%A1tica%20de%20cursos%20por%204ta%20v_Makarena%20Ramos%20Alema.pptx&amp;action=edit&amp;mobileredirect=true</t>
  </si>
  <si>
    <t>jose.herbozo@upn.edu.pe</t>
  </si>
  <si>
    <t>Jose Paredes Herbozo</t>
  </si>
  <si>
    <t>Incorporar sección de "variable étnica" a la Ficha de Postulación y CRM</t>
  </si>
  <si>
    <t>Sandra Elena Chirinos Villavicencio</t>
  </si>
  <si>
    <t>RITM0588307</t>
  </si>
  <si>
    <t>Si se requiere sí tiene presupuesto.</t>
  </si>
  <si>
    <t>Incluir estas nuevas preguntas en la ficha de postulación y que estas respuestas viajen al CRM a modo consulta.
El equipo comercial extrae los reportes de SUNEDU de postulantes desde el CRM, es por eso que se requiere tenerlo ahí tambien.</t>
  </si>
  <si>
    <t>Admisión, Exportación e importación de datos SUNEDU</t>
  </si>
  <si>
    <t>Que estos campos se puedan completar por los prospectos desde la ficha de postulación.</t>
  </si>
  <si>
    <t xml:space="preserve">Estos campos son nuevos. </t>
  </si>
  <si>
    <t>Normativa SUNEDU</t>
  </si>
  <si>
    <t>Legal, Secretaría Académica.</t>
  </si>
  <si>
    <t>Alumnos, UPN como institución.</t>
  </si>
  <si>
    <t>No estar cumpliendo con la nueva predisposición de la normativa.</t>
  </si>
  <si>
    <t xml:space="preserve">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
</t>
  </si>
  <si>
    <t>Resp. Social y Sostenibilidad;Transformación Digital</t>
  </si>
  <si>
    <t>De no tenerlo, podríamos infligir a la normativa de SUNEDU que podría tener una sanción. De hacerlo nos ahorramos ese monto.</t>
  </si>
  <si>
    <t>Estar alineado a lo que rige el ente regulador.</t>
  </si>
  <si>
    <t>https://educorpperu-my.sharepoint.com/personal/diana_zapata_laureate_pe1/_layouts/15/Doc.aspx?sourcedoc=%7B7C571A66-11AC-480F-B19C-571BDF070428%7D&amp;file=Implementaci%C3%B3n%20de%20informacion%20en%20CRM_Variable_Jose%20Paredes%20Herbozo.pptx&amp;action=edit&amp;mobileredirect=true</t>
  </si>
  <si>
    <t>gerson.vereau@upn.edu.pe</t>
  </si>
  <si>
    <t>Gerson Vereau Rosas</t>
  </si>
  <si>
    <t>Franja horaria no visible para horas adicionales</t>
  </si>
  <si>
    <t>Adolfo Correa - Operaciones Académicas Se debe reformular. No considerar para estimación.</t>
  </si>
  <si>
    <t>RITM0565495</t>
  </si>
  <si>
    <t xml:space="preserve">Hoy en día se generan planillas manuales que aseguran la coherencia entre la programación académica junto con el pago docente. Un error en las planillas manuales puede ocasionar un pago doble al docente.
</t>
  </si>
  <si>
    <t xml:space="preserve">Programación Horaria / Nómina ( Planillas docente) / Control de horas y teaching cost /Monitoreo académico de Educación virtual
</t>
  </si>
  <si>
    <t>Garantizar que las franjas horarias de madrugada programadas no se muestren en la plataforma del estudiante, manteniendo la integridad visual de su horario académico y evitando confusiones o interpretaciones erróneas sobre su carga de clases. Asimismo, asegurar la coherencia entre las marcaciones docentes para que el docente pueda recibir su pago completo.</t>
  </si>
  <si>
    <t>Generan planillas manuales</t>
  </si>
  <si>
    <t xml:space="preserve">UPN – Dirección de Operaciones Académicas / Dirección de Educación Virtual / Control de Gestión HR PAY/ Control Interno / Operaciones de Sede
</t>
  </si>
  <si>
    <t>(consultando al negocio)</t>
  </si>
  <si>
    <t>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t>
  </si>
  <si>
    <t>Cuando migre para pago por Portal Dirección está sujeto al siguiente control ARO.UPN.HRPay.03.01. Asegurar la coherencia entre la programación académica junto con el pago docente.</t>
  </si>
  <si>
    <t>https://educorpperu-my.sharepoint.com/personal/diana_zapata_laureate_pe1/_layouts/15/Doc.aspx?sourcedoc=%7B764F67B9-D7EA-46FB-BBCE-FCC1C1D8D98F%7D&amp;file=Solicitud%20en%20la%20visualizaci%C3%B3n%20y%20marcaci%C3%B3n%20de_Gerson%20Vereau%20Rosas.pptx&amp;action=edit&amp;mobileredirect=true</t>
  </si>
  <si>
    <t>Desactivación del proceso automático de reembolsos en el retiro formal</t>
  </si>
  <si>
    <t>Cindy Chuco</t>
  </si>
  <si>
    <t>RITM0580302</t>
  </si>
  <si>
    <t>Si se requiere sí se tiene</t>
  </si>
  <si>
    <t xml:space="preserve">Necesitamos desactivar el proceso automático de reembolsos del retiro formal, para que se deje de generar notas de crédito, notas de débito y envíos erróneos a cuentas por pagar y tesorería, logrando evitar reprocesos, pagos indebidos y carga operativa en las áreas afectadas.
</t>
  </si>
  <si>
    <t>- Reembolsos automáticos de retiro formal
- Proceso Financiero de Cuentas por Pagar 
- Proceso de Tesorería 
- Proceso de Retiro Formal del Estudiante</t>
  </si>
  <si>
    <t xml:space="preserve">La automatización del retiro formal solo debe anular cuotas y no debe generar ningún proceso de reembolso, evitando la creación automática de notas de crédito, notas de débito y envíos a cuentas por pagar o tesorería.
</t>
  </si>
  <si>
    <t xml:space="preserve">Actualmente, la automatización del retiro formal está generando reembolsos de forma incorrecta porque se activa con la fecha de solicitud en vez de la fecha de pago, produciendo notas de crédito y débito que no corresponden y enviando transacciones erróneas a cuentas por pagar y tesorería. Esto obliga a detener manualmente procesos automáticos, anular documentos y evitar que se envíen pagos indebidos al banco.
</t>
  </si>
  <si>
    <t>La automatización del retiro formal está configurada para gatillar los procesos de reembolso usando la fecha de solicitud en lugar de la fecha de pago, lo que provoca que el sistema genere reembolsos y notas financieras cuando no corresponde</t>
  </si>
  <si>
    <t>Por ahora solo Alumnos y facturación</t>
  </si>
  <si>
    <t>Alumnos, equipo operativo de facturación</t>
  </si>
  <si>
    <t>Carga operativa manual</t>
  </si>
  <si>
    <t>Necesitamos desactivar el proceso automático de reembolsos del retiro formal, para que se deje de generar notas de crédito, notas de débito y envíos erróneos a cuentas por pagar y tesorería, logrando evitar reprocesos, pagos indebidos y carga operativa en las áreas afectadas.</t>
  </si>
  <si>
    <t>Reducción de tiempo de horas hombres, al menos 30 horas de ahorro a la semana</t>
  </si>
  <si>
    <t>Reducción operativa.</t>
  </si>
  <si>
    <t>https://educorpperu-my.sharepoint.com/personal/diana_zapata_laureate_pe1/_layouts/15/Doc.aspx?sourcedoc=%7B45291CE6-8C02-4BA8-8304-F8E9A67BF9C6%7D&amp;file=Solicitud%20de%20requerimientos%20%20-%20Retiro%20WOC%20REF_Jose%20Paredes%20Herbozo.pptx&amp;action=edit&amp;mobileredirect=true</t>
  </si>
  <si>
    <t>daniella.poppe@laureate.pe</t>
  </si>
  <si>
    <t>Daniella Poppe Medina</t>
  </si>
  <si>
    <t>Integración de modelo Lead Scoring a CRM</t>
  </si>
  <si>
    <t>Daniella Poppe- Aceleradora Digital</t>
  </si>
  <si>
    <t>RITM0590083</t>
  </si>
  <si>
    <t>Por confirmar por área de TI - Aprox US$10K</t>
  </si>
  <si>
    <t>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t>
  </si>
  <si>
    <t>Proceso de venta - con este modelo en el CRM se va a poder priorizar los leads de manera eficiente</t>
  </si>
  <si>
    <t>El negocio necesita integrar el Lead Scoring al CRM para que el equipo comercial pueda:
Ver 5 campos de scoring en la ficha del prospecto (percentiles, fechas y comparación).
Tener esos mismos campos en el Excel/archivo plano descargable.</t>
  </si>
  <si>
    <t>Hoy en día los ejecutivos de venta llaman a todos los leads sin priorizar, lo que pueda generar que pierdan venta</t>
  </si>
  <si>
    <t>El sistema actual no permite tener un score de priorización en el CRM</t>
  </si>
  <si>
    <t>Equipo comercial</t>
  </si>
  <si>
    <t xml:space="preserve">El modelo actual que se piloteó (sin estar integrado al CRM) ya generó 508 NE en 2025-I, pero su impacto está limitado al no estar integrado, por eso se busca la integración.
</t>
  </si>
  <si>
    <t>Necesitamos integrar el Lead Scoring al CRM para que el equipo comercial pueda priorizar de manera más efectiva los leads que recibe para la venta logrando un ratio de conversión mayor.</t>
  </si>
  <si>
    <t xml:space="preserve">Ingresos aproximados por S/.8M en UPN por un semestre (teniendo en cuenta los resultados del piloto)
</t>
  </si>
  <si>
    <t>Priorización de leads para mejorar la conversión de venta</t>
  </si>
  <si>
    <t>https://educorpperu-my.sharepoint.com/personal/diana_zapata_laureate_pe1/_layouts/15/Doc.aspx?sourcedoc=%7B686E36E1-E655-427B-84A6-9FB3EBC63D5A%7D&amp;file=Solicitud%20de%20requerimientos%20Lead%20Scoring_CRM_Daniella%20Poppe%20Medin.pptx&amp;action=edit&amp;mobileredirect=true</t>
  </si>
  <si>
    <t>eduardo.paul@cibertec.pe</t>
  </si>
  <si>
    <t>Eduardo Paul Aguilar</t>
  </si>
  <si>
    <t>Actualización en Gestión Docente sobre cambios realizados en Banner</t>
  </si>
  <si>
    <t>Paola Mora</t>
  </si>
  <si>
    <t>Frank Palomino</t>
  </si>
  <si>
    <t>RITM0582811</t>
  </si>
  <si>
    <t>Impacto, los docentes tiene que validar antes de tomar lista la consistencia de la información. Valida la lista de alumnos. Este tiempo impacto en el desempeño de la clases. Riesgos de deserción de alumnos al no aparecer en la lista de asistencia.</t>
  </si>
  <si>
    <t>Proceso de Inicio de clases.
Seguimiento de deserción.
Proceso de incidentes. Incremento de ticket a mesa de ayuda.  Proceso masivo de borrado de inconsistencias semanal y revisado por la DIT todas las semanas. 
Procesos de pase a producción por Urgencia.</t>
  </si>
  <si>
    <t>No aparezcan estos casos y liberar horas hombre de docentes, administrativos y personal de TI que atiende estos casos.</t>
  </si>
  <si>
    <t>Cada dos meses durante las 3 primeras semanas de clases, docentes, administrativos y personal de TI dedican tiempo a validar y ejecutar medidas correctivas.</t>
  </si>
  <si>
    <t>el sistema no identifica los casos de cambios de sección, eliminación de cursos y deja incompleto el cambio.</t>
  </si>
  <si>
    <t>Comité de pases.</t>
  </si>
  <si>
    <t>Alumnos, Docentes, administrativos y TI.</t>
  </si>
  <si>
    <t xml:space="preserve">Actualmente se identifican entre 150 a 200 casos de alumnos semanales con esta inconsistencia. </t>
  </si>
  <si>
    <t xml:space="preserve">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
</t>
  </si>
  <si>
    <t>Reduce horas / hombre administrativos. 
Reduce tickets de atención de incidentes de TI que pasan como Urgencia.</t>
  </si>
  <si>
    <t>Mejora calidad de servicio.
Reducir el riesgo de deserción alumnos.</t>
  </si>
  <si>
    <t>https://educorpperu-my.sharepoint.com/personal/diana_zapata_laureate_pe1/_layouts/15/Doc.aspx?sourcedoc=%7BCABCAFC8-A16F-4590-A579-6FA25A77E247%7D&amp;file=Comite%20gestion%20Problemas_Eduardo%20Paul%20Aguilar.pptx&amp;action=edit&amp;mobileredirect=true</t>
  </si>
  <si>
    <t>carla.arias@upn.edu.pe</t>
  </si>
  <si>
    <t>Adelantar el primer horario diario de sincronización de data en CRM.</t>
  </si>
  <si>
    <t>Alvaro Verástegui - Director de Planeamiento Comercial</t>
  </si>
  <si>
    <t>RITM0590808</t>
  </si>
  <si>
    <t>NA, pero de ser necesario, se puede evaluar.</t>
  </si>
  <si>
    <t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t>
  </si>
  <si>
    <t>Estrategia Comercial</t>
  </si>
  <si>
    <t>Tener información actualizada el día anterior, en CRM, entre las 7:15 y 7:30 a.m.</t>
  </si>
  <si>
    <t>Actualmente la información del día anterior se actualiza en CRM entre las 8:30 y 9:00 a.m.</t>
  </si>
  <si>
    <t>El BI requiere data de CRM, PeopleSoft y Banner. La data de Banner y PeopleSoft se actualiza en CRM a través de ODS + ETL y Job de sincronización (detalle de cortes/ horarios en archivo adjunto). Se sugiere evaluar la optimización de esos tiempos o que la información pueda ser consumida de DataLake (la salida más rápida ya que desde Febrero la campaña comercial cobra fuerza).</t>
  </si>
  <si>
    <t>Planeamiento Comercial</t>
  </si>
  <si>
    <t>Lideres de Corporate y ExCom LaureatePerú</t>
  </si>
  <si>
    <t>Falta de información actualizada para la toma de decisiones estratégicas sobre ventas.</t>
  </si>
  <si>
    <t>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t>
  </si>
  <si>
    <t>New enrollment</t>
  </si>
  <si>
    <t>Falta de información actualizada para la toma de decisiones estratégicas.</t>
  </si>
  <si>
    <t>https://educorpperu-my.sharepoint.com/personal/diana_zapata_laureate_pe1/_layouts/15/Doc.aspx?sourcedoc=%7BBAAADD7D-7CDA-4090-B002-FFC2BF1B3DF3%7D&amp;file=Problema%20con%20BI%20Corp_Carla%20Arias%20Schreibe.xlsx&amp;action=default&amp;mobileredirect=true</t>
  </si>
  <si>
    <t>Por confirmar (respuesta de negocio - ppto)</t>
  </si>
  <si>
    <t>Mejora de RPA Horarios para estudiantes nuevos convalidantes</t>
  </si>
  <si>
    <t>Saby Granda - Jefe de Seguimiento y Backoffice</t>
  </si>
  <si>
    <t>Impacto operativo en el proceso de new enrollment. Actualmente el RPA matricula a todos los estudiantes en el módulo 1, y el equipo de S.A. tiene que ajustar los horarios manualmente. Esto lentifica el cumplimiento de metas de matrícula.</t>
  </si>
  <si>
    <t>Registro de horarios de nuevos estudiantes</t>
  </si>
  <si>
    <t>Que el RPA haga la matrícula 100% automatizada, incluyendo este nuevo escenario de clases con dos módulos.</t>
  </si>
  <si>
    <t>El RPA matricula a todos los estudiantes en el módulo 1, y el equipo de S.A. ajusta los horarios manualmente</t>
  </si>
  <si>
    <t>Nuevo escenario no contemplado en el RPA.</t>
  </si>
  <si>
    <t>Secretaría Acadéemica
Backoffice Comercial</t>
  </si>
  <si>
    <t>Nuevos estudiantes con convalidación</t>
  </si>
  <si>
    <t>Estamos decreciendo 9% vs PY en Convalidaciones UPN. Solo el 30% de las PM tienen horario vs 75% de las PM con horario cuando son prospectos sin convalidación. [Más detalle en correo adjunto]</t>
  </si>
  <si>
    <t>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t>
  </si>
  <si>
    <t>Incremento de new enrrollment</t>
  </si>
  <si>
    <t>Mejorar la experiencia de estudiantes nuevos en la recepción de sus horarios.
Minimizar carga operativa en equipo de Secretaría Académica</t>
  </si>
  <si>
    <t>https://educorpperu-my.sharepoint.com/personal/diana_zapata_laureate_pe1/Documents/Aplicaciones/Microsoft%20Forms/REGISTRO%20DE%20INICIATIVAS/Pregunta/Captura%20de%20pantalla%202026-02-02%20113238_Carla%20Arias%20Schreibe.png</t>
  </si>
  <si>
    <t>Se atendió lo más urgente de este requerimiento, y lo pendiente está por confirmar (respuesta de negocio - ppto)</t>
  </si>
  <si>
    <t>Incluir en Portal Docente documentos oficiales de procesos institucionales</t>
  </si>
  <si>
    <t>Jorge Santa Cruz - Sistema de Gestión de Procesos</t>
  </si>
  <si>
    <t>RITM0589831</t>
  </si>
  <si>
    <t>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t>
  </si>
  <si>
    <t>Gestión de documentos de procesos
Enseñanza y aprendizaje (porque los documentos/ formatos son utilizados por nuestros docentes)</t>
  </si>
  <si>
    <t>Que los docentes puedan consultar los documentos de procesos desde Portal.</t>
  </si>
  <si>
    <t>Los docentes consultan los procesos institucionales por Mis Procesos (SharePoint), el cual será dado de baja el 30/03/2026</t>
  </si>
  <si>
    <t>Migración de Mis Procesos a Goldenbelt</t>
  </si>
  <si>
    <t>Sistema de gestión de procesos</t>
  </si>
  <si>
    <t>Incumplimiento a normativo ISO
Ineficiencia por adquisición de licencias: Ahorro anual mínimo de S/ 12,007 (monto calculado sobre el dato confirmado de DTC, considerando DTP el beneficio será mucho mayor).</t>
  </si>
  <si>
    <t xml:space="preserve">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
</t>
  </si>
  <si>
    <t>Calidad Académica</t>
  </si>
  <si>
    <t>Ahorro anual mínimo de S/ 12,007 (monto calculado sobre el dato confirmado de DTC, considerando DTP el beneficio será mucho mayor).</t>
  </si>
  <si>
    <t xml:space="preserve">Normativa ISO9001, ISO21001
</t>
  </si>
  <si>
    <t>https://educorpperu-my.sharepoint.com/personal/diana_zapata_laureate_pe1/_layouts/15/Doc.aspx?sourcedoc=%7B43CEA300-E8D6-49E1-917A-88AA73C7FCA0%7D&amp;file=Solicitud%20de%20requerimientos%20Idea%20nueva%20y%20mejo_Carla%20Arias%20Schreibe.pptx&amp;action=edit&amp;mobileredirect=true</t>
  </si>
  <si>
    <t>Extraccion de Datos Para retención.</t>
  </si>
  <si>
    <t>Francis Siancas</t>
  </si>
  <si>
    <t>RITM0592516</t>
  </si>
  <si>
    <t>0</t>
  </si>
  <si>
    <t xml:space="preserve">No se tiene identificado aquellos alumnos que podrian desertar y retirarse del curso. actualmente esto se identifica el proximo ciclo cuando el alumno ya perdió el ciclo anterior. </t>
  </si>
  <si>
    <t>Proceso de retención y proceso de matricula.</t>
  </si>
  <si>
    <t>Acceso a la información de Blacboard, Avance Académico y Financiera los estudiante.</t>
  </si>
  <si>
    <t>Actualmente no se tiene información como la cantidad de veces que el alumno ingreso a blackboard, tampoco se tienen reportes consolidados de información.</t>
  </si>
  <si>
    <t>Incremento del numero de alumnos que no se matriculan. identificandose que los alumnos abandonan los cursos y no ingresan.</t>
  </si>
  <si>
    <t>Equipo de Finanzas / Cobranzas</t>
  </si>
  <si>
    <t xml:space="preserve">Equipo de Matricula
Equipo de Experiencia Estudiante CIbertec
</t>
  </si>
  <si>
    <t>Al no identificar a los alumnos se pierde una cantidad importante de estudiantes siendo hasta el 20 % de la población.</t>
  </si>
  <si>
    <t>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t>
  </si>
  <si>
    <t>Se evaluara al identificar la información entregada, actualmente el impacto por deserción es aprox del 30% de la población</t>
  </si>
  <si>
    <t>Reducir esfuerzos posteriores, luego que el alumno a desertado.</t>
  </si>
  <si>
    <t>Implementación de un proceso automatizado en Banner para la generación de turnos de Planificación Horaria</t>
  </si>
  <si>
    <t>Miguel Chang - Dirección de operaciones académicas</t>
  </si>
  <si>
    <t>RITM0592554</t>
  </si>
  <si>
    <t>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t>
  </si>
  <si>
    <t>Generación de turnos para la Planificación Horaria (gestión administrativa).
Acceso e interacción de los alumnos con la Planificación Horaria.
Matrícula</t>
  </si>
  <si>
    <t xml:space="preserve">Se requiere contar con una funcionalidad nativa que permita la generación automática de turnos para la Planificación Horaria, eliminando la actual dependencia de un proceso manual que involucra a múltiples áreas administrativas.
Para ello se plantea un modelo propuesto o aplicativo para la generación de turnos de planificación horaria incluido en el archivo adjunto, ademas de la siguiente secuencia deseada: 
1. Definición de criterios de prioridad de acceso para la Planificación Horaria: determinar el orden de acceso a la Planificación Horaria, de acuerdo con criterios académicos y operativos definidos.
2. Segmentación de la población estudiantil: Agrupación de los alumnos en bloques de acceso, en función de los criterios de prioridad previamente establecidos.
3. Generación o Asignación Masiva de Turnos para Planificación Horaria: Asignación automatizada de turnos de acceso para la Planificación Horaria a nivel masivo, garantizando un proceso ordenado y controlado.
4. Envío de notificación de turnos de Planificación Horaria para la población masiva: Se incluye la fecha y hora del turno que le corresponde. 
5. Generación o Asignación de Turno Individual para Planificación: Atención de casos puntuales que requieran la asignación o ajuste de turnos de manera individual, sin afectar la ejecución del proceso masivo.
6. Envío de notificación de turno individual para la Planificación Horaria. 
7. Visualización del turno asignado para la Planificación Horaria:  Los alumnos puedan verificar el turno de acceso que le corresponde, mostrando la fecha y hora asignada para su ingreso a la Planificación Horaria.
</t>
  </si>
  <si>
    <t xml:space="preserve">Se considera necesario reevaluar el proceso de asignación de turnos para la Planificación Horaria, dado que actualmente la plataforma Banner no cuenta con una funcionalidad nativa que permita la generación automática de turnos para esta actividad. Esta limitación nos obliga a ejecutar un proceso manual, compuesto por múltiples pasos y actividades que involucran a diversas áreas de la Universidad.
Adicionalmente, se trata de un proceso que no es en línea, porque presenta desfases operativos (entre 8 a 12 horas) que generan reclamos por parte de los alumnos, principalmente por no contar con la posibilidad de ingresar oportunamente a la Planificación Horaria. Esto genera reclamos por parte de los alumnos y constantes alertas de las áreas administrativas. 
Asimismo, se registraron incidencias de alumnos que, aun contando con turno asignado, no pueden visualizar el botón de Planificación Horaria en la plataforma. Por lo tanto, la solución puede tardar entre 6 a 8 horas. </t>
  </si>
  <si>
    <t xml:space="preserve">Con la implementación de la plataforma Banner, la expectativa inicial fue que la Planificación Horaria se realice bajo un esquema de libre acceso para la población masiva de alumnos, tanto de Pregrado como de EPE en las fechas que corresponde. No obstante, a partir del proceso de matrícula del Segundo Semestre 2025, y por recomendación del área técnica y funcional, determinaron que era necesario asignar turnos de acceso a los alumnos, con la finalidad de mantener la estabilidad de la plataforma.
Sabemos que Banner no dispone de una aplicación que permita la generación de turnos, lo que ha obligado a implementar un mecanismo externo y manual para habilitar el ingreso de los alumnos por grupos, en intervalos de tiempo definidos. Por esa razón, se tuvo que construir un cronograma detallado de todas las actividades que implica la activación y desactivación de la Planificación Horaria, para ello, se requiere que varias áreas administrativas (Matrícula, Comunicaciones, Aceleradora, Data BI, Estrategia Digital, etc.) participen de este procedimiento netamente manual para que los alumnos puedan recibir sus turnos, tengan el botón de acceso habilitado y posteriormente, puedan acceder a la Planificación Horaria.  Esto evidencia un proceso lleno de riegos y de impacto masivo. </t>
  </si>
  <si>
    <t xml:space="preserve">- Áreas: Matrícula Regular, Comunicaciones, Aceleradora, Data BI, Estrategia Digital, Finanzas y Comité Ejecutivo, etc. 
</t>
  </si>
  <si>
    <t xml:space="preserve">UPC: Estudiantes, personal de Matrícula Regular, Comunicaciones, Aceleradora, Data BI, Estrategia Digital, Finanzas y Comité Ejecutivo, etc., que estén involucradas en el proceso de matrícula.
</t>
  </si>
  <si>
    <t xml:space="preserve">Reducción del 25% de reclamos de alumnos que no pudieron ingresar a la Planificación Horaria durante el proceso de matrícula del 2do Semestre 2025. </t>
  </si>
  <si>
    <t xml:space="preserve">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
</t>
  </si>
  <si>
    <t xml:space="preserve">Reducción de riesgos operativos y errores humanos: Disminución significativa de actividades manuales críticas, reduciendo la probabilidad de errores en la asignación de turnos y en la habilitación de accesos. (Este procedimiento manual y dependencia que tenemos con otras áreas, nos toma 9 días). Por lo tanto, con la implementación, el tiempo se reduciría a un día aprox (similar a la duración que nos toma la generación de Matrícula en Línea).
</t>
  </si>
  <si>
    <t xml:space="preserve">-Asegurar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
</t>
  </si>
  <si>
    <t>https://educorpperu-my.sharepoint.com/personal/diana_zapata_laureate_pe1/_layouts/15/Doc.aspx?sourcedoc=%7BDFC21620-6800-4A8A-BA6E-F348AECF7EBE%7D&amp;file=Solicitud%20de%20requerimientos_Mejora%20para%20la%20Pl_Giancarlo%20Villacorta.pptx&amp;action=edit&amp;mobileredirect=true</t>
  </si>
  <si>
    <t>Deshabilitar la landing actual de actualización de datos para alumnos de Pregrado y EPE de la UPC, estableciendo al Portal Mi UPC como el único canal habilitado para la actualización de su información personal.</t>
  </si>
  <si>
    <t>Jose Castillo - Gerencia de mejora de experiencia</t>
  </si>
  <si>
    <t>RITM0592184</t>
  </si>
  <si>
    <t>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t>
  </si>
  <si>
    <t>Actualización de datos, Ejecución de campañas de retención</t>
  </si>
  <si>
    <t xml:space="preserve">Se requiere restringir el acceso de alumnos Pregrado y Epe en el formulario de actualización de datos: https://actualizatusdatos.upc.edu.pe/,  y mantener ese landing activa solo para los públicos de Postgrado y Administrativos.
</t>
  </si>
  <si>
    <t>El formulario de actualización de datos https://actualizatusdatos.upc.edu.pe/ , permite el acceso a alumnos pregrado, Epe, además de alumnos postgrado.</t>
  </si>
  <si>
    <t>Este cambio busca mejorar el control y calidad de la data, evitar la duplicidad de costos asociados a la validación de teléfonos vía SMS y optimizar la experiencia del alumno, manteniendo la landing activa para los públicos de Posgrado y Administrativos.</t>
  </si>
  <si>
    <t>Francisco Samame, Luis Roncal</t>
  </si>
  <si>
    <t xml:space="preserve">UPC: Estudiantes, Dirección de Experiencia
</t>
  </si>
  <si>
    <t>El nuevo formulario que se viene implementando forma parte de la nueva estrategia de experiencia del alumno, que busca mejorar la experiencia y la cantidad de alumnos que acceden a actualizar sus datos para incrementar su contactabilidad, para el éxito de dicha estrategia es necesario que se desactive el formulario actual según los términos comentados.</t>
  </si>
  <si>
    <t xml:space="preserve">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
</t>
  </si>
  <si>
    <t>Excelencia Operativa;Innovación y Crecimiento;Transformación Digital</t>
  </si>
  <si>
    <t>Evitar duplicidad de costos en la validación de números de teléfonos.
-Actualmente, la landing de actualización de datos utiliza un servicio de validación de números telefónicos vía SMS con el proveedor INTICO. 
-El Portal Mi UPC también contará con validación de números mediante SMS.
-Mantener ambos canales activos implica:
Duplicidad del servicio
Doble facturación mensual por la validación SMS. Aprox. 4200 alumnos equivalentes a $ 155 
-La deshabilitación de la landing permite:
Optimizar costos
Centralizar la validación en un solo canal oficial.</t>
  </si>
  <si>
    <t xml:space="preserve">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
</t>
  </si>
  <si>
    <t>https://educorpperu-my.sharepoint.com/personal/diana_zapata_laureate_pe1/_layouts/15/Doc.aspx?sourcedoc=%7B942DDD4C-2472-4E72-9455-38659628E317%7D&amp;file=Solicitud%20de%20requerimientos%20Cambio%20en%20formula_Giancarlo%20Villacorta.pptx&amp;action=edit&amp;mobileredirect=true</t>
  </si>
  <si>
    <t>Remediación de Vulnerabilidades Banner UPN - Actualización Karaf</t>
  </si>
  <si>
    <t>Carlos Sanchez - Seguridad TI</t>
  </si>
  <si>
    <t>No se tiene el detalle del ticket RIT</t>
  </si>
  <si>
    <t>N/A</t>
  </si>
  <si>
    <t>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t>
  </si>
  <si>
    <t xml:space="preserve">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</si>
  <si>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Vulnerabilidades remediadas - Riesgo mitigado</t>
  </si>
  <si>
    <t>Vulnerabilidades críticas sin resolver: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t>
  </si>
  <si>
    <t>Vulnerabilidades identificadas en el servidor "sis-r1-mware20"</t>
  </si>
  <si>
    <t>Los planteados en el punto 17</t>
  </si>
  <si>
    <t xml:space="preserve">Estudiantes y docentes cuya información personal puede verse expuesta o vulnerada si la vulnerabilidad en el sistema Banner no es remediada a tiempo. </t>
  </si>
  <si>
    <t>Impacto reputacional, sanciones y/o multas por incumplimiento de leyes/regulaciones</t>
  </si>
  <si>
    <t>Resp. Social y Sostenibilidad;Excelencia Operativa</t>
  </si>
  <si>
    <t>Omisión de sanciones/multas que podrían repercutir en impactos económicos</t>
  </si>
  <si>
    <t>Mejora la confianza de nuestros stakeholders y clientes al contar con sistemas seguros, y por consiguiente, mantiene una buena reputación para la organización.</t>
  </si>
  <si>
    <t>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t>
  </si>
  <si>
    <t>Automatización del proceso de selección e inscripción de electivos EPG</t>
  </si>
  <si>
    <t>Shoana Barragán, Miguel Chang - Secretaría académica EPG</t>
  </si>
  <si>
    <t>RITM0590499</t>
  </si>
  <si>
    <t>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t>
  </si>
  <si>
    <t>Matrícula EPG</t>
  </si>
  <si>
    <t>El equipo académico envía un enlace a los alumnos para que inicien la elección de electivos, luego el estudiante realiza el registro de elección de electivos mediante el aplicativo que se implemente. Este aplicativo realizará la migración a Banner de los cursos elegidos para la ejecución de la inscripción de forma automatizada, bajo las reglas aplicables y control de cupos de horarios. Por último, el alumno recibirá una confirmación mediante un correo automático.</t>
  </si>
  <si>
    <t>Actualmente el equipo académico envia una comunicación a los alumnos con un link de un formulario google desarrollado internamente. Con ello el alumno realiza el registro de la elección de electivos que desea llevar, haciendo ingreso al formulario con su código de alumno y siguiendo parámetros (reglas) establecidas para la elección que no controlan el cupo de los horarios. El equipo de matrícula recibe la confirmación de elección de electivos y registra la matrícula en el sistema Banner. Para ello tiene un SLA de 48 hrs luego de haber recibido el registro del alumno y hacer validaciones manuales. Por último realiza la confirmación de la matrícula mediante un correo manual con el horario correspondiente.</t>
  </si>
  <si>
    <t>No se tiene un proceso para que los alumnos EPG se matriculen por si mismos en sus cursos electivos. Los cursos obligatorios si se matriculan por el equipo backoffice.</t>
  </si>
  <si>
    <t>Ricardo Pino</t>
  </si>
  <si>
    <t>Estudiantes, personal de registros académicos, personal de secretaría académica</t>
  </si>
  <si>
    <t>El equipo de registros académicos emplea para la elaboración del formulario actual que es limitado y puesto al alcance de los alumnos 1.5 meses.</t>
  </si>
  <si>
    <t xml:space="preserve">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 
</t>
  </si>
  <si>
    <t xml:space="preserve">El equipo de registros académicos EPG realiza estas actividades actualmente: 
1	Creación del formulario de electivos (google form)
2	Creación y actualización de la base de información 
3	Marcha blanca
4	Inscripción de los estudiantes a los cursos electivos 
5	Confirmación de la inscripción (correo)
6	Registro de Tickets para enrolamiento en las aulas virtuales 
7	Verificación de accesos en las aulas virtuales 
Con esta automatización se dejaría de ejecutar las 5 primeras actividades, haciendo un ahorro de 387 horas hombre por parte del equipo (detalle en el archivo adjunto) 
El tiempo del SLA de la confirmación de la inscripción del estudiantes actualmente es de 48 horas. Con la automatización sería en 5 min, teniendo así una disminución significativa y aumento en la satisfacción de la experiencia del estudiante al ingresar a una aplicación actual y robusta. 
</t>
  </si>
  <si>
    <t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
</t>
  </si>
  <si>
    <t>https://educorpperu-my.sharepoint.com/personal/diana_zapata_laureate_pe1/_layouts/15/Doc.aspx?sourcedoc=%7B5CA4BA41-74DC-437B-AFED-FAACD7590FCE%7D&amp;file=Solicitud%20de%20requerimientos%20Nueva%20automatizac_Giancarlo%20Villacorta.pptx&amp;action=edit&amp;mobileredirect=true</t>
  </si>
  <si>
    <t>C</t>
  </si>
  <si>
    <t>Certificaciones Modulares</t>
  </si>
  <si>
    <t xml:space="preserve">Alfredo Hoffmann, Pedro Berdejo - Dirección de Carrera de Administración y marketing) </t>
  </si>
  <si>
    <t>RITM0595059</t>
  </si>
  <si>
    <t xml:space="preserve">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
</t>
  </si>
  <si>
    <t>Emisión de certificaciones modulares</t>
  </si>
  <si>
    <t xml:space="preserve">Emisión de Certificaciones Modulares:
Las Certificaciones Modulares requeridas, cumplen el rol de acreditar la aprobación de determinado grupo de cursos obligatorios centrados en un aspecto específico de la carrera de pregrado que las ofrece cuando el estudiante se encuentra en niveles inferiores._x000B_Su propósito es:_x000B_✓ Facilitar una inserción temprana en el mercado laboral (tanto para EPE como en UG)_x000B_✓ Ayudar a la obtención de prácticas pre-profesionales (en UG)
El objetivo es contar con un proceso sistematizado para la emisión de certificaciones modulares, soportado en roles y proceso formal en la institución. Así como actualmente se cuentan con las Menciones, que se otorgan hacia el final de la carrera de pregrado y evidencian una especialización del estudiante en áreas concretas de la carrera, tras haber aprobado una serie de cursos electivos. Estas menciones tienen el valor añadido de figurar en el diploma de bachiller. De esta manera facilitar una inserción temprana en el mercado laboral de los alumnos.
Para ello, este nuevo proceso se realizará al finalizar un ciclo y en base a requisitos se ejecutará la emisión de los certificados, los cuales serían enviados por RRAA en las fechas establecidas (se adjunta documento “Petición de Cambio” con el proceso propuesto por el área técnica).
Requisitos propuestos para obtener el certificado:
-Para obtener el certificado, el alumno debe aprobar los cursos que componen la certificación con nota mínima indicada por cada carrera o facultad (la nota mínima para el certificado debe ser un parámetro que decida la carrera)
-No tener deuda con la universidad.
-No tener sanciones. 
Condiciones básicas:
-La emisión la debería hacer Registros Académicos con la culminación del semestre (ingreso de todas las notas), previo aviso de un plazo para cambios de condiciones por las direcciones que ofrezcan los certificados. El mantenimiento de las condiciones, la creación y/o actualización de los cursos serían responsabilidad de la Dirección de Carrera que la delegaría en un PTC responsable y/o Asistente de la dirección . 
-El certificado modular es emitido de manera gratuita. El trámite es gratuito porque se enfoca en la empleabilidad, en disminuir la deserción y en mejorar el NPS. Asimismo, se usará como argumento para mejorar el new enrollment.
-Cada Dirección se encargará de la actualización de parámetros (cursos por certificado, condiciones para otorgarlo, etc.). Pero el proceso de evaluar que alumnos cumplen con los requisitos lo hará el sistema luego que registros académicos cierra cada ciclo, ellos correrán el proceso de emisión de certificados que se solicita implementar.
-En caso el alumno tenga cursos convalidados de instituciones externas y son parte de los que componen la certificación modular, no serán considerados para la emisión del certificado. Todos los cursos que componen la certificación deben haberse llevado en UPC. En el caso de traslados internos, si son validos para el certificado los cursos convalidados internamente (por otros cursos llevados en UPC). 
-Aplica inicialmente para las carreras de Marketing EPE (500 alumnos aplicables aprox.) y Administración &amp; Marketing Pregrado (1500 alumnos aplicables aprox.) dado que son los que presentaron inicialmente el proyecto.
Como propuesta inicial, se propone certificaciones modulares en 2 carreras: Marketing EPE/WS y Administración y Marketing (Pregrado Regular). Detallado en diapositivas 8 a 11 de ppt adjunta.
</t>
  </si>
  <si>
    <t>Actualmente no existe un aplicativo para la emisión de certificaciones modulares. Se realizó un piloto con el equipo de automatización RPA.</t>
  </si>
  <si>
    <t>Lo requerido es un nuevo desarrollo de proceso RPA</t>
  </si>
  <si>
    <t xml:space="preserve">Registros Académicos, Alumnos de las carreras de UPC que lo implementen, Admisión y Retención (ambas áreas contarán con una herramienta mas para prospección o reducir la deserción).
</t>
  </si>
  <si>
    <t xml:space="preserve">Toda carrera de UPC que la implemente, especialmente del programa EPE, y sus alumnos correspondientes. La universidad también por incremento de ingresos por retención y enrollment.
</t>
  </si>
  <si>
    <t xml:space="preserve">Reducción de la deserción, sobre todo en carreras del programa EPE. Incremento del Enrollment, mejora del NPS por mayor valor otorgado por las carreras a los alumnos. Mayor detalle ver diapositiva 4, 5 y 6 de la ppt adjunta
</t>
  </si>
  <si>
    <t xml:space="preserve">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
</t>
  </si>
  <si>
    <t>Innovación y Crecimiento;Transformación Digital;Calidad Académica</t>
  </si>
  <si>
    <t xml:space="preserve">Beneficio por Retención (Reducción de la deserción).
Supuesto: los certificados obtenidos logran reducir la deserción en 1% debido a que los alumnos logran mejorar su situación laboral (EPE) o conseguir prácticas remuneradas (Pregrado Regular) con anticipación, con lo que su capacidad de pago mejora y la morosidad baja.
Como se observa en la tabla (diapositiva 4 de ppt adjunta), el impacto del proyecto en la reducción de deserción, tienen el potencial de generar un incremento de ingresos de mas de 190 mil dólares al año solo por este concepto. 
Beneficio por incremento de la captación (Ingresantes).
Supuesto: Los certificados refuerzan la propuesta de valor de UPC de “Alta empleabilidad”. Para un prospecto a EPE o a Pregrado Regular UPC, saber que si algo pasa (pierde el empleo, o se muda) al menos se llevará un diploma intermedio, reduce su percepción de riesgo de invertir en la UPC. La promesa “Certifícate desde el inicio, y postula a oportunidades profesionales desde el 2do año” incrementa en 1% la conversión de ventas.
Como se observa en la tabla (diapositiva 5 de ppt adjunta), el impacto del proyecto en el incremento de la captación tienen el potencial de generar un incremento de ingresos de mas de 720 mil dólares al año solo por este concepto. 
Resumiendo: 
Concepto e Ingresos Estimados		
Beneficio 1: Retención US$ 190,000/año		
Beneficio 2: Nuevos Alumnos	US$ 720,000/año		
Total US$ 910,000/año Ingreso recurrente (impacto)
</t>
  </si>
  <si>
    <t xml:space="preserve">Asimismo, se lograría una mejora en competitividad al mejorar la propuesta de valor frente a las universidades e institutos y un mayor valor percibido de los alumnos que se reflejaría en un incremento del NPS.
</t>
  </si>
  <si>
    <t>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t>
  </si>
  <si>
    <t>carlos.oviedo@upn.edu.pe</t>
  </si>
  <si>
    <t>Carlos Oviedo Bolaños</t>
  </si>
  <si>
    <t>Aumentar retención de estudiantes con cursos activos anticipadamente en Blackboard</t>
  </si>
  <si>
    <t>Carlos Oviedo - Coordinador de gestión de la plataforma de aprendizaje</t>
  </si>
  <si>
    <t>RITM0594900</t>
  </si>
  <si>
    <t>Sí, limitado</t>
  </si>
  <si>
    <t>Incrementar el engagement previo al inicio oficial de clases, fortalecer la decisión de matrícula, reducir márgenes de deserción temprana y contribuir al crecimiento de la venta mediante una experiencia académica anticipada que genere confianza y motivación.</t>
  </si>
  <si>
    <t>Proceso de venta, Onboarding y Clonación en Blackboard</t>
  </si>
  <si>
    <t>Habilitar de manera oportuna las clases del primer ciclo para estudiantes de carreras a distancia, con el objetivo de fortalecer el proceso de venta, y mantener el engagement del estudiante desde el proceso de matrícula.</t>
  </si>
  <si>
    <t>Los NRC/Usuarios/Matrículas de los cursos de CAD módulo 1 y primer ciclo se crean/actualizan en Blackboard según la fecha de inicio del periodo configurado en Banner.</t>
  </si>
  <si>
    <t>No es un problema y no tiene causa raíz</t>
  </si>
  <si>
    <t>No existe otros usuarios.</t>
  </si>
  <si>
    <t>Estudiantes, Academia UPN, Asesores de soporte, Onboarding y Educación Virtual.</t>
  </si>
  <si>
    <t xml:space="preserve">El no aplicarlo impacta negativamente en el proceso de ventas y en el engagement del estudiante del primer ciclo
</t>
  </si>
  <si>
    <t>Incremento de new enrollment
Reducción de la tasa de deserción</t>
  </si>
  <si>
    <t>Mejorar la experiencia académica y engagement de los nuevos estudiantes.</t>
  </si>
  <si>
    <t>https://educorpperu-my.sharepoint.com/personal/diana_zapata_laureate_pe1/_layouts/15/Doc.aspx?sourcedoc=%7B922A729E-3D02-4B88-BC7E-781983556EA1%7D&amp;file=Solicitud%20de%20cambio%20-%20CAD%20creaci%C3%B3n%20anticipada_Carlos%20Oviedo%20Bola%C3%B1o.pptx&amp;action=edit&amp;mobileredirect=true</t>
  </si>
  <si>
    <t>daniel.cino@upc.pe</t>
  </si>
  <si>
    <t>Daniel Cino Barreda</t>
  </si>
  <si>
    <t>desplegable de fecha en el tramite de reprogramación de pruebas para deportistas destacadas</t>
  </si>
  <si>
    <t>Javiera Alcazar - Vida Universitaria</t>
  </si>
  <si>
    <t>RIT0736328   (REQ0736328)</t>
  </si>
  <si>
    <t>no</t>
  </si>
  <si>
    <t>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t>
  </si>
  <si>
    <t>Solicitud de servicios (reprogramación de pruebas y justificación de inasistencias) de los Deportistas Destacados</t>
  </si>
  <si>
    <t>Reactivar el trámite automatizado que permite a los estudiantes generar sus solicitudes, y a nosotros atenderlas apropiadamente. Estas solicitudes incrementan cada semestre. Ya teníamos un trámite que funcionaba bien con tramitator y sócrates, y necesitamos uno que cumpla la misma función.</t>
  </si>
  <si>
    <t>Los estudiantes deben completar manualmente un excel y enviarlo por correo, lo que expone el proceso a errores frecuentes en la información recibida. Estas solicitudes son es luego subidas a un compartido y trabajadas manualmente con el equipo de registros académicos</t>
  </si>
  <si>
    <t>Actualmente el trámite no permite el registro de una fecha asociada al componente calificable que el estudiante deportista solicita reprogramar. Sin una fecha es imposible validar el cruce con los compromisos deportivos de los estudiantes.</t>
  </si>
  <si>
    <t>Los docentes que tienen a Deportistas Destacados en sus secciones</t>
  </si>
  <si>
    <t xml:space="preserve">Los Deportistas Destacados (+700)
El equipo de Deportes UPC y de Registros Académicos
</t>
  </si>
  <si>
    <t>Recibimos más de 4500 solicitudes por semestre de los más de 700 deportistas destacados. 
Atenderlas manualmente nos expone a errores, genera demoras que pueden impactar en el rendimiento académico del estudiante y a su vez generan grandes incomodidades a los docentes que tienen a deportistas destacados en sus secciones.</t>
  </si>
  <si>
    <t>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t>
  </si>
  <si>
    <t>Calidad Académica;Excelencia Operativa;Transformación Digital</t>
  </si>
  <si>
    <t>automatizar la atención de más de 9,000 solicitudes anuales, eliminando totalmente errores de digitación - resultando en una atención más eficaz
reducir en 50% o más el tiempo de atención a las solicitudes de servicio que realizan los deportistas destacados</t>
  </si>
  <si>
    <t>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t>
  </si>
  <si>
    <t>nohemi.marcelo@upc.pe</t>
  </si>
  <si>
    <t>Nohemi Estefani Marcelo Torres</t>
  </si>
  <si>
    <t xml:space="preserve">Sistema de integra de trayectoria y acompañamiento al estudiante becado </t>
  </si>
  <si>
    <t>Maria Cifuentes Ramseyer - Directora de Desarrollo Académico y Sostenibilidad</t>
  </si>
  <si>
    <t>RITM0596395</t>
  </si>
  <si>
    <t>no se tiene presupuesto actualmente, pero buscamos una estimación</t>
  </si>
  <si>
    <t>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t>
  </si>
  <si>
    <t>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</si>
  <si>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Contar con un sistema integral con información del alumno que permita generar reportería que alimenta las acciones de las áreas involucradas, generando una gestión preventiva y proactiva. Asimismo, facilitar la identificación de riesgos mediante alertas tempranas que conduzcan la intervención oportuna para promover una culminación efectiva y el adecuado uso de los beneficios que posee el becario. Esto impactará en los ingresos de la universidad, ya que el becario tiene plazos establecidos para gozar de ciertos beneficios (inglés, titulación, obtención del Grado de Bachiller, etc.) siempre que se den dentro del tiempo que la beca contempla.</t>
  </si>
  <si>
    <t>Equipo We talk
Secretaria Académica: Se genera información por cada alumno que pide ampliación 10 minutos por cada uno son 546 registros = 91 horas por cada reporte (solicitan dos por ciclo)
Finanzas (deudas):  proceso para preparar los reportes y expediente por cuota nos toma un par de dias.
Oficina de Gestión de trámites: seguimiento para el trámite de traslado de carrera (verificar RJ): 
Acompañamiento Psicopedagógico de Becas Externas – 5 horas diarias (2 personas) : 50 horas semanales, 
Grados Y títulos: se han realizado 5 ingresos del trámite de Constancia de Egreso y grado de Bachiller además de actualización de data durante el año 2025 = 120 horas en el ciclo
GEISI: generar consolidado de matrícula puede tomar hasta 5 días hábiles al inicio y cierre de ciclo, esto puede extenderse hasta 1 mes si es que vienen con errores.</t>
  </si>
  <si>
    <t>Anteriormente se contaba con un dashboard que se alimentaba de la información que brindaba SOCRATES, con el cambio de sistema este dashboard quedó sin poder ser actualizado. Asimismo, PRONABEC ha empezado a solicitar información más detallada que dé cuenta del monitoreo y seguimiento que gestiona UPC frente al avance académico del alumno becado.</t>
  </si>
  <si>
    <t>Equipo We talk
Secretaria Académica
Finanzas (deudas)
Oficina de Gestión de trámites
Calidad Educativa
Grados Y títulos</t>
  </si>
  <si>
    <t xml:space="preserve">El estudiante presenta los siguientes riesgos:
1. Académico y de permanencia:
Intervenciones académicas tardías que pueden afectar la probabilidad de recuperación.
Mayor probabilidad de desaprobación de cursos clave por falta de alertas tempranas
Sobrecarga académica no detectada oportunamente (dispersión curricular).
Desconocimiento de alternativas académicas preventivas (retiros, cargas adaptadas).
Incremento del estrés académico en etapas críticas del ciclo
2. Emocional y bienestar
Identificación tardía de riesgo emocional o psicosocial por parte de las carreras que no permitan una atención adecuada.
Normalización del malestar emocional por falta de seguimiento continuo.
Sensación de desamparo institucional en estudiantes migrantes o primera generación.
Mayor exposición a crisis emocionales 
Disminución de la percepción de cuidado y acompañamiento por parte de la universidad
3. Equidad e inclusión
Desventaja estructural para estudiantes de zonas rurales o con menor acceso digital.
Invisibilización de factores culturales, familiares o contextuales que inciden en el desempeño.
Reproducción de desigualdades por falta de personalización en el acompañamiento.
4. A nivel de sentido de pertenencia a la comunidad universitaria.
Incremento de quejas informales o reclamos no sistematizados.
Variabilidad negativa en indicadores de satisfacción: NPS 2024 39% / NPS 2025 31%
</t>
  </si>
  <si>
    <t>La gestión manual y fragmentada contribuye indirectamente a:
Pérdida anual proyectada 2026: S/ 2,828,915
(por TRICA, desaprobación total y traslados)
Este monto está vinculado a:
Falta de alertas tempranas.
Retrasos en validaciones.
Seguimiento reactivo en lugar de preventivo.
Confirmaciones tardías de PRONABEC → retraso en pagos a UPC.
Es un impacto anual y recurrente, mientras el modelo no cambie.
Ingresos potenciales (si se gestionan oportunamente)
Ampliación de beca (546 estudiantes):
S/ 5,271,630
Trámite de Bachiller (845 estudiantes):
S/ 1,455,935
Total ingresos potenciales: S/ 6,727,565. Estos ingresos dependen directamente de cumplir plazos, consolidar información sin errores y responder oportunamente a PRONABEC.
Estimación mínima anual de carga operativa identificada
Solo considerando áreas cuantificadas:
Secretaría Académica: 364 h
Acompañamiento Psicopedagógico: 2,000 h
Grados y Títulos: 240 h
GEISI (mínimo): 160 h
Total, mínimo identificado: 2,764 horas anuales. Esto equivale aproximadamente a 1.3 FTE (personal a tiempo completo anual). Y no se están considerando todas las horas de Finanzas, Gestión de Trámites ni reprocesos por errores.
Además, no intervenir implica continuar con un modelo reactivo, limitada capacidad de prevención y tiempo del equipo destinado a tareas administrativas en lugar de retención y permanencia (más operación y menos estrategia).
La automatización e integración del sistema no es una mejora operativa, es una necesidad estratégica para proteger ingresos, optimizar recursos y asegurar sostenibilidad institucional.</t>
  </si>
  <si>
    <t xml:space="preserve">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 
</t>
  </si>
  <si>
    <t>Calidad Académica;Resp. Social y Sostenibilidad</t>
  </si>
  <si>
    <t xml:space="preserve">Impacto financiero (beneficios económicos)
Variables usadas en el cálculo: N° de alumnos afectados* 1931 (pensión promedio 2026) * # de cuotas de un semestre.
- Desagregación por tipo de caso (Pérdida por tricas, Pérdida por desaprobación total, Pérdida por traslados a otras IES): 
		Alumnos desaprobados por TRICA: 20251: 31 alumnos que desaprobaron por tercera vez /20252: 32 alumnos que desaprobaron por tercera vez, en ese sentido estamos considerando que durante el año 2025 63 estudiantes perdieron la beca por este motivo. Esto quiere decir que durante el ciclo 20251: 31*1931*5 = S/. 299,305 y durante el ciclo 20252: 32*1931*5 = S/. 308,960. Esto supone un monto de S/608,265 de pérdida para el 2026.
		Alumnos que desaprueban todos los cursos: 20251: 27 alumnos desaprobaron todos los cursos y por ende perdieron la beca, esto implica un monto de: 27*1931*5: S/. 260,685 / 20252:  54 alumnos desaprobaron todos los cursos y por ende perdieron la beca, esto implica un monto de: 54*1931*5= S/. 521,370 – esto implica una pérdida para el 2026 de un total: S/. 782,055
		Alumnos con traslado de IES: 20251: 16, esto significa que hubo una fuga de: 16*1931*5= S/. 154,480 /20252: 89 *1931*5 = S/. 859,295 / 2026: 44* 1931*5= S/. 424,820 – esto supone una pérdida de un total: S/. 1,438,595
	Monto total impactado anual, para el año 2026 estaremos dejando de percibir: S/. 2,828,915
- Por otro lado, tenemos procesos que pueden generar ingresos a UPC siempre que sean atendidos dentro del plazo indicado en la beca: 
	Ampliación de beca: 546 alumnos son posibles candidatos a la ampliación de beca, esto supone:  546*1931*5 = S/. 5,271,630
	Posibles graduados:  fórmula: # de alumnos beneficiados * costo del trámite de bachiller: 845* 1723 = S/. 1,455,935
</t>
  </si>
  <si>
    <t>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t>
  </si>
  <si>
    <t>https://educorpperu-my.sharepoint.com/personal/diana_zapata_laureate_pe1/_layouts/15/Doc.aspx?sourcedoc=%7B00A2E4B8-3D24-4147-9099-089605962BF0%7D&amp;file=Solicitud%20de%20requerimientos%20Idea%20nueva%20y%20mejo_Nohemi%20Estefani%20Marc.pptx&amp;action=edit&amp;mobileredirect=true</t>
  </si>
  <si>
    <t>Implementación Horacius Fase II</t>
  </si>
  <si>
    <t>UPN;CIB;LAUREATE PERÚ;UPC</t>
  </si>
  <si>
    <t>Henry Longa - DIRECTOR DE SERVICIOS TI</t>
  </si>
  <si>
    <t>TBD</t>
  </si>
  <si>
    <t xml:space="preserve">Actualmente, la gestión de identidades y accesos opera de forma descentralizada y con alta intervención manual para la gestión de la identidad y las aplicaciones críticas. Las altas, cambios y ceses dependen de tickets y validaciones operativas, generando demoras, reprocesos y variabilidad en los tiempos de atención.
En periodos de alta demanda, el volumen de solicitudes incrementa significativamente, impactando los SLA y elevando el backlog. La evidencia de controles SOX se consolida manualmente, lo que dificulta la trazabilidad, aumenta el riesgo de observaciones por ejecuciones fuera de plazo y limita la estandarización entre instituciones
</t>
  </si>
  <si>
    <t>La ausencia de un modelo IAM corporativo centralizado y automatizado provoca fragmentación operativa, dependencia manual y debilidad estructural en el control del ciclo de vida de accesos.</t>
  </si>
  <si>
    <t>Estudiantes, Proveedores</t>
  </si>
  <si>
    <t>Usuarios de áreas administrativas y académicas, IT Compliance, Accesos</t>
  </si>
  <si>
    <t>La gestión manual y descentralizada de accesos genera demoras en la habilitación de colaboradores, afectando la continuidad operativa en periodos críticos (inicio de ciclo, cierre académico y procesos financieros). El alto volumen de tickets incrementa el backlog y reduce el cumplimiento de SLA, impactando la productividad de las áreas usuarias.
Desde la perspectiva de Compliance, la revocación tardía de accesos y la acumulación de privilegios incrementan el riesgo de observaciones SOX (ITGC), potencial exposición a fraudes internos y costos asociados a reprocesos y auditorías correctivas.
La falta de estandarización entre instituciones limita la eficiencia , generando duplicidad de esfuerzos y mayor costo operativo por gestión manual.</t>
  </si>
  <si>
    <t>Reducción de la carga operativa manual, en gestión de altas, cambios y ceses. Disminución del backlog de tickets en periodos de alta demanda</t>
  </si>
  <si>
    <t>Carlos Quenema</t>
  </si>
  <si>
    <t>angela.dominguez@laureate.pe</t>
  </si>
  <si>
    <t>Angela Dominguez Plasencia</t>
  </si>
  <si>
    <t>Implementación de un proceso automatizado de carga masiva a banner para TSP.</t>
  </si>
  <si>
    <t>Gerencia de Control y Mejora</t>
  </si>
  <si>
    <t>RITM0596333 - REQ0738633</t>
  </si>
  <si>
    <t>No se cuenta con presupuesto</t>
  </si>
  <si>
    <t>No se cuenta con un proceso definido para el registro de los alumnos que han realizado su trámite de participación al TSP. Esto genera que no se asegure la correcta gestión de matrícula, pudiendo tener un impacto en más de 2800 alumnos en cada campaña.</t>
  </si>
  <si>
    <t>Proceso de admisión y proceso de matrícula</t>
  </si>
  <si>
    <t xml:space="preserve">1- Identificar a los aptos para matrícula “Titulacion UPC” gestionado por el equipo de planeamiento. La identificación de estos alumnos es mediante la columna “estado: Cobrado validado” y “estado Tramitator: Procede” y sean registrados en Banner de forma masiva y automática bajo un cronograma de fechas en cada campaña (cortes iniciales debido a diferentes inicios de clases-facultad de Diseño- y posteriormente cortes a modo incremental), de acuerdo a periodos coordinados previamente con el equipo de ventas, control y matricula.
Regla de negocio:
Estado: Cobrado validado” y “estado Tramitator: Procede”
2- Detectar automáticamente diferencias entre la información registrada desde Reporte de Planeamiento (validado por Control) → Banner, clasificarlas como registros correctos e inconsistencias, y notificar a los equipos responsables del proceso (registros correctos --&gt;equipo de matrícula; inconsistencias --&gt; equipo de Control), manteniendo el proceso activo durante toda la campaña (de acuerdo a cronograma). 
Las inconsistencias pueden darse en los siguientes casos:
A. Variabilidad de datos entre Tramitador y Banner:
Datos personales: nombres, apellidos, DNI
Campus
Carrera
Código de programa de titulación	
Codigo Major
Major
Fecha de solicitud
Fecha de estatus de solicitud
Código de campus (Banner)
Periodo de catálogo
B. Estudiantes que no se encuentran registrados a Banner.
</t>
  </si>
  <si>
    <t>Registro de tramite TSP (Tramitator)
Los alumnos participantes al programa de Titulación TSP, registran su trámite mediante Tramitator, realizan el pago correspondiente y el equipo de control valida el cumplimiento de requisitos.
Los estudiantes cuyo tramite cumple con los requisitos, son considerados aptos para la matrícula.
El equipo de planeamiento cuenta con un power BI donde se encuentran identificados los estudiantes aptos para ser matriculados.
Registro de matrícula (Banner)
El equipo de matrícula realiza esta gestión en Banner, sin embargo, los estudiantes no se encuentran en esta plataforma. En procesos pasados 2025-01, contábamos con un equipo más grande, por lo que, a modo de apoyo al proceso, se realizó el registro manual de cada caso, lo que generó:
Retraso en las labores básicas del equipo que asumió el apoyo
Errores de registro en el sistema
Inconsistencias en los sistemas 
Retrabajo para el equipo de matrícula y el equipo que asumió el apoyo
Considerando que, en este periodo, no será posible seguir asumiendo el apoyo por el cambio de estructura en la organización y disminución personal, el no contar con los registros aptos en Banner generará que:
No se pueda ejecutar el proceso de matricula
El estudiante no podrá contar con horarios
El estudiante no podrá acceder a las clases
Se generarán reclamos por no cumplir con el ofrecimiento</t>
  </si>
  <si>
    <t>La falta de un proceso automatizado en la que los alumnos que cuentan con un trámite registrado en tramitator para TSP, que hayan realizado el pago de dicho programa se encuentren registrados en Banner, durante la campaña de admisión para que, el equipo de matrícula pueda generar los horarios de acuerdo al cronograma establecido.</t>
  </si>
  <si>
    <t>Equipo de TI y canales de atención</t>
  </si>
  <si>
    <t>Equipo comercial, equipo de control, equipo de matrícula y alumnos bachiller</t>
  </si>
  <si>
    <t xml:space="preserve">Contar con un proceso automatizado (menor dependencia de reprocesos manuales de los equipos de Control y matrícula, considerando que el equipo de Control tiene otros roles bajo el cambio organizacional), minimizar reclamos de alumnos, asegurar la correcta matricula del alumno y brindar una buena experiencia a más de 2849 alumnos (meta 202610 y 202615).
Excelencia operativa y experiencia del estudiante. Ahorro en registro de datos en banner horas-hombre del equipo de Control por eliminación de reprocesos. De 100 a 150 horas a lo largo de la campaña. Disminución de reclamos relacionados a generación de horarios a destiempo.
</t>
  </si>
  <si>
    <t xml:space="preserve">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
</t>
  </si>
  <si>
    <t>Excelencia Operativa;Transformación Digital;Calidad Académica</t>
  </si>
  <si>
    <t>La automatización del proceso de matrícula de los cursos impactará a aproximadamente 2,849 alumnos (según la meta por campaña), asegurando la correcta inscripción en los sistemas y reduciendo la necesidad de reprocesos manuales. Esto representa un ingreso potencial protegido de aproximadamente S/ 19,234,946 (considerando que el programa tiene un costo de S/ 6,754) por concepto de TSP. La iniciativa permitirá ahorrar entre 100 y 150 horas-hombre del equipo de Control y se espera que prevenga los reclamos relacionados con la generación de horarios a destiempo, mejorando la experiencia estudiantil y la eficiencia operativa.</t>
  </si>
  <si>
    <t xml:space="preserve">Excelencia operativa y experiencia del estudiante.
Menor dependencia de procesos manuales.
Minimiza posibles impactos en la información registrada en los sistemas.
Brindarle fluidez al proceso.
Minimizar errores y futuros reclamos de los estudiantes.
</t>
  </si>
  <si>
    <t>https://educorpperu-my.sharepoint.com/personal/diana_zapata_laureate_pe1/_layouts/15/Doc.aspx?sourcedoc=%7B882DC893-3C2D-4645-BE36-DF3515314EA7%7D&amp;file=Solicitud%20de%20requerimiento_TSP-Carga%20Masiva%20d_Angela%20Dominguez%20Pla.pptx&amp;action=edit&amp;mobileredirect=true</t>
  </si>
  <si>
    <t>Actualizacion Mallas Cibertec</t>
  </si>
  <si>
    <t>Jaime Tamashiro /Regularización</t>
  </si>
  <si>
    <t>RITM0582764</t>
  </si>
  <si>
    <t>50,000</t>
  </si>
  <si>
    <t>La integración con MINEDU no considera toda la información solicitada  por el ente regulador. El impacto es de tipo regulatorio, con la posibilidad del sanción a Cibertec en Indecopi.</t>
  </si>
  <si>
    <t>Proceso de emisión de certificados y envió de información a MINEDU.</t>
  </si>
  <si>
    <t>La integración envié los casos correctos a traves de la interface y colocar los puntos de control para que los errores o inconsistencia de información sean validadas previamente al envio.</t>
  </si>
  <si>
    <t xml:space="preserve">El proceso envía las actas académicas desde Sócrates y Banner a través del Sistema de Actas y Nominas. El sistemas no incluye los casos devarios alumnos Estudiantes que tienen cursos de adelanto Los casos identificados son
1 ) Se requiere que estos cursos que llevo el estudiante en adelanto sean convalidados en el ciclo siguiente
Estas notas deben visualizarse en la interfaz de envío Sócrates, por lo que si se requiere considerar que migren al ciclo siguiente como CE
2. Actualización de las notas registradas como CI en la Situación académica del estudiante en intranet de Sócrates
Los cursos que aparecen como CI, debe recuperarse la nota inicial obtenida y esta debe visualizarse en la intranet (situación académica del estudiante) 
3. La nota CI debe viajar a la interfaz de Sócrates
La nota que corresponde a CI debe enviarse a la interfaz de Sócrates, visualizándose en la interfaz para ser reconocida en el envío
4 ) No se considera el caso de AF acta de experiencias formativas. Actualmente se están enviando en otro rubro.
</t>
  </si>
  <si>
    <t>El sistema no identifica lo casos de la causa Raiz</t>
  </si>
  <si>
    <t>Equipo Academico y Finanzas</t>
  </si>
  <si>
    <t>Operaciones Academicas</t>
  </si>
  <si>
    <t>Sanciones a Cibertec por lado de Indecopi, ya que el alumno podria indicar que Cibertec no ha enviado a MINEDU su información. Sanciones de MINEDU a Cibertec por incunplimiento de mallas</t>
  </si>
  <si>
    <t xml:space="preserve">Incluir las definiciones de </t>
  </si>
  <si>
    <t>Continuidad operativa de Cibertec</t>
  </si>
  <si>
    <t>https://educorpperu-my.sharepoint.com/personal/diana_zapata_laureate_pe1/_layouts/15/Doc.aspx?sourcedoc=%7B62562161-11C1-4169-998E-CB64D429A692%7D&amp;file=Solicitud%20de%20requerimientos%20Idea%20nueva%20y%20mejo_Eduardo%20Paul%20Aguilar.pptx&amp;action=edit&amp;mobileredirect=true</t>
  </si>
  <si>
    <t>INDICADORES ACADEMICOS DE BLACKBOARD</t>
  </si>
  <si>
    <t>RITM0596481</t>
  </si>
  <si>
    <t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t>
  </si>
  <si>
    <t>Control Calidad de Docentes</t>
  </si>
  <si>
    <t xml:space="preserve">Generar un Dasboard delos indicadores por periodo academico tal cual como los reportes presentados en el detalle del requerimiento. </t>
  </si>
  <si>
    <t>Actualmente el proceso se realiza manualmente con 1 recurso haciendo las actividades.</t>
  </si>
  <si>
    <t>El crecimiento estimado para este grupo de alumnos se espera se incremente de 3 Secciones en este modulo y pasarián a 330 seccion al final del 2026</t>
  </si>
  <si>
    <t>Directores Academicos, Área de Retención.</t>
  </si>
  <si>
    <t>Alumnos, Docentes, coordinadores academicos</t>
  </si>
  <si>
    <t xml:space="preserve">Impacto al seguimiento de la calidad Académica, experiencia del alumno y proceso de retención. En muestra se identifico que un 30 % de los docentes no estaban realizando correctamente esta actividad. </t>
  </si>
  <si>
    <t>Mejorar la calidad de servicio de docentes hacia los alumnos, para poder medir la calidad del servicio académico y dar feedback a los docentes</t>
  </si>
  <si>
    <t>hoy 20 horas a la semana con una proyección de  reducción de 2 FTE en caso sea necesario hacerlo manual.</t>
  </si>
  <si>
    <t>Mejora de Experiencia del Alumno, Mejora en procesos de Retención, Optimización de tiempo de Docentes.</t>
  </si>
  <si>
    <t>https://educorpperu-my.sharepoint.com/personal/diana_zapata_laureate_pe1/_layouts/15/Doc.aspx?sourcedoc=%7B7C53894D-03AA-42F5-A4BD-49E3C8456DE1%7D&amp;file=Formato%20Solicitud%20de%20Requerimientos%201_Eduardo%20Paul%20Aguilar.pptx&amp;action=edit&amp;mobileredirect=true</t>
  </si>
  <si>
    <t>ricky.pareja@laureate.pe</t>
  </si>
  <si>
    <t>Ricky Pareja Medina</t>
  </si>
  <si>
    <t>Ecommerce CIB - Automatizar Matricula Venta - CRM, Socrates, Spring, etc</t>
  </si>
  <si>
    <t>Alejandra Begazo</t>
  </si>
  <si>
    <t>RITM0596110</t>
  </si>
  <si>
    <t>USD 5k Capex</t>
  </si>
  <si>
    <t>El proceso de matrícula venta se ejecuta de manera manual consumiendo tiempo de los equipos involucraos (ventas, facturación, etc).</t>
  </si>
  <si>
    <t>- Proceso de matrícula
- Proceso de facturación
- Proceso de conciliación
- Proceso de cobranza
- Proceso de generación de accesos y credenciales
Otros</t>
  </si>
  <si>
    <t>Cuando el usuario pague por un producto en el Ecommerce se debe realizar en automatico el registro del alumno en el curso y seccion en socrates, se debe iniciar el proceso para generar un comprobante de pago y  potencalmente registrar en LMS.</t>
  </si>
  <si>
    <t>Cuando un usuario compra algún producto en el Ecommerce se notifica al area comercial para que procese con la matrícula manual derivando en los procesos anteriormente mencionados.</t>
  </si>
  <si>
    <t>Actualment el proceso de matricula venta es manual.</t>
  </si>
  <si>
    <t>Auditoria y control</t>
  </si>
  <si>
    <t>Prospectos de estudiantes
Equipo de ventas
Equipo de facturación</t>
  </si>
  <si>
    <t>Incremento en ventas
Eficiencia operativa</t>
  </si>
  <si>
    <t>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t>
  </si>
  <si>
    <t>Incremento en ventas</t>
  </si>
  <si>
    <t>Eficiencia operativa</t>
  </si>
  <si>
    <t>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t>
  </si>
  <si>
    <t>Lucía Vega / Elmer Zapata</t>
  </si>
  <si>
    <t>juan.nazario@upc.pe</t>
  </si>
  <si>
    <t>Juan Francisco Nazario Vargas</t>
  </si>
  <si>
    <t>Visualizar los Resultados Basados en Competencias en el dashboard para el sistema de Assessment</t>
  </si>
  <si>
    <t>Jorge Bossio - Dirección de Innovación Educativa y Emprendimiento</t>
  </si>
  <si>
    <t>RITM0596201</t>
  </si>
  <si>
    <t>111,822 soles</t>
  </si>
  <si>
    <t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t>
  </si>
  <si>
    <t>Proceso institucional de assessment uno a uno de competencias</t>
  </si>
  <si>
    <t>Construir un ETL que extraiga la información de Banner, genere los archivos de cursos, usuarios y roles institucionales y los deposite en un servidor SFTP.
Se ha validado con Anthology que no expone los servicios con la información que se necesitaba para trabajar la creación de roles institucionales, por lo que se revisará la implementación de un nuevo desarrollo que permita realizar esa integración.
Configurar el SIS Framework Controller de modo tal que los archivos relacionados con el proceso de actualización de la jerarquía institucional, depositados en el SFTP, puedan ser cargados diariamente al aula virtual de forma automática.</t>
  </si>
  <si>
    <t>El equipo de DADO solicita a GEI la información de la programación de cursos y alumnos relacionados con el proceso de Assessment.
El equipo de DADO, en base a la información en Excel enviada por el equipo de GEI, prepara manualmente la data que deberá ser enviada mediante la integración del aula virtual para actualizar alumnos y sus roles institucionales, así como también, los cursos que deberán ser asociados a los nodos de jerarquía institucional. El equipo de DADO abre un ticket en Service Now con la data trabajada.
La mesa de ayuda asigna el ticket al equipo de Desarrollo y este es quien realiza las validaciones sobre el estado de los usuarios y carga de la información de la jerarquía institucional, a través de SIS Integration Framework del aula virtual.
Esto se realiza para cada periodo de Pregrado, EPE y EPG y si hay errores o información pendiente se debe volver a realizar.</t>
  </si>
  <si>
    <t xml:space="preserve">Si la información de la jerarquía no es actualizada el proceso de assessment no tiene resultados para el ciclo o año de las carreras y/o facultades. Además el estudiante no sabrá si alcanzó o qué necesita mejorar para alcanzar el nivel esperado de las competencias que la carrera espera que tenga como futuro profesional.
</t>
  </si>
  <si>
    <t>DADO, Calidad educativa</t>
  </si>
  <si>
    <t>Directores, docentes y alumnos</t>
  </si>
  <si>
    <t xml:space="preserve">Proceso institucional de assessment de competencias sin resultados para las carreras y estudiantes, lo cual afectaría el proceso de control que realiza SUNEDU y WASC/WSCUC </t>
  </si>
  <si>
    <t>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t>
  </si>
  <si>
    <t>Calidad Académica;Innovación y Crecimiento;Transformación Digital</t>
  </si>
  <si>
    <t xml:space="preserve">Se evitaría el costo estimado para preparar y tener listo el proceso de cara al momento de la “evaluación en los cursos” es de: S/. 30,000 soles (25 días * 24 horas * 50 soles la hora). Esto solo es solo si se realiza una vez cada proceso, si faltara data se tendría que realizar nuevamente. </t>
  </si>
  <si>
    <t>Reduciría la tasa de errores que ha sido entre el 2% al 5%, en el caso de cursos y estudiantes de Pregrado, EPE y EPG.</t>
  </si>
  <si>
    <t>https://educorpperu-my.sharepoint.com/personal/diana_zapata_laureate_pe1/_layouts/15/Doc.aspx?sourcedoc=%7BCA8AA8F1-8FEE-46BE-A6AE-099606DC8832%7D&amp;file=Solicitud%20integraci%C3%B3n%20Jerarqu%C3%ADa%20Institucional_Juan%20Francisco%20Nazar.pptx&amp;action=edit&amp;mobileredirect=true</t>
  </si>
  <si>
    <t>carlos.olivera@upn.edu.pe</t>
  </si>
  <si>
    <t>Carlos Rau Olivera Fatacioli</t>
  </si>
  <si>
    <t>Registro de matrícula en CRM Dynamics</t>
  </si>
  <si>
    <t>Carlos Olivera / Gerencia de servicios y ecosistema virtual</t>
  </si>
  <si>
    <t>Limitado.</t>
  </si>
  <si>
    <t>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t>
  </si>
  <si>
    <t>Onboarding y seguimiento intraciclo.</t>
  </si>
  <si>
    <t>Validar el estado de la matrícula a través de CRM con la finalidad de reducir el tiempo de consultas por parte de los asesores.
La coordinación requiere un reporte general actualizado con el estado de las matrículas.
Los asesores deben consultar el estado de la matrícula al brindar soporte al estudiante.</t>
  </si>
  <si>
    <t>Actualmente:
Se busca identificar a los estudiantes nuevos reingresos a quienes se les ha registrado una matrícula proactiva.
Se genera un reporte consolidado validando el estado de matrículas uno a uno.</t>
  </si>
  <si>
    <t xml:space="preserve">Esperar la consolidación del reporte general y la búsqueda de la matrícula a través de Banner toma más tiempo y genera menos eficiencia operativa.
</t>
  </si>
  <si>
    <t>Cobranzas</t>
  </si>
  <si>
    <t>Estudiantes nuevos reingresos de Carreras a distancia.
Admisión, Retención, Educación Virtual – Perfect Start</t>
  </si>
  <si>
    <t>Deserción académica</t>
  </si>
  <si>
    <t>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t>
  </si>
  <si>
    <t>Incrementar el número de estudiantes nuevos reingresos matriculados.</t>
  </si>
  <si>
    <t>Mejorar la satisfacción de estudiantes con el proceso de matrícula y onboarding.</t>
  </si>
  <si>
    <t>https://educorpperu-my.sharepoint.com/personal/diana_zapata_laureate_pe1/_layouts/15/Doc.aspx?sourcedoc=%7B59F35CDD-C20F-46ED-B2D2-4E433C29DE75%7D&amp;file=RQ%202026.02.18%20-%20Registro%20de%20matricula%20en%20CRM_Carlos%20Rau%20Olivera%20F.pptx&amp;action=edit&amp;mobileredirect=true</t>
  </si>
  <si>
    <t>Soles</t>
  </si>
  <si>
    <t>Ana Lucia Vega</t>
  </si>
  <si>
    <t>Atendido</t>
  </si>
  <si>
    <t>Sincronización de notas del aula virtual con el sistema académico</t>
  </si>
  <si>
    <t>Jorge Bossio - Director de Innovación Educativa y Emprendimiento</t>
  </si>
  <si>
    <t>100,000 soles</t>
  </si>
  <si>
    <t>Registro de nota una sola vez en el aula virtual por parte del docente</t>
  </si>
  <si>
    <t>Registro de notas</t>
  </si>
  <si>
    <t>El profesor evalúa y califica en el aula virtual y en fechas específicas y reglas de negocio claras, viajarían al SIS o periférico determinado.</t>
  </si>
  <si>
    <t>El profesor evalúa y califica cada evaluación, declarada en el sílabo, en el aula virtual, luego descarga el libro de calificaciones y digita las notas en uPlanner (periférico actual). Si ocurren errores de digitación, el alumno registra su solicitud y el profesor procede a validar y corregir en uPlanner de ser correcto.</t>
  </si>
  <si>
    <t xml:space="preserve">Doble registro de nota por cada evaluación declarada en el sílabo, en el aula virtual y en uPlanner (períferico), donde se pueden producir errores de digitación </t>
  </si>
  <si>
    <t>Registros académicos</t>
  </si>
  <si>
    <t>Profesores y estudiantes</t>
  </si>
  <si>
    <t xml:space="preserve">Los profesores deben hacer un segundo registro de nota en el SIS o periférico determinado, lo cual induce a tener errores de digitación y atender solicitudes de cambio de nota. </t>
  </si>
  <si>
    <t xml:space="preserve">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
</t>
  </si>
  <si>
    <t>Transformación Digital;Excelencia Operativa</t>
  </si>
  <si>
    <t xml:space="preserve">Reducción de horas operativas
Reducción de errores humanos de digitación de nota
Mejora en satisfacción docente
</t>
  </si>
  <si>
    <t>Mayor credibilidad del sistema académico
Menor carga administrativa - Experiencia docente
Mayor transparencia - Experiencia estudiante
Enfoque pedagógico real
Reputación institucional</t>
  </si>
  <si>
    <t>https://educorpperu-my.sharepoint.com/personal/diana_zapata_laureate_pe1/_layouts/15/Doc.aspx?sourcedoc=%7B2286AFAF-CF5B-46C9-8F88-9FBDD1C01A75%7D&amp;file=Plantilla%20Solicitud%20de%20requerimientos%20Idea%20nu_Juan%20Francisco%20Nazar%202.pptx&amp;action=edit&amp;mobileredirect=true</t>
  </si>
  <si>
    <t>Maestrias 100% asincronas UPN
Solicitud de requerimiento | Nuevos campos CRM - Fase 1</t>
  </si>
  <si>
    <t>Laura Castro /Regularización</t>
  </si>
  <si>
    <t>REQ0733015</t>
  </si>
  <si>
    <t xml:space="preserve">MVP:
Tener los campos en CRM (sin integración desde Landing, serán llenados manualmente por el asesor). Todos los campos solicitados a excepción de modalidad
</t>
  </si>
  <si>
    <t>Maestrias 100% asincronas UPN
Actualización de T&amp;C - Ficha de postulación</t>
  </si>
  <si>
    <t>RITM0593427</t>
  </si>
  <si>
    <t>El ticket  fue creado el 06/02 por Mirella Castañeda. Se ha derivado a Julio Salgado de TI (por confirmar).</t>
  </si>
  <si>
    <t>Maestrias 100% asincronas UPN
Solicitud de requerimiento | Nuevos campos CRM - Fase 2</t>
  </si>
  <si>
    <t>RITM0592037</t>
  </si>
  <si>
    <r>
      <t xml:space="preserve">TO BE completo:
Requerimiento TI: API - integración Landing-CRM
Marketing: Actualización de Landing
</t>
    </r>
    <r>
      <rPr>
        <b/>
        <sz val="11"/>
        <color rgb="FF000000"/>
        <rFont val="Calibri"/>
        <family val="2"/>
        <scheme val="minor"/>
      </rPr>
      <t>FECHA DE INICIO Y FIN POR CONFIRMAR POR TI</t>
    </r>
  </si>
  <si>
    <t>(Creación de APIS en CRM)</t>
  </si>
  <si>
    <t>SCTASK 1439040</t>
  </si>
  <si>
    <t>Admisión Online / CRM</t>
  </si>
  <si>
    <t>N°</t>
  </si>
  <si>
    <t>Información General</t>
  </si>
  <si>
    <t>Ejemplo</t>
  </si>
  <si>
    <t>Título de la iniciativa</t>
  </si>
  <si>
    <t>Describir brevemente el problema y el impacto principal</t>
  </si>
  <si>
    <t>Incidencias en sanción de separación temporal – Impacto en continuidad de estudiantes</t>
  </si>
  <si>
    <t>Explicar que busca el negocio, sin mencionar soluciones técnicas.</t>
  </si>
  <si>
    <t>Necesitamos asegurar la aplicación correcta de sanciones por ciclo, para garantizar la integridad de la información de estudiantes sancionados, logrando que el 100% de sanciones se apliquen correctamente.</t>
  </si>
  <si>
    <t>Usar el formato:</t>
  </si>
  <si>
    <t>Necesitamos [acción o mejora],</t>
  </si>
  <si>
    <t>para que [problema que se quiere eliminar],</t>
  </si>
  <si>
    <t>logrando [impacto esperado en negocio o usuario].</t>
  </si>
  <si>
    <t>Seleccionar la institución o las instituciones impactadas</t>
  </si>
  <si>
    <t>Laureate, UPC, UPN, Cibertec.</t>
  </si>
  <si>
    <t xml:space="preserve">Indicar VP </t>
  </si>
  <si>
    <t>Monica García</t>
  </si>
  <si>
    <t>Usuario - Gerencia área solicitante</t>
  </si>
  <si>
    <t>Indicar área solicitante</t>
  </si>
  <si>
    <t>Retención</t>
  </si>
  <si>
    <t>BRM responsable</t>
  </si>
  <si>
    <t>Nombre del BRM que realizó el análisis y presenta  el caso al comité</t>
  </si>
  <si>
    <t>Nro de ticket</t>
  </si>
  <si>
    <t>Nro de ticket de service now</t>
  </si>
  <si>
    <t>En cuanto tiempo lo requiere el negocio</t>
  </si>
  <si>
    <t>Para el ciclo 2026-1</t>
  </si>
  <si>
    <t>Presupuesto disponible?</t>
  </si>
  <si>
    <t xml:space="preserve">Cual es el rango del presupuesto que se puede invertir </t>
  </si>
  <si>
    <t>Entre US 200 - USD 250k</t>
  </si>
  <si>
    <t xml:space="preserve">Marcar si corresponde a un proyecto estratégico </t>
  </si>
  <si>
    <t>N° del proyecto SPO</t>
  </si>
  <si>
    <t>Indicar el número del proyecto</t>
  </si>
  <si>
    <t>Descripción de la necesidad</t>
  </si>
  <si>
    <t>Descripción del problema</t>
  </si>
  <si>
    <t>Explicar que esta sucediendo hoy y como está impactando al negocio.</t>
  </si>
  <si>
    <t>El proceso de sanción temporal genera errores al aplicarse a ciclos futuros, afectando registros académicos.</t>
  </si>
  <si>
    <t>Detallar si tiene un impacto regulatorio o de seguridad.</t>
  </si>
  <si>
    <t>Detallar los procesos que son afectados por el problema</t>
  </si>
  <si>
    <t xml:space="preserve">Sanciones </t>
  </si>
  <si>
    <t>Describir como funciona el proceso. Incluir datos relevantes (frecuencia, volumen, etc)</t>
  </si>
  <si>
    <t xml:space="preserve">El sistema aplica la sanción globalmente y no distingue entre ciclos activos y futuros. Los alumnos aparecen sancionados en el ciclo equivocado, afectando notas y asistencia. </t>
  </si>
  <si>
    <t>Describir como debería hacerlo. Incluir datos relevantes (frecuencia, volumen, etc)</t>
  </si>
  <si>
    <t>Explicar la causa raiz identificada. (Evitar considerar la falta de algo como causa raiz)</t>
  </si>
  <si>
    <t>El sistema no diferencia ciclo activo de futuro, provocando errores de estado del estudiante.</t>
  </si>
  <si>
    <t>Usuarios que son afectados con el problema identificado.</t>
  </si>
  <si>
    <t>Estudiantes sancionado, pesonal de registros académicos</t>
  </si>
  <si>
    <t>Otros usuarios afectados?</t>
  </si>
  <si>
    <t>Usuarios de otras áreas que podrían ser afectados</t>
  </si>
  <si>
    <t>Describir como esta afectando el problema a los usuarios. Cualitativa y cuatitativamente. Considerar impactos académicos, operativos, financieros, regulatorios, etc)</t>
  </si>
  <si>
    <t>RRAA debe revisar manualmente los casos y corregirlos - 8 casos 2024-2 y 10 casos el 2025-1. 3 reclamos el 2024 y 5 reclaros el 2025. 01 reclamo presentado ante SUNEDU el 2025</t>
  </si>
  <si>
    <t>Impacto en la organización</t>
  </si>
  <si>
    <t>Seleccionar el objetivo estratégico impactado. Si es a mas de uno, seleccionar el de mayor impacto</t>
  </si>
  <si>
    <t>Forma parte de la Estabilización de procesos SIS?</t>
  </si>
  <si>
    <t xml:space="preserve">Seleccionar si tiene impacto en la estabilización del SIS </t>
  </si>
  <si>
    <t>Seleccionar si hay impacto en SOX</t>
  </si>
  <si>
    <t>Resultados esperados</t>
  </si>
  <si>
    <t xml:space="preserve">Explicar el beneficio cuatitativo </t>
  </si>
  <si>
    <t>Reducción de carga manual en revisión de casos.</t>
  </si>
  <si>
    <t>1FTE al año</t>
  </si>
  <si>
    <t>(Falta)</t>
  </si>
  <si>
    <t xml:space="preserve">Explicar el beneficio cualitativo </t>
  </si>
  <si>
    <t>100% de sanciones aplicadas correctamente</t>
  </si>
  <si>
    <t>0 reclamos internos de estudiantes</t>
  </si>
  <si>
    <t>0 reclamos ante SUNEDU</t>
  </si>
  <si>
    <t>CRITERIOS PRIORIZACIÓN - Por validar</t>
  </si>
  <si>
    <t>Será completado por el Comité de la demanda</t>
  </si>
  <si>
    <t>ID iniciativas</t>
  </si>
  <si>
    <t>Criterio</t>
  </si>
  <si>
    <t>Si-no</t>
  </si>
  <si>
    <t>Cumplimiento / regulación</t>
  </si>
  <si>
    <t>Evalúa el tipo de incumplimiento en temas regulatorios y SOX</t>
  </si>
  <si>
    <r>
      <rPr>
        <b/>
        <sz val="8"/>
        <color rgb="FF000000"/>
        <rFont val="Aptos Narrow"/>
        <family val="2"/>
      </rPr>
      <t xml:space="preserve">Alto: </t>
    </r>
    <r>
      <rPr>
        <sz val="8"/>
        <color rgb="FF000000"/>
        <rFont val="Aptos Narrow"/>
        <family val="2"/>
      </rPr>
      <t>Indispensable para cumplimiento normativo</t>
    </r>
  </si>
  <si>
    <t>Alto</t>
  </si>
  <si>
    <t>Bajo</t>
  </si>
  <si>
    <r>
      <rPr>
        <b/>
        <sz val="8"/>
        <color rgb="FF000000"/>
        <rFont val="Aptos Narrow"/>
        <family val="2"/>
      </rPr>
      <t>Medio:</t>
    </r>
    <r>
      <rPr>
        <sz val="8"/>
        <color rgb="FF000000"/>
        <rFont val="Aptos Narrow"/>
        <family val="2"/>
      </rPr>
      <t xml:space="preserve"> Cuenta con paliativos que ayudan a soportarlo de manera temporal</t>
    </r>
  </si>
  <si>
    <t>AH</t>
  </si>
  <si>
    <r>
      <rPr>
        <b/>
        <sz val="8"/>
        <color rgb="FF000000"/>
        <rFont val="Aptos Narrow"/>
        <family val="2"/>
      </rPr>
      <t>Bajo:</t>
    </r>
    <r>
      <rPr>
        <sz val="8"/>
        <color rgb="FF000000"/>
        <rFont val="Aptos Narrow"/>
        <family val="2"/>
      </rPr>
      <t xml:space="preserve"> No aplica</t>
    </r>
  </si>
  <si>
    <t>Beneficio esperado</t>
  </si>
  <si>
    <t>Mide el valor que genera la atención de la necesidad del negocio</t>
  </si>
  <si>
    <r>
      <rPr>
        <b/>
        <sz val="8"/>
        <color rgb="FF000000"/>
        <rFont val="Aptos Narrow"/>
        <family val="2"/>
      </rPr>
      <t xml:space="preserve">Alto: </t>
    </r>
    <r>
      <rPr>
        <sz val="8"/>
        <color rgb="FF000000"/>
        <rFont val="Aptos Narrow"/>
        <family val="2"/>
      </rPr>
      <t xml:space="preserve"> &gt; S/500k</t>
    </r>
  </si>
  <si>
    <r>
      <rPr>
        <b/>
        <sz val="8"/>
        <color rgb="FF000000"/>
        <rFont val="Aptos Narrow"/>
        <family val="2"/>
      </rPr>
      <t xml:space="preserve">Medio: </t>
    </r>
    <r>
      <rPr>
        <sz val="8"/>
        <color rgb="FF000000"/>
        <rFont val="Aptos Narrow"/>
        <family val="2"/>
      </rPr>
      <t>S/100k-500k</t>
    </r>
  </si>
  <si>
    <t>AI y AJ</t>
  </si>
  <si>
    <r>
      <rPr>
        <b/>
        <sz val="8"/>
        <color rgb="FF000000"/>
        <rFont val="Aptos Narrow"/>
        <family val="2"/>
      </rPr>
      <t xml:space="preserve">Bajo: </t>
    </r>
    <r>
      <rPr>
        <sz val="8"/>
        <color rgb="FF000000"/>
        <rFont val="Aptos Narrow"/>
        <family val="2"/>
      </rPr>
      <t>&lt; S/100k</t>
    </r>
  </si>
  <si>
    <r>
      <rPr>
        <b/>
        <sz val="8"/>
        <color rgb="FF000000"/>
        <rFont val="Aptos Narrow"/>
        <family val="2"/>
      </rPr>
      <t xml:space="preserve">Alto:  </t>
    </r>
    <r>
      <rPr>
        <sz val="8"/>
        <color rgb="FF000000"/>
        <rFont val="Aptos Narrow"/>
        <family val="2"/>
      </rPr>
      <t>Impacta en +1 objetivo estrátegico</t>
    </r>
  </si>
  <si>
    <r>
      <rPr>
        <b/>
        <sz val="8"/>
        <color rgb="FF000000"/>
        <rFont val="Aptos Narrow"/>
        <family val="2"/>
      </rPr>
      <t>Medio:</t>
    </r>
    <r>
      <rPr>
        <sz val="8"/>
        <color rgb="FF000000"/>
        <rFont val="Aptos Narrow"/>
        <family val="2"/>
      </rPr>
      <t xml:space="preserve"> Impacta en 1 objetivo estrátegico</t>
    </r>
  </si>
  <si>
    <t>AD</t>
  </si>
  <si>
    <r>
      <rPr>
        <b/>
        <sz val="8"/>
        <color rgb="FF000000"/>
        <rFont val="Aptos Narrow"/>
        <family val="2"/>
      </rPr>
      <t>Bajo:</t>
    </r>
    <r>
      <rPr>
        <sz val="8"/>
        <color rgb="FF000000"/>
        <rFont val="Aptos Narrow"/>
        <family val="2"/>
      </rPr>
      <t xml:space="preserve"> No hay impacto en los objetivos estratégicos</t>
    </r>
  </si>
  <si>
    <t>Impacto operativo</t>
  </si>
  <si>
    <t>Evalúa el impacto en las operaciones</t>
  </si>
  <si>
    <r>
      <rPr>
        <b/>
        <sz val="8"/>
        <color rgb="FF000000"/>
        <rFont val="Aptos Narrow"/>
        <family val="2"/>
      </rPr>
      <t>Alto:</t>
    </r>
    <r>
      <rPr>
        <sz val="8"/>
        <color rgb="FF000000"/>
        <rFont val="Aptos Narrow"/>
        <family val="2"/>
      </rPr>
      <t xml:space="preserve"> Estabilización y/o homologación de procesos core</t>
    </r>
  </si>
  <si>
    <r>
      <rPr>
        <b/>
        <sz val="8"/>
        <color rgb="FF000000"/>
        <rFont val="Aptos Narrow"/>
        <family val="2"/>
      </rPr>
      <t>Medio:</t>
    </r>
    <r>
      <rPr>
        <sz val="8"/>
        <color rgb="FF000000"/>
        <rFont val="Aptos Narrow"/>
        <family val="2"/>
      </rPr>
      <t xml:space="preserve"> Mejora importante – impacto en 1 o más proceso core</t>
    </r>
  </si>
  <si>
    <t>G y X</t>
  </si>
  <si>
    <r>
      <rPr>
        <b/>
        <sz val="8"/>
        <color rgb="FF000000"/>
        <rFont val="Aptos Narrow"/>
        <family val="2"/>
      </rPr>
      <t>Bajo:</t>
    </r>
    <r>
      <rPr>
        <sz val="8"/>
        <color rgb="FF000000"/>
        <rFont val="Aptos Narrow"/>
        <family val="2"/>
      </rPr>
      <t xml:space="preserve"> Mejora en otro proceso o área particular</t>
    </r>
  </si>
  <si>
    <t>Seguridad / riesgo</t>
  </si>
  <si>
    <t>Mide el impacto en los lineamientos de seguridad</t>
  </si>
  <si>
    <r>
      <rPr>
        <b/>
        <sz val="8"/>
        <color rgb="FF000000"/>
        <rFont val="Aptos Narrow"/>
        <family val="2"/>
      </rPr>
      <t>Alto:</t>
    </r>
    <r>
      <rPr>
        <sz val="8"/>
        <color rgb="FF000000"/>
        <rFont val="Aptos Narrow"/>
        <family val="2"/>
      </rPr>
      <t xml:space="preserve">  Impacto en líneamientos de seguridad corporativos.</t>
    </r>
  </si>
  <si>
    <r>
      <rPr>
        <b/>
        <sz val="8"/>
        <color rgb="FF000000"/>
        <rFont val="Aptos Narrow"/>
        <family val="2"/>
      </rPr>
      <t>Medio:</t>
    </r>
    <r>
      <rPr>
        <sz val="8"/>
        <color rgb="FF000000"/>
        <rFont val="Aptos Narrow"/>
        <family val="2"/>
      </rPr>
      <t xml:space="preserve"> Impacto en lineamientos de seguridad institucionales - locales.</t>
    </r>
  </si>
  <si>
    <t>U</t>
  </si>
  <si>
    <r>
      <rPr>
        <b/>
        <sz val="8"/>
        <color rgb="FF000000"/>
        <rFont val="Aptos Narrow"/>
        <family val="2"/>
      </rPr>
      <t xml:space="preserve">Bajo: </t>
    </r>
    <r>
      <rPr>
        <sz val="8"/>
        <color rgb="FF000000"/>
        <rFont val="Aptos Narrow"/>
        <family val="2"/>
      </rPr>
      <t>Impacto en un área/persona</t>
    </r>
  </si>
  <si>
    <t>Oferta</t>
  </si>
  <si>
    <t>Lider de dominio</t>
  </si>
  <si>
    <t>Spring</t>
  </si>
  <si>
    <t>Portal</t>
  </si>
  <si>
    <t>web</t>
  </si>
  <si>
    <t>trámites</t>
  </si>
  <si>
    <t>MC</t>
  </si>
  <si>
    <t>Proyecto 1</t>
  </si>
  <si>
    <t>banner</t>
  </si>
  <si>
    <t>Proyecto 2</t>
  </si>
  <si>
    <t>spring</t>
  </si>
  <si>
    <t>Proyecto 3</t>
  </si>
  <si>
    <t>x</t>
  </si>
  <si>
    <t>Proyecto 10</t>
  </si>
  <si>
    <t>Proyecto 4</t>
  </si>
  <si>
    <t>Proyecto 11</t>
  </si>
  <si>
    <t>Proyecto 5</t>
  </si>
  <si>
    <t>Proyecto 12</t>
  </si>
  <si>
    <t>Proyecto 6</t>
  </si>
  <si>
    <t>Proyecto 13</t>
  </si>
  <si>
    <t>Proyecto 7</t>
  </si>
  <si>
    <t>Proyecto 14</t>
  </si>
  <si>
    <t>Proyecto 8</t>
  </si>
  <si>
    <t>Proyecto 9</t>
  </si>
  <si>
    <t>Proyecto 15</t>
  </si>
  <si>
    <t>Proyecto 16</t>
  </si>
  <si>
    <t>Proyecto 17</t>
  </si>
  <si>
    <t>Proyecto 18</t>
  </si>
  <si>
    <t>Proyecto 19</t>
  </si>
  <si>
    <t>Proyecto 20</t>
  </si>
  <si>
    <t>Tipo de cambio</t>
  </si>
  <si>
    <t>Complejidad de estimación</t>
  </si>
  <si>
    <t>días laborables</t>
  </si>
  <si>
    <t>Motivo de Reestimación</t>
  </si>
  <si>
    <t>Fecha de inicio reestimación</t>
  </si>
  <si>
    <t>Fecha fin reestimación</t>
  </si>
  <si>
    <t>Proyecto o Req. no catalogado</t>
  </si>
  <si>
    <t>Estatus Reestimación</t>
  </si>
  <si>
    <t xml:space="preserve">Optimización del proceso del relevamiento de la necesidad del cliente interno con protocolos de comunicación; y Producción y difusión de piezas de contenido para comunicación </t>
  </si>
  <si>
    <t>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t>
  </si>
  <si>
    <t>https://educorpperu-my.sharepoint.com/personal/diana_zapata_laureate_pe1/Documents/Aplicaciones/Microsoft%20Forms/REGISTRO%20DE%20INICIATIVAS%20-%20GESTI%C3%93N%20DE%20LA%20DEMANDA%20(2%201/Pregunta/RE%20%5BSPO%5D%20Iniciativa%20Productividad%20GTH%20cLEAN+I_Nicolas%20Morales%20Chum.png</t>
  </si>
  <si>
    <t>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t>
  </si>
  <si>
    <t>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t>
  </si>
  <si>
    <t>GTH - Comunicación Interna</t>
  </si>
  <si>
    <t>Productividad en horas liberadas (4,190)
Mayor foco en análisis creativo y menos en tiempos de operación.
Mejora del tiempo de atención y experiencia del usuario (al evitar reprocesos con un flujo más ágil)</t>
  </si>
  <si>
    <t>https://educorpperu-my.sharepoint.com/personal/diana_zapata_laureate_pe1/_layouts/15/Doc.aspx?sourcedoc=%7B0DB39AB2-E35E-4F2E-A876-2CA76C4F7608%7D&amp;file=LEAN%2BIA_Pitch%20TI_GTH_Nicolas%20Morales%20Chum.pptx&amp;action=edit&amp;mobileredirect=true</t>
  </si>
  <si>
    <t>2.4</t>
  </si>
  <si>
    <t>Carlos Gamero</t>
  </si>
  <si>
    <t xml:space="preserve">Uso de SaaS para la edición de imágenes y vídeos con IA. Hasta 3 interacciones por solicitud y se prevee que al año son 2200 piezas digital y 90 videos. </t>
  </si>
  <si>
    <t>Finalizado</t>
  </si>
  <si>
    <t xml:space="preserve">
07/05: SPO entrega información restante para la estimación
20/05: Se entregó la estimación
18/06: El equipo SPO revisará con GTH los requerimientos ajustados a solicitud del área usuaria, se solicita iniciar reestimación.</t>
  </si>
  <si>
    <t>Ajuste del alcance</t>
  </si>
  <si>
    <t>18/06: El equipo de GTH informó que se tiene que revisar puntos del proceso para finalizar su definición (Ej: Cuantos aprobadores puede haber, observaciones, etc). En ese sentido, la SPO entregará un proceso ajustado a la necesidad.
01/07: Se revisa la iniciativa con AI COE y se propone realizar una PoC, para determinar si Nanobanana y Heyen son Saas que puedan cubrir la generación de piezas digitales y videos. Aún pendiente de la entrega del proceso.
30/07: Equipo AI COE, entrega resultados de la prueba de concepto a negocio y solicita feedback.</t>
  </si>
  <si>
    <t>Proyecto o Req. No catalogado</t>
  </si>
  <si>
    <t>Aprobar Estimación/Reestimación (SI/NO)</t>
  </si>
  <si>
    <t>Automatización del Monitoreo Académico: Trazabilidad, visualización y monitoreo del avance académico del docente</t>
  </si>
  <si>
    <t>Necesitamos ser el copiloto del docente, para facilitar el cumplimiento de sus tareas diarias mediante alertas preventivas y soporte inmediato, logrando asegurar que su gestión administrativa sea impecable y nunca afecte su desempeño profesional.</t>
  </si>
  <si>
    <t>Robinson Amaya</t>
  </si>
  <si>
    <t>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t>
  </si>
  <si>
    <t>Proceso de monitoreo de avance académico del docente</t>
  </si>
  <si>
    <t>Eliminación de actividades manuales
Incremento del NPS docente
Cumplimiento en PO del equipo académico</t>
  </si>
  <si>
    <t>La presente estimación es de Alto nivel y puede tener una desviación del 40%
No se recomienda licenciar a más de 4.5K docentes con BI Pro.
El monto puede ajustarse, en fase de análisis y diseño luego de la validación con Arquitectura y Seguridad.</t>
  </si>
  <si>
    <t>22-jun</t>
  </si>
  <si>
    <t>228329.5</t>
  </si>
  <si>
    <t>TC a S/ 3.5</t>
  </si>
  <si>
    <t>Los IDs 96, 97 y 98, se deben implementar como programa, ya que comparten recursos como Project Manager y Analistas de Procesos/Funcional.</t>
  </si>
  <si>
    <t>Automatización de las planillas manuales</t>
  </si>
  <si>
    <t>Necesitamos reducir la manualidad en la elaboración de planillas para garantizar la transparencia en los pagos a los docentes por horas de dictado y novedado logrando eliminar la necesidad de reclamos y asegurar su estabilidad y bienestar personal.</t>
  </si>
  <si>
    <t>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t>
  </si>
  <si>
    <t>Elaboración de Planilla Docente.</t>
  </si>
  <si>
    <t xml:space="preserve">Eliminación del retrabajo por errores manuales
Incremento en NPS del docente
Exactitud en el Cálculo de Novedades
</t>
  </si>
  <si>
    <t>La presente estimación es de Alto nivel y puede tener una desviación del 40%
El monto puede ajustarse, en fase de análisis y diseño luego de la validación con Arquitectura y Seguridad.</t>
  </si>
  <si>
    <t>254409.68</t>
  </si>
  <si>
    <t>Implementación de Ticketera de solicitudes de cambios en la programación con flujos automáticos de control, respuestas y SLA</t>
  </si>
  <si>
    <t>Necesitamos asegurar que los docentes cuenten con una herramienta para realizar consultas y solicitudes para que puedan obtener respuesta a las mismas dentro de plazos logrando eliminar actividades manuales del proceso y mejorar el NPS del docente.</t>
  </si>
  <si>
    <t>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t>
  </si>
  <si>
    <t>Proceso de gestión de consultas de docentes</t>
  </si>
  <si>
    <t>Eliminación de actividades manuales
Mejora en experiencia del Coordinador / Docente TC.
Impacto positivo en NPS del estudiante (indirecto)</t>
  </si>
  <si>
    <t>281395.1</t>
  </si>
  <si>
    <t>Elaborar un Funnel para el equipo de We Talk</t>
  </si>
  <si>
    <t>Tener visibilidad de la información de ventas de We Talk que se ofrece para las 3 instituciones.</t>
  </si>
  <si>
    <t>Gianfranco Espinoza</t>
  </si>
  <si>
    <t>Actualmente el equipo de We Talk no tiene un dashboard para visualizar sus ventas en las 3 instituciones.</t>
  </si>
  <si>
    <t>Que el equipo de We Talk tenga un dashboard para visualizar sus ventas en las 3 instituciones.</t>
  </si>
  <si>
    <t>Ventas</t>
  </si>
  <si>
    <t>Mejor toma de decisiones, incremento en ventas</t>
  </si>
  <si>
    <t>4.1</t>
  </si>
  <si>
    <t>Datalake: $32,445
Aplicación Genesys: $7,646.40
Total: $40,091.4</t>
  </si>
  <si>
    <t>Datalake: S/. 115,179.75
Aplicación Genesys: S/.27,144.72
Total: S/. 142,324.47</t>
  </si>
  <si>
    <t xml:space="preserve">    La estimación fue realizada tomando como referencia el documento funcional y working previamente elaborado por el equipo Cesar Soplin.  
* La estimación contempla:
    * Ingesta de fuentes
    * Procesamiento en Data Lake
    * Transformaciones
    * Disponibilización final en formato Parquet/Delta.
* La estimación considera una capacidad de trabajo equivalente a 3 recursos de proveedor.
* No contempla desarrollos aplicativos ni modificaciones sobre sistemas fuente (CRM, Banner, Sócrates, Genesys).
* Se asume reutilización parcial de lógica existente del Funnel WeTalk UPC.
* Se asume disponibilidad de accesos, ambientes y fuentes necesarias para el desarrollo.
* Se requiere disponibilidad de los equipos de :
    * CRM UPC, UPN, CIB
    * Banner UPC, UPN, CIB
    * Sócrates UPC, CIB
    * Sócrates Inglés UPC,CIB
    * Genesys UPC,CIB,UPN
        para atención de consultas funcionales y técnicas durante el desarrollo.
* La estimación no contempla dashboards, Power BI ni consumo analítico.
* No contempla integraciones en tiempo real ni APIs.
* La disponibilización final será mediante archivos Parquet/Delta dentro del ecosistema Data Lake.
* Cualquier cambio funcional o técnico posterior podrá impactar esfuerzo y cronograma.
* Contemple elavorar los Wetalk UPN Y CIB </t>
  </si>
  <si>
    <t>Terminado</t>
  </si>
  <si>
    <t>En revisión del presupuesto.</t>
  </si>
  <si>
    <t>Fase 2 Mis Procesos Goldenbelt</t>
  </si>
  <si>
    <t>Como parte de los acuerdos de continuidad para el proyecto de Mis Procesos Goldenbelt, en esta Fase 2 se requiere incorporar toda la documentación de procesos de Laureate Perú.</t>
  </si>
  <si>
    <t>Jorge Santa Cruz</t>
  </si>
  <si>
    <t>https://educorpperu-my.sharepoint.com/personal/diana_zapata_laureate_pe1/Documents/Aplicaciones/Microsoft%20Forms/REGISTRO%20DE%20INICIATIVAS%20-%20GESTI%C3%93N%20DE%20LA%20DEMANDA%20(2%201/Pregunta/Aprobaci%C3%B3n%20de%20inicio%20de%20Fase%20II%20Mis%20Procesos_Jorge%20Santa%20Cruz%20Esp.pdf</t>
  </si>
  <si>
    <t>Actualmente contamos con un aplicativo diseñado en PowerApps que gestiona y tiene como repositorio la documentación de Laureate Perú, y se plantea migrar toda información a la plataforma centralizada de Mis Procesos Goldenbelt</t>
  </si>
  <si>
    <t>Centralizar en una misma fuente toda la documentación centralizada/corporativa e institucional según perfiles de acceso de cada colaborador</t>
  </si>
  <si>
    <t xml:space="preserve">Todos los procesos centralizados de la organización </t>
  </si>
  <si>
    <t>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t>
  </si>
  <si>
    <t>https://educorpperu-my.sharepoint.com/personal/diana_zapata_laureate_pe1/_layouts/15/Doc.aspx?sourcedoc=%7B624F527C-33C1-4CED-9E49-04BF8077595A%7D&amp;file=Goldenbelt_presentaci%C3%B3n_Jorge%20Santa%20Cruz%20Esp.pptx&amp;action=edit&amp;mobileredirect=true</t>
  </si>
  <si>
    <t>Se esta considerando la contratacion de un experto en integraciones para la integración entre HCM y Goldenbelt.
Los otros 2 requerimiento: 
1. Activacion del APP: esta en curso. 
2. Enmascaramiento de la URL: desestimado</t>
  </si>
  <si>
    <t>11/06: 1. Para la integración con HCM, el proveedor ha dado disponibilidad para la semana del 15/06. 2. La app móvil ya se configuró, pero aún presenta errores. 3. El enmascaramiento de ha desestimado.
04/06: 3 requerimientos:
1. Integración HCM. En proceso.
2. Activación de aplicación móvil. En ejecución.
3. Enmascaramiento de URL. Se revisó y no es posible enmascarar de manera natural con la aplicación. 
Nueva fecha fin: 11/06.
28/05: Ya se tiene la información, se procederá a estimar. Dependencia del proveedor para dar estimación de la activación de la APP. Nueva fecha fin 04/06
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
CQ:14.05.26: se inicia la estimación ya que el equipo de procesos nos alcanzo el detalle del alcance de la fase 2</t>
  </si>
  <si>
    <t>Pendiente detallar la estimación</t>
  </si>
  <si>
    <t xml:space="preserve">Solución para categorización y segmentación automática de Tickets. Potenciar chatbot en HCM y escalamiento automático al COE por nivel de consultas y consultas dirigidas a líderes. </t>
  </si>
  <si>
    <t>Garantizar una atención inmediata, entregando información de precisa, accesible y resolutiva que permita resolver sus necesidades en el menor tiempo posible.</t>
  </si>
  <si>
    <t>https://educorpperu-my.sharepoint.com/personal/diana_zapata_laureate_pe1/Documents/Aplicaciones/Microsoft%20Forms/REGISTRO%20DE%20INICIATIVAS%20-%20GESTI%C3%93N%20DE%20LA%20DEMANDA%20(2%201/Pregunta/RE%20%5BSPO%5D%20Iniciativa%20Productividad%20GTH%20cLEAN+I_Nicolas%20Morales%20Chum%201.png</t>
  </si>
  <si>
    <t>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t>
  </si>
  <si>
    <t>Actividad 1: Registrar la información requerida  - Registrar la consulta - Atención de consultas de Nivel 1 - Escalamiento de preguntas especializadas. - Atención de consultas de Nivel 2. - Registro de satisfacción  Actividad 2: Trazabilidad y Visibilidad de avance</t>
  </si>
  <si>
    <t>Atención de consultas de colaboradores - GTH</t>
  </si>
  <si>
    <t>7,298 Horas liberadas anual
Mejora en la experiencia del colaborador
Reducción de SLA.</t>
  </si>
  <si>
    <t>https://educorpperu-my.sharepoint.com/personal/diana_zapata_laureate_pe1/_layouts/15/Doc.aspx?sourcedoc=%7B914F4D00-C724-43CE-B1C4-63B924EC796C%7D&amp;file=LEAN%2BIA_Pitch%20TI_GTH_Nicolas%20Morales%20Chum%201.pptx&amp;action=edit&amp;mobileredirect=true</t>
  </si>
  <si>
    <t xml:space="preserve">
20/05: Se entregó la estimación
18/06: El equipo SPO revisará con GTH los requerimientos ajustados a solicitud del área usuaria. En la revisión, se especificaron los siguientes detalles: "Deben poder ingresar a la aplicación excolaboradores cuyo correo personal, no necesariamente lo tengamos registrado"; "Existen 30 casuísticas cuyo resultado de respuesta vienen de otras aplicaciones como HCM, y se requiere que la respuesta sea con un formato específico".</t>
  </si>
  <si>
    <t>08-Jul</t>
  </si>
  <si>
    <t xml:space="preserve">One Time: 236,250
Recurrente: 56,000
Hay disponibilidad de PM y QA
No considera inversión para Gestión del Cambio.
Aplica para los 66 casos identificados, de los cuáles 38 tienen integración.
Sujeto a revisión de impacto con PeopleSoft por implementación de Oracle Fusion.
</t>
  </si>
  <si>
    <t>26/06: GTH entrega la información solicitada para la estimación.
07/07: Se revisa con AI COE la iniciativa y se solicita la identificación de cuantos casos de atención requieren integración
08/07: Se identifica que el 42% de los casos requiere de integración.</t>
  </si>
  <si>
    <t>Piloto Genesys Copilot: asistencia en tiempo real al asesor comercial.</t>
  </si>
  <si>
    <t>Asistir al asesor en tiempo real con respuestas, conocimiento y próximos pasos, reduciendo su esfuerzo y estandarizando la atención; disminuir el TMO/AHT; mejorar la conversión comercial; y elevar la calidad y el cumplimiento.</t>
  </si>
  <si>
    <t>https://educorpperu-my.sharepoint.com/personal/diana_zapata_laureate_pe1/Documents/Aplicaciones/Microsoft%20Forms/REGISTRO%20DE%20INICIATIVAS%20-%20GESTI%C3%93N%20DE%20LA%20DEMANDA%20(2%201/Pregunta/olk_U8L1QjHKPo_Jos%C3%A9%20Paredes%20Herbozo.png</t>
  </si>
  <si>
    <t>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t>
  </si>
  <si>
    <t>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t>
  </si>
  <si>
    <t>Procesos impactados: Atención comercial en tiempo real: argumentación, manejo de objeciones, tipificación y cierre de la interacción (ACW).
Áreas beneficiadas: Ventas/Comercial, Calidad, Operaciones Comerciales, TI.</t>
  </si>
  <si>
    <t>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t>
  </si>
  <si>
    <t>https://educorpperu-my.sharepoint.com/personal/diana_zapata_laureate_pe1/_layouts/15/Doc.aspx?sourcedoc=%7BEAA8EBCA-562A-4852-AD47-94FC12F890F1%7D&amp;file=Caso_de_Uso_Genesys_Copilot_Piloto_Jos%C3%A9%20Paredes%20Herbozo.docx&amp;action=default&amp;mobileredirect=true</t>
  </si>
  <si>
    <t>Costos de consumo los asume area usuaria. Solo es activación</t>
  </si>
  <si>
    <t>Solicitante debe confirmar OK con las condiciones comerciales del proveedor.</t>
  </si>
  <si>
    <t>nancy.fernandez@laureate.pe</t>
  </si>
  <si>
    <t>Nancy Fernandez Ventosilla</t>
  </si>
  <si>
    <t>Conectar Sócrates con el nuevo Spring CIB</t>
  </si>
  <si>
    <t>Conectar Sócrates con el nuevo Spring CIB para que funcione como el modelo UPC</t>
  </si>
  <si>
    <t>Davi Paula Lima</t>
  </si>
  <si>
    <t>https://educorpperu-my.sharepoint.com/personal/diana_zapata_laureate_pe1/Documents/Aplicaciones/Microsoft%20Forms/REGISTRO%20DE%20INICIATIVAS%20-%20GESTI%C3%93N%20DE%20LA%20DEMANDA%20(2%201/Pregunta/Captura%20de%20pantalla%202026-05-27%20185912_Nancy%20Fernandez%20Vent.png</t>
  </si>
  <si>
    <t>Actualmente CIB trabaja con Socrates Obligaciones, se requiere saber si el esfuerzo que se realizo en Grandeza y que quwdo al 90% (pensando en conectarse al Orquestador) sirve para tener el modelo UPC</t>
  </si>
  <si>
    <t xml:space="preserve">modelo UPC con nuevo Socrates </t>
  </si>
  <si>
    <t>Admisión</t>
  </si>
  <si>
    <t>menos trabajo manual</t>
  </si>
  <si>
    <t>https://educorpperu-my.sharepoint.com/personal/diana_zapata_laureate_pe1/_layouts/15/Doc.aspx?sourcedoc=%7BE6C8C03C-44D9-4A87-8258-F1B8C85A087D%7D&amp;file=20250917%20Grandeza%20Fase%202%20-%20Status%20Comit%C3%A9%20Dire_Nancy%20Fernandez%20Vent.pptx&amp;action=edit&amp;mobileredirect=true</t>
  </si>
  <si>
    <t>Se han considerado los requerimientos de UPC y se ha cruzado con las funcionalidades existentes de CIB, se ha estimado en base a la experiencia en UPC.</t>
  </si>
  <si>
    <t>Externos e Internos</t>
  </si>
  <si>
    <t>04/06: Es complejidad alta, pero conocemos la criticidad del caso por lo que trataremos de tener la estimación lo antes posible.</t>
  </si>
  <si>
    <t>Implementar microsegmentación / nanosegmentación en aplicaciones críticas, para limitar comunicaciones no autorizadas y contener movimientos laterales dentro de la red, logrando reducir la superficie de ataque y mejorar la resiliencia frente a incidentes de ciberseguridad.</t>
  </si>
  <si>
    <t>https://educorpperu-my.sharepoint.com/personal/diana_zapata_laureate_pe1/Documents/Aplicaciones/Microsoft%20Forms/REGISTRO%20DE%20INICIATIVAS%20-%20GESTI%C3%93N%20DE%20LA%20DEMANDA%20(2%201/Pregunta/Implementaci%C3%B3n%20Microsegmentaci%C3%B3n%20Illumio_Carlos%20Sanchez%20Rubio.pdf</t>
  </si>
  <si>
    <t>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t>
  </si>
  <si>
    <t xml:space="preserve">Aplicaciones y Sistemas - Soluciones de Finanzas y BackOffice
Aplicaciones en alcance:
- ASBANC UPC
- ASBANC CIB
- ASBANC UPN
- Spring UPC
- Spring CIB
- Peoplesoft HCM
- Peoplesoft 9.2
- Facturación Electrónica
</t>
  </si>
  <si>
    <t>https://educorpperu-my.sharepoint.com/personal/diana_zapata_laureate_pe1/Documents/Aplicaciones/Microsoft%20Forms/REGISTRO%20DE%20INICIATIVAS%20-%20GESTI%C3%93N%20DE%20LA%20DEMANDA%20(2%201/Adjuntar%20sustentos%20que%20ayuden%20al%20entendimiento%20de/ADP-%20Laureate%20Education_Carlos%20Sanchez%20Rubio.pdf</t>
  </si>
  <si>
    <t>Validar el pago por adelantado de trámite carpeta bachiller mediante un indicador en una API de Trámite “curriculums”</t>
  </si>
  <si>
    <t>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t>
  </si>
  <si>
    <t>https://educorpperu.sharepoint.com/:f:/s/Repositorio_EquipoCentral/dit/portafoliosyp/IgDIe8ap3Q7DT6MNeZushJXcAZ1YvXY5ThmyaTRbp_jJnW0?e=reM489</t>
  </si>
  <si>
    <t>Actualmente, cuando el estudiante realiza el proceso de trámite carpeta bachiller se le valida que sea egresado y al finalizar el proceso se le genera una orden de pago por concepto de trámite bachiller.</t>
  </si>
  <si>
    <t>Estudiantes puedan pagar por adelantado a partir de octubre 2026 el trámite bachiller; y a partir de diciembre 2026 ya con el estado de egresado realicen el proceso de trámite bachiller y se valide que el alumno ya ha realizo el pago por adelantado.</t>
  </si>
  <si>
    <t>Departamento de Grados y Títulos, Trámites y Experiencia del Estudiante.</t>
  </si>
  <si>
    <t>Mejorar la experiencia del alumno, Agilizar la atención de solicitudes, Incrementar la satisfacción del alumno y Mejorar la trazabilidad de los pagos.</t>
  </si>
  <si>
    <t>https://educorpperu-my.sharepoint.com/personal/diana_zapata_laureate_pe1/_layouts/15/Doc.aspx?sourcedoc=%7B771472A8-5722-420D-B48E-221CF7183F89%7D&amp;file=Solicitud%20de%20requerimientos%20Idea%20nueva%20y%20mejo_Javier%20Santiago%20Mode%203.pptx&amp;action=edit&amp;mobileredirect=true</t>
  </si>
  <si>
    <t>https://educorpperu.sharepoint.com/:x:/s/Repositorio_EquipoCentral/dit/nuevsol/desarrollo/IQDIe6SaoN2oSrAKDfB6b9BrAak3_u0l_LKltD3YY3UEKmY?e=yjTWGq</t>
  </si>
  <si>
    <t>30/09: Se cargo la estimación.
28/09: Asignado a David Cotrina
15/09: Asignado a Juan Benitez</t>
  </si>
  <si>
    <t>davies.galdos@laureate.pe</t>
  </si>
  <si>
    <t>Davies Galdos Yactayo</t>
  </si>
  <si>
    <t xml:space="preserve">[202] Formulario online de reclamos y/o denuncias Defensoria Universitaria </t>
  </si>
  <si>
    <t>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t>
  </si>
  <si>
    <t>https://educorpperu-my.sharepoint.com/personal/diana_zapata_laureate_pe1/Documents/Aplicaciones/Microsoft%20Forms/REGISTRO%20DE%20INICIATIVAS%20-%20GESTI%C3%93N%20DE%20LA%20DEMANDA%20(2%201/Pregunta/Aprobaci%C3%B3n%20Miguel_Requerimientos%20SisAcaUPC_Davies%20Galdos%20Yactay%201.pdf</t>
  </si>
  <si>
    <t>Actualmente, los estudiantes y la institución enfrentan dificultades para gestionar cambios académicos, financieros y administrativos de manera eficiente, afectando la experiencia del estudiante y la gestión interna.</t>
  </si>
  <si>
    <t>Ver archivo adjunto con información del requerimiento. Link: https://educorpperu.sharepoint.com/:x:/s/Repositorio_EquipoCentral/dit/portafoliosyp/IQBPjj-nPuoDQbtwySJjx2sbAR4Cx0FwHcOnpoZf6N5wGdw?e=Qxpak7</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</si>
  <si>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</si>
  <si>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t>
  </si>
  <si>
    <t>Outsourcing: S/ 60,000
Infraestructura: USD 7,000 por año</t>
  </si>
  <si>
    <t>Se asume:
- Que el acceso al formulario requiere de MFA.
- Que existe disponibilidad de QA</t>
  </si>
  <si>
    <t>28/09: Esta semana se debe cerrar el formulario
14/08 PM envia información adicional por mail al LD
27/08: BP confirmó que se eliminará este requerimiento, porque se está gestionando otro homologado con UPN.
09/09: Se valida continuidad de la iniciativa con usuario de negocio, y queda pendiente definir el formulario.</t>
  </si>
  <si>
    <t>Implementación de un Formulario Digital de Denuncias por Hostigamiento Sexual para la comunidad universitaria</t>
  </si>
  <si>
    <t>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t>
  </si>
  <si>
    <t>https://educorpperu-my.sharepoint.com/personal/diana_zapata_laureate_pe1/Documents/Aplicaciones/Microsoft%20Forms/REGISTRO%20DE%20INICIATIVAS%20-%20GESTI%C3%93N%20DE%20LA%20DEMANDA%20(2%201/Pregunta/Aprobaci%C3%B3n%20de%20proyecto%20STPD_Suly%20Kong%20Paredes.pdf</t>
  </si>
  <si>
    <t>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t>
  </si>
  <si>
    <t>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t>
  </si>
  <si>
    <t>Legal y Compliance, GTH</t>
  </si>
  <si>
    <t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t>
  </si>
  <si>
    <t>"https://educorpperu-my.sharepoint.com/personal/diana_zapata_laureate_pe1/_layouts/15/Doc.aspx?sourcedoc=%7B5B07AEEE-4299-4D4B-963E-F8445E0C7C82%7D&amp;file=PPT%20Propuestas%20mejoras%20STPD%20Formulario_Suly%20Kong%20Paredes.pptx&amp;action=edit&amp;mobileredirect=true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t>
  </si>
  <si>
    <t>28/09: Asignado a Patricia Rodríguez
27/08: BP confirmó que se eliminará este requerimiento, porque se está gestionando otro homologado con UPC.
09/09: BP Confirmó que se continúe con el alcance inicial</t>
  </si>
  <si>
    <t>gali.garcia@upc.pe</t>
  </si>
  <si>
    <t>Gali Garcia Palomino</t>
  </si>
  <si>
    <t>Configuración de Sistema para replicar proceso de matrícula de WeTALK Inglés para el programa WeTALK Portugués</t>
  </si>
  <si>
    <t>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t>
  </si>
  <si>
    <t>Gali Giovana Garcia Palomino</t>
  </si>
  <si>
    <t>https://educorpperu-my.sharepoint.com/personal/diana_zapata_laureate_pe1/_layouts/15/Doc.aspx?sourcedoc=%7B1A4CA6C1-D628-4272-A680-AEB89FF3FD92%7D&amp;file=Aprobaci%C3%B3n%20iniciativa_Gali%20Garcia%20Palomino.docx&amp;action=default&amp;mobileredirect=true</t>
  </si>
  <si>
    <t>76592</t>
  </si>
  <si>
    <t>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t>
  </si>
  <si>
    <t>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t>
  </si>
  <si>
    <t>Procesos: Matrícula, Gestión de estudiantes / Áreas impactadas: WeTALK, Admisión, Mesa de Ayuda, TI</t>
  </si>
  <si>
    <t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t>
  </si>
  <si>
    <t>https://educorpperu-my.sharepoint.com/personal/diana_zapata_laureate_pe1/_layouts/15/Doc.aspx?sourcedoc=%7B49A1DC6F-5FBB-4CB2-8909-827468E8094B%7D&amp;file=Requerimiento_Automatizaci%C3%B3n%20Matr%C3%ADcula%20WeTALK_Gali%20Garcia%20Palomino.pptx&amp;action=edit&amp;mobileredirect=true</t>
  </si>
  <si>
    <t>Requiere configuraciones desde el usuario de negocio en Banner.</t>
  </si>
  <si>
    <t>28/09: Asignado a Patricia Rodríguez</t>
  </si>
  <si>
    <t>anthony.lazaro@laureate.pe</t>
  </si>
  <si>
    <t>Anthony Adrian Lazaro Espadin</t>
  </si>
  <si>
    <t>Automatización de Autorización de acceso a Bases de DP</t>
  </si>
  <si>
    <t>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t>
  </si>
  <si>
    <t>Pamela Carolina Espinoza Tavera</t>
  </si>
  <si>
    <t>https://educorpperu-my.sharepoint.com/personal/diana_zapata_laureate_pe1/Documents/Aplicaciones/Microsoft%20Forms/REGISTRO%20DE%20INICIATIVAS%20-%20GESTI%C3%93N%20DE%20LA%20DEMANDA%20(2%201/Pregunta/Correo%20de%20autorizaci%C3%B3n%20-%20Iniciativa_%20Automati_Anthony%20Adrian%20Lazar.pdf</t>
  </si>
  <si>
    <t>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t>
  </si>
  <si>
    <t>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t>
  </si>
  <si>
    <t>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t>
  </si>
  <si>
    <t>Liberación de horas/hombre que se pueden destinar a otras tareas del área.
Limpiar los errores materiales por interveción manual.
Eficiencia en tiempo de respuesta a los usuarios.
Se tienen SLA más cortos (beneficio a los usuarios).</t>
  </si>
  <si>
    <t>https://educorpperu-my.sharepoint.com/personal/diana_zapata_laureate_pe1/_layouts/15/Doc.aspx?sourcedoc=%7B525E68B4-DA11-4E32-B0D6-32860508EF47%7D&amp;file=Gesti%C3%B3n%20de%20Iniciativa%20-%20Proceso%20de%20autorizaci_Anthony%20Adrian%20Lazar.pptx&amp;action=edit&amp;mobileredirect=true</t>
  </si>
  <si>
    <t>Se asume:
- Contratar PM, en caso confirmar disponibilidad de PM el Costo Total dólares se reduce en USD 26,000
- Se contempla disponibilidad de QA.</t>
  </si>
  <si>
    <t>28/09: Asignado a Armando Soto</t>
  </si>
  <si>
    <t>Se asume que:
- Se estandarizará el mismo formulario que la iniciativa con Id 232.
- Se asume disponibilidad de QA y PM</t>
  </si>
  <si>
    <t>28/09:Asignado a Patricia Rodríguez</t>
  </si>
  <si>
    <t>12/10: Asignado a Jim Saenz</t>
  </si>
  <si>
    <t>Plataforma de gestión y administración del servicio de Taxis Laureate UPC y UPN</t>
  </si>
  <si>
    <t>Gestionar y administrar los servicios de proveedores de taxis, garantizando un control automatizado, eficiente y auditable.</t>
  </si>
  <si>
    <t>https://educorpperu-my.sharepoint.com/personal/diana_zapata_laureate_pe1/Documents/Aplicaciones/Microsoft%20Forms/REGISTRO%20DE%20INICIATIVAS%20-%20GESTI%C3%93N%20DE%20LA%20DEMANDA%20(2%201/Pregunta/VBSonia_Manuel%20Maguin%20Castro.pdf</t>
  </si>
  <si>
    <t xml:space="preserve">El proceso actual del registro de servicios de taxis se hace mediante un excel y dicho registro lo genera el proveedor, no teniendo un control y gobierno sobre las transacciones regustradas y facturadas posteriormente. </t>
  </si>
  <si>
    <t>Gestión y administración de todos los servicios de taxis mediante una plataforma de gestión.</t>
  </si>
  <si>
    <t>Servicios de taxis para UPC, UPN y Laureate</t>
  </si>
  <si>
    <t xml:space="preserve">Orden, seguridad, trazabilidad y auditoria sobre datos confiables de servicios de taxis mediante una plataforma web. </t>
  </si>
  <si>
    <t>https://educorpperu-my.sharepoint.com/personal/diana_zapata_laureate_pe1/_layouts/15/Doc.aspx?sourcedoc=%7BC18E2B37-8E3C-4A15-B2D6-25EF67255DA3%7D&amp;file=Gesti%C3%B3n%20de%20iniciativas%20-%20Proceso%20y%20registro%202_Manuel%20Maguin%20Castro%203.pptx&amp;action=edit&amp;mobileredirect=true</t>
  </si>
  <si>
    <t>El área solicita acompañamiento para el desarrollo y cumplimiento de los estándares de la VPTTD con tecnología Power Platform.</t>
  </si>
  <si>
    <t>14/10: Sesión de entendimiento, el área usuaria presentó su desarrollo y se definió con Power Platform, explicó que es un piloto y se indicó que el siguiente paso es realizar la validación con Arquitectura, Seguridad e Infraestructura.
12/10: Asignado a Armando Soto
28/09: Asignado a Jossymar Cabanillas</t>
  </si>
  <si>
    <t>Monica Zvaleta</t>
  </si>
  <si>
    <t xml:space="preserve">Aplicaciones impactadas_
Intranet Docente Administrativo
Sistema Gestión Docente
Sistema de Delegados
Blackboard - Integraciones
Motor Planilla
Data &amp; BI
uImprove / uBooking
</t>
  </si>
  <si>
    <t>Proyecto o Requerimiento No BAU</t>
  </si>
  <si>
    <t>Aprobar Estimación (SI/NO)</t>
  </si>
  <si>
    <t>Presupuesto habilitado
 (SI/NO)</t>
  </si>
  <si>
    <t>STRING</t>
  </si>
  <si>
    <t>johnny.rodriguez@laureate.pe</t>
  </si>
  <si>
    <t>Johnny Rodríguez Godos</t>
  </si>
  <si>
    <t>Estimación de cambios para liberación de Backfill - Área de Experiencia</t>
  </si>
  <si>
    <t xml:space="preserve">Realizar la estimación de los 18 puntos compartidos en el excel que se disponibiliza en esta solicitud. La estimación y ejecución de estos requerimientos permitirá la liberación de los backfills que tiene asignado el área de Experiencia. </t>
  </si>
  <si>
    <t>Luis Roncal</t>
  </si>
  <si>
    <t>https://educorpperu-my.sharepoint.com/personal/diana_zapata_laureate_pe1/Documents/Aplicaciones/Microsoft%20Forms/REGISTRO%20DE%20INICIATIVAS%20-%20GESTI%C3%93N%20DE%20LA%20DEMANDA%20(2%201/Pregunta/Captura%20de%20pantalla%202026-05-07%20180534_Johnny%20Rodr%C3%ADguez%20God.jpg</t>
  </si>
  <si>
    <t>Estimación para liberar backfills</t>
  </si>
  <si>
    <t>Procesos automatizados</t>
  </si>
  <si>
    <t>Trámites, Balckboard, MiUPC</t>
  </si>
  <si>
    <t>Mejor servicio a los alumnos</t>
  </si>
  <si>
    <t>https://educorpperu-my.sharepoint.com/personal/diana_zapata_laureate_pe1/_layouts/15/Doc.aspx?sourcedoc=%7BD22D2A6B-4EE3-4CE0-B5F4-5B298832110E%7D&amp;file=Listado%20de%20necesidades%20TI%20-%20Direcci%C3%B3n%20de%20Expe_Johnny%20Rodr%C3%ADguez%20God.xlsx&amp;action=default&amp;mobileredirect=true</t>
  </si>
  <si>
    <t xml:space="preserve">                                   7.173,00 </t>
  </si>
  <si>
    <t>04/06: Se tiene reunión con el usuario para terminar definiciones. Se terminará el 05/06</t>
  </si>
  <si>
    <t>jorge.tacza@laureate.pe</t>
  </si>
  <si>
    <t>Jorge Enrique Tacza Duran</t>
  </si>
  <si>
    <t>Configuración Notas de Crédito, Notas de Débito y Resumen Diario según RS 048-2026/SUNAT</t>
  </si>
  <si>
    <t>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t>
  </si>
  <si>
    <t>https://educorpperu-my.sharepoint.com/personal/diana_zapata_laureate_pe1/Documents/Aplicaciones/Microsoft%20Forms/REGISTRO%20DE%20INICIATIVAS%20-%20GESTI%C3%93N%20DE%20LA%20DEMANDA%20(2%201/Pregunta/Aprobaci%C3%B3n%20UPC_Jorge%20Enrique%20Tacza.pdf</t>
  </si>
  <si>
    <t>Se recibió la RS N°048-2026/SUNAT en la cual entra en vigencia el 01 de agosto 2026. Donde se menciona que se debe realizar la modificación de los códigos que se utilizaban en las notas de crédito, notas de débito y en el resumen diario (por concepto gratuito).</t>
  </si>
  <si>
    <t>Se necesita la configuración las modificaciones en las notas de crédito, notas de débito y resumen diario. Validando el correcto envío del resumen diario y correcta representación impresa de las notas de crédito y notas de débito.</t>
  </si>
  <si>
    <t>Procesos: - Emisión de Notas de Crédito y Notas de Débito.
                - Envío de Resumen Diario
Áreas impactadas: Tax y Facturación</t>
  </si>
  <si>
    <t>Evitar sanciones, cumplir con el ente regulador (SUNAT) y evitar reprocesos.</t>
  </si>
  <si>
    <t>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t>
  </si>
  <si>
    <t>Estela proporciona los ambientes de prueba sin costo</t>
  </si>
  <si>
    <t>Completo</t>
  </si>
  <si>
    <t>Dato telefónico del apoderado no permite marcarlo desde CRM</t>
  </si>
  <si>
    <t xml:space="preserve">Necesitamos que el dato telefónico del apoderado pueda ser marcado desde CRM  para poder contactarlo con la misma facilidad que los prospectos logrando mayor conversión siendo él un decisor clave. </t>
  </si>
  <si>
    <t>https://educorpperu-my.sharepoint.com/personal/diana_zapata_laureate_pe1/Documents/Aplicaciones/Microsoft%20Forms/REGISTRO%20DE%20INICIATIVAS%20-%20GESTI%C3%93N%20DE%20LA%20DEMANDA%20(2%201/Pregunta/APROBACI%C3%93N_Nestor%20Ayasta%20Valera%203.pdf</t>
  </si>
  <si>
    <t>Poder contactarlo desde CRM</t>
  </si>
  <si>
    <t>admisión, Command Center, mkt digital, prospección</t>
  </si>
  <si>
    <t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t>
  </si>
  <si>
    <t>https://educorpperu-my.sharepoint.com/personal/diana_zapata_laureate_pe1/_layouts/15/Doc.aspx?sourcedoc=%7BF63D462E-777D-4480-899D-D89747E376C2%7D&amp;file=Pedidos%20UPN%20MEJORAS_Nestor%20Ayasta%20Valera%203.pptx&amp;action=edit&amp;mobileredirect=true</t>
  </si>
  <si>
    <t>Requiere horas de proveedor</t>
  </si>
  <si>
    <t>Programa NOVA 30/07 BP , envia información adicional para la estimación
Esta es poder marcar el número del apoderado desde el CRM
Este cambio también cambia el registro de las actividades de llamada.
Pendiente gestionar reunión para entender el detalle del alcance, no se llegó a este tema en la reunión. 3 semanas de implementación, requiere bolsa de horas.</t>
  </si>
  <si>
    <t>Sede Piura UPN</t>
  </si>
  <si>
    <t>Revisión integral del frente TI, con ITSM, TELECOM y Soluciones.</t>
  </si>
  <si>
    <t>Sharon Chou</t>
  </si>
  <si>
    <t>https://educorpperu-my.sharepoint.com/personal/diana_zapata_laureate_pe1/Documents/Aplicaciones/Microsoft%20Forms/REGISTRO%20DE%20INICIATIVAS%20-%20GESTI%C3%93N%20DE%20LA%20DEMANDA%20(2%201/Pregunta/VB%20UPN%20Piura_Franco%20Manuel%20Vera%20S.pdf</t>
  </si>
  <si>
    <t>Completar el Gantt de actividades desde el frente de TI.</t>
  </si>
  <si>
    <t>VP TTD</t>
  </si>
  <si>
    <t>Nueva sede UPN Piura</t>
  </si>
  <si>
    <t>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t>
  </si>
  <si>
    <t>- Costos estimados a alto nivel para la puesta en marcha del campus, prevista para inicio de marzo de 2027.</t>
  </si>
  <si>
    <t>Internos y externos</t>
  </si>
  <si>
    <t xml:space="preserve">Los costos son a alto nivel y contemplan las áreas de Telecom (Redes, Telefonía y SecOps), ITSM (licencias y equipamiento en modo Leasing) y Soluciones (pruebas de facturación por 3 días)
Concepto			Capex			Opex			Total
Telecom - Redes		$632,469		$50,870		$683,339
Telecom - SecOps		$60,000		$186,360		$246,360
Telecom - Telefonía		$25,040		$26,664		$51,704
ITSM - Licencias UPN
(M365, CRM y Genesys)	$0			$8,064			$8,064
ITSM - Licencias LIU
(M365)				$0			$510			$510
ITSM - LIU Admin
(Leasing)			$17,299		$19,117		$36,416
ITSM - UPN Admin
(Leasing)			$93,280		$103,086		$196,366
ITSM - Acad
(Leasing)			$641,873		$708,433		$1,350,306
ITSM - Apple
(Leasing)			$70,282		$78,269		$148,551
Soluciones
Pruebas de Facturación (3 días)	$0		$300			$300
Total				$1,540,244		$1,181,672		$2,721,916
</t>
  </si>
  <si>
    <t>Sede Ica UPN</t>
  </si>
  <si>
    <t>https://educorpperu-my.sharepoint.com/personal/diana_zapata_laureate_pe1/Documents/Aplicaciones/Microsoft%20Forms/REGISTRO%20DE%20INICIATIVAS%20-%20GESTI%C3%93N%20DE%20LA%20DEMANDA%20(2%201/Pregunta/VB%20UPN%20Ica%20y%20Piura_Franco%20Manuel%20Vera%20S.pdf</t>
  </si>
  <si>
    <t>VP TTD.</t>
  </si>
  <si>
    <t>Nueva sede UPN Ica.</t>
  </si>
  <si>
    <t>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t>
  </si>
  <si>
    <t>Los costos son a alto nivel y contemplan las áreas de Telecom (Redes, Telefonía y SecOps), ITSM (licencias y equipamiento en modo Leasing) y Soluciones (pruebas de facturación por 3 días)
Concepto		Capex			Opex		Total
Telecom - Redes		$632,469		$50,870		$683,339
Telecom - SecOps	$60,000			$186,360	$246,360
Telecom - Telefonía	$25,040			$26,664		$51,704
ITSM - Licencias UPN
(M365, CRm y Genesys)	$0			$8,064		$8,064
ITSM - Licencias LIU
(M365)			$0			$510		$510
ITSM - LIU Admin
(Leasing)		$17,299			$19,117		$36,416
ITSM - UPN Admin
(Leasing)		$93,280			$103,086	$196,366
ITSM - Acad
(Leasing)		$554,512		$612,020	$1,166,532
ITSM - Apple
(Leasing)		$70,282			$78,269		$148,551
Soluciones
Pruebas de Facturación (3 días)	$0		$300		$300
Total			$1,452,882		$1,085,259	$2,538,141</t>
  </si>
  <si>
    <t>Optimización de arquitectura de integración de procesos de Admisión y Pagos de UPN</t>
  </si>
  <si>
    <t>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t>
  </si>
  <si>
    <t>Humberto Marotta</t>
  </si>
  <si>
    <t>Constantemente se reportan incidencias de Prioridad 1 relacionadas a las integraciones de los procesos de Admisión y Pagos. Incluye sistemas como CRM, Banner y Peoplesoft.</t>
  </si>
  <si>
    <t>Plantear una nueva arquitectura que sea simple, robusta y escalable, que permita que los cargos lleguen a los bancos sin complicaciones para que los alumnos puedan pagar. Asimismo, una vez paguen, este pago se refleje en los sistemas.</t>
  </si>
  <si>
    <t>Admisión y Pagos</t>
  </si>
  <si>
    <t>Nicolas Morales/Luis Calderón</t>
  </si>
  <si>
    <t xml:space="preserve">- La estimción debe contemplar el To Be de las integraciones de UPN.
- Se debe priorizar los componentes relacionados a pagos. </t>
  </si>
  <si>
    <t>11/06: El tiempo y costo definido no es el final, ya que aún Arquitectura nos debe los diagramas de arquitectura propuesta de 4 mejoras. Estimamos que para el próximo jueves tengamos la estimación completa.
04/06: El lunes 08/06 Arquitectura nos pasará la arquitectura final propuesta. Con esto, recién podremos concluir con la estimación. Fecha estimada de fin: 10/06.
28/05: Se han sostenido reuniones con Arquitectura. Ya se tiene identificado 8 componentes que se deben mejorar. Arquitectura está validando esa lista.</t>
  </si>
  <si>
    <t>Avancemos</t>
  </si>
  <si>
    <t>brunella.manrique@laureate.pe</t>
  </si>
  <si>
    <t>Brunella Manrique Caballero</t>
  </si>
  <si>
    <t>TOOL EN ALCANCE SOX - SHAREPOINT POWER PLATFORM UPC: Se requiere retirar del rol privilegiado site_admin al grupo de acceso UPC - ADMIN UPC TRAMITES</t>
  </si>
  <si>
    <t>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t>
  </si>
  <si>
    <t>Jesse Singh - IT Compliance Director</t>
  </si>
  <si>
    <t>Brunella Manrique</t>
  </si>
  <si>
    <t>https://educorpperu-my.sharepoint.com/personal/diana_zapata_laureate_pe1/Documents/Aplicaciones/Microsoft%20Forms/REGISTRO%20DE%20INICIATIVAS%20-%20GESTI%C3%93N%20DE%20LA%20DEMANDA%20(2%201/Pregunta/Approval%20of%20IT%20Compliance%20Director_Brunella%20Manrique%20Ca.pdf</t>
  </si>
  <si>
    <t>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t>
  </si>
  <si>
    <t>Retirar el rol site_admin al grupo UPC ADMIN UPC TRAMITES</t>
  </si>
  <si>
    <t>Proceso de trámites a través de Power Platform</t>
  </si>
  <si>
    <t>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t>
  </si>
  <si>
    <t>https://educorpperu-my.sharepoint.com/personal/diana_zapata_laureate_pe1/Documents/Aplicaciones/Microsoft%20Forms/REGISTRO%20DE%20INICIATIVAS%20-%20GESTI%C3%93N%20DE%20LA%20DEMANDA%20(2%201/Adjuntar%20sustentos%20que%20ayuden%20al%20entendimiento%20de/change_request%20CHG0099754_Brunella%20Manrique%20Ca.pdf</t>
  </si>
  <si>
    <t>Se tiene como supuesto, accesos para proveedores  para poder hacer configuraciones en el momento indicado.</t>
  </si>
  <si>
    <t>30/07: En curso. Jim y Jessica ya tienen la especificación y se le ha compartido a proveedor Entelgy. El 07/08 debemos recibir la estimación. 
16/07: Última reunión entre Nicolas, Dominio de Ana María y Jim Saenz. Documento será enviado al proveedor el miércoles 22/07. Luego de eso el proveedor nos compartirá la estimación.
09/07: Se coloca complejidad alta porque tenemos que armar el requerimiento con las distintas áreas de TI. Compartir ese requerimiento con un proveedor, recibi y analizar su propuesta.
05/08: Se envio el correo solicitando cotización al proveedor.
12/08: Se culmino con la estimación de parte del proveedor donde se indica el tiempo y costo, con los supuestos que tendremos acceso para las configuraciones necesarias.</t>
  </si>
  <si>
    <t>UPC - Modernización y continuidad operativa del Repositorio Académico</t>
  </si>
  <si>
    <t>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t>
  </si>
  <si>
    <t>Cecilia Justino</t>
  </si>
  <si>
    <t>https://educorpperu-my.sharepoint.com/personal/diana_zapata_laureate_pe1/Documents/Aplicaciones/Microsoft%20Forms/REGISTRO%20DE%20INICIATIVAS%20-%20GESTI%C3%93N%20DE%20LA%20DEMANDA%20(2%201/Pregunta/Maria%20Cifuentes%20-%20VB%20Req.%20Repositorio%20Academi_Angela%20Lucano%20Carran.pdf</t>
  </si>
  <si>
    <t>El repositorio opera sobre una versión antigua de DSpace sin soporte oficial ni actualizaciones, lo que genera riesgos operativos altos y observaciones de seguridad, además de ofrecer una interfaz rígida y estadísticas limitadas.</t>
  </si>
  <si>
    <t>Migrar a una infraestructura robusta de última generación (DSpace 7+) con soporte experto 24/7, que resuelva de inmediato las brechas de seguridad, ofrezca una experiencia de usuario intuitiva y moderna, e implemente un módulo de analítica avanzada.</t>
  </si>
  <si>
    <t>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t>
  </si>
  <si>
    <t>-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t>
  </si>
  <si>
    <t>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t>
  </si>
  <si>
    <t>20/08: El especialista entregó la estimación.
13/08: Últimas reuniones con el proveedor. Estimación se cierra la semana del 17/08.
16/07: La usuaria nos ha indicado que quiere continuar buscando herramientas. Esto moverá la fecha compromiso. Buscaremos la aprobación de la usuaria para mover la fecha
25/06: Asignado a Jorge Vargas</t>
  </si>
  <si>
    <t>En conversaciones sobre el presupuesto, se solicitará el BC.</t>
  </si>
  <si>
    <t>Sistema Automatizado de Apertura y Cierre de Aulas</t>
  </si>
  <si>
    <t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t>
  </si>
  <si>
    <t>Manuel Castro</t>
  </si>
  <si>
    <t>https://educorpperu-my.sharepoint.com/personal/diana_zapata_laureate_pe1/Documents/Aplicaciones/Microsoft%20Forms/REGISTRO%20DE%20INICIATIVAS%20-%20GESTI%C3%93N%20DE%20LA%20DEMANDA%20(2%201/Pregunta/Aprobaci%C3%B3n%20Direcci%C3%B3n_Manuel%20Maguin%20Castro.pdf</t>
  </si>
  <si>
    <t>Expansion/ Footprint</t>
  </si>
  <si>
    <t>76746</t>
  </si>
  <si>
    <t>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t>
  </si>
  <si>
    <t>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t>
  </si>
  <si>
    <t xml:space="preserve">Proceso de apertura y cierre de puertas. Las áreas impactadas son: equipo de docentes y el equipo de ambientes académicos. </t>
  </si>
  <si>
    <t xml:space="preserve">Autogestión de docentes, mejoras en la seguridad de los espacios, reasignación de actividades de que SI aportan valor a la gestión operativa de campus. </t>
  </si>
  <si>
    <t>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t>
  </si>
  <si>
    <t xml:space="preserve">La estimación considera 1 mes por cada unidad de negocio
Se asume la participación de Gilberth al 30% y la contratación de 1 AP .Net por 3 meses. </t>
  </si>
  <si>
    <t>30/07: Se elimina la ID 263 UPC, porque esta incluida en la ID 262
02/07: Gilberth lo atenderá luego de la estimación de SE-Segunda Especialización.</t>
  </si>
  <si>
    <t>El negocio espera que con las coordinaciones con el proveedor pueda haber eficiencias en tiempo y recursos.</t>
  </si>
  <si>
    <t>PRB0042770 RE: Banner reconstrucción de las instancia a un punto anterior para estabilizar el servicio - Guardado de logs Banner</t>
  </si>
  <si>
    <t>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t>
  </si>
  <si>
    <t>https://educorpperu-my.sharepoint.com/personal/diana_zapata_laureate_pe1/Documents/Aplicaciones/Microsoft%20Forms/REGISTRO%20DE%20INICIATIVAS%20-%20GESTI%C3%93N%20DE%20LA%20DEMANDA%20(2%201/Pregunta/Re_%20PRB0042770%20RE_%20Banner%20reconstrucci%C3%B3n%20de%20l_Marco%20Pezo%20Huillca.pdf</t>
  </si>
  <si>
    <t>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t>
  </si>
  <si>
    <t>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t>
  </si>
  <si>
    <t>Banner UPN y UPC</t>
  </si>
  <si>
    <t>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t>
  </si>
  <si>
    <t>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t>
  </si>
  <si>
    <t>|</t>
  </si>
  <si>
    <t>Costos primer año de implementaci+on:
UPC $130.27 Almacenamiento de S3 Estándar (400 GB por mes)
UPN: $117,24 Almacenamiento de S3 Estándar (360 GB por mes)
CIB: $117,24 Almacenamiento de S3 Estándar (360 GB por mes)
Luego del primer año debe realizarse la tranferecia al equipo de Infraestructura para que incluya en su presupuesto 2028</t>
  </si>
  <si>
    <t>Internos/Externos</t>
  </si>
  <si>
    <t>20/08: Ya se tiene el esfuerzo de los equipos de Arquitectura, Infraestructura, Desarrollo Banner. Nos falta la esimación de costos de los servidores que estamos a la espera de la respuesta de Rolando L.
13/08: Dependemos de información que nos debe pasar Delmi Alarcón. Con esta información, Rolando nos podrá entregar su estimación de costos.
04/08: Tendremos los costos de servidores. El 30/07 se tiene reunión con Rolando López
- 09/07: Lizett planificará tiempo de ejecución de Claudio y coordinará con anticipación las reuniones con Aquitectura e Infraestructura. 
- 02/07: Se tiene avance de la estimación. Se coordinará reuniones con Arquitectura e Infraestructura para aterrizar presupuesto y obtener la estimación de esas áreas.
- Asignado a Claudio Paz</t>
  </si>
  <si>
    <t>Recepción, Persistencia y Gestión de BSUID de WhatsApp</t>
  </si>
  <si>
    <t>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t>
  </si>
  <si>
    <t>https://educorpperu-my.sharepoint.com/personal/diana_zapata_laureate_pe1/Documents/Aplicaciones/Microsoft%20Forms/REGISTRO%20DE%20INICIATIVAS%20-%20GESTI%C3%93N%20DE%20LA%20DEMANDA%20(2%201/Pregunta/Captura%20de%20pantalla%202026-07-21%20112515_Nestor%20Ayasta%20Valera%201.png</t>
  </si>
  <si>
    <t>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t>
  </si>
  <si>
    <t>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t>
  </si>
  <si>
    <t>Prospección, Mkt Digital, Command Center, Ventas, BI</t>
  </si>
  <si>
    <t>Prospecto nunca se pierde. El asesor gana contexto. Funnel más honesto. Menos ruido en Genesys. Identidad que madura sola. Base de datos más limpia.</t>
  </si>
  <si>
    <t>https://educorpperu.sharepoint.com/:w:/s/PROCESOSDEADMISIN/IQC18ST5RpiISJCbFccCsnpgAdCRVfzMWSuvUkpg6fvb8Qs?e=EqUv2N&amp;wdExp=TEAMS-TREATMENT&amp;web=1</t>
  </si>
  <si>
    <t>Solo exponer el API. Luego GENESYS y CHATIGO tienen que enviar los datos.</t>
  </si>
  <si>
    <t>Interno se expone el API. Externo el proveedor envia.</t>
  </si>
  <si>
    <t>Fecha inicio
[Planificada]</t>
  </si>
  <si>
    <t>Fecha fin
[Planificada]</t>
  </si>
  <si>
    <t>LEGO Cibertec</t>
  </si>
  <si>
    <t>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t>
  </si>
  <si>
    <t>Academic Managment</t>
  </si>
  <si>
    <t>Dentro del ecosistema académico, Cibertec tiene muchas actividades manuales, que generen ineficiencia y errores.</t>
  </si>
  <si>
    <t xml:space="preserve">Malla Curricular
Programación Horaria
Perfil Docente
Compactaciones
Nómina / Pago Docente
Ocupabilidad
Ambientes Académicos
Evaluación Académica
Calendario Académico
Reportes / Dashboard
</t>
  </si>
  <si>
    <t>REDUCCIÓN DE ERRORES, CENTRALIZACIÓN Y ESTANDARIZACIÓN, MAYOR EFICIENCIA Y AHORROS, RAPIDEZ, MENOS HEADCOUNT, ​MENOR FRICCIÓN PARA EL ESTUDIANTE</t>
  </si>
  <si>
    <t xml:space="preserve"> $ 33.500,00</t>
  </si>
  <si>
    <t>S/ 412.000,00</t>
  </si>
  <si>
    <t>Banner:     https://educorpperu-my.sharepoint.com/:x:/g/personal/johnny_rodriguez_laureate_pe/IQCvCXe3EFBTT6vhtun5UozlASQ-x98YLIvq2Cvk2Bo3OLE?e=4xBj6W  
Gestión Docente: https://educorpperu-my.sharepoint.com/:x:/g/personal/johnny_rodriguez_laureate_pe/IQAD5077jrLpSKoxCeCtTWhIAWRHoahUOKpRP_leHpYytEs?e=qgP1RH
 Infra PRD: https://educorpperu-my.sharepoint.com/:x:/g/personal/johnny_rodriguez_laureate_pe/IQA4gyxzUJbJQK5lgHjGbXxIASLG8dRReKlIBrB5hnsylfY?e=lx5kRH
Infra CERT: https://educorpperu-my.sharepoint.com/:x:/g/personal/johnny_rodriguez_laureate_pe/IQCFWirYDmuFT5kzSvv6pa9GAfLxq_gy-69TJtZXuEIIlmo?e=iTOxmi
Infra DEV: ​https://educorpperu-my.sharepoint.com/:x:/g/personal/johnny_rodriguez_laureate_pe/IQBjcWnyRmL7T6htpwklu_OOARnBaU741JqoK2K73rRU2nc?e=xuP369</t>
  </si>
  <si>
    <t>30/04: En observación la asignación del Líder de Dominio, ya que LEGO no tiene como alcance únicamente la programación horaria.</t>
  </si>
  <si>
    <t>PER07-9000-832040-90
Cód. de proyecto: PER079000000723
Comentario para Johnny: El proveedor terminará la migración de Angular para fines de enero 2027</t>
  </si>
  <si>
    <t>Carlos Sánchez</t>
  </si>
  <si>
    <t>https://educorpperu-my.sharepoint.com/personal/diana_zapata_laureate_pe1/Documents/Aplicaciones/Microsoft%20Forms/REGISTRO%20DE%20INICIATIVAS%20-%20GESTI%C3%93N%20DE%20LA%20DEMANDA%20(2%201/Pregunta/Implementaci%C3%B3n%20Microsegmentaci%C3%B3n%20Illumio_Carlos%20Sanchez%20Rubio%202.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</si>
  <si>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</si>
  <si>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Relacionamiento
Aplicaciones en alcance:
- CRM UPC
- CRM UPN
- CRM Cibertec
</t>
  </si>
  <si>
    <t>https://educorpperu-my.sharepoint.com/personal/diana_zapata_laureate_pe1/Documents/Aplicaciones/Microsoft%20Forms/REGISTRO%20DE%20INICIATIVAS%20-%20GESTI%C3%93N%20DE%20LA%20DEMANDA%20(2%201/Adjuntar%20sustentos%20que%20ayuden%20al%20entendimiento%20de/ADP-%20Laureate%20Education_Carlos%20Sanchez%20Rubio%202.pdf</t>
  </si>
  <si>
    <t>Es validad la información de tráfico CRM</t>
  </si>
  <si>
    <t>No Bau</t>
  </si>
  <si>
    <t>Se tiene que validar el trafico de los CRM según la politica de seguridad</t>
  </si>
  <si>
    <t>https://educorpperu-my.sharepoint.com/personal/diana_zapata_laureate_pe1/Documents/Aplicaciones/Microsoft%20Forms/REGISTRO%20DE%20INICIATIVAS%20-%20GESTI%C3%93N%20DE%20LA%20DEMANDA%20(2%201/Pregunta/Implementaci%C3%B3n%20Microsegmentaci%C3%B3n%20Illumio_Carlos%20Sanchez%20Rubio%203.pdf</t>
  </si>
  <si>
    <t xml:space="preserve">Aplicaciones y Sistemas - Soluciones LMS y Otros Servicios Académicos
Aplicaciones en alcance:
- Smile UPN
- Smile UPC
</t>
  </si>
  <si>
    <t>https://educorpperu-my.sharepoint.com/personal/diana_zapata_laureate_pe1/Documents/Aplicaciones/Microsoft%20Forms/REGISTRO%20DE%20INICIATIVAS%20-%20GESTI%C3%93N%20DE%20LA%20DEMANDA%20(2%201/Adjuntar%20sustentos%20que%20ayuden%20al%20entendimiento%20de/ADP-%20Laureate%20Education_Carlos%20Sanchez%20Rubio%203.pdf</t>
  </si>
  <si>
    <t>Se estima el uso del experto en cada una de las aplicaciones durante un mes: 1 semana de identiidcación de dependencias, 1 semana de cambios y pruebas y 2 semanas de liberacion y pase a prod.
Las aplicaciones a considerar:
- Otros Reportes (listado)
- Libro de reclamaciones
- Alma UPC
- Firmas UPC
- Declaración Jurada UPC
- Control Key
- Intranet UPN
- Libro de reclamaciones UPN
- Contacto UPN
- Socrates admisión
- Otros Reportes (listado)
- Jira
- Mi UPC/App UPC (Back)
- Encuestas UPC
- WeTalk UPC
- Sanciones UPC
- uBooking UPC
- Moodle examen de admisión
- Moodle capacitación docente
- Gestión de investigación (SIGAT)
- Gestor de tésis
- Variables de vulnerabilidad
- Desafíos empresariales
- uBooking UPN
- SGCI (Calidad UPN)</t>
  </si>
  <si>
    <t>internos</t>
  </si>
  <si>
    <t>18/06 (DZ): Carlos envió la información por correo.
04/06: Se tuvo reunión con Seguridad y se acordó que nos compartirán el plan de trabajo. Sin esto no se puede estimar. No tenemos fecha de compromiso de entrega. Consultaremos.Aún en fechas</t>
  </si>
  <si>
    <t>https://educorpperu-my.sharepoint.com/personal/diana_zapata_laureate_pe1/Documents/Aplicaciones/Microsoft%20Forms/REGISTRO%20DE%20INICIATIVAS%20-%20GESTI%C3%93N%20DE%20LA%20DEMANDA%20(2%201/Pregunta/Implementaci%C3%B3n%20Microsegmentaci%C3%B3n%20Illumio_Carlos%20Sanchez%20Rubio%205.pdf</t>
  </si>
  <si>
    <t>Arquitectura Empresarial
Aplicaciones en alcance:
- Bus de Integración</t>
  </si>
  <si>
    <t>https://educorpperu-my.sharepoint.com/personal/diana_zapata_laureate_pe1/Documents/Aplicaciones/Microsoft%20Forms/REGISTRO%20DE%20INICIATIVAS%20-%20GESTI%C3%93N%20DE%20LA%20DEMANDA%20(2%201/Adjuntar%20sustentos%20que%20ayuden%20al%20entendimiento%20de/ADP-%20Laureate%20Education_Carlos%20Sanchez%20Rubio%205.pdf</t>
  </si>
  <si>
    <t>- Se estimación se realizará sobre una lista entregada de 17 aplicaciones priorizadas.
- Solo analizará los flujos para identificar el trafico que deberá ser autorizado / denegado.</t>
  </si>
  <si>
    <t>Recursos interno</t>
  </si>
  <si>
    <t>Instalación de equipos de seguridad electrónica CCTV y control de acceso en los almacenes UPN, UPC y CIB</t>
  </si>
  <si>
    <t>Se requiere implementar una cámara IP y control de acceso a los almacenes, para eliminar posibles accesos indebidos. De tal manera que, se protejan los activos y que esta solución sea independiente de la plataforma corporativa de seguridad electrónica.</t>
  </si>
  <si>
    <t>Raúl Córdova</t>
  </si>
  <si>
    <t>https://educorpperu-my.sharepoint.com/personal/diana_zapata_laureate_pe1/Documents/Aplicaciones/Microsoft%20Forms/REGISTRO%20DE%20INICIATIVAS%20-%20GESTI%C3%93N%20DE%20LA%20DEMANDA%20(2%201/Pregunta/Implementacion%20CCTV%20y%20Control%20acceso%20almacene_Franco%20Manuel%20Vera%20S%201.pdf</t>
  </si>
  <si>
    <t>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t>
  </si>
  <si>
    <t>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t>
  </si>
  <si>
    <t>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t>
  </si>
  <si>
    <t>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t>
  </si>
  <si>
    <t>https://educorpperu-my.sharepoint.com/personal/diana_zapata_laureate_pe1/_layouts/15/Doc.aspx?sourcedoc=%7BA9CC76CF-9ECA-475A-9141-C4C49550D716%7D&amp;file=Gesti%C3%B3n%20de%20iniciativas%20-%20Proceso%20y%20registro%20-_Franco%20Manuel%20Vera%20S.pptx&amp;action=edit&amp;mobileredirect=true</t>
  </si>
  <si>
    <t>El equipo del proyecto cuenta con el presupuesto necesario para la habilitación de nuevos puntos de red para las cámaras. 
La gestión de ordenes de compra y coordinaciones las realizará el área responsable. Por parte de Telecom estaremos brindando facilidades y acompañamiento para la habilitación.</t>
  </si>
  <si>
    <t>Internos de Telecom</t>
  </si>
  <si>
    <t>Los tiempos de gestión indicados dependen de las actividades relacionadas a presupuestos y órdenes de compra que deberá gestionar el área responsable del proyecto.</t>
  </si>
  <si>
    <t>DIEGO.ARANA@LAUREATE.PE</t>
  </si>
  <si>
    <t>Diego Antonio Arana Yomitanzan</t>
  </si>
  <si>
    <t>Optimización de PPFF UPN</t>
  </si>
  <si>
    <t>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t>
  </si>
  <si>
    <t>Diego Arana</t>
  </si>
  <si>
    <t>https://educorpperu-my.sharepoint.com/personal/diana_zapata_laureate_pe1/Documents/Aplicaciones/Microsoft%20Forms/REGISTRO%20DE%20INICIATIVAS%20-%20GESTI%C3%93N%20DE%20LA%20DEMANDA%20(2%201/Pregunta/VB%20PPFF%20Gesti%C3%B3n%20Demanda_Diego%20Antonio%20Arana.png</t>
  </si>
  <si>
    <t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t>
  </si>
  <si>
    <t>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t>
  </si>
  <si>
    <t>Retención Outbound</t>
  </si>
  <si>
    <t>1. Mejora en experiencia en el alumno con referencias a ppff
2. Mejora en la gestión de rematrícula por el equipo outbound</t>
  </si>
  <si>
    <t>https://educorpperu-my.sharepoint.com/personal/diana_zapata_laureate_pe1/_layouts/15/Doc.aspx?sourcedoc=%7B69C8E75A-479D-4854-9DEA-1D75C0612B82%7D&amp;file=Gesti%C3%B3n%20de%20iniciativas%20-%20Proceso%20y%20registro%20-_Diego%20Antonio%20Arana.pptx&amp;action=edit&amp;mobileredirect=true</t>
  </si>
  <si>
    <t>valeria.ocampo@upn.edu.pe</t>
  </si>
  <si>
    <t>Valeria Ocampo Silva</t>
  </si>
  <si>
    <t>Certifikate: Mejora de flujo de proceso + Implementación de nueva constancia</t>
  </si>
  <si>
    <t>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t>
  </si>
  <si>
    <t>Valeria Ocampo</t>
  </si>
  <si>
    <t>https://educorpperu-my.sharepoint.com/personal/diana_zapata_laureate_pe1/Documents/Aplicaciones/Microsoft%20Forms/REGISTRO%20DE%20INICIATIVAS%20-%20GESTI%C3%93N%20DE%20LA%20DEMANDA%20(2%201/Pregunta/VB_Valeria%20Ocampo%20Silva.pdf</t>
  </si>
  <si>
    <t>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t>
  </si>
  <si>
    <t>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t>
  </si>
  <si>
    <t>Secretaría General y Secretaría Académica</t>
  </si>
  <si>
    <t>Reducción del SLA de atención y de la carga operativa en Secretaría Académica y Secretaría General, menor riesgo de errores y reprocesos al contar con visualización previa y firma digital automatizada, y mejora en la experiencia del alumno.</t>
  </si>
  <si>
    <t>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t>
  </si>
  <si>
    <t xml:space="preserve">Actualmente existe una plataforma de plataforma de trámites: Certifikate, las mejoras se realizarán sobre 11 trámites.
El nuevo trámite "Constancia de promedio ponderado promocional" será desarrollado dentro de la misma plataforma de trámites.
</t>
  </si>
  <si>
    <t>24/09: Entrega de estimación completada.
17/09: Se está teniendo sesiones con Arquitectura y proveedor para consultas puntuales
20/08/2026: Hay dependencia con el proveedor y la transferencia de información de Certifikate con el especialista responsable de la aplicación (Jorge Vargas).</t>
  </si>
  <si>
    <t>PER03-9000-420000-90</t>
  </si>
  <si>
    <t>Remediación de vulnerabilidades críticas en Apache Karaf – Banner UPN</t>
  </si>
  <si>
    <t>Remediar vulnerabilidades críticas identificadas en el servidor sis-r1-mware20, para eliminar la exposición a vulnerabilidades de ejecución remota de código asociadas a Log4j y Spring Framework, logrando reducir el riesgo de compromiso de Banner UPN y de los servicios asociados.</t>
  </si>
  <si>
    <t>https://educorpperu-my.sharepoint.com/personal/diana_zapata_laureate_pe1/Documents/Aplicaciones/Microsoft%20Forms/REGISTRO%20DE%20INICIATIVAS%20-%20GESTI%C3%93N%20DE%20LA%20DEMANDA%20(2%201/Pregunta/Re_%20Conformidad%20Ingreso%20en%20Gesti%C3%B3n%20de%20Demanda_Carlos%20Sanchez%20Rubio.pdf</t>
  </si>
  <si>
    <t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t>
  </si>
  <si>
    <t>Actualizar o corregir los componentes vulnerables de Apache Karaf, Log4j y Spring Framework, eliminando las vulnerabilidades identificadas y validando posteriormente su remediación mediante un nuevo escaneo de seguridad.</t>
  </si>
  <si>
    <t xml:space="preserve">Equipos de Aplicaciones, Infraestructura, Middleware, Ciberseguridad, Base de Datos, proveedores tecnológicos y responsables funcionales de Banner UPN
Líder de vertical responsable: Ana Lucía Vega
</t>
  </si>
  <si>
    <t xml:space="preserve">Reducción del riesgo de compromiso del servidor y de Banner UPN, fortalecimiento de la postura de seguridad, disminución de la exposición ante ataques externos y mejora del cumplimiento de los procesos de gestión de vulnerabilidades.
</t>
  </si>
  <si>
    <t>https://educorpperu-my.sharepoint.com/personal/diana_zapata_laureate_pe1/_layouts/15/Doc.aspx?sourcedoc=%7B366FD4FF-35F0-4722-8720-584AC582E3E2%7D&amp;file=Gesti%C3%B3n%20de%20iniciativas_Carlos%20Sanchez%20Rubio.pptx&amp;action=edit&amp;mobileredirect=true</t>
  </si>
  <si>
    <t>CS</t>
  </si>
  <si>
    <t>13/10: LZ solicita el cambio de la planificación por cambio de proveedor. Las fechas planificadas originalmente son Inicio: 01/08/2026 y Fin: 30/09/2026.</t>
  </si>
  <si>
    <t>Alumnos NO EGRESADOS y con 26 CRÉDITOS O MENOS puedan realizar el proceso de trámite carpeta bachiller.</t>
  </si>
  <si>
    <t>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t>
  </si>
  <si>
    <t>Gianfranco Espinoza Daniel</t>
  </si>
  <si>
    <t>https://educorpperu.sharepoint.com/:f:/s/Repositorio_EquipoCentral/dit/portafoliosyp/IgAQEav2GpHtRbyHgBtULt31ATZontlINdEpzXAAftIQTwE?e=xENshd</t>
  </si>
  <si>
    <t>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t>
  </si>
  <si>
    <t>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t>
  </si>
  <si>
    <t>Mejora de la experiencia del estudiante, Optimización de la gestión administrativa y Reducción de inconvenientes y consultas.</t>
  </si>
  <si>
    <t>https://educorpperu-my.sharepoint.com/personal/diana_zapata_laureate_pe1/_layouts/15/Doc.aspx?sourcedoc=%7BA7C0564C-6CFC-44D6-A644-16198A3FD042%7D&amp;file=Solicitud%20de%20requerimientos%20Idea%20nueva%20y%20mejo_Javier%20Santiago%20Mode%204.pptx&amp;action=edit&amp;mobileredirect=true</t>
  </si>
  <si>
    <t>Este requerimiento se ha estimados considerando las modificaciones de arquitectura como parte del proyecto Placement Test de UPN, por lo que su implementación depende de la salida del proyecto.
Se adjunta estimación:
https://educorpperu.sharepoint.com/:x:/s/Repositorio_EquipoCentral/dit/nuevsol/desarrollo/IQBX525ESM9fT5iUBQpOp2BBAec_aJT23s03Sh-FXdKOU84?e=RtEbd1</t>
  </si>
  <si>
    <t>07/10: En reunión con Lizzet se concluyó que se puede trabajar con recurso interno.
06/10: Se completo la estimación con los tiempos brindados por Renzo y Gilberth.
30/09: Se envio correo al equipo de Ana Lucia para estimación debido a una dependencia.
28/09: Se tendrá una última reunión con el usuario para terminar de aterrizar el alcance y poder hacer la estimación. Asignado a: David Cotrina
17/09 LV solicita cambio de LD asignado a AR
15/09 Se asignó a José Pajuelo</t>
  </si>
  <si>
    <t>Estandarizar 50 Campos en el ecosistema comercial: CRM, Genesys, HubSpot y Chattigo</t>
  </si>
  <si>
    <t>Contrato de datos común CRM ↔ Genesys ↔ HubSpot ↔ Chattigo</t>
  </si>
  <si>
    <t>https://educorpperu-my.sharepoint.com/personal/diana_zapata_laureate_pe1/Documents/Aplicaciones/Microsoft%20Forms/REGISTRO%20DE%20INICIATIVAS%20-%20GESTI%C3%93N%20DE%20LA%20DEMANDA%20(2%201/Pregunta/Captura%20de%20pantalla%202026-07-21%20112515_Nestor%20Ayasta%20Valera.png</t>
  </si>
  <si>
    <t>Los 50 campos del contrato deben existir con el mismo nombre y tipo de dato en todas las herramientas del ecosistema: CRM MS Dynamics, Genesys, HubSpot y Chattigo.</t>
  </si>
  <si>
    <t>Este pedido asegura la estructura de datos — que los campos existan, con el tipo correcto y sean usables</t>
  </si>
  <si>
    <t>Admisión , Marketing Digital, BI, Command Center</t>
  </si>
  <si>
    <t>Elimina el retrabajo y los errores de mapeo, Da trazabilidad y confiabilidad al dato del prospecto, Es la base para dos capacidades nuevas de negocio que hoy no existen</t>
  </si>
  <si>
    <t>https://educorpperu-my.sharepoint.com/personal/diana_zapata_laureate_pe1/_layouts/15/Doc.aspx?sourcedoc=%7B1F6ED5D5-C153-47A0-A002-2CAF1EA1FE6A%7D&amp;file=Pedidos%20UPN%20MEJORAS_Nestor%20Ayasta%20Valera%206.pptx&amp;action=edit&amp;mobileredirect=true</t>
  </si>
  <si>
    <t>Implementación en Dynamics</t>
  </si>
  <si>
    <t>Implementar FOCO y demás modalidades en Banner CIB</t>
  </si>
  <si>
    <t>Implementar FOCO y demás modalidades en Banner CIB para no depender de Socrates y puedan funcionar con Lego</t>
  </si>
  <si>
    <t>Danilo Nogueira Tauil</t>
  </si>
  <si>
    <t>https://educorpperu-my.sharepoint.com/personal/diana_zapata_laureate_pe1/Documents/Aplicaciones/Microsoft%20Forms/REGISTRO%20DE%20INICIATIVAS%20-%20GESTI%C3%93N%20DE%20LA%20DEMANDA%20(2%201/Pregunta/Captura%20de%20pantalla%202026-05-27%20185912_Nancy%20Fernandez%20Vent%201.png</t>
  </si>
  <si>
    <t>Actualmente solo Carreras Técnicas esta en Banner, se requiere a todas las modalidades</t>
  </si>
  <si>
    <t>se requiere a todas las modalidades CIB</t>
  </si>
  <si>
    <t>Academia</t>
  </si>
  <si>
    <t>https://educorpperu-my.sharepoint.com/personal/diana_zapata_laureate_pe1/_layouts/15/Doc.aspx?sourcedoc=%7B1F4B3AD2-AA9B-4D4B-87B0-A94E49AA5A74%7D&amp;file=Analisis%20Wetalk%20CIB%20vs%20FOCO%20CIB_Nancy%20Fernandez%20Vent.pptx&amp;action=edit&amp;mobileredirect=true</t>
  </si>
  <si>
    <t>- OPEX: S/. 270,178
- CAPEX: S/. 933,190</t>
  </si>
  <si>
    <t>- Se ha estimado la configuración de FOCO y Diplomados en Banner y su impacto en Admisión y Reportes.
- Link al detalle de la estimación: https://educorpperu-my.sharepoint.com/:x:/g/personal/johnny_rodriguez_laureate_pe/IQCdCvDIWeIdTqPLS8GZDlJCARwK-9vIuQ4CPxzEsf28hus?e=w1Ag4n</t>
  </si>
  <si>
    <t>Favor de pasarla directamente a "Por planificar". Ya se tiene Ok de Finanzas, y se ha iniciado la elaboración de la CIP</t>
  </si>
  <si>
    <t>La CIP está en revisión de contabilidad técnica</t>
  </si>
  <si>
    <t>https://educorpperu-my.sharepoint.com/personal/diana_zapata_laureate_pe1/Documents/Aplicaciones/Microsoft%20Forms/REGISTRO%20DE%20INICIATIVAS%20-%20GESTI%C3%93N%20DE%20LA%20DEMANDA%20(2%201/Pregunta/Aprobaci%C3%B3n%20CIB_Jorge%20Enrique%20Tacza.pdf</t>
  </si>
  <si>
    <t>Evitar sanciones, cumplir con el ente regulador y evitar reprocesos operativos.</t>
  </si>
  <si>
    <t>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t>
  </si>
  <si>
    <t xml:space="preserve">9000-833030-90
 </t>
  </si>
  <si>
    <t>Planificación aprobada (SI/NO)</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</si>
  <si>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</si>
  <si>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t>
  </si>
  <si>
    <t>https://educorpperu-my.sharepoint.com/personal/diana_zapata_laureate_pe1/Documents/Aplicaciones/Microsoft%20Forms/REGISTRO%20DE%20INICIATIVAS%20-%20GESTI%C3%93N%20DE%20LA%20DEMANDA%20(2%201/Pregunta/Fw_%20CEA%20_%20Laureate%20_%20Admisi%C3%B3n%20Online%20UPN%20(Apr_Alejandro%20Tello%20Llos.pdf</t>
  </si>
  <si>
    <t>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t>
  </si>
  <si>
    <t xml:space="preserve">Se espera contar con una plataforma digital que permita realizar una convalidación automática desde generar el resultado de convalidación hasta llevar su registro a Banner, sin que pase por atención de asesores </t>
  </si>
  <si>
    <t>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t>
  </si>
  <si>
    <t>-Registrar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t>
  </si>
  <si>
    <t>https://educorpperu-my.sharepoint.com/personal/diana_zapata_laureate_pe1/_layouts/15/Doc.aspx?sourcedoc=%7B37E2E561-0755-4805-97DC-533EA38536EA%7D&amp;file=Solicitud%20de%20requerimientos%20Idea%20nueva%20y%20mejo_Alejandro%20Tello%20Llos.pptx&amp;action=edit&amp;mobileredirect=true</t>
  </si>
  <si>
    <t>- La estimación será realizada con Neoris.</t>
  </si>
  <si>
    <t>No bau</t>
  </si>
  <si>
    <t xml:space="preserve">04/06: Se viene avanzando con la estimación. Se ha tenido reuniones con Neoris y Digital Tech. Se viene estimando los servicios por parte de Gilberth y los Stored Procedure por parte de Neoris. </t>
  </si>
  <si>
    <t>Favor de moverlo directamente a Por planificar, ya tiene presupuesto habilitado. De hecho, Hugo Vega ya ingresó solicitud de servicio y la OC está en aprobación.</t>
  </si>
  <si>
    <t>9000-852400-90 (cuenta: 6343100) 
Las OC han sido gestionadas directamente por Aceleradora</t>
  </si>
  <si>
    <t>Migración de Notas desde Blackboard a Gestión Docente</t>
  </si>
  <si>
    <t>Lograr eficiencia en la gestión docente, ahora la asignación es manual es ambos sistemas.
Nota: Esta es la mejora top 2 del workshop Better Together con Cibertec.</t>
  </si>
  <si>
    <t>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t>
  </si>
  <si>
    <t>Para este primer alcance, se requiere que las notas migren a Gestión Docente de manera automática, con corte diario/masivo, igual a lo que se tiene en UPN.
En sesión con Soluciones TI y el equipo de Blackboard:
- En una siguiente fase debería implementarse la solución propuesta de migración de notas que se trabajará en UPC (en línea). Posteriormente, debido al tiempo y costo involucrado; además, según roadmap UPC irá primero.
- El TO BE técnico ideal para las tres instituciones es implementar ambas soluciones: En línea y diaria/masiva. Ahora atenderemos a Cibertec con lo más próximo y viable, y sin dependencias con proveedor.</t>
  </si>
  <si>
    <t>Desarrollo de clases
Cierre de ciclo
Retención de estudiantes
Programación de horarios (faculty cost)</t>
  </si>
  <si>
    <t>Mejorar experiencia de estudiantes (poder visualizar sus notas en Mi Cibertec más rápido), la gestión docente y acciones de retención.</t>
  </si>
  <si>
    <t>- Se asume que el componente Grade journey premium ya está implementado en Cibertec.
- Se asume que la integración cumplirá con la misma arquitectura que se implementará en UPC.</t>
  </si>
  <si>
    <t>30/04: Nohelí indica que se necesita detalle del alcance para poder estimar. Se necesita tener claro el alcance
15/05 : Carla indica que ya se cuenta con toda la descripción detallada, se mueve a Por Estimar</t>
  </si>
  <si>
    <t>23-jul</t>
  </si>
  <si>
    <t>2 meses 3 semanas</t>
  </si>
  <si>
    <t>23719.20</t>
  </si>
  <si>
    <t xml:space="preserve">
No se considera el desarrollo de los servicios del lado de Blackboard, este es una dependencia para el desarrollo de este ETL
Se esta asumiendo que no se tiene observaciones técnicas ni de arquitectura ni seguridad sobre esa aplicación modelo, ni la BD
Se asume que se cuenta con la misma infraestructura en Cibertec como en UPN (servicios aws, servidores, etc) 
Se asume que el costo del PM esta incluido en el presupuesto de los cambios que realizará el equipo Blackboard</t>
  </si>
  <si>
    <t>Internos
Externos</t>
  </si>
  <si>
    <t>Se toma como referencia el ETL actual que es utilizado en UPN, estimación a alto nivel</t>
  </si>
  <si>
    <t>PER07-9000-199000-90
(re-estimación)</t>
  </si>
  <si>
    <t>alice.rodrigues@upc.pe</t>
  </si>
  <si>
    <t>Alice Rodrigues Hoyer</t>
  </si>
  <si>
    <t>Herramienta para extraer la población de alumnos para el registro de convalidaciones masivas</t>
  </si>
  <si>
    <t>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t>
  </si>
  <si>
    <t>Maria Isabel Cifuentes</t>
  </si>
  <si>
    <t>https://educorpperu-my.sharepoint.com/personal/diana_zapata_laureate_pe1/Documents/Aplicaciones/Microsoft%20Forms/REGISTRO%20DE%20INICIATIVAS%20-%20GESTI%C3%93N%20DE%20LA%20DEMANDA%20(2%201/Pregunta/Re_%20Requerimiento%20de%20una%20Herramienta%20para%20ext_Alice%20Rodrigues%20Hoye.pdf</t>
  </si>
  <si>
    <t>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t>
  </si>
  <si>
    <t>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t>
  </si>
  <si>
    <t>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t>
  </si>
  <si>
    <t>-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t>
  </si>
  <si>
    <t>https://educorpperu-my.sharepoint.com/personal/diana_zapata_laureate_pe1/_layouts/15/Doc.aspx?sourcedoc=%7B14C353B8-C56E-4315-88C8-0ABDAD0578FB%7D&amp;file=Gesti%C3%B3n%20de%20iniciativas%20-%20Proceso%20y%20registro_Alice%20Rodrigues%20Hoye.pptx&amp;action=edit&amp;mobileredirect=true</t>
  </si>
  <si>
    <t>24/08: El costo será asumido por bolsa de horas de desarrollo coon Neoris</t>
  </si>
  <si>
    <t>Externo e Interno</t>
  </si>
  <si>
    <t>30/07: Asignada a Piero. Iniciará luego de las pruebas de CAD Módulo B
03/08: Se ruvo sesión con Negocio y se asigna a Lizett Zegarra para estimación con Neoris</t>
  </si>
  <si>
    <t>Se envió correo a Alex y Diana, para actualizar la estimación ya que finalmente esto no requerirá presupuesto, según lo conversado con Johnny y Ana Lucía - se envió correo con evidencia.
Ana Lucía 24/08: El costo será asumido por bolsa de horas de desarrollo coon Neoris</t>
  </si>
  <si>
    <t>Se tiene sesión el lunes con negocio.</t>
  </si>
  <si>
    <t>Generación de reporte integral de los componentes del sílabo durante el proceso operativo de carga y publicación.</t>
  </si>
  <si>
    <t>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t>
  </si>
  <si>
    <t>https://educorpperu-my.sharepoint.com/personal/diana_zapata_laureate_pe1/Documents/Aplicaciones/Microsoft%20Forms/REGISTRO%20DE%20INICIATIVAS%20-%20GESTI%C3%93N%20DE%20LA%20DEMANDA%20(2%201/Pregunta/Aprobaci%C3%B3n%20de%20la%20iniciativa_Angela%20Lucano%20Carran%201.pdf</t>
  </si>
  <si>
    <t>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t>
  </si>
  <si>
    <t>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t>
  </si>
  <si>
    <t>Proceso de gestión de sílabos en uImprove (carga, validación y publicación). Áreas académicas, áreas operativas responsables del seguimiento del proceso, y áreas de soporte/TI involucradas en la integración y disponibilidad de la información.</t>
  </si>
  <si>
    <t>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t>
  </si>
  <si>
    <t>https://educorpperu-my.sharepoint.com/personal/diana_zapata_laureate_pe1/_layouts/15/Doc.aspx?sourcedoc=%7B5BEB28BB-2C09-41AE-860D-C537FB782C16%7D&amp;file=Gesti%C3%B3n%20de%20iniciativas%20-%20Proceso%20y%20registro_Angela%20Lucano%20Carran%201.pptx&amp;action=edit&amp;mobileredirect=true</t>
  </si>
  <si>
    <t>Se cubre con el reporte de silabo por curso y silabo por NRC que esta actualmente en desarrollo.</t>
  </si>
  <si>
    <t>27/08: Se reviso en sesion con Cesar que el reporte actualmente en desarrolo cumple con lo requerido en esta estimación (se brindaron una sugerencia de filtros) con lo cual confirmamos y cerraremos la estimación.
27/08: Se retomara las reuniones de revisión hasta el 28 del reporte actual luego de la atencion de incidentes prioritarios que retrasaron esta actividad.
20/08: Ya se tienen los campos requeridos para el reporte. Actualmente se estan enviando martes y jueves de forma manual la data para el ususario.
30/07: Se ha venido revisando con Cesar Caraza un reporte que tiene el mismo objetivo. Vamos a validar si se trata de lo mismo o hay que hacer algún ajuste. Incluso, ya se tiene una OC en proceso.</t>
  </si>
  <si>
    <t>Emisión de Certificados para la Universidad de Arizona</t>
  </si>
  <si>
    <t>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t>
  </si>
  <si>
    <t>Jason Sherrilsl</t>
  </si>
  <si>
    <t>https://educorpperu-my.sharepoint.com/personal/diana_zapata_laureate_pe1/Documents/Aplicaciones/Microsoft%20Forms/REGISTRO%20DE%20INICIATIVAS%20-%20GESTI%C3%93N%20DE%20LA%20DEMANDA%20(2%201/Pregunta/VB%20Vicerrectorado%20Acad%C3%A9mico_Carla%20Arias%20Schreibe.png</t>
  </si>
  <si>
    <t>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t>
  </si>
  <si>
    <t xml:space="preserve">Tener un aplicativo que, en función a una base de datos con la que el negocio ya cuenta, pueda emitir los certificados en el formato, con los datos y el lenguaje requerido en el convenio internacional. </t>
  </si>
  <si>
    <t>Matrícula y continuadad de estudios de estudiantes de las cohortes 5, 6 7 y 8, así como el monitoreo de los estudiantes de la cohorte 9. Promedio de 800 estudiantes.</t>
  </si>
  <si>
    <t>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t>
  </si>
  <si>
    <t>https://educorpperu-my.sharepoint.com/personal/diana_zapata_laureate_pe1/_layouts/15/Doc.aspx?sourcedoc=%7B9172BC27-DCE3-466F-89D5-C3796095CE7B%7D&amp;file=UPC%20list%20of%20course%20with%20Spanish%20and%20English%20t_Carla%20Arias%20Schreibe.xlsx&amp;action=default&amp;mobileredirect=true</t>
  </si>
  <si>
    <t>02/07: El cambio no es muy grande, pero se considera un mes porque debe pasar por Arquitectura.</t>
  </si>
  <si>
    <t>String: 0300-418000-31</t>
  </si>
  <si>
    <t>gerson.vereau@laureate.pe</t>
  </si>
  <si>
    <t xml:space="preserve">Automatización de Planillas Manuales de Carga Horaria </t>
  </si>
  <si>
    <t>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t>
  </si>
  <si>
    <t>Denilson Contreras</t>
  </si>
  <si>
    <t>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t>
  </si>
  <si>
    <t>Automatizar las planillas manuales de los programas de EPEC, integrándolas al flujo automático vía BDI.</t>
  </si>
  <si>
    <t xml:space="preserve">Nómina docente y área usuaria (EPEC).
</t>
  </si>
  <si>
    <t>Cumplimiento Normativo: Mitigación del riesgo asociado al control Sox ARO.UPN.HRPAY – Validation of Teaching Hours TP, auditado por PWC, asegurando alineamiento y continuidad operativa sin observaciones.</t>
  </si>
  <si>
    <t>https://educorpperu-my.sharepoint.com/personal/diana_zapata_laureate_pe1/_layouts/15/Doc.aspx?sourcedoc=%7B4ABE9950-C38F-4EE2-BB0D-F8DFF15B303D%7D&amp;file=Automatizaci%C3%B3n%20de%20planillas%20manuales%20de%20carga_Gerson%20Vereau%20Rosas.pptx&amp;action=edit&amp;mobileredirect=true</t>
  </si>
  <si>
    <t>Interno y Externo</t>
  </si>
  <si>
    <t xml:space="preserve">30/04: Revisando con mas detalle, se reclasifica este requerimiento a complejidad Alta
14/05 NC: En curso, pero se tiene dependencia del especialista Miguel Leython, actualmente asignado a Proyecto Portal. Adicionalmente, se ha coordinado una sesion con el área usuaria y BRM para aclarar algunos requerimientos (21/05)
21/05: Se llevará a cabo la reunión con los usuarios. Nueva fecha fin de estimación --&gt; 28/05
28/05: Miguel Leython no ha podido completar la estimación debido a actividades propias del proyecto Portal Docente UPC. Se tuvo reunión con el usuario y falta despejar una observación. Nueva fecha fin 04/06. </t>
  </si>
  <si>
    <t>07-jul</t>
  </si>
  <si>
    <t>154,751.20</t>
  </si>
  <si>
    <t>Se retiro opciones de reprogramación EPEC y se agrego costos de un PM</t>
  </si>
  <si>
    <t>Se aprueba la estimación inicial</t>
  </si>
  <si>
    <t>String negocio: PER03-056-199000-32
Ya se realizó transferencia a string de Johnny</t>
  </si>
  <si>
    <t>CIB - Regularización para la fase III de la mejora flujos IVR telefónico, asociado al RITM0523467</t>
  </si>
  <si>
    <t>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t>
  </si>
  <si>
    <t>https://educorpperu-my.sharepoint.com/personal/diana_zapata_laureate_pe1/Documents/Aplicaciones/Microsoft%20Forms/REGISTRO%20DE%20INICIATIVAS%20-%20GESTI%C3%93N%20DE%20LA%20DEMANDA%20(2%201/Pregunta/VB%20del%20Monica%20Garcia_Angela%20Lucano%20Carran.pdf</t>
  </si>
  <si>
    <t>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t>
  </si>
  <si>
    <t>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t>
  </si>
  <si>
    <t>Canales: Atención telefónica al estudiante Cibertec</t>
  </si>
  <si>
    <t>Permitir la mejora del servicio e identificación de alumnos que llaman al número de atención al alumno.
Se adjunta la PPT registrada en el ticket RITM0523467 el año pasado y la PPT sólo con la Fase III (que es esta regularización).</t>
  </si>
  <si>
    <t>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t>
  </si>
  <si>
    <t>No requiere Presupuesto</t>
  </si>
  <si>
    <t>rocio.cocha@upn.edu.pe</t>
  </si>
  <si>
    <t>Rocio Cocha Diaz</t>
  </si>
  <si>
    <t>Actualización en el gestor de asesorías - SIGAT</t>
  </si>
  <si>
    <t>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t>
  </si>
  <si>
    <t>Rocio Mercedes Cocha Diaz</t>
  </si>
  <si>
    <t>https://educorpperu-my.sharepoint.com/personal/diana_zapata_laureate_pe1/Documents/Aplicaciones/Microsoft%20Forms/REGISTRO%20DE%20INICIATIVAS%20-%20GESTI%C3%93N%20DE%20LA%20DEMANDA%20(2%201/Pregunta/VB%20-%20Registro%20asesor%C3%ADas_Rocio%20Cocha%20Diaz.png</t>
  </si>
  <si>
    <t>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t>
  </si>
  <si>
    <t>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t>
  </si>
  <si>
    <t>Áreas: Grados y Títulos y Sistemas  TI.
Usuarios impactados: Grados y Títulos, asesores y bachilleres.</t>
  </si>
  <si>
    <t>-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t>
  </si>
  <si>
    <t>https://educorpperu-my.sharepoint.com/personal/diana_zapata_laureate_pe1/_layouts/15/Doc.aspx?sourcedoc=%7B131F23A2-4B62-490D-B207-912AD3FF57EB%7D&amp;file=A%C3%B1adir%20PDF%20-%20Gestor%20Asesor%C3%ADa_Rocio%20Cocha%20Diaz.pptx&amp;action=edit&amp;mobileredirect=true</t>
  </si>
  <si>
    <t>Incluye validación de arquitectura.
Disponibilidad del equipo de QA para pruebas.
Realizar el despliegue a través de un pase normal.</t>
  </si>
  <si>
    <t>13/08: Líder de Dominio: Nicolas Morales
Asignado a: Jossymar Cabanillas
16/09: Estimación completa</t>
  </si>
  <si>
    <t>nathalie.amezquita@upn.edu.pe</t>
  </si>
  <si>
    <t>Nathalie Amezquita Goicochea</t>
  </si>
  <si>
    <t>Instalación de SimCapture UPN SJL</t>
  </si>
  <si>
    <t>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t>
  </si>
  <si>
    <t xml:space="preserve">Jorge Olivos </t>
  </si>
  <si>
    <t>https://educorpperu-my.sharepoint.com/personal/diana_zapata_laureate_pe1/Documents/Aplicaciones/Microsoft%20Forms/REGISTRO%20DE%20INICIATIVAS%20-%20GESTI%C3%93N%20DE%20LA%20DEMANDA%20(2%201/Pregunta/Aprobacio%CC%81n%20Ale_Nathalie%20Amezquita%20G.pdf</t>
  </si>
  <si>
    <t>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t>
  </si>
  <si>
    <t>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t>
  </si>
  <si>
    <t>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t>
  </si>
  <si>
    <t>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t>
  </si>
  <si>
    <t>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t>
  </si>
  <si>
    <t>- El área solicitante se encarga de la implementación de los puntos de red
- El área solicitante deberá contar con el presupuesto necesario para el ancho de banda y los equipos que pudieran ser necesarios.
- El área de Redes solo gestionará la asignación de ancho de banda y la compra de equipos de red (switches antenas wifi) con el ppto del proyecto.</t>
  </si>
  <si>
    <t>Internos y Externos</t>
  </si>
  <si>
    <t>requerimiento</t>
  </si>
  <si>
    <t>- Se debe tener reuniones con el área usuaria para aterrizar el requerimiento
- El área de Redes solo se encargará de dimensionar el ancho de banda en base al requerimiento por cada Campus o Sede.
- El área de Operaciones de Seguridad se encargará de aperturar los accesos a nivel de firewalls con la información brindada por el proveedor o área usuaria.</t>
  </si>
  <si>
    <t>Automatización de Matrícula y Desmatrícula de Nuevos Estudiantes en Banner</t>
  </si>
  <si>
    <t>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t>
  </si>
  <si>
    <t>https://educorpperu-my.sharepoint.com/personal/diana_zapata_laureate_pe1/Documents/Aplicaciones/Microsoft%20Forms/REGISTRO%20DE%20INICIATIVAS%20-%20GESTI%C3%93N%20DE%20LA%20DEMANDA%20(2%201/Pregunta/CIB%20-%20Matricula%20desmatricula%20-%20VB_Bruno%20Chiappe%20Vegas.pdf</t>
  </si>
  <si>
    <t>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t>
  </si>
  <si>
    <t>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t>
  </si>
  <si>
    <t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t>
  </si>
  <si>
    <t>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t>
  </si>
  <si>
    <t>https://educorpperu-my.sharepoint.com/personal/diana_zapata_laureate_pe1/_layouts/15/Doc.aspx?sourcedoc=%7BF316F30C-D5BB-4800-BBF0-ED9D797FDA52%7D&amp;file=CIB%20-%20Matricula%20y%20desmatricula%20de%20nuevos%20estu_Bruno%20Chiappe%20Vegas.pptx&amp;action=edit&amp;mobileredirect=true</t>
  </si>
  <si>
    <t>17/09: En proceso de estimación con Neoris
20/08: Asignado a Piero Sánchez</t>
  </si>
  <si>
    <t>No requiere presupuesto</t>
  </si>
  <si>
    <t>Fecha inicio</t>
  </si>
  <si>
    <t>Fecha fin</t>
  </si>
  <si>
    <t>Janeth Albujar</t>
  </si>
  <si>
    <t>Especialista asignado: Alejandra Ríos
Debe iniciar en mes de Marzo</t>
  </si>
  <si>
    <t>- El reporte PF012 no necesita cambios.
El reporte AC006 sí necesita cambios.Se considera agregar entre 9 a 12 columnas.
- No se puede estimar por el lado de Data y BI, debido a que faltan definiciones del negocio, el negocio ha indicado que se redefinirá a partir de la quincena de Marzo, se ha agendado una reunión.Se acordó con Carla Arias que se llevará a cabo la reunión la semana del 09/03.</t>
  </si>
  <si>
    <t>Se mantiene el alcance inicial solicitado por negocio, para el AC006, según lo revisado en la última reunión 11/03</t>
  </si>
  <si>
    <t>[SPO]Ajuste en trigger para la admisión de alumnos reingresantes con cursos desaprobados por tercera vez. (asignación atributo 4ta)</t>
  </si>
  <si>
    <t>RITM0589977 - SCTASK1468039
Especialista asignado: Claudio Paz y Piero Sánchez</t>
  </si>
  <si>
    <t xml:space="preserve">Se validó estimación con el negocio y está de acuerdo. </t>
  </si>
  <si>
    <t>Daniella Poppe</t>
  </si>
  <si>
    <t>$6625 es desarrollor de la integración (1to1), $3939 es costo de servidor/año. Total: $10564. Estimación ya esta entregado a solicitante.</t>
  </si>
  <si>
    <t>Se validó estimación con el negocio y está de acuerdo. El negocio está pendiente de transferir el presupuesto.</t>
  </si>
  <si>
    <t>Sí
Daniela P. confirmó el presupuesto, a la espera de la transferencia al String enviado por Cesar
String: 9000-832100-90 
(Transferencia pendiente)</t>
  </si>
  <si>
    <t>Aprobado, ya está en atención.</t>
  </si>
  <si>
    <t>Proceder con la Atencion</t>
  </si>
  <si>
    <r>
      <rPr>
        <sz val="11"/>
        <color rgb="FF000000"/>
        <rFont val="Calibri"/>
        <family val="2"/>
        <scheme val="minor"/>
      </rPr>
      <t xml:space="preserve">
</t>
    </r>
    <r>
      <rPr>
        <sz val="11"/>
        <color rgb="FF000000"/>
        <rFont val="Calibri"/>
        <family val="2"/>
        <scheme val="minor"/>
      </rPr>
      <t>El ppto ya fue trasladado al CECO de Relacionamiento.</t>
    </r>
  </si>
  <si>
    <t>Jose Castillo</t>
  </si>
  <si>
    <t>Carlos Oviedo</t>
  </si>
  <si>
    <t>- Actualización del 05/03: Este tema ya ha sido atendido con el ticket REQ0736193 [RITM0594900]. Debemos validar si con eso el requerimiento está completo</t>
  </si>
  <si>
    <t>Este pedido ya se entregó a inicios de Marzo</t>
  </si>
  <si>
    <t>Modificación del etl "DTS BANNER - MIGRACION INFORMACION DE BANNER A UPNSAC - PARTE 2"</t>
  </si>
  <si>
    <t>Necesitamos la modificación del ETL para que incluya las nuevas nomenclaturas de marcas para las solicitud de descuentos, logrando que el Portal pueda filtrar correctamente los estudiantes que cumplen los requisitos para estas solicitudes.</t>
  </si>
  <si>
    <t xml:space="preserve">Cindy Chuco </t>
  </si>
  <si>
    <t>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t>
  </si>
  <si>
    <t>Asignación de descuentos</t>
  </si>
  <si>
    <t>Cero estudiantes impactados.</t>
  </si>
  <si>
    <t>Buen funcionamiento del proceso de solicitud de descuentos.</t>
  </si>
  <si>
    <t>https://educorpperu-my.sharepoint.com/personal/diana_zapata_laureate_pe1/_layouts/15/Doc.aspx?sourcedoc=%7B85D6D6D9-2B9A-4FC8-A230-080EF86C7E48%7D&amp;file=Solicitud%20de%20actualizaci%C3%B3n%20de%20marcas%20en%20dos%20t_Carla%20Arias%20Schreibe.pptx&amp;action=edit&amp;mobileredirect=true</t>
  </si>
  <si>
    <t>frank.palomino@cibertec.pe</t>
  </si>
  <si>
    <t>Frank Palomino Lizano</t>
  </si>
  <si>
    <t>Reporte de asistencia y tardanza</t>
  </si>
  <si>
    <t>Análisis de  asistencia y tardanza en base a falla de marcación por error de sistema y/o error humano</t>
  </si>
  <si>
    <t>Juan Huapata</t>
  </si>
  <si>
    <t xml:space="preserve">Reporte actual en gestión docente para la función no cumple con la necesidad realizando un trabajo manual muy arduo.
</t>
  </si>
  <si>
    <t>Proceso planilla, programación de recuperación de clases, proceso de asistencias entre otros.</t>
  </si>
  <si>
    <t xml:space="preserve">Reducción de cruces manuales reducción promedio de 20 horas hombre semanalmente </t>
  </si>
  <si>
    <t>Las mejoras  como seguimiento de asistencia docente, recuperación de clases y  contratación de docente que cumplan el horario establecido y a la una organización correcta para su pago de planilla</t>
  </si>
  <si>
    <t>OZ</t>
  </si>
  <si>
    <t xml:space="preserve">Se considera que los campos (#20) solicitados para el reporte ya existen en la BD </t>
  </si>
  <si>
    <t>30/03 Rosario de Paz confirma las fechas
fecha de inicio   01/07/2026 y fin 22/07/2026</t>
  </si>
  <si>
    <t>MODIFICACION DE CAMPO OBLIGATORIO EN LIBRO VIRTUAL DE RECLAMACIONES UPN</t>
  </si>
  <si>
    <t xml:space="preserve">Configurar el campo EMAIL del formulario virtual del libro de reclamaciones para que no tenga la condición de obligatorio. Además que se configure un Push-up donde se muestre un texto que invite a registrar un correo electrónico
</t>
  </si>
  <si>
    <t xml:space="preserve">Luis Roncal </t>
  </si>
  <si>
    <t>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t>
  </si>
  <si>
    <t>Proceso de Gestión de quejas y reclamos de estudiantes.</t>
  </si>
  <si>
    <t>No aplica. Es normativo.</t>
  </si>
  <si>
    <t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t>
  </si>
  <si>
    <t>https://educorpperu-my.sharepoint.com/personal/diana_zapata_laureate_pe1/_layouts/15/Doc.aspx?sourcedoc=%7BC9D14665-0CC6-4BCF-854A-0BBA05E5B0A2%7D&amp;file=Solicitud%20de%20requerimientos%20Idea%20nueva%20y%20mejo_Gerson%20Vereau%20Rosas.pptx&amp;action=edit&amp;mobileredirect=true</t>
  </si>
  <si>
    <t>Ejecutada</t>
  </si>
  <si>
    <t>El BRM debe confirma si este pedido es el mismo que RITM0606486  Planificación y Ejecución: LIBRO VIRTUAL DE RECLAMACIONES UPN - MODIFICACION DE CAMPO OBLIGATORIO Configuración CRM, que ya se atendio.</t>
  </si>
  <si>
    <t>Ejecutado con urgencia a solicitud de humberto</t>
  </si>
  <si>
    <t>Implementar proceso en Banner que permita la ejecución masiva de las actividades de incorporación en Banner a la población de ingresantes B2B</t>
  </si>
  <si>
    <t>Reducir tiempos de ventas para B2B</t>
  </si>
  <si>
    <t>Tatiana Chiock</t>
  </si>
  <si>
    <t>Actualmente la carga en Banner para B2B es manual, 1 a 1, esto hace un trabajo operativo muy grande.</t>
  </si>
  <si>
    <t>Admisión B2B.</t>
  </si>
  <si>
    <t>+500K x año</t>
  </si>
  <si>
    <t>Reducción en la operación e incremento en agilidad de venta.</t>
  </si>
  <si>
    <t>https://educorpperu-my.sharepoint.com/personal/diana_zapata_laureate_pe1/_layouts/15/Doc.aspx?sourcedoc=%7B2AFEDEEB-734E-4766-99E2-E15468C91BAB%7D&amp;file=Solicitud%20de%20requerimientos%20Idea%20nueva%20y%20mejo_Jose%20Paredes%20Herbozo%202.pptx&amp;action=edit&amp;mobileredirect=true</t>
  </si>
  <si>
    <t>Implementar proceso en Banner que permita la ejecución masiva de las actividades de incorporación en Banner a la población de ingresantes B2B:
- Asignación de prioridad y tarifa (NUEVO)
- Asignar decisión 35 (ya existe)
- Asignar decisión 38 (debe levantar retención de deuda)
- Asignar decisión 45 (ya existe)
- Aplicación de contrato de terceros (Potencial QW) (ya existe)</t>
  </si>
  <si>
    <t>SÍ</t>
  </si>
  <si>
    <t>julio.rodriguez@laureate.pe</t>
  </si>
  <si>
    <t>Julio Rodriguez</t>
  </si>
  <si>
    <t>Nueva plataforma CRM</t>
  </si>
  <si>
    <t>Implementación de Microsoft Dynamics 365 Sales, Customer Insights y Customer Service para optimizar el proceso de Admisión y seguimiento de Alumnos.</t>
  </si>
  <si>
    <t>Abel Reyes</t>
  </si>
  <si>
    <t>Por entregar</t>
  </si>
  <si>
    <t>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t>
  </si>
  <si>
    <t>Admisión Pregrado, EPE y Postgrado
Prospección</t>
  </si>
  <si>
    <t>Se proyecta un crecimiento de EBITDA al 58.8%, al 2032</t>
  </si>
  <si>
    <t>Esta iniciativa busca fortalecer la eficiencia operativa, mejorar la experiencia del usuario y asegurar la escalabilidad tecnológica en línea con los objetivos institucionales.</t>
  </si>
  <si>
    <t>ethel.sotomayor@laureate.pe</t>
  </si>
  <si>
    <t xml:space="preserve">
Ethel Lorena Guerrero Sotomayor</t>
  </si>
  <si>
    <t>Nueva Sede UPN San Juan de Miraflores</t>
  </si>
  <si>
    <t>Expansión: Implementación de la nueva sede UPN Lima Sur (SJM).</t>
  </si>
  <si>
    <t xml:space="preserve">Sharon Chou </t>
  </si>
  <si>
    <t>Campus Expansion &amp; Operation Optimization</t>
  </si>
  <si>
    <t>Nueva sede</t>
  </si>
  <si>
    <t>Crecimiento Escalable</t>
  </si>
  <si>
    <t>Ricardo Ceino</t>
  </si>
  <si>
    <t>Sandra Chirinos</t>
  </si>
  <si>
    <t>Normativa</t>
  </si>
  <si>
    <t>El esfuerzo estimado considera a Desarrollo de TI (Nohelí Cabrera) y SDRELACIONAMIENTO (Cesar Soplin).
Se asume que CRM publica API de lectura y escritura para que GDO lea y escriba la información del campo VARIABLE ETNICA.
La fecha de inicio planificada esta sujeta a contar con la OC aprobada para el inicio de actividades</t>
  </si>
  <si>
    <t>Sí
String: PER03-9000-400400-90
Cuenta: 6335000</t>
  </si>
  <si>
    <t>PER03-9000-400400-90</t>
  </si>
  <si>
    <t>CENTRALIZACIÓN DE CCTV</t>
  </si>
  <si>
    <t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t>
  </si>
  <si>
    <t xml:space="preserve">Alexander Sindical </t>
  </si>
  <si>
    <t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t>
  </si>
  <si>
    <t xml:space="preserve">Proceso de personal de vigilancia físico. </t>
  </si>
  <si>
    <t>Proyección estimada a 5 años. Beneficio de S/ 776,920</t>
  </si>
  <si>
    <t>Implementar un Centro de Control Corporativo Unificado en sede Villa, de tal manera que se mitiguen riesgos operativos. Actualmente el sistema se encuentra descentralizado.</t>
  </si>
  <si>
    <t>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t>
  </si>
  <si>
    <t>No hay ninguna implementación de por medio, solo la revisión del TDR en cuanto a las consideraciones que se deben tener en cuenta desde el frente de Telecomunicaciones y Operaciones de Seguridad.</t>
  </si>
  <si>
    <t>Se revisará los detalles técnicos que se deben contemplar en el TDR del proyecto, temas relacionados a Telecomunicaciones y Operaciones de Seguridad como: conectividad, redes, ancho de banda, Seguridad TI, etc.</t>
  </si>
  <si>
    <t>diana.zapata@laureate.pe</t>
  </si>
  <si>
    <t>Diana Zapata Del Mar</t>
  </si>
  <si>
    <t>#Digital&amp;AI – AI Assessment &amp; feedback CIB</t>
  </si>
  <si>
    <t>.</t>
  </si>
  <si>
    <t>https://educorpperu-my.sharepoint.com/personal/diana_zapata_laureate_pe1/_layouts/15/Doc.aspx?sourcedoc=%7BD0123EBB-E1DD-4B8D-B020-03C7996582CF%7D&amp;file=Pruebas%20SPO_Diana%20Zapata%20Del%20Mar.docx&amp;action=default&amp;mobileredirect=true</t>
  </si>
  <si>
    <t>S/ 0.00</t>
  </si>
  <si>
    <t>NA</t>
  </si>
  <si>
    <t>#Digital&amp;AI - Speech Analytics Laureate</t>
  </si>
  <si>
    <t>https://educorpperu-my.sharepoint.com/personal/diana_zapata_laureate_pe1/_layouts/15/Doc.aspx?sourcedoc=%7B8DF3E0DC-4488-448D-9AF2-2C72459F9332%7D&amp;file=Pruebas%20SPO_Diana%20Zapata%20Del%20Mar%201.docx&amp;action=default&amp;mobileredirect=true</t>
  </si>
  <si>
    <t>#Digital&amp;AI – AI Assessment &amp; feedback UPC</t>
  </si>
  <si>
    <t>https://educorpperu-my.sharepoint.com/personal/diana_zapata_laureate_pe1/_layouts/15/Doc.aspx?sourcedoc=%7BAE1173EA-11DA-494E-8A45-481F44ED1DEA%7D&amp;file=Pruebas%20SPO_Diana%20Zapata%20Del%20Mar%202.docx&amp;action=default&amp;mobileredirect=true</t>
  </si>
  <si>
    <t>#Digital&amp;AI - AI Tutors CIB</t>
  </si>
  <si>
    <t>#Digital&amp;AI - AI Advisor</t>
  </si>
  <si>
    <t>#Digital&amp;AI  UPC Alma 2.0</t>
  </si>
  <si>
    <t>S/ 227,500.00</t>
  </si>
  <si>
    <t>#Strategy Comunalidad de Mallas EPEC</t>
  </si>
  <si>
    <t>#Digital&amp;AI - Tutores por IA UPC</t>
  </si>
  <si>
    <t>Habilitación de horarios de periodo completo para el portal del estudiante Cibertec</t>
  </si>
  <si>
    <t>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t>
  </si>
  <si>
    <t>Actualmente, los horarios de cursos se visualizan por módulos activos. La cual, dificulta al alumnos la correcta visualización de todos los horarios de los módulos matriculados en el portal del estudiante Cibertec.</t>
  </si>
  <si>
    <t>Horarios de modulos matriculados</t>
  </si>
  <si>
    <t>Mejora de experiancia del alumno al acceder a los horarios completos del periodo acádemico activo.</t>
  </si>
  <si>
    <t>Sin adjuntos</t>
  </si>
  <si>
    <t>- Cambios en Mi Cibertec para paginación.
- Cambios en las APIs/Store procedure que devuelven la información de los horarios para los alumnos.
- Falta la estimación de Digital Tech</t>
  </si>
  <si>
    <t xml:space="preserve">
30/04: Ana María se reunió con Janny y le explicó el alcance. En base a eso Janny nos ha pasado su estimación y la estamos agregando. 
24/04: Ana María coordinará con Janny Nicasio la estimación del cambio en Mi Cibertec.</t>
  </si>
  <si>
    <t>Favor de pasarlo directamente a planificación, ya contamos con el OK de finanzas para la habilitación presupuestal.</t>
  </si>
  <si>
    <t xml:space="preserve">SI
</t>
  </si>
  <si>
    <t>#Digital&amp;AI - AI Tutors UPN</t>
  </si>
  <si>
    <t>#Digital&amp;AI - School Platform UPC</t>
  </si>
  <si>
    <t>Ajuste para que en las facturas muestren la descripción del nombre del programa que se está vendiendo</t>
  </si>
  <si>
    <t>Que las facturas de UPN emitidas de programas de posgrado y/o Programas Inhouse detallen el nombre largo del programa en las facturas que generamos para venta B2B.</t>
  </si>
  <si>
    <t>Que las facturas de UPN emitidas de programas de posgrado y/o Programas Inhouse detallen el nombre largo del programa en las facturas emitidas a B2B</t>
  </si>
  <si>
    <t>Venta B2B, facturación</t>
  </si>
  <si>
    <t xml:space="preserve">Revenue estimado high level 500K PEN
</t>
  </si>
  <si>
    <t>https://educorpperu-my.sharepoint.com/personal/diana_zapata_laureate_pe1/_layouts/15/Doc.aspx?sourcedoc=%7B0C76C5E4-CAE1-4117-96A8-0125E2CE91E3%7D&amp;file=Solicitud%20de%20requerimientos%20Idea%20nueva%20y%20mejo_Jose%20Paredes%20Herbozo%201.pptx&amp;action=edit&amp;mobileredirect=true</t>
  </si>
  <si>
    <t>La información viene desde Banner, se deben realizar ajustes tanto en Banner como en PeopleSoft.
Solo para programas de Postgrado
Se creará página de mantenimiento en PS.
Añadir el campo donde se enviará el código de detalle desde Banner.
Adecuación en el proceso de la facturación electrónica para que lea el valor de la descripción del programa</t>
  </si>
  <si>
    <t>Mejora en el proceso de migración de incorporados de Socrates a Banner</t>
  </si>
  <si>
    <t>Asegurar una migración automática, consistente y sin errores para garantizar la correcta matrícula de los incorporados.</t>
  </si>
  <si>
    <t>Nestor Ayasta</t>
  </si>
  <si>
    <t>Errores e incongruencias en los datos, alta carga operativa (+400 horas hombre estimadas), baja trazabilidad y riesgo de afectar la experiencia del alumno.</t>
  </si>
  <si>
    <t>Migración de incorporados</t>
  </si>
  <si>
    <t>Reducción de tareas manuales, disminución de errores, disponibilidad de información confiable en tiempo real y mejora en la eficiencia operativa.</t>
  </si>
  <si>
    <t>https://educorpperu-my.sharepoint.com/personal/diana_zapata_laureate_pe1/_layouts/15/Doc.aspx?sourcedoc=%7BD5626DB0-B57E-42ED-B1EA-B6C45012A9F8%7D&amp;file=Plantilla%20Solicitud%20de%20requerimientos%20Mejora_Jos%C3%A9%20Paredes%20Herbozo.pptx&amp;action=edit&amp;mobileredirect=true</t>
  </si>
  <si>
    <t xml:space="preserve"> Finalizada</t>
  </si>
  <si>
    <t>Se tiene el OK del negocio. Avancemos.</t>
  </si>
  <si>
    <t>Automatización Placement Test WeTALK UPN</t>
  </si>
  <si>
    <t xml:space="preserve">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
</t>
  </si>
  <si>
    <t xml:space="preserve">Gali García </t>
  </si>
  <si>
    <t>Actualmente todo el proceso de Placement test We talk UPN es soportado de forma manual</t>
  </si>
  <si>
    <t>Placement test we talk UPN</t>
  </si>
  <si>
    <t xml:space="preserve">Este proceso ha manejado ingresos para el año 2025 por matrículas de S/ 5,953,952.16, gracias a que el alumno al rendir su placement test obtiene su nivel y con ello se matricula en We talk UPN
</t>
  </si>
  <si>
    <t xml:space="preserve">Este proceso resulta crítico debido al alto volumen de estudiantes impactados diariamente, al nivel de manualidad actual y a la carga operativa que recae en las distintas áreas involucradas. Además que busca mejorar la experiencia del alumno
</t>
  </si>
  <si>
    <t>https://educorpperu-my.sharepoint.com/personal/diana_zapata_laureate_pe1/_layouts/15/Doc.aspx?sourcedoc=%7BE82EB908-B186-4F00-836F-E5E173642CCB%7D&amp;file=Solicitud%20de%20requerimientos%20Automatizaci%C3%B3n%20Pl_Giancarlo%20Villacorta.pptx&amp;action=edit&amp;mobileredirect=true</t>
  </si>
  <si>
    <t>- El costo incluye horas de proveedor Neoris, contratación de personas. No incluye licencias de BB.</t>
  </si>
  <si>
    <t>SI
String
9000-833030-90</t>
  </si>
  <si>
    <t>09/09: Se modifica LD de Noheli a Nicolas , el equipo e Nicolas esta atendiendo la iniciativa</t>
  </si>
  <si>
    <t>Agregar campo Teléfono Celular - Entidad Perfect Start CRM</t>
  </si>
  <si>
    <t>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t>
  </si>
  <si>
    <t>Orietta Mazuelos</t>
  </si>
  <si>
    <t>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t>
  </si>
  <si>
    <t>Onboarding.
Inicio/ desarrollo de clases</t>
  </si>
  <si>
    <t>No cuantificado.
Impacto en indicador de retención.</t>
  </si>
  <si>
    <t>Fortalecer el onboarding y retención de nuevos estudiantes.</t>
  </si>
  <si>
    <t>Cambios en la entidad Perfect Start y proceso de importación.</t>
  </si>
  <si>
    <t>Agrupamiento y ordenación de cursos por módulo - Portal estudiante UPN</t>
  </si>
  <si>
    <t>Necesitamos ordenar y agrupar los cursos por módulo, para mejorar la experiencia de los alumnos, logrando que el 100% de los alumnos visualizen correctamente los cursos por iniciar, iniciados y terminados.</t>
  </si>
  <si>
    <t>En el portal del estudiante UPN, los alumnos visualizan los cursos denominados "Virtuales" desorganizados y con un estado incorrecto porque no cuentan con las fecha de inicio y fin de periodo.</t>
  </si>
  <si>
    <t>Horarios de Periodos</t>
  </si>
  <si>
    <t>Mejora de experiancia del alumno al acceder a los cursos organizados de su horarios de periodo.</t>
  </si>
  <si>
    <t>Se asume que la data de horario de fecha inicio y fin migra actualmente de Banner al Portal</t>
  </si>
  <si>
    <t>Favor de coordinar directamente con Janny las fechas de planificación</t>
  </si>
  <si>
    <t>#Strategy Malla Gutenberg - UPN</t>
  </si>
  <si>
    <t>Mejora en la estimación de penalidades – 4ta repitencia.</t>
  </si>
  <si>
    <t>La iniciativa no paso por el flujo de demanda</t>
  </si>
  <si>
    <t>Estrategia de habilitación de cursos en Blackboard UPN para evitar impactos en la operación académica</t>
  </si>
  <si>
    <t>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t>
  </si>
  <si>
    <t xml:space="preserve">Carlos Olivera </t>
  </si>
  <si>
    <t>La integración entre Banner y Blackboard no garantiza la creación, configuración y visibilidad oportuna de los cursos bajo criterios académicos actuales.</t>
  </si>
  <si>
    <t>Clonación en Blackboard</t>
  </si>
  <si>
    <t>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t>
  </si>
  <si>
    <t>https://educorpperu-my.sharepoint.com/personal/diana_zapata_laureate_pe1/_layouts/15/Doc.aspx?sourcedoc=%7B0DDE374D-C347-4DB4-B1BA-BD0C3FD83E2E%7D&amp;file=Solicitud%20de%20cambio%20-%20NRC%20Anticipados%20y%20Modul_Angela%20Lucano%20Carran.pptx&amp;action=edit&amp;mobileredirect=true</t>
  </si>
  <si>
    <t>Alfredo Hoffmann</t>
  </si>
  <si>
    <t>- Para iniciar con la implementación se necesita que se tengan listos y aprobados los reglamentos.
- La estimación asume que recibiremos la lista de alumnos que cumplen los requisitos que defina la carrera para obtenr la certificación. La lista debe contener el nombre del alumno y la certificación que está obteniendo.
- La estimación sólo incluye la generación del documento en base a la información compartida por el usuario y su notificación al alumno.</t>
  </si>
  <si>
    <t>Implementación del botón de impresión en formulario Libro de reclamaciones (LDR)</t>
  </si>
  <si>
    <t>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t>
  </si>
  <si>
    <t>La plataforma del Libro de Reclamaciones Virtual no cuenta con un mecanismo automático que permita al usuario descargar la constancia de su reclamo, incumpliendo potencialmente con la normativa de INDECOPI que exige entregar una copia al consumidor.</t>
  </si>
  <si>
    <t>Proceso integral de Atención al Estudiante, Gestión de Quejas y Reclamos</t>
  </si>
  <si>
    <t>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t>
  </si>
  <si>
    <t>https://educorpperu-my.sharepoint.com/personal/diana_zapata_laureate_pe1/_layouts/15/Doc.aspx?sourcedoc=%7B251217CC-5C91-41CD-9CE8-C8F88494A6C8%7D&amp;file=Solicitud%20de%20requerimientos%20Idea%20nueva%20y%20mejo_Angela%20Lucano%20Carran%201.pptx&amp;action=edit&amp;mobileredirect=true</t>
  </si>
  <si>
    <t>IMPLEMENTAR CON PRIORIDAD. CONTINGENCIA LEGAL</t>
  </si>
  <si>
    <t>Acompañamiento en todo el proceso de implementación del cambio curricular</t>
  </si>
  <si>
    <t>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t>
  </si>
  <si>
    <t xml:space="preserve">Roxana E. Pairazaman </t>
  </si>
  <si>
    <t>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t>
  </si>
  <si>
    <t>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t>
  </si>
  <si>
    <t>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t>
  </si>
  <si>
    <t>Mapeo de datos entre aplicativo y BD: tablas, campos afectados
Armar plantilla para catálogo de curso, equivalencias, prerrequisitos y CAPP
Completar plantilla de catálogos en general
Preparación y ejecución de los script en ambiente de pruebas
Validación y Query para identificar inconsistencia de la carga
Validación de procesos de CAPP y Proyección
Validación de la carga en ambiente de pruebas
Pase a producción</t>
  </si>
  <si>
    <t>angela.lucano@upc.pe</t>
  </si>
  <si>
    <t>Mejora del Reporte de Matriculados de Licencias Coursera (Sólo matriculados)</t>
  </si>
  <si>
    <t xml:space="preserve">Soledad Alfaro </t>
  </si>
  <si>
    <t>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</si>
  <si>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</si>
  <si>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https://educorpperu-my.sharepoint.com/personal/diana_zapata_laureate_pe1/_layouts/15/Doc.aspx?sourcedoc=%7B1E80FFDC-3F4D-4CFD-82C9-69626EE634C9%7D&amp;file=Plantilla%20Solicitud%20de%20requerimientos%20Reporte_Angela%20Lucano%20Carran.pptx&amp;action=edit&amp;mobileredirect=true</t>
  </si>
  <si>
    <t>De lado De Banner se va a considear los NRC´s relacionados a coursera y los promedios finales.
El detalle de los componentes calificables va a ser derivado al equipo de Data &amp; BI</t>
  </si>
  <si>
    <t>Carga masiva de programación de horarios</t>
  </si>
  <si>
    <t>Replicar la funcionalidad de carga masiva que existe en Banner UPN, para la programación de horarios, porque actualmente se configura de manera manual/ individual y demanda 1 semana entera de 4 personas del equipo de programación horarios, logrando eficiencia.</t>
  </si>
  <si>
    <t xml:space="preserve">Spencer Camacho </t>
  </si>
  <si>
    <t>Registro de programación de horarios en Banner 100% individual (NRC por NRC) - Cada programación tiene aprox 4000 NRC. Toma 1 semana, con 4 asistentes dedicados.</t>
  </si>
  <si>
    <t>Programación de horarios
Matrícula</t>
  </si>
  <si>
    <t>Reducción de errores manuales e impactos/ reprocesos en matrícula</t>
  </si>
  <si>
    <t>Copiar desarrollos de UPN a CIB relacionados a programación horaria y validar si funcionan según la necesidad del negocio.
Interviene Infraesturtura para el copiado del desarrollo</t>
  </si>
  <si>
    <t>- Incluye copiado de formas de UPN tal cual están.
- Incluye tiempo de pruebas unitarias y con el usuario.</t>
  </si>
  <si>
    <t>Modificación de regla en CRM cuando se ingrese un lead con fuente de ingreso mixta</t>
  </si>
  <si>
    <t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t>
  </si>
  <si>
    <t>José Chojeda</t>
  </si>
  <si>
    <t>Actualmente el número de celular de un lead mixto no se está actualizando con la última información.</t>
  </si>
  <si>
    <t xml:space="preserve">Impacto en ventas directo al tener el último número de celular ingresado por el negocio. </t>
  </si>
  <si>
    <t>https://educorpperu-my.sharepoint.com/personal/diana_zapata_laureate_pe1/_layouts/15/Doc.aspx?sourcedoc=%7B6B191BF9-63B5-46D3-94DE-F8FA06426D61%7D&amp;file=SOLICITUD%20CAMPOS%20UTM%20MADURACI%C3%93N%20-%20MODIFICACIO_Jose%20Paredes%20Herbozo.pptx&amp;action=edit&amp;mobileredirect=true</t>
  </si>
  <si>
    <t>Parte del trabajo es con proveedor 1to1 (Asociación de prospectos / Logica Reporte Plano). Analizar duplicar vs asociar prospectos. Configuración de reglas de negocio por Equipo SDR</t>
  </si>
  <si>
    <t>Externos + Internos</t>
  </si>
  <si>
    <t>Aprobado</t>
  </si>
  <si>
    <t>Sí
El negocio tiene horas compradas con el proveedor para hacer uso. César Soplín conoce el proceso de atención.</t>
  </si>
  <si>
    <t>Implementación de un reporte consolidado en tiempo real para la gestión académica de maestrías con Coursera en Postgrado</t>
  </si>
  <si>
    <t>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t>
  </si>
  <si>
    <t>Soledad Alfaro</t>
  </si>
  <si>
    <t>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t>
  </si>
  <si>
    <t>Onboarding, Matrícula, Retención, Acompañamiento</t>
  </si>
  <si>
    <t>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t>
  </si>
  <si>
    <t>https://educorpperu-my.sharepoint.com/personal/diana_zapata_laureate_pe1/_layouts/15/Doc.aspx?sourcedoc=%7BD1368DCA-1241-4ACD-BCDB-EC70C6727BA2%7D&amp;file=Plantilla%20Solicitud%20de%20requerimientos%20Reporte_Angela%20Lucano%20Carran%202.pptx&amp;action=edit&amp;mobileredirect=true</t>
  </si>
  <si>
    <t xml:space="preserve">"Definir la estructura de la nueva tabla temporal
Validar diseño del reporte
Construir query
Prueabas con usuario
Ajustes /presentación final
Crear pase de nueva tabla en Banner
Generar permisios de lectura para la nueva tabla para el usuario
Crear grupo de seguridad para acceso al reporte
Pase a produccion"
</t>
  </si>
  <si>
    <t>Adelantar horario de generación de los reportes: Plano, llamadas y GD Banner</t>
  </si>
  <si>
    <t>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t>
  </si>
  <si>
    <t xml:space="preserve">Álvaro Verástegui </t>
  </si>
  <si>
    <t>Se requiere que los 3 reportes estén listos y disponibles para el uso del equipo Comercial a las 6 am.</t>
  </si>
  <si>
    <t>Ventas, admisión, Marketing.</t>
  </si>
  <si>
    <t>Incremento en las ventas</t>
  </si>
  <si>
    <t>Se incluiria una nueva ejecución. Es posible que la data varie con la que sale más tarde. Es la "foto del momento", y hay varios procesos que lo alimentan.</t>
  </si>
  <si>
    <t>Pasa por CAB</t>
  </si>
  <si>
    <t>Conforme</t>
  </si>
  <si>
    <t>Incorporar los descuentos con 100% al reporte de matrícula que emite CRM</t>
  </si>
  <si>
    <t>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t>
  </si>
  <si>
    <t>Álvaro Verástegui</t>
  </si>
  <si>
    <t>Comercial</t>
  </si>
  <si>
    <t>Toma de decisiones corporativas que da beneficios a todos</t>
  </si>
  <si>
    <t>ETL nuevo exclusivo para este fin</t>
  </si>
  <si>
    <t>MDUU: modificar termino de retención (Banner)​</t>
  </si>
  <si>
    <t>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t>
  </si>
  <si>
    <t>https://educorpperu-my.sharepoint.com/personal/diana_zapata_laureate_pe1/Documents/Aplicaciones/Microsoft%20Forms/REGISTRO%20DE%20INICIATIVAS%20-%20GESTI%C3%93N%20DE%20LA%20DEMANDA%20(2%201/Pregunta/RITM0627164_Bruno%20Chiappe%20Vegas.pdf</t>
  </si>
  <si>
    <t>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t>
  </si>
  <si>
    <t>Admisión, Matrícula y Cobranzas.</t>
  </si>
  <si>
    <t>Mejora en la trazabilidad y control del proceso de actualización de retenciones, reducción de errores manuales y mayor oportunidad en la atención de casos de condonación gestionados por Cobranzas y Admisión.</t>
  </si>
  <si>
    <t>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t>
  </si>
  <si>
    <t>[Deuda técnica] Se requiere que las asistencias de los alumnos se visualicen diariamente en Portal</t>
  </si>
  <si>
    <t>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t>
  </si>
  <si>
    <t xml:space="preserve">Milthiño Zambrano </t>
  </si>
  <si>
    <t>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t>
  </si>
  <si>
    <t>Proceso de seguimiento y medición de asistencia de los estudiantes.</t>
  </si>
  <si>
    <t>Fortalece la capacidad de reacción del equipo para intervenir de manera oportuna sobre alumnos con mayor riesgo con el aumento de cursos virtuales, es necesario contar con esta vista diaria.</t>
  </si>
  <si>
    <t xml:space="preserve">´- Se definió con el negocio que sería de frecuencia semanal porque los alumnos con clases virtuales asíncronas no necesariamente entraban el mismo día. Al cambiar a frecuencia diaria, el alumno saldría con falta.
No se incluye el impacto en otro sistema solo en Portal, se confirmará durante el análisis si hay impacto. </t>
  </si>
  <si>
    <t>jhoy.vargas@laureate.pe</t>
  </si>
  <si>
    <t>Jhoy Vargas Fatama</t>
  </si>
  <si>
    <t>Actualizacion de Árbol de tipificaciones CRM Cibertec</t>
  </si>
  <si>
    <t>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t>
  </si>
  <si>
    <t xml:space="preserve">Jhoy Vargas </t>
  </si>
  <si>
    <t>https://educorpperu-my.sharepoint.com/personal/diana_zapata_laureate_pe1/Documents/Aplicaciones/Microsoft%20Forms/REGISTRO%20DE%20INICIATIVAS%20-%20GESTI%C3%93N%20DE%20LA%20DEMANDA%20(2%201/Pregunta/PROYECTO_%20%C3%81rbol%20de%20tipificaciones%20CRM%20Ciberte_Jhoy%20Vargas%20Fatama.pdf</t>
  </si>
  <si>
    <t>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t>
  </si>
  <si>
    <t xml:space="preserve">Gestión de seguimiento Intracycle, tipificación y registro de interacciones con estudiantes, control de calidad de datos, campañas de matrícula y recaudación, atención y soporte estudiantil.
</t>
  </si>
  <si>
    <t xml:space="preserve">Impacta en los controles de cumplimiento normativo (protección de datos personales), control de calidad de datos, control de acceso y seguridad de la información, y control operativo de campañas de seguimiento Intracycle.
</t>
  </si>
  <si>
    <t>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t>
  </si>
  <si>
    <t>Es una homologacion de valoraciones</t>
  </si>
  <si>
    <t>Pedido similar en UPN</t>
  </si>
  <si>
    <t>kenjhy.torres@upc.pe</t>
  </si>
  <si>
    <t>Kenjhy Torres Vidalon</t>
  </si>
  <si>
    <t>Correcta visualización de requisitos de cursos con equivalencia</t>
  </si>
  <si>
    <t>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t>
  </si>
  <si>
    <t>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t>
  </si>
  <si>
    <t>Soporte al alumno (mesa de ayuda, atención académica, otros canales) y Auditorías externas (por ejemplo: WASC, SUNEDU u otros procesos de acreditación).</t>
  </si>
  <si>
    <t>Mayor claridad y confiabilidad de los planes curriculares, facilitando auditorías internas y externas, revisiones académicas, la interpretación de los planes curriculares por parte de estudiantes, académicos y personal administrativo y la toma de decisiones institucionales.</t>
  </si>
  <si>
    <t>https://educorpperu-my.sharepoint.com/personal/diana_zapata_laureate_pe1/_layouts/15/Doc.aspx?sourcedoc=%7BC9CB0B93-1AE9-4CFC-A069-B7549900B901%7D&amp;file=Correcta%20visualizaci%C3%B3n%20de%20requisitos%20de%20curso_Kenjhy%20Torres%20Vidalo.pptx&amp;action=edit&amp;mobileredirect=true</t>
  </si>
  <si>
    <t xml:space="preserve">	</t>
  </si>
  <si>
    <t xml:space="preserve">- Cambios a nivel de MiUPC, Intranet Docente - Administrativa, Reportes, etc.
Modificación del reporte Mallas de estudio (2 semanas)
Modificación del API para exponer los datos de requisitos (excluyendo los pre requisitos que no pertenecen al programa/malla) (2 semanas)
En mi UPC y Intranet el cambio será transparente ya que mostrará lo que el API de Banner envie
 No habría impacto en el trámtie de permiso para llevar curso de otra carrera </t>
  </si>
  <si>
    <t>Cargos de estudiantes aparecen con las fechas de vencimiento incorrectas (Portal y Bancos)</t>
  </si>
  <si>
    <t>Que el negocio pueda realizar los cambios sin depender de los tiempos de TI, asegurando a la vez que los cambios que realicen no ocasiones otras caídas de integración,</t>
  </si>
  <si>
    <t>Loussiana Pacheco</t>
  </si>
  <si>
    <t>Cargos de estudiantes aparecen con las fechas de vencimiento incorrectas (Portal y Bancos).</t>
  </si>
  <si>
    <t>Cargo de fechas de vencimiento para estudiantes con fecha incorrecta.</t>
  </si>
  <si>
    <t>Autonomía y eficiencia de 7 días a 2 días en la ejecución del proceso.</t>
  </si>
  <si>
    <t>https://educorpperu-my.sharepoint.com/personal/diana_zapata_laureate_pe1/Documents/Aplicaciones/Microsoft%20Forms/REGISTRO%20DE%20INICIATIVAS%20-%20GESTI%C3%93N%20DE%20LA%20DEMANDA%20(2%201/Adjuntar%20sustentos%20que%20ayuden%20al%20entendimiento%20de/PRB0043027_Franco%20Manuel%20Vera%20S.png</t>
  </si>
  <si>
    <t>amador.pfuro@laureate.pe</t>
  </si>
  <si>
    <t>Amador Pfuro Tapia</t>
  </si>
  <si>
    <t>Mejora en la Plataforma de Sostenibilidad</t>
  </si>
  <si>
    <t>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t>
  </si>
  <si>
    <t>Claudia Cabrera - VP Comunicaciones</t>
  </si>
  <si>
    <t xml:space="preserve">Marizoila Fontana </t>
  </si>
  <si>
    <t>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t>
  </si>
  <si>
    <t>Gestión de solicitudes registradas en la Plataforma de Sostenibilidad.
Corrección y actualización de información de proyectos de sostenibilidad, actividades y voluntariados.
Seguimiento, registro y administración de evidencias asociadas a solicitudes y reportes institucionales.</t>
  </si>
  <si>
    <t>Resp. Social y Sostenibilidad;Excelencia Operativa;Transformación Digital</t>
  </si>
  <si>
    <t>Mejora en la calidad, trazabilidad y confiabilidad de la información registrada, reduciendo errores, reprocesos y riesgos asociados a inconsistencias en auditorías, reportes externos y decisiones de alta dirección.</t>
  </si>
  <si>
    <t>https://educorpperu-my.sharepoint.com/personal/diana_zapata_laureate_pe1/_layouts/15/Doc.aspx?sourcedoc=%7BFCB7DE8D-4941-4103-BDAE-025062FE0577%7D&amp;file=Solicitud%20de%20requerimientos%20Idea%20nueva%20y%20mejo_Amador%20Pfuro%20Tapia.pptx&amp;action=edit&amp;mobileredirect=true</t>
  </si>
  <si>
    <t>La funcionalidad de actualización masiva, sólo será implementada para los proyectos de UPC.</t>
  </si>
  <si>
    <t>Generar la integración de las entidades de CRM en el script de Genesys Cloud</t>
  </si>
  <si>
    <t>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t>
  </si>
  <si>
    <t>Pedro Guibar</t>
  </si>
  <si>
    <t>https://educorpperu-my.sharepoint.com/personal/diana_zapata_laureate_pe1/Documents/Aplicaciones/Microsoft%20Forms/REGISTRO%20DE%20INICIATIVAS%20-%20GESTI%C3%93N%20DE%20LA%20DEMANDA%20(2%201/Pregunta/RITM0623967_Bruno%20Chiappe%20Vegas.pdf</t>
  </si>
  <si>
    <t>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t>
  </si>
  <si>
    <t>Esto permitirá que el agente disponga de contexto comercial en tiempo real, reduzca validaciones manuales durante la llamada, agilice la gestión y mejore la trazabilidad entre la información registrada en el CRM y la operación ejecutada en Genesys.​</t>
  </si>
  <si>
    <t>CIBERTEC (UG+WA)</t>
  </si>
  <si>
    <t>Mejora en la trazabilidad de las atenciones comerciales, reducción de reprocesos manuales y mayor consistencia de la información entre Genesys Cloud y CRM, fortaleciendo la experiencia del prospecto o estudiante.</t>
  </si>
  <si>
    <t>https://educorpperu-my.sharepoint.com/personal/diana_zapata_laureate_pe1/_layouts/15/Doc.aspx?sourcedoc=%7B42F1CD88-C182-4F72-B3A6-1468C0F110B3%7D&amp;file=Solicitud%20de%20requerimientos_Integrar%20entidade_Bruno%20Chiappe%20Vegas.pptx&amp;action=edit&amp;mobileredirect=true</t>
  </si>
  <si>
    <t xml:space="preserve">Desarrollo de APIs en CRM CIB / </t>
  </si>
  <si>
    <t>Es con recursos internos. Tener en cuenta tiempos para presentar en CAB.</t>
  </si>
  <si>
    <t>UPN – Onboarding | Modificación Campaña Bienvenida en CRM</t>
  </si>
  <si>
    <t>Ajustes en la campaña “Bienvenida” del módulo de retención universitaria para el seguimiento de la accesibilidad y problemas que puedan tener los estudiantes con las diferentes plataformas y accesos (correo institucional, portal, blackboard, pdn, etc) en la etapa de bienvenida.</t>
  </si>
  <si>
    <t>Adriana Strobbe</t>
  </si>
  <si>
    <t>https://educorpperu-my.sharepoint.com/personal/diana_zapata_laureate_pe1/Documents/Aplicaciones/Microsoft%20Forms/REGISTRO%20DE%20INICIATIVAS%20-%20GESTI%C3%93N%20DE%20LA%20DEMANDA%20(2%201/Pregunta/VB%20pendiente_Gerson%20Vereau%20Rosas.PNG</t>
  </si>
  <si>
    <t>No tenemos la trazabilidad total de la campaña de onboarding de alumnos nuevos.</t>
  </si>
  <si>
    <t xml:space="preserve">Procesos de onboarding alumnos nuevos | bienvenida al estudiante
</t>
  </si>
  <si>
    <t>Reportería que nos va a permitir realizar un diagnóstico temprano de los problemas que pueden tener los estudiantes.</t>
  </si>
  <si>
    <t>https://educorpperu-my.sharepoint.com/personal/diana_zapata_laureate_pe1/_layouts/15/Doc.aspx?sourcedoc=%7B26ABE4A0-890D-4B4B-AE24-806629AA747D%7D&amp;file=2.%20Plantilla%20Solicitud%20de%20Requerimientos%20-%20Aj_Gerson%20Vereau%20Rosas.pptx&amp;action=edit&amp;mobileredirect=true</t>
  </si>
  <si>
    <t>Modificar formulario de bienvenida + modificacion de area/motivo</t>
  </si>
  <si>
    <t>PER03-9000-500100-90</t>
  </si>
  <si>
    <t>Implementar encuesta de satisfacción automática - Genesys</t>
  </si>
  <si>
    <t>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t>
  </si>
  <si>
    <t xml:space="preserve">Lizbeth Bautista </t>
  </si>
  <si>
    <t xml:space="preserve">No podremos medir la satisfacción de los estudiantes en el proceso de matrícula 2026-02
</t>
  </si>
  <si>
    <t>Matrícula
Soporte de canales inbound</t>
  </si>
  <si>
    <t>Al tener visibilidad, se podrán activar acciones mejor orientadas al logro de este objetivo.</t>
  </si>
  <si>
    <t>https://educorpperu-my.sharepoint.com/personal/diana_zapata_laureate_pe1/_layouts/15/Doc.aspx?sourcedoc=%7B4A032391-1102-4C72-8BF4-5F7566C7D028%7D&amp;file=SOLICITUD%20DE%20REQUERIMIENTOS_Carla%20Arias%20Schreibe.pptx&amp;action=edit&amp;mobileredirect=true</t>
  </si>
  <si>
    <t xml:space="preserve">Activación de encuesta post llamada. 26 horas proveedor aprox, se usara bolsa de horas. Configuraciones internas por equipo SDR.  </t>
  </si>
  <si>
    <t>Se ajustó la estimación del requerimiento, se usará bolsa de horas.</t>
  </si>
  <si>
    <t>02/10 AL , solicita cambio de LD pasa de Cesar S. a Ruddy Perea</t>
  </si>
  <si>
    <t>Corrección de diferencias entre Peoplesoft y Datalake (UPN)</t>
  </si>
  <si>
    <t>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</si>
  <si>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Iván Rengifo</t>
  </si>
  <si>
    <t>https://educorpperu-my.sharepoint.com/personal/diana_zapata_laureate_pe1/Documents/Aplicaciones/Microsoft%20Forms/REGISTRO%20DE%20INICIATIVAS%20-%20GESTI%C3%93N%20DE%20LA%20DEMANDA%20(2%201/Pregunta/VB%20Humberto%20Data%20Lake_Franco%20Manuel%20Vera%20S.pdf</t>
  </si>
  <si>
    <t>-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</si>
  <si>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Lograr que la data de Peoplesoft que se modifique (actualizaciones, inserciones, eliminaciones), pueda ser detectadas por los procesos de ingesta del Data Lake.</t>
  </si>
  <si>
    <t>Data &amp; BI y todas las áreas usuarias que consumen información de Datalake. Finanzas y Comercial.</t>
  </si>
  <si>
    <t>Contar con la integridad en la información expuesta al negocio (usuario final), dede el Data Lake</t>
  </si>
  <si>
    <t>https://educorpperu-my.sharepoint.com/personal/diana_zapata_laureate_pe1/_layouts/15/Doc.aspx?sourcedoc=%7B9B60D2EC-56A9-4322-A2C8-2929855D0082%7D&amp;file=Incidente%20PS_Franco%20Manuel%20Vera%20S.pptx&amp;action=edit&amp;mobileredirect=true</t>
  </si>
  <si>
    <t>- La estimación considera solo las tablas identificadas por el equipo de BI.</t>
  </si>
  <si>
    <t>Aplicación de la gestión de la demanda</t>
  </si>
  <si>
    <t>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t>
  </si>
  <si>
    <t>Omar Zuñiga</t>
  </si>
  <si>
    <t>https://educorpperu-my.sharepoint.com/personal/diana_zapata_laureate_pe1/Documents/Aplicaciones/Microsoft%20Forms/REGISTRO%20DE%20INICIATIVAS%20-%20GESTI%C3%93N%20DE%20LA%20DEMANDA%20(2%201/Pregunta/Aprobaci%C3%B3n%20Omar%20Z._Diana%20Zapata%20Del%20Mar.pdf</t>
  </si>
  <si>
    <t>Actualmente el proceso de la demanda se realiza con carios excel y todos los cambios de estado son manuales. Esto tiene un gran riesgo a nivel de data y por otro lado una gran limitación para el seguimiento</t>
  </si>
  <si>
    <t>Contar con una plataforma que soporte todo el proceso de la gestión de la demanda</t>
  </si>
  <si>
    <t>Cross a la TTD y negocio</t>
  </si>
  <si>
    <t>Mejorar el proceso de la gestión de la demanda, permitiendo mayor rapidez en la signación de casos, mejor trazzabilidad y reduciendo el riesgo por cambios manuales.</t>
  </si>
  <si>
    <t>https://educorpperu-my.sharepoint.com/personal/diana_zapata_laureate_pe1/Documents/Aplicaciones/Microsoft%20Forms/REGISTRO%20DE%20INICIATIVAS%20-%20GESTI%C3%93N%20DE%20LA%20DEMANDA%20(2%201/Adjuntar%20sustentos%20que%20ayuden%20al%20entendimiento%20de/Cronograma%20MVP%20demanda%20V1.0_Diana%20Zapata%20Del%20Mar.pdf</t>
  </si>
  <si>
    <t>Cambio SAC - SRL</t>
  </si>
  <si>
    <t>Proceso de cambio de tipo de sociedad de Cibertec, pasando de SAC a SRL.</t>
  </si>
  <si>
    <t xml:space="preserve">Rafael Andrade </t>
  </si>
  <si>
    <t>Legal</t>
  </si>
  <si>
    <t>Procesos de facturación</t>
  </si>
  <si>
    <t>Regulatorio - Evitar sanciones a CIB</t>
  </si>
  <si>
    <t>Creación del query para la generación de información en la tabla de Cobranzas del Data Lake</t>
  </si>
  <si>
    <t xml:space="preserve">Generar una lógica a a nivel de Base de Datos, con el fin de mostrar la tabla de Cobranzas de UPC en el Datalake a nivel de tipo de pago y no genere duplicidad en los montos  que viene construyendo el equipo de Data &amp; BI.
</t>
  </si>
  <si>
    <t>Franco Chiappe</t>
  </si>
  <si>
    <t>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</si>
  <si>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Se requiere que los montos se visualicen a nivel tipo de pago tal cual como se muestra en el reporte de “Seguimiento de Cobranzas” de Spring UPC, sin generar duplicidad y con la información necesaria de numero de cobranza y número de documento.</t>
  </si>
  <si>
    <t xml:space="preserve">Proceso de Cobranzas, utilizando información para el seguimiento y control de los indicadores.
</t>
  </si>
  <si>
    <t>Visibilidad correcta de la información, tal como se muestra en Spring UPC</t>
  </si>
  <si>
    <t>https://educorpperu-my.sharepoint.com/personal/diana_zapata_laureate_pe1/_layouts/15/Doc.aspx?sourcedoc=%7BBF9A9615-3FD1-47E8-997F-C9107D776BAF%7D&amp;file=Solicitud%20de%20requerimientos%20Idea%20nueva%20y%20mejo_Gerson%20Vereau%20Rosas%203.pptx&amp;action=edit&amp;mobileredirect=true</t>
  </si>
  <si>
    <t>Inconsistencia en el envío de códigos de exención de la tabla intermedia a Banner</t>
  </si>
  <si>
    <t>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t>
  </si>
  <si>
    <t>https://educorpperu-my.sharepoint.com/personal/diana_zapata_laureate_pe1/Documents/Aplicaciones/Microsoft%20Forms/REGISTRO%20DE%20INICIATIVAS%20-%20GESTI%C3%93N%20DE%20LA%20DEMANDA%20(2%201/Pregunta/RITM0627055_Bruno%20Chiappe%20Vegas.pdf</t>
  </si>
  <si>
    <t>Existen casos en los que códigos de exención/descuento generados que se quedan en la tabla intermedia y no son registrados correctamente en Banner, quedando fuera del flujo esperado de procesamiento y auditoría.</t>
  </si>
  <si>
    <t>Los códigos de exención que no cargaron en Banner se muestren correctamente en los casos señalados y superen el flujo de la tabla intermedia.</t>
  </si>
  <si>
    <t>Admisión, Control Interno</t>
  </si>
  <si>
    <t>La mejora permitirá fortalecer la trazabilidad e integridad de la información registrada entre CRM y Banner, incrementando la confiabilidad del proceso de integración y reforzando los controles operativos y de auditoría asociados a descuentos institucionales.</t>
  </si>
  <si>
    <t>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t>
  </si>
  <si>
    <t>El proceso actual es asincrono (porque un proceso termina antes que el otro) y se propone cambiar a sincrono (un proceso tras otro) esto podria incrementar el tiempo de procesamiento de la solicitud de admisión.
Esto depende de la cantidad de exenciones que se envien.</t>
  </si>
  <si>
    <t xml:space="preserve">Karol Espinoza </t>
  </si>
  <si>
    <t>- 12/03: Se informó a Luis Almeyda que el requerimiento nuevo debe tratarse con otro ticket. Se tiene la cotización y el esfuerzo.
------------------------------------------- 
- De los 3 requerimientos que se están solicitando, 2 son incidentes y 1 es requerimiento nuevo.
- Del requerimiento, no se tiene aún el detalle para pasárselo al proveedor para que realice la estimación.
- Elmer coordinará con Luis Almeyda la fecha de entrega de la información.
- Estimación queda en estado pendiente</t>
  </si>
  <si>
    <t>[Urgente] Subsanar impacto en Retiro de Cursos</t>
  </si>
  <si>
    <t>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t>
  </si>
  <si>
    <t>https://educorpperu-my.sharepoint.com/personal/diana_zapata_laureate_pe1/Documents/Aplicaciones/Microsoft%20Forms/REGISTRO%20DE%20INICIATIVAS%20-%20GESTI%C3%93N%20DE%20LA%20DEMANDA%20(2%201/Pregunta/VB%20Direcci%C3%B3n%20de%20Operaciones%20Acad%C3%A9micas_Carla%20Arias%20Schreibe%201.png</t>
  </si>
  <si>
    <t xml:space="preserve">Los estudiantes pueden retirarse de en cursos están finalizados, incumpliendo nuestro reglamento de estudios.
</t>
  </si>
  <si>
    <t>Asegurar que las solicitudes de retiro de cursos solo permitan seleccionar los cursos habilitados, es decir, que a la fecha de la solicitud el curso no haya culminado.</t>
  </si>
  <si>
    <t>Retiro de Curso</t>
  </si>
  <si>
    <t>Cumplimiento de reglamento de estudios</t>
  </si>
  <si>
    <t>https://educorpperu-my.sharepoint.com/personal/diana_zapata_laureate_pe1/_layouts/15/Doc.aspx?sourcedoc=%7BCA651870-84CC-4F3D-A1CB-2E965DDE729A%7D&amp;file=PPT%20Modificaci%C3%B3n%20de%20retiro%20de%20curso-solo%20para_Carla%20Arias%20Schreibe.pptx&amp;action=edit&amp;mobileredirect=true</t>
  </si>
  <si>
    <t>11/06:  El dia de hoy se implanto en produccion el cambio (actualizar la logica de modulos para retiro de cursos para todo Pregrado - duracion del curso/modulo, antes solo aplicaba a Working Adult). Ya no aplica estimar.</t>
  </si>
  <si>
    <t>jeaniffer.caldas@laureate.pe</t>
  </si>
  <si>
    <t>Jeaniffer Caldas Caceres</t>
  </si>
  <si>
    <t>AI RISK ASSESSMENT</t>
  </si>
  <si>
    <t>Desarrollar e implementar un cuestionario mediante la herramienta Forms, con el fin de automatizar la asignación de puntuaciones y la generación de informes relacionados con la evaluación de riesgos de proveedores que brindan soluciones basadas en inteligencia artificial.</t>
  </si>
  <si>
    <t>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t>
  </si>
  <si>
    <t>todos los que usen inteligencia artificial y manipulación de información sensible</t>
  </si>
  <si>
    <t>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t>
  </si>
  <si>
    <t>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t>
  </si>
  <si>
    <t>Modificación de query de RPA de Horarios Convalidantes [urgente]</t>
  </si>
  <si>
    <t>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t>
  </si>
  <si>
    <t>Adolfo Correa</t>
  </si>
  <si>
    <t>https://educorpperu-my.sharepoint.com/personal/diana_zapata_laureate_pe1/Documents/Aplicaciones/Microsoft%20Forms/REGISTRO%20DE%20INICIATIVAS%20-%20GESTI%C3%93N%20DE%20LA%20DEMANDA%20(2%201/Pregunta/VB%20Direcci%C3%B3n%20de%20Operaciones%20Acad%C3%A9micas_Carla%20Arias%20Schreibe.png</t>
  </si>
  <si>
    <t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t>
  </si>
  <si>
    <t>Que la query incluya criterios de ordenamiento de clases, validados con las áreas académicas, a fin de asegurar una mayor efectividad y registro de matrículas.</t>
  </si>
  <si>
    <t>Admisión y matrícula de estudiantes nuevos</t>
  </si>
  <si>
    <t>Impacto aproximado en 1000 NE sin horarios.
Sin horarios, hay gran posibilidad de deserción y no pago de la CM (promedio S/. 750 por estudiante)</t>
  </si>
  <si>
    <t>https://educorpperu-my.sharepoint.com/personal/diana_zapata_laureate_pe1/_layouts/15/Doc.aspx?sourcedoc=%7B45E01FAF-19EF-4B31-AA5C-E27A0AF53719%7D&amp;file=Reglas%20RPA%20Convalidaci%C3%B3n_Carla%20Arias%20Schreibe.xlsx&amp;action=default&amp;mobileredirect=true</t>
  </si>
  <si>
    <t>2 dias</t>
  </si>
  <si>
    <t>04/06: Se necesita las reglas definidas claramente. William S. está documentando las reglas y se las alcanzará a Gilberth para ralizar la estimación correspondiente.</t>
  </si>
  <si>
    <t>JERARQUÍA INSTITUCIONAL - Visualizar los Resultados Basados en Competencias en el dashboard para el sistema de Assessment</t>
  </si>
  <si>
    <t>Silvana Balarezo</t>
  </si>
  <si>
    <t>3.5 (14 semanas)</t>
  </si>
  <si>
    <t>- Se asume que el equipo de trabajo contará con todos los accesos (redes, base de datos):
1. Creación de 15 archivos (5 Pregrado, 5 EPE, 5 EPG)
2. Se requiere de un técnico asignado por la vertical de Ana Lucía para definir las reglas de transformación de los componentes en Banner.
3. Se requiere del proveedor de Banner(Neoris, Ether) para la contrucción de los componentes.
4, Se requiere de un proveedor ETLero para el desarrollo.</t>
  </si>
  <si>
    <t>PER07-9000-720200-90</t>
  </si>
  <si>
    <t>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t>
  </si>
  <si>
    <t>Mayor credibilidad del sistema académico</t>
  </si>
  <si>
    <t>"1.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</si>
  <si>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UPC - Ajuste en Formulario Virtual del Libro de Reclamaciones - Obs INDECOPI</t>
  </si>
  <si>
    <t>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t>
  </si>
  <si>
    <t>https://educorpperu-my.sharepoint.com/personal/diana_zapata_laureate_pe1/Documents/Aplicaciones/Microsoft%20Forms/REGISTRO%20DE%20INICIATIVAS%20-%20GESTI%C3%93N%20DE%20LA%20DEMANDA%20(2%201/Pregunta/VB_%20Ajuste%20campo%20correo%20electr%C3%B3nico%20LDR%20Virtu_Angela%20Lucano%20Carran.pdf</t>
  </si>
  <si>
    <t>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t>
  </si>
  <si>
    <t>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t>
  </si>
  <si>
    <t>UPC, Legal y Experiencia al Estudiante, Trámites Quejas y Reclamos
Procedimiento Gestion Quejas y Reclamos</t>
  </si>
  <si>
    <t>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t>
  </si>
  <si>
    <t>https://educorpperu-my.sharepoint.com/personal/diana_zapata_laureate_pe1/_layouts/15/Doc.aspx?sourcedoc=%7BCD3BC25A-EE5B-4D30-9C4A-036A59DFA82A%7D&amp;file=Solicitud%20de%20requerimientos%20Idea%20nueva%20y%20mejo_Angela%20Lucano%20Carran%205.pptx&amp;action=edit&amp;mobileredirect=true</t>
  </si>
  <si>
    <t>El requerimiento se atenderia con el equipo de la aceleradora digital</t>
  </si>
  <si>
    <t>Este requerimiento por la premura del tema va a ser atendida por el equipo de la aceleradora digital, para esto Angela Lucano ingresaria un pedido con el equipo de Julio Vilca y Janny Nicasio</t>
  </si>
  <si>
    <t>Solución temporal CIB: Inclusión de mensaje con acceso a Aula Virtual (BB) posterior al cambio de contraseña</t>
  </si>
  <si>
    <t>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t>
  </si>
  <si>
    <t>Antonio Rodriguez-Campra</t>
  </si>
  <si>
    <t>https://educorpperu-my.sharepoint.com/personal/diana_zapata_laureate_pe1/Documents/Aplicaciones/Microsoft%20Forms/REGISTRO%20DE%20INICIATIVAS%20-%20GESTI%C3%93N%20DE%20LA%20DEMANDA%20(2%201/Pregunta/Aprobaci%C3%B3n%20de%20la%20iniciativa%20-%20Antonio%20Campra_Angela%20Lucano%20Carran%202.pdf</t>
  </si>
  <si>
    <t>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t>
  </si>
  <si>
    <t>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t>
  </si>
  <si>
    <t>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t>
  </si>
  <si>
    <t>-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t>
  </si>
  <si>
    <t>https://educorpperu-my.sharepoint.com/personal/diana_zapata_laureate_pe1/Documents/Aplicaciones/Microsoft%20Forms/REGISTRO%20DE%20INICIATIVAS%20-%20GESTI%C3%93N%20DE%20LA%20DEMANDA%20(2%201/Adjuntar%20sustentos%20que%20ayuden%20al%20entendimiento%20de/imagen%20(1)_Angela%20Lucano%20Carran.jpeg</t>
  </si>
  <si>
    <t>25/06: Solo es cambiar el mensaje y agregar un link, es lo que se ha estimado.</t>
  </si>
  <si>
    <t>Se confirma pase.</t>
  </si>
  <si>
    <t>Diseño, estimación e implementación de E Commerce de UPN</t>
  </si>
  <si>
    <t>Diseño, estimación e implementación de E Commerce de UPN
Que se habilite una forma para vender cursos de educación continua de UPN en un ecommerce, con un flujo autogestionado desde la compra hasta la generación de horarios.</t>
  </si>
  <si>
    <t>Cristina del Risco</t>
  </si>
  <si>
    <t>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t>
  </si>
  <si>
    <t>Tener un ecommerce en UPN</t>
  </si>
  <si>
    <t>Comercial, Finanzas y Académico.</t>
  </si>
  <si>
    <t xml:space="preserve">Podríamos disponer de un nuevo canal de ventas que ayude a alcanzar la meta comercial, impulsar ventas y aumentar el alcance de la marca UPN a través de estos cursos.
</t>
  </si>
  <si>
    <t>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t>
  </si>
  <si>
    <t>Lo solicitado es estimación precisa de las integraciones necesarias para el ECOMMERCE. Esto requiere reuniones con los lideres de dominio de las aplicaciones relacionadas y con proveedor.</t>
  </si>
  <si>
    <t>El negocio ya aprobó la estimación de costo y tiempo.</t>
  </si>
  <si>
    <t>String: 9000-852200-90
Cuenta: 1500400
Proyecto (Es CAPEX): PER049000003010</t>
  </si>
  <si>
    <t>El negocio está de acuerdo, aseguremos y reservemos las fechas</t>
  </si>
  <si>
    <t>Actualización en tiempo real del campo "Monto a Pagar" del CRM</t>
  </si>
  <si>
    <t xml:space="preserve">Poder extraer este campo como parte de las vistas de "Matrícula" que se tiene desde CRM. </t>
  </si>
  <si>
    <t>https://educorpperu-my.sharepoint.com/personal/diana_zapata_laureate_pe1/Documents/Aplicaciones/Microsoft%20Forms/REGISTRO%20DE%20INICIATIVAS%20-%20GESTI%C3%93N%20DE%20LA%20DEMANDA%20(2%201/Pregunta/olk_tSJiqCRjNS_Jos%C3%A9%20Paredes%20Herbozo.png</t>
  </si>
  <si>
    <t>El campo "Monto a Pagar" del CRM no se actualiza en tiempo real, a pesar de que sí tiene conceptos asociados y visibles (DA/DI, PM, CM).
Esta lógica viene así desde hace tiempo pero últimamente este campo demora más en actualizar, no se sabe el motivo.</t>
  </si>
  <si>
    <t>Que el campo "Monto a Pagar" se actualiza en tiempo real de acuerdo a los montos de los conceptos que vayan llegando al CRM (DA/DI, PM, CM)</t>
  </si>
  <si>
    <t>- Funnel Comercial
- Admisión
- Ratio de ventas</t>
  </si>
  <si>
    <t>Tener la información a tiempo y poder tomar decisiones estratégicas desde el frente comercial.</t>
  </si>
  <si>
    <t>https://educorpperu-my.sharepoint.com/personal/diana_zapata_laureate_pe1/_layouts/15/Doc.aspx?sourcedoc=%7B0553A9B5-286C-4B66-9516-95B3B41E3BDA%7D&amp;file=Monto%20a%20Pagar%20en%20tiempo%20real_Jos%C3%A9%20Paredes%20Herbozo.pptx&amp;action=edit&amp;mobileredirect=true</t>
  </si>
  <si>
    <t>Recursos internos</t>
  </si>
  <si>
    <t>Desarrollo de plugin para campo calculado</t>
  </si>
  <si>
    <t>Conforme por el negocio</t>
  </si>
  <si>
    <t>Modelo de Ocupabilidad</t>
  </si>
  <si>
    <t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</si>
  <si>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https://educorpperu-my.sharepoint.com/personal/diana_zapata_laureate_pe1/Documents/Aplicaciones/Microsoft%20Forms/REGISTRO%20DE%20INICIATIVAS%20-%20GESTI%C3%93N%20DE%20LA%20DEMANDA%20(2%201/Pregunta/VB%20Ocupabilidad_Franco%20Manuel%20Vera%20S.pdf</t>
  </si>
  <si>
    <t>El procesamiento de la información para el modelo de ocupabilidad es actualmente muy manual y depende de múltiples insumos en Excel. Esto genera riesgos de errores en la manipulación de la data, tiempos elevados de procesamiento y una alta dependencia operativa.</t>
  </si>
  <si>
    <t xml:space="preserve">1. Comunicación: Sistematizar una herramienta única como fuente para las instituciones para una misma mirada.
2. Eficiencia: Automatizar procesos manuales que disminuyan el tiempo de procesamiento de escenarios – UPC Actualmente le toma 4 semanas en correr escenarios
3. Fidelidad de la información: Al ser procesos manuales hay margen de error.
4. Trazabilidad e históricos: A hoy los escenarios no quedan registrados.
5. Escalabilidad: Al construir una plataforma interconectada con los sistemas de Laureate y modular facilita que la herramienta evolucione a mediante que el negocio evolucione. </t>
  </si>
  <si>
    <t>Todos los procesos que estén "amarrados" en el ERP. Es un habilitador de un proyecto estratégico.</t>
  </si>
  <si>
    <t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</si>
  <si>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_layouts/15/Doc.aspx?sourcedoc=%7B88AA7D6B-CED7-4AB3-9CAA-D428994C0F14%7D&amp;file=CEA%20-%20Herramienta%20de%20ocupabilidad%20May%202026_Franco%20Manuel%20Vera%20S.pptx&amp;action=edit&amp;mobileredirect=true</t>
  </si>
  <si>
    <t>PER03-9000-850200-90</t>
  </si>
  <si>
    <t>Requerimiento reporte CB008 en BI - Compra de carpetas de becas socioeconómicas</t>
  </si>
  <si>
    <t>Este se requiere para identificar a estudiantes que han adquirido su carpeta para postular a esta beca e iniciar su postulación para el 2026-2.</t>
  </si>
  <si>
    <t>https://educorpperu-my.sharepoint.com/personal/diana_zapata_laureate_pe1/Documents/Aplicaciones/Microsoft%20Forms/REGISTRO%20DE%20INICIATIVAS%20-%20GESTI%C3%93N%20DE%20LA%20DEMANDA%20(2%201/Pregunta/VB%20Miguel%20Bandach_CB008_Franco%20Manuel%20Vera%20S.pdf</t>
  </si>
  <si>
    <t xml:space="preserve">No se cuenta con un reporte de compra de becas socioeconómicas, lo cual genera un trabajo manual y por lo tanto, demora en las comunicaciones hacia el estudiante.
</t>
  </si>
  <si>
    <t>Compra de becas socioeconómicas.</t>
  </si>
  <si>
    <t>Integración, automatización y mejora de la experiencia del estudiante.</t>
  </si>
  <si>
    <t>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t>
  </si>
  <si>
    <t xml:space="preserve">* Se estima en base a la estructura proporcionada en la documentación compartida y mencionada en la ppt asociada al pedido, y con la consideración de que al no contar con detalle de lógicas (cruces específicos de las fuentes requeridas), se requrirá y se asume que se tendrá la participación activa del usuario de negocio para el alineamiento de reglas y validación de resultados.
* No contempla desarrollos o adecuaciones a nivel de aplicativos fuente.
* La estimación considera la dedicación completa de un proveedor para efectos de desarrollo de reportería.
* Cualquier cambio funcional o técnico posterior podría impactar esfuerzo y cronograma.
</t>
  </si>
  <si>
    <t>Se requiere exploración previa, dado que no se cuenta con lógica de carga del reporte que se solicita migrar</t>
  </si>
  <si>
    <t>26-jun</t>
  </si>
  <si>
    <t>* Se estima en base a la estructura proporcionada en la documentación compartida y mencionada en la ppt asociada al pedido, se requrirá la participación activa del usuario de negocio para el alineamiento de reglas y validación de resultados (coordinado con BP).
* No contempla desarrollos o adecuaciones a nivel de aplicativos fuente.
* Cualquier cambio funcional o técnico posterior podría impactar esfuerzo y cronograma.</t>
  </si>
  <si>
    <t>Se requrirá la participación activa del usuario de negocio para el alineamiento de reglas y validación de resultados (coordinado con BP).</t>
  </si>
  <si>
    <t>Implementación de Módulos de Proyectos de Sostenibilidad y Gestión Ambiental en la Plataforma de Sostenibilidad</t>
  </si>
  <si>
    <t>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t>
  </si>
  <si>
    <t xml:space="preserve">Rubi Fox </t>
  </si>
  <si>
    <t>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t>
  </si>
  <si>
    <t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t>
  </si>
  <si>
    <t>-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t>
  </si>
  <si>
    <t>https://educorpperu-my.sharepoint.com/personal/diana_zapata_laureate_pe1/_layouts/15/Doc.aspx?sourcedoc=%7B433857AB-B31D-460F-8999-F1DA68BBBCB4%7D&amp;file=Solicitud%20de%20requerimientos%20Idea%20nueva%20y%20mejo_Angela%20Lucano%20Carran%202.pptx&amp;action=edit&amp;mobileredirect=true</t>
  </si>
  <si>
    <t>2.5 meses</t>
  </si>
  <si>
    <t xml:space="preserve">Las reglas de los formularios para proyectos sociales permanecen.
Cibertec contemplará las mismas reglas que UPN.
</t>
  </si>
  <si>
    <t>9000 600200 90</t>
  </si>
  <si>
    <t>14/09 NM, solicita cambio de fecha fin planificada al 23/09</t>
  </si>
  <si>
    <t>renzo.saenz@laureate.pe</t>
  </si>
  <si>
    <t>Renzo Sáenz Dávila</t>
  </si>
  <si>
    <t>[211] Cambio de modalidad: MDDU para registro de cambio de modalidad de estudios</t>
  </si>
  <si>
    <t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t>
  </si>
  <si>
    <t>Manuel Cortéz</t>
  </si>
  <si>
    <t>https://educorpperu-my.sharepoint.com/personal/diana_zapata_laureate_pe1/Documents/Aplicaciones/Microsoft%20Forms/REGISTRO%20DE%20INICIATIVAS%20-%20GESTI%C3%93N%20DE%20LA%20DEMANDA%20(2%201/Pregunta/Aprobaci%C3%B3n%20Miguel_Requerimientos%20SisAcaUPC_Renzo%20S%C3%A1enz%20D%C3%A1vila%206.pdf</t>
  </si>
  <si>
    <t xml:space="preserve">Actualmente, los estudiantes y la institución enfrentan dificultades para gestionar cambios académicos, financieros y administrativos de manera eficiente, afectando la experiencia del estudiante y la gestión interna.
</t>
  </si>
  <si>
    <t xml:space="preserve">Ver archivo adjunto con información del requerimiento. Link: https://educorpperu.sharepoint.com/:x:/s/Repositorio_EquipoCentral/dit/portafoliosyp/IQBPjj-nPuoDQbtwySJjx2sbAR4Cx0FwHcOnpoZf6N5wGdw?e=Qxpak20
</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</si>
  <si>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</si>
  <si>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t>
  </si>
  <si>
    <t>9000-833020-90</t>
  </si>
  <si>
    <t>[248] Registro de NRC a Bloque Horario</t>
  </si>
  <si>
    <t>https://educorpperu-my.sharepoint.com/personal/diana_zapata_laureate_pe1/Documents/Aplicaciones/Microsoft%20Forms/REGISTRO%20DE%20INICIATIVAS%20-%20GESTI%C3%93N%20DE%20LA%20DEMANDA%20(2%201/Pregunta/Aprobaci%C3%B3n%20Miguel_Requerimientos%20SisAcaUPC_Carla%20Arias%20Schreibe%205.pdf</t>
  </si>
  <si>
    <t>Ver archivo adjunto con información del requerimiento. Link: https://educorpperu.sharepoint.com/:x:/s/Repositorio_EquipoCentral/dit/portafoliosyp/IQBPjj-nPuoDQbtwySJjx2sbAR4Cx0FwHcOnpoZf6N5wGdw?e=Qxpak16</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</si>
  <si>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</si>
  <si>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t>
  </si>
  <si>
    <t>04/06: Carga de reglas de bloque para pre asignación. Anthony ya relevó el requerimiento y ha sido enviado a Roxana Pairazamán para aprobación.</t>
  </si>
  <si>
    <t>[258] MDUU eliminación masiva de atributos</t>
  </si>
  <si>
    <t>https://educorpperu-my.sharepoint.com/personal/diana_zapata_laureate_pe1/Documents/Aplicaciones/Microsoft%20Forms/REGISTRO%20DE%20INICIATIVAS%20-%20GESTI%C3%93N%20DE%20LA%20DEMANDA%20(2%201/Pregunta/Aprobaci%C3%B3n%20Miguel_Requerimientos%20SisAcaUPC_Carla%20Arias%20Schreibe%2010.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</si>
  <si>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t>
  </si>
  <si>
    <t>[263] MDUU CAMBIO_PERIODO_CTLG</t>
  </si>
  <si>
    <t>https://educorpperu-my.sharepoint.com/personal/diana_zapata_laureate_pe1/Documents/Aplicaciones/Microsoft%20Forms/REGISTRO%20DE%20INICIATIVAS%20-%20GESTI%C3%93N%20DE%20LA%20DEMANDA%20(2%201/Pregunta/Aprobaci%C3%B3n%20Miguel_Requerimientos%20SisAcaUPC_Carla%20Arias%20Schreibe%2011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</si>
  <si>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t>
  </si>
  <si>
    <t>[119] Corrección de asistencia docente extraacademicos </t>
  </si>
  <si>
    <t>Javiera Alcazar</t>
  </si>
  <si>
    <t>https://educorpperu-my.sharepoint.com/personal/diana_zapata_laureate_pe1/Documents/Aplicaciones/Microsoft%20Forms/REGISTRO%20DE%20INICIATIVAS%20-%20GESTI%C3%93N%20DE%20LA%20DEMANDA%20(2%201/Pregunta/Aprobaci%C3%B3n%20Miguel_Requerimientos%20SisAcaUPC_Renzo%20S%C3%A1enz%20D%C3%A1vila%207.pdf</t>
  </si>
  <si>
    <t xml:space="preserve">Ver archivo adjunto con información del requerimiento. Link: https://educorpperu.sharepoint.com/:x:/s/Repositorio_EquipoCentral/dit/portafoliosyp/IQBPjj-nPuoDQbtwySJjx2sbAR4Cx0FwHcOnpoZf6N5wGdw?e=Qxpak21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</si>
  <si>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t>
  </si>
  <si>
    <t>La aplicación ya esta configuada dentro de las mejoras del proyecto GEMA.
Implica tiempo de pruebas y validaciones</t>
  </si>
  <si>
    <t>[120] Reprogramacion de clase extraacademicos</t>
  </si>
  <si>
    <t>https://educorpperu-my.sharepoint.com/personal/diana_zapata_laureate_pe1/Documents/Aplicaciones/Microsoft%20Forms/REGISTRO%20DE%20INICIATIVAS%20-%20GESTI%C3%93N%20DE%20LA%20DEMANDA%20(2%201/Pregunta/Aprobaci%C3%B3n%20Miguel_Requerimientos%20SisAcaUPC_Renzo%20S%C3%A1enz%20D%C3%A1vila%208.pdf</t>
  </si>
  <si>
    <t xml:space="preserve">Ver archivo adjunto con información del requerimiento. Link: https://educorpperu.sharepoint.com/:x:/s/Repositorio_EquipoCentral/dit/portafoliosyp/IQBPjj-nPuoDQbtwySJjx2sbAR4Cx0FwHcOnpoZf6N5wGdw?e=Qxpak22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</si>
  <si>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t>
  </si>
  <si>
    <t>[121] Corrección de evaluaciones extraacademicos</t>
  </si>
  <si>
    <t>https://educorpperu-my.sharepoint.com/personal/diana_zapata_laureate_pe1/Documents/Aplicaciones/Microsoft%20Forms/REGISTRO%20DE%20INICIATIVAS%20-%20GESTI%C3%93N%20DE%20LA%20DEMANDA%20(2%201/Pregunta/Aprobaci%C3%B3n%20Miguel_Requerimientos%20SisAcaUPC_Renzo%20S%C3%A1enz%20D%C3%A1vila%209.pdf</t>
  </si>
  <si>
    <t xml:space="preserve">Ver archivo adjunto con información del requerimiento. Link: https://educorpperu.sharepoint.com/:x:/s/Repositorio_EquipoCentral/dit/portafoliosyp/IQBPjj-nPuoDQbtwySJjx2sbAR4Cx0FwHcOnpoZf6N5wGdw?e=Qxpak23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</si>
  <si>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t>
  </si>
  <si>
    <t>[192] Corrección de asistencia alumno</t>
  </si>
  <si>
    <t>https://educorpperu-my.sharepoint.com/personal/diana_zapata_laureate_pe1/Documents/Aplicaciones/Microsoft%20Forms/REGISTRO%20DE%20INICIATIVAS%20-%20GESTI%C3%93N%20DE%20LA%20DEMANDA%20(2%201/Pregunta/Aprobaci%C3%B3n%20Miguel_Requerimientos%20SisAcaUPC_Carla%20Arias%20Schreibe%202.pdf</t>
  </si>
  <si>
    <t>Ver archivo adjunto con información del requerimiento. Link: https://educorpperu.sharepoint.com/:x:/s/Repositorio_EquipoCentral/dit/portafoliosyp/IQBPjj-nPuoDQbtwySJjx2sbAR4Cx0FwHcOnpoZf6N5wGdw?e=Qxpak11</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</si>
  <si>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t>
  </si>
  <si>
    <t>Se toma el supuesto que en PORTAL DOCENTE, ya no va tener problemas con el id sesion que en UCLASS no permitia registrar la asistencia.</t>
  </si>
  <si>
    <t>[193] Corrección de asistencia docente</t>
  </si>
  <si>
    <t>https://educorpperu-my.sharepoint.com/personal/diana_zapata_laureate_pe1/Documents/Aplicaciones/Microsoft%20Forms/REGISTRO%20DE%20INICIATIVAS%20-%20GESTI%C3%93N%20DE%20LA%20DEMANDA%20(2%201/Pregunta/Aprobaci%C3%B3n%20Miguel_Requerimientos%20SisAcaUPC_Carla%20Arias%20Schreibe%203.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</si>
  <si>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t>
  </si>
  <si>
    <t>Se toma el supuesto que en PORTAL DOCENTE, ya no va tener problemas con el  identificador de sesion -Categoria que en UCLASS no permitia registrar la asistencia.</t>
  </si>
  <si>
    <t>[23] Información para el seguimiento de ingreso de evaluaciones</t>
  </si>
  <si>
    <t>https://educorpperu-my.sharepoint.com/personal/diana_zapata_laureate_pe1/Documents/Aplicaciones/Microsoft%20Forms/REGISTRO%20DE%20INICIATIVAS%20-%20GESTI%C3%93N%20DE%20LA%20DEMANDA%20(2%201/Pregunta/Aprobaci%C3%B3n%20Miguel_Requerimientos%20SisAcaUPC_Davies%20Galdos%20Yactay.pdf</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</si>
  <si>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</si>
  <si>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t>
  </si>
  <si>
    <t>04/06: La estimación no considerará a uClass ya que se deprecará en Agosto 2026. La estimación considerará al nuevo Portal Docente.
Se involucrará a Manuel Valle y a Karoll R. del equipo de Nohelí para la estimación
Se debe desarrollar nuevas vistas para campos que actualmente no existen</t>
  </si>
  <si>
    <t>[65] Clonación manual de cursos master</t>
  </si>
  <si>
    <t>Hector Viale</t>
  </si>
  <si>
    <t>https://educorpperu-my.sharepoint.com/personal/diana_zapata_laureate_pe1/Documents/Aplicaciones/Microsoft%20Forms/REGISTRO%20DE%20INICIATIVAS%20-%20GESTI%C3%93N%20DE%20LA%20DEMANDA%20(2%201/Pregunta/Aprobaci%C3%B3n%20Miguel_Requerimientos%20SisAcaUPC_Renzo%20S%C3%A1enz%20D%C3%A1vila%204.pdf</t>
  </si>
  <si>
    <t xml:space="preserve">Ver archivo adjunto con información del requerimiento. Link: https://educorpperu.sharepoint.com/:x:/s/Repositorio_EquipoCentral/dit/portafoliosyp/IQBPjj-nPuoDQbtwySJjx2sbAR4Cx0FwHcOnpoZf6N5wGdw?e=Qxpak15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</si>
  <si>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t>
  </si>
  <si>
    <t>- Se estima 1 Etelero por 4 meses</t>
  </si>
  <si>
    <t>[200] Reporte individual de trámites (corrección asistencia docente, corrección asistencia alumno, reprogramación de clases, subsanación de evaluaciones, corrección de evaluaciones y  recuperación de evaluaciones)</t>
  </si>
  <si>
    <t>https://educorpperu-my.sharepoint.com/personal/diana_zapata_laureate_pe1/Documents/Aplicaciones/Microsoft%20Forms/REGISTRO%20DE%20INICIATIVAS%20-%20GESTI%C3%93N%20DE%20LA%20DEMANDA%20(2%201/Pregunta/Aprobaci%C3%B3n%20Miguel_Requerimientos%20SisAcaUPC_Carla%20Arias%20Schreibe%201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</si>
  <si>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t>
  </si>
  <si>
    <t>Todos los datos que se solicitan se encuentran en las listas de sharepoint</t>
  </si>
  <si>
    <t>[209] Implementación de Plataforma de Gestión de Cambios y Asignación docente de la Programación Horaria.</t>
  </si>
  <si>
    <t>https://educorpperu-my.sharepoint.com/personal/diana_zapata_laureate_pe1/Documents/Aplicaciones/Microsoft%20Forms/REGISTRO%20DE%20INICIATIVAS%20-%20GESTI%C3%93N%20DE%20LA%20DEMANDA%20(2%201/Pregunta/Aprobaci%C3%B3n%20Miguel_Requerimientos%20SisAcaUPC_Carla%20Arias%20Schreibe%204.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</si>
  <si>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t>
  </si>
  <si>
    <t>Se trata de una nueva plataforma y arquitectura.
1 developer 3 meses y 1 QA 1.5 meses</t>
  </si>
  <si>
    <t>11/06: Este requerimiento se trata de hacer un nuevo trámite. Se coordinará con Digital Tech para ver cómo afrontaremos la estimación
10/06: En revision preliminar con el usuario deberia ser como el flujo de un tramite, por tanto deberia ser un tramite nuevo (Luego de la planificacion horaria masiva los programas solicitan cambios en la programacion horaria del algun NRC por ejemplo), esta solicitud deberia llegar aun grupo del equipo de Johnny Valera para que aprueben o no, para que despues ejecuten en banner si corresponde, Necesitan trazabailidad del cambio. Pendiente sesion con acelerador al ser tramite nuevo?</t>
  </si>
  <si>
    <t>[187] Trámite de permisos para llevar cursos de otra carrera</t>
  </si>
  <si>
    <t>https://educorpperu-my.sharepoint.com/personal/diana_zapata_laureate_pe1/Documents/Aplicaciones/Microsoft%20Forms/REGISTRO%20DE%20INICIATIVAS%20-%20GESTI%C3%93N%20DE%20LA%20DEMANDA%20(2%201/Pregunta/Aprobaci%C3%B3n%20Miguel_Requerimientos%20SisAcaUPC_Carla%20Arias%20Schreibe%207.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</si>
  <si>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t>
  </si>
  <si>
    <t xml:space="preserve">26,624.00
</t>
  </si>
  <si>
    <t>Automartizar la validacion de pre requisitos en el listado de los curso que el tramite muestra al alumno.  Posibles modificaciones en Banner en dos servicios CAP y Proyeccion de carrera.</t>
  </si>
  <si>
    <t>String: 9000-833020-90</t>
  </si>
  <si>
    <t>Depurar la base contactable de UPN para mejorar la eficiencia de las campañas outbound</t>
  </si>
  <si>
    <t xml:space="preserve">Eliminar los contactos con numeración inalcanzable de la base de datos de UPN, que actualmente representa entre un 30% y 35% del total, para incrementar la eficiencia y efectividad de las campañas de comunicación outbound.
</t>
  </si>
  <si>
    <t>https://educorpperu-my.sharepoint.com/personal/diana_zapata_laureate_pe1/Documents/Aplicaciones/Microsoft%20Forms/REGISTRO%20DE%20INICIATIVAS%20-%20GESTI%C3%93N%20DE%20LA%20DEMANDA%20(2%201/Pregunta/Aprobaci%C3%B3n%20Abel_Jos%C3%A9%20Paredes%20Herbozo.jpg</t>
  </si>
  <si>
    <t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t>
  </si>
  <si>
    <t>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t>
  </si>
  <si>
    <t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t>
  </si>
  <si>
    <t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t>
  </si>
  <si>
    <t>https://educorpperu-my.sharepoint.com/personal/diana_zapata_laureate_pe1/_layouts/15/Doc.aspx?sourcedoc=%7BF9677511-6220-48F9-B5E8-F44DEDCDAFE2%7D&amp;file=Depurar%20la%20base%20contactable%20de%20UPN%20para%20mejor_Jos%C3%A9%20Paredes%20Herbozo.pptx&amp;action=edit&amp;mobileredirect=true</t>
  </si>
  <si>
    <t>Proveedor ejecuto todo el trabajo a costo 0</t>
  </si>
  <si>
    <t>Area usuaria esta regularizando pedido</t>
  </si>
  <si>
    <t>AVANCEMOS.</t>
  </si>
  <si>
    <t>[194] - Reanudación de estudios</t>
  </si>
  <si>
    <t>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t>
  </si>
  <si>
    <t>https://educorpperu-my.sharepoint.com/personal/diana_zapata_laureate_pe1/Documents/Aplicaciones/Microsoft%20Forms/REGISTRO%20DE%20INICIATIVAS%20-%20GESTI%C3%93N%20DE%20LA%20DEMANDA%20(2%201/Pregunta/Estabilizaci%C3%B3n%20Sistema%20Acad%C3%A9mico%20UPC%20-%20Regist_Davies%20Galdos%20Yactay.pdf</t>
  </si>
  <si>
    <t>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t>
  </si>
  <si>
    <t>Ver archivo adjunto con información del requerimiento. Link: https://educorpperu-my.sharepoint.com/:x:/g/personal/diana_zapata_laureate_pe1/IQA4jws3Zxk9RI9Zb6WbpNsKAcXE0uImyxpnyZg5Gbjzhbs?e=3Ggumx</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</si>
  <si>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t>
  </si>
  <si>
    <t>[16] - Tramite de Solicitudes de Deportistas Destacados</t>
  </si>
  <si>
    <t>https://educorpperu-my.sharepoint.com/personal/diana_zapata_laureate_pe1/Documents/Aplicaciones/Microsoft%20Forms/REGISTRO%20DE%20INICIATIVAS%20-%20GESTI%C3%93N%20DE%20LA%20DEMANDA%20(2%201/Pregunta/Estabilizaci%C3%B3n%20Sistema%20Acad%C3%A9mico%20UPC%20-%20Regist_Davies%20Galdos%20Yactay%201.pdf</t>
  </si>
  <si>
    <t>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</si>
  <si>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t>
  </si>
  <si>
    <t>[113] - Trámite de reprogramación de clases</t>
  </si>
  <si>
    <t>https://educorpperu-my.sharepoint.com/personal/diana_zapata_laureate_pe1/Documents/Aplicaciones/Microsoft%20Forms/REGISTRO%20DE%20INICIATIVAS%20-%20GESTI%C3%93N%20DE%20LA%20DEMANDA%20(2%201/Pregunta/Estabilizaci%C3%B3n%20Sistema%20Acad%C3%A9mico%20UPC%20-%20Regist_Davies%20Galdos%20Yactay%202.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</si>
  <si>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t>
  </si>
  <si>
    <t>[199] - Trámite de convalidación de asignatura</t>
  </si>
  <si>
    <t>https://educorpperu-my.sharepoint.com/personal/diana_zapata_laureate_pe1/Documents/Aplicaciones/Microsoft%20Forms/REGISTRO%20DE%20INICIATIVAS%20-%20GESTI%C3%93N%20DE%20LA%20DEMANDA%20(2%201/Pregunta/Estabilizaci%C3%B3n%20Sistema%20Acad%C3%A9mico%20UPC%20-%20Regist_Davies%20Galdos%20Yactay%203.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</si>
  <si>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t>
  </si>
  <si>
    <t>[186] - Tramites Correccion de Evaluacion - anulación</t>
  </si>
  <si>
    <t>https://educorpperu-my.sharepoint.com/personal/diana_zapata_laureate_pe1/Documents/Aplicaciones/Microsoft%20Forms/REGISTRO%20DE%20INICIATIVAS%20-%20GESTI%C3%93N%20DE%20LA%20DEMANDA%20(2%201/Pregunta/Estabilizaci%C3%B3n%20Sistema%20Acad%C3%A9mico%20UPC%20-%20Regist_Davies%20Galdos%20Yactay%204.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</si>
  <si>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t>
  </si>
  <si>
    <t>[197] - Trámite Recuperación de evaluación</t>
  </si>
  <si>
    <t>https://educorpperu-my.sharepoint.com/personal/diana_zapata_laureate_pe1/Documents/Aplicaciones/Microsoft%20Forms/REGISTRO%20DE%20INICIATIVAS%20-%20GESTI%C3%93N%20DE%20LA%20DEMANDA%20(2%201/Pregunta/Estabilizaci%C3%B3n%20Sistema%20Acad%C3%A9mico%20UPC%20-%20Regist_Davies%20Galdos%20Yactay%205.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</si>
  <si>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t>
  </si>
  <si>
    <t>[36] - Convalidación PPP</t>
  </si>
  <si>
    <t>Mónica Villegas</t>
  </si>
  <si>
    <t>https://educorpperu-my.sharepoint.com/personal/diana_zapata_laureate_pe1/Documents/Aplicaciones/Microsoft%20Forms/REGISTRO%20DE%20INICIATIVAS%20-%20GESTI%C3%93N%20DE%20LA%20DEMANDA%20(2%201/Pregunta/Estabilizaci%C3%B3n%20Sistema%20Acad%C3%A9mico%20UPC%20-%20Regist_Davies%20Galdos%20Yactay%206.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</si>
  <si>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t>
  </si>
  <si>
    <t>[12] - Traslado de carrera - Servicio Banner</t>
  </si>
  <si>
    <t xml:space="preserve">Maria Cifuentes </t>
  </si>
  <si>
    <t>https://educorpperu-my.sharepoint.com/personal/diana_zapata_laureate_pe1/Documents/Aplicaciones/Microsoft%20Forms/REGISTRO%20DE%20INICIATIVAS%20-%20GESTI%C3%93N%20DE%20LA%20DEMANDA%20(2%201/Pregunta/Estabilizaci%C3%B3n%20Sistema%20Acad%C3%A9mico%20UPC%20-%20Regist_Davies%20Galdos%20Yactay%207.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</si>
  <si>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t>
  </si>
  <si>
    <t>NOVA - Data&amp;BI Comercial - Funnel Comercial</t>
  </si>
  <si>
    <t>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t>
  </si>
  <si>
    <t>https://educorpperu-my.sharepoint.com/personal/diana_zapata_laureate_pe1/Documents/Aplicaciones/Microsoft%20Forms/REGISTRO%20DE%20INICIATIVAS%20-%20GESTI%C3%93N%20DE%20LA%20DEMANDA%20(2%201/Pregunta/6BCs%20BI%20Comercial%20-%20aprob_Bruno%20Chiappe%20Vegas.pdf</t>
  </si>
  <si>
    <t>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t>
  </si>
  <si>
    <t>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t>
  </si>
  <si>
    <t>Procesos:
- Gestión comercial y seguimiento del funnel de admisión
- Reporting y analítica comercial
Áreas impactadas:
- Dirección Comercial Corporativa
- BI y analítica
- Admisión</t>
  </si>
  <si>
    <t>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t>
  </si>
  <si>
    <t>https://educorpperu-my.sharepoint.com/personal/diana_zapata_laureate_pe1/Documents/Aplicaciones/Microsoft%20Forms/REGISTRO%20DE%20INICIATIVAS%20-%20GESTI%C3%93N%20DE%20LA%20DEMANDA%20(2%201/Adjuntar%20sustentos%20que%20ayuden%20al%20entendimiento%20de/Business%20Case%20BI%20-%20Funnel_Bruno%20Chiappe%20Vegas.pdf</t>
  </si>
  <si>
    <t>NOVA - Data&amp;BI Comercial - Dashboard Ejecutivo Comercial</t>
  </si>
  <si>
    <t>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t>
  </si>
  <si>
    <t>https://educorpperu-my.sharepoint.com/personal/diana_zapata_laureate_pe1/Documents/Aplicaciones/Microsoft%20Forms/REGISTRO%20DE%20INICIATIVAS%20-%20GESTI%C3%93N%20DE%20LA%20DEMANDA%20(2%201/Pregunta/6BCs%20BI%20Comercial%20-%20aprob_Bruno%20Chiappe%20Vegas%201.pdf</t>
  </si>
  <si>
    <t>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t>
  </si>
  <si>
    <t>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t>
  </si>
  <si>
    <t>Procesos:
- Gestión comercial de campañas.
- Seguimiento del desempeño comercial.
- Monitoreo del cumplimiento de metas comerciales.
- Reporting y analítica comercial
Áreas impactadas:
- BI Comercial
- Marketing
- Finanzas
- Admisión
- Retención
- Command Center</t>
  </si>
  <si>
    <t>- Centraliza la información comercial en una única fuente oficial.
- Mejora la calidad y consistencia de los indicadores corporativos.
- Facilita la toma de decisiones estratégicas basada en datos confiables.
- Reduce la dependencia de procesos manuales y archivos paralelos.</t>
  </si>
  <si>
    <t>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t>
  </si>
  <si>
    <t>Retirar la selección de CRM 2011 del proyecto WebGestionDocumental</t>
  </si>
  <si>
    <t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t>
  </si>
  <si>
    <t>https://educorpperu-my.sharepoint.com/personal/diana_zapata_laureate_pe1/Documents/Aplicaciones/Microsoft%20Forms/REGISTRO%20DE%20INICIATIVAS%20-%20GESTI%C3%93N%20DE%20LA%20DEMANDA%20(2%201/Pregunta/RITM0625292_Bruno%20Chiappe%20Vegas.pdf</t>
  </si>
  <si>
    <t xml:space="preserve">Se solicita retirar la selección de CRM 2011 del proyecto WebGestionDocumental, debido a que el servidor del 2011 se encuentra apagado.
</t>
  </si>
  <si>
    <t>Selector “Versión de CRM” en el módulo de Matriz Documental de WebGestiónDocumental, muestra únicamente las versiones vigentes/aplicables.</t>
  </si>
  <si>
    <t>Matrícula</t>
  </si>
  <si>
    <t>Mejora la claridad del sistema para los usuarios, evita confusiones operativas y asegura que WebGestiónDocumental solo muestre opciones vigentes y alineadas a la arquitectura actual de CRM.</t>
  </si>
  <si>
    <t>https://educorpperu-my.sharepoint.com/personal/diana_zapata_laureate_pe1/_layouts/15/Doc.aspx?sourcedoc=%7B2D34FADD-81E3-494E-AF2B-29F58BC6AFD3%7D&amp;file=RETIRAR%20CRM2011%20DE%20LA%20MATRIZ%20DOCUMENTAL_Bruno%20Chiappe%20Vegas.pptx&amp;action=edit&amp;mobileredirect=true</t>
  </si>
  <si>
    <t>DEBITO AUTOMATICO | CIBERTEC</t>
  </si>
  <si>
    <t>Implementar un nuevo medio de pago Débito Automático que permita recaudar los pagos de los estudiantes de forma oportuna, segura y automatizada, garantizando el reconocimiento del pago, la conciliación de las transacciones y una experiencia de pago simple para el alumno.</t>
  </si>
  <si>
    <t>Percy Romero</t>
  </si>
  <si>
    <t>https://educorpperu-my.sharepoint.com/personal/diana_zapata_laureate_pe1/Documents/Aplicaciones/Microsoft%20Forms/REGISTRO%20DE%20INICIATIVAS%20-%20GESTI%C3%93N%20DE%20LA%20DEMANDA%20(2%201/Pregunta/APROBACION%20MB_Percy%20Romero%20Vegas.pdf</t>
  </si>
  <si>
    <t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t>
  </si>
  <si>
    <t>El proyecto debe contemplar: (1) Afilliación de la tarjeta de manera digital (2) Cobro o débito automático (3) Reconocimiento del débito en el ERP (4) Proceso de conciliación automática (5) Gestión de excepciones (6) Monitoreo y gobierno del medio de pago</t>
  </si>
  <si>
    <t>Medios de Pago, Cobranzas, Servicio de Experierncia al Estudiante, Comercial y Ventas.</t>
  </si>
  <si>
    <t xml:space="preserve">Experiência al estudiante, eficiencia de procesos </t>
  </si>
  <si>
    <t>https://educorpperu-my.sharepoint.com/personal/diana_zapata_laureate_pe1/_layouts/15/Doc.aspx?sourcedoc=%7B297C9C4B-8317-4E80-86F4-53AF0D16936C%7D&amp;file=2.-%20Solicitud%20de%20requerimientos%20-%20%20Debito%20Aut_Percy%20Romero%20Vegas.pptx&amp;action=edit&amp;mobileredirect=true</t>
  </si>
  <si>
    <t>Se replicara la solución de UPC, implica realizar ajustes de acuerdo a que la plataforma y el modelo de BD no es la misma</t>
  </si>
  <si>
    <t>Validación automática del requisito de idioma para el trámite de Carpeta Bachiller</t>
  </si>
  <si>
    <t>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t>
  </si>
  <si>
    <t>Luis Eyzaguirre</t>
  </si>
  <si>
    <t>https://educorpperu-my.sharepoint.com/personal/diana_zapata_laureate_pe1/Documents/Aplicaciones/Microsoft%20Forms/REGISTRO%20DE%20INICIATIVAS%20-%20GESTI%C3%93N%20DE%20LA%20DEMANDA%20(2%201/Pregunta/VB_Automatizaci%C3%B3n%20del%20proceso%20de%20visado%20de%20pr_Angela%20Lucano%20Carran.pdf</t>
  </si>
  <si>
    <t>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t>
  </si>
  <si>
    <t>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t>
  </si>
  <si>
    <t>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t>
  </si>
  <si>
    <t>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t>
  </si>
  <si>
    <t>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t>
  </si>
  <si>
    <t>Ver en detalle de la estimación: https://educorpperu.sharepoint.com/:x:/s/Repositorio_EquipoCentral/dit/nuevsol/desarrollo/IQCpJ3P0rQOUSIEhxL4Zik-XAWiOXnQhNl9Y6mul2iHBjik?e=aNUH9h</t>
  </si>
  <si>
    <t>02/07: Avanzando y n fecha
25/06: Asignado a David Cotrina</t>
  </si>
  <si>
    <t>OK</t>
  </si>
  <si>
    <t>Migración de aplicaciones .NET fuera de soporte</t>
  </si>
  <si>
    <t>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t>
  </si>
  <si>
    <t>https://educorpperu-my.sharepoint.com/personal/diana_zapata_laureate_pe1/Documents/Aplicaciones/Microsoft%20Forms/REGISTRO%20DE%20INICIATIVAS%20-%20GESTI%C3%93N%20DE%20LA%20DEMANDA%20(2%201/Pregunta/Re_%20Conformidad%20Ingreso%20en%20Gesti%C3%B3n%20de%20Demanda_Carlos%20Sanchez%20Rubio%201.pdf</t>
  </si>
  <si>
    <t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t>
  </si>
  <si>
    <t>Migrar las aplicaciones identificadas a versiones de .NET vigentes y soportadas, asegurando su compatibilidad funcional y la disponibilidad de actualizaciones y parches de seguridad.</t>
  </si>
  <si>
    <t xml:space="preserve">Equipos de Desarrollo, Aplicaciones, Arquitectura, Infraestructura, QA, Ciberseguridad y proveedores responsables del mantenimiento de las aplicaciones.
Líder de vertical responsable: Noheli Cabrera
</t>
  </si>
  <si>
    <t xml:space="preserve">Reducción del riesgo de explotación de vulnerabilidades, mejora de la mantenibilidad de las aplicaciones, fortalecimiento de la postura de seguridad y mayor cumplimiento de estándares de obsolescencia y gestión de vulnerabilidades.
</t>
  </si>
  <si>
    <t>https://educorpperu-my.sharepoint.com/personal/diana_zapata_laureate_pe1/_layouts/15/Doc.aspx?sourcedoc=%7BA8D66E55-8848-461D-BE29-42C189A6C361%7D&amp;file=Gesti%C3%B3n%20de%20iniciativas_Net%20Core_Carlos%20Sanchez%20Rubio.pptx&amp;action=edit&amp;mobileredirect=true</t>
  </si>
  <si>
    <t>Autorizado por Carlos Sanchez</t>
  </si>
  <si>
    <t>Remediación de vulnerabilidades de seguridad en APIs</t>
  </si>
  <si>
    <t xml:space="preserve">Remediar vulnerabilidades identificadas en APIs críticas, para evitar accesos no autorizados, exposición de información y validaciones insuficientes, logrando reducir el riesgo de compromiso de datos y fortalecer la seguridad de los servicios expuestos.
</t>
  </si>
  <si>
    <t>https://educorpperu-my.sharepoint.com/personal/diana_zapata_laureate_pe1/Documents/Aplicaciones/Microsoft%20Forms/REGISTRO%20DE%20INICIATIVAS%20-%20GESTI%C3%93N%20DE%20LA%20DEMANDA%20(2%201/Pregunta/Re_%20Conformidad%20Ingreso%20en%20Gesti%C3%B3n%20de%20Demanda_Carlos%20Sanchez%20Rubio%203.pdf</t>
  </si>
  <si>
    <t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t>
  </si>
  <si>
    <t>Implementar controles adecuados de validación, autenticación y autorización en las APIs afectadas, asegurando que únicamente usuarios autorizados puedan acceder a los recursos y que no sea posible enumerar o consultar información de terceros.</t>
  </si>
  <si>
    <t xml:space="preserve">Equipos de Desarrollo, Aplicaciones, Arquitectura, Ciberseguridad
Líder de vertical responsable: Elmer Zapata
</t>
  </si>
  <si>
    <t xml:space="preserve">Fortalecimiento de la seguridad de las APIs, protección de información sensible y transaccional, reducción del riesgo de fuga masiva de datos y mejora del cumplimiento de estándares de desarrollo seguro y protección de información.
</t>
  </si>
  <si>
    <t>https://educorpperu-my.sharepoint.com/personal/diana_zapata_laureate_pe1/_layouts/15/Doc.aspx?sourcedoc=%7BA7E6F018-871A-4703-A72E-B622761986E7%7D&amp;file=Gesti%C3%B3n%20de%20iniciativas_Vulns%20APIs_Carlos%20Sanchez%20Rubio.pptx&amp;action=edit&amp;mobileredirect=true</t>
  </si>
  <si>
    <t>UPN - Revisión de la data de EPEC en CRM</t>
  </si>
  <si>
    <t>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t>
  </si>
  <si>
    <t>https://educorpperu-my.sharepoint.com/personal/diana_zapata_laureate_pe1/Documents/Aplicaciones/Microsoft%20Forms/REGISTRO%20DE%20INICIATIVAS%20-%20GESTI%C3%93N%20DE%20LA%20DEMANDA%20(2%201/Pregunta/Luis%20Roncal%20-%20VB%20Requerimientos%20priorizados%20L_Angela%20Lucano%20Carran%202.pdf</t>
  </si>
  <si>
    <t>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t>
  </si>
  <si>
    <t>Contar con la totalidad de estudiantes EPEC correctamente registrados y configurados en el CRM, con acceso habilitado al canal de atención y capacidad de generar tickets sin restricciones, asegurando una gestión centralizada, trazable y homogénea de sus consultas.</t>
  </si>
  <si>
    <t>Proceso de atención y respuesta de consultas en CRM (cierre de tickets y medición de satisfacción)
Estudiantes de Posgrado (EPEC), asesores de atención, equipo de Experiencia del Estudiante y áreas de Calidad</t>
  </si>
  <si>
    <t>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t>
  </si>
  <si>
    <t>https://educorpperu-my.sharepoint.com/personal/diana_zapata_laureate_pe1/_layouts/15/Doc.aspx?sourcedoc=%7B67F35B33-82A6-4B61-B1DB-6F15D08C5F8D%7D&amp;file=REVISI%C3%93N%20DATA%20DE%20EPEC_Angela%20Lucano%20Carran.pptx&amp;action=edit&amp;mobileredirect=true</t>
  </si>
  <si>
    <t>Es un incidente, se tiene que revisar con el equipo de Banner</t>
  </si>
  <si>
    <t>Varios alumnos no pueden crear ticket. Revisamos y necesitamos al equipo de Portal. Parece ser un incidente, vamos a confirmar.</t>
  </si>
  <si>
    <t>QUICKWIN: Habilitación de capacidad editable en cursos de Onboarding de Sócrates CIB para agrupación masiva de estudiantes en Blackboard</t>
  </si>
  <si>
    <t>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t>
  </si>
  <si>
    <t>https://educorpperu-my.sharepoint.com/personal/diana_zapata_laureate_pe1/Documents/Aplicaciones/Microsoft%20Forms/REGISTRO%20DE%20INICIATIVAS%20-%20GESTI%C3%93N%20DE%20LA%20DEMANDA%20(2%201/Pregunta/Aprobaci%C3%B3n%20de%20la%20iniciativa%20Onboarding_Angela%20Lucano%20Carran.pdf</t>
  </si>
  <si>
    <t>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t>
  </si>
  <si>
    <t>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t>
  </si>
  <si>
    <t>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t>
  </si>
  <si>
    <t>-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t>
  </si>
  <si>
    <t>https://educorpperu-my.sharepoint.com/personal/diana_zapata_laureate_pe1/_layouts/15/Doc.aspx?sourcedoc=%7BD9CBBADD-87E5-4B50-94A5-42774DCCD209%7D&amp;file=Gesti%C3%B3n%20de%20iniciativas%20-%20Proceso%20y%20registro%20-_Angela%20Lucano%20Carran%201.pptx&amp;action=edit&amp;mobileredirect=true</t>
  </si>
  <si>
    <t>30/07: Asignada a Renzo B.</t>
  </si>
  <si>
    <t>[281] Pago por crédito / curso (PxC)</t>
  </si>
  <si>
    <t>Rafael Andrade</t>
  </si>
  <si>
    <t>https://educorpperu-my.sharepoint.com/personal/diana_zapata_laureate_pe1/Documents/Aplicaciones/Microsoft%20Forms/REGISTRO%20DE%20INICIATIVAS%20-%20GESTI%C3%93N%20DE%20LA%20DEMANDA%20(2%201/Pregunta/Aprobaci%C3%B3n%20Miguel_Requerimientos%20SisAcaUPC_Renzo%20S%C3%A1enz%20D%C3%A1vila%201.pdf</t>
  </si>
  <si>
    <t xml:space="preserve">Ver archivo adjunto con información del requerimiento. Link: https://educorpperu.sharepoint.com/:x:/s/Repositorio_EquipoCentral/dit/portafoliosyp/IQBPjj-nPuoDQbtwySJjx2sbAR4Cx0FwHcOnpoZf6N5wGdw?e=Qxpak8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</si>
  <si>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t>
  </si>
  <si>
    <t>Atendiendose en el proyecto Apolo42</t>
  </si>
  <si>
    <t>Se esta atendiendo a traves del proyecto Apolo42</t>
  </si>
  <si>
    <t>[282] Recálculo de cuotas</t>
  </si>
  <si>
    <t>https://educorpperu-my.sharepoint.com/personal/diana_zapata_laureate_pe1/Documents/Aplicaciones/Microsoft%20Forms/REGISTRO%20DE%20INICIATIVAS%20-%20GESTI%C3%93N%20DE%20LA%20DEMANDA%20(2%201/Pregunta/Aprobaci%C3%B3n%20Miguel_Requerimientos%20SisAcaUPC_Renzo%20S%C3%A1enz%20D%C3%A1vila%202.pdf</t>
  </si>
  <si>
    <t xml:space="preserve">Ver archivo adjunto con información del requerimiento. Link: https://educorpperu.sharepoint.com/:x:/s/Repositorio_EquipoCentral/dit/portafoliosyp/IQBPjj-nPuoDQbtwySJjx2sbAR4Cx0FwHcOnpoZf6N5wGdw?e=Qxpak9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</si>
  <si>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t>
  </si>
  <si>
    <t>9000-833020-91</t>
  </si>
  <si>
    <t>[283] Automatización de procesos operativos Emisión de comprobantes (estabilización con el cambio de proceso por Gema)</t>
  </si>
  <si>
    <t>https://educorpperu-my.sharepoint.com/personal/diana_zapata_laureate_pe1/Documents/Aplicaciones/Microsoft%20Forms/REGISTRO%20DE%20INICIATIVAS%20-%20GESTI%C3%93N%20DE%20LA%20DEMANDA%20(2%201/Pregunta/Aprobaci%C3%B3n%20Miguel_Requerimientos%20SisAcaUPC_Renzo%20S%C3%A1enz%20D%C3%A1vila%203.pdf</t>
  </si>
  <si>
    <t xml:space="preserve">Ver archivo adjunto con información del requerimiento. Link: https://educorpperu.sharepoint.com/:x:/s/Repositorio_EquipoCentral/dit/portafoliosyp/IQBPjj-nPuoDQbtwySJjx2sbAR4Cx0FwHcOnpoZf6N5wGdw?e=Qxpak10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</si>
  <si>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t>
  </si>
  <si>
    <t>9000-833020-92</t>
  </si>
  <si>
    <t>[284] Reportes y controles de Finanzas SOX</t>
  </si>
  <si>
    <t>https://educorpperu-my.sharepoint.com/personal/diana_zapata_laureate_pe1/Documents/Aplicaciones/Microsoft%20Forms/REGISTRO%20DE%20INICIATIVAS%20-%20GESTI%C3%93N%20DE%20LA%20DEMANDA%20(2%201/Pregunta/Aprobaci%C3%B3n%20Miguel_Requerimientos%20SisAcaUPC_Renzo%20S%C3%A1enz%20D%C3%A1vila%205.pdf</t>
  </si>
  <si>
    <t xml:space="preserve">Ver archivo adjunto con información del requerimiento. Link: https://educorpperu.sharepoint.com/:x:/s/Repositorio_EquipoCentral/dit/portafoliosyp/IQBPjj-nPuoDQbtwySJjx2sbAR4Cx0FwHcOnpoZf6N5wGdw?e=Qxpak18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</si>
  <si>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t>
  </si>
  <si>
    <t>9000-833020-93</t>
  </si>
  <si>
    <t>[47] Finanzas: Proceso de reversas</t>
  </si>
  <si>
    <t>https://educorpperu-my.sharepoint.com/personal/diana_zapata_laureate_pe1/Documents/Aplicaciones/Microsoft%20Forms/REGISTRO%20DE%20INICIATIVAS%20-%20GESTI%C3%93N%20DE%20LA%20DEMANDA%20(2%201/Pregunta/Aprobaci%C3%B3n%20Miguel_Requerimientos%20SisAcaUPC_Renzo%20S%C3%A1enz%20D%C3%A1vila.pdf</t>
  </si>
  <si>
    <t xml:space="preserve">Ver archivo adjunto con información del requerimiento. Link: https://educorpperu.sharepoint.com/:x:/s/Repositorio_EquipoCentral/dit/portafoliosyp/IQBPjj-nPuoDQbtwySJjx2sbAR4Cx0FwHcOnpoZf6N5wGdw?e=Qxpak7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</si>
  <si>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t>
  </si>
  <si>
    <t>9000-833020-94</t>
  </si>
  <si>
    <t>Cambio de SAC a SRL - UPC</t>
  </si>
  <si>
    <t>Cambiar de SAC a SRL - UPC, normativo</t>
  </si>
  <si>
    <t>Proceso de cambio de tipo de sociedad de UPC, pasando de SAC a SRL.</t>
  </si>
  <si>
    <t>Normativo</t>
  </si>
  <si>
    <t>https://educorpperu-my.sharepoint.com/personal/diana_zapata_laureate_pe1/Documents/Aplicaciones/Microsoft%20Forms/REGISTRO%20DE%20INICIATIVAS%20-%20GESTI%C3%93N%20DE%20LA%20DEMANDA%20(2%201/Adjuntar%20sustentos%20que%20ayuden%20al%20entendimiento%20de/Actividades_UPC_SRL_Abril_Gerson%20Vereau%20Rosas.pdf</t>
  </si>
  <si>
    <t>El costo del cambio en el egestor ya esta gesionado para el proveedor.</t>
  </si>
  <si>
    <t>Interno / Externo</t>
  </si>
  <si>
    <t>El negocio está gestionando directamente con el proveedor. (Elmer Zapata)</t>
  </si>
  <si>
    <t>Cambio de SAC a SRL - UPN</t>
  </si>
  <si>
    <t>Cambiar de SAC a SRL - UPN</t>
  </si>
  <si>
    <t>Franco chiappe</t>
  </si>
  <si>
    <t>Proceso de cambio de tipo de sociedad de UPN, pasando de SAC a SRL.</t>
  </si>
  <si>
    <t>Actualización de CALIDAD UPN</t>
  </si>
  <si>
    <t>Necesitamos asegurar que Calidad UPN tenga soporte técnico, ya que actualmente no se cuenta con ello.</t>
  </si>
  <si>
    <t>Ana Karina Rozas</t>
  </si>
  <si>
    <t>Actualmente Calidad UPN no cuenta con soporte por parte de Microsoft, generando un riesgo continuo ante cualquier incidencia en la plataforma.</t>
  </si>
  <si>
    <t>Actualización de Calidad UPN, según propuesta Opción C brindada.</t>
  </si>
  <si>
    <t>Certificación de la norma ISO 21001 y el proceso regulatorio de Auditoría Externa.</t>
  </si>
  <si>
    <t>Asegurar cualquier incidente que pudiese ocurrir en la plataforma antes de la auditoría externa de octubre.</t>
  </si>
  <si>
    <t>https://educorpperu-my.sharepoint.com/:b:/g/personal/franco_vera_laureate_pe/IQDmzhaiC6qGSax5AC8y6fzAAewqisBQku-T7qWhyObbi6M?e=tx9YVU</t>
  </si>
  <si>
    <t xml:space="preserve">Activiy Code 9000509 </t>
  </si>
  <si>
    <t>Automatización RPA para la Actualización de Contenido en Cursos Asíncronos UPN</t>
  </si>
  <si>
    <t>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t>
  </si>
  <si>
    <t>Carlos Olivera</t>
  </si>
  <si>
    <t>El proceso de actualización de cursos asíncronos presenta alta carga manual y variabilidad, generando errores frecuentes en bancos de preguntas y contenido, lo que afecta la eficiencia operativa y la calidad de los cursos.</t>
  </si>
  <si>
    <t>Proceso automatizado mediante RPA (Power Automate + SharePoint) mediante la nueva interfac de Blackboard
Reducción significativa de errores y tiempos de corrección
Estandarización del ensamblaje de cursos
Liberación de capacidad operativa (≈1.08 FTE)</t>
  </si>
  <si>
    <t>Ensamblaje de cursos asíncronos
Actualización de contenido y banco de preguntas
Control de calidad y corrección de errores en clones
Clonación de cursos</t>
  </si>
  <si>
    <t>Cursos con contenido y evaluaciones consistentes y sin errores.
Mayor confiabilidad en las evaluaciones y materiales de aprendizaje.
Experiencia más fluida, estandarizada y predecible en todos los cursos asíncronos.</t>
  </si>
  <si>
    <t>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t>
  </si>
  <si>
    <t>El mantenimiento de la insfraestructura de la solución tiene un costo recurrente de S/ 5407 anuales.</t>
  </si>
  <si>
    <t>11/06: Ya se tiene la stimación que es del lado de Aplicaciones y Sistemas, sin embargo, se tiene una dependencia con el área de Educación Virtual. Se consultará con EV la fecha de entrega.
18/06: Se tuvo una sesión técnica con el equipo de EV para aterrizar requerimiento a detalle. Indicaron que brindarán una respuesta de la estimación el miércoles 24/06
25/06 Nicolas solicita cambio de fecha fin de estimación
Motivo:
Se tiene dependencia de la estimación del Equipo de Educación virtual UPN, ellos informaron que entregarán la estimación el martes 23/06.</t>
  </si>
  <si>
    <t>PER03-0560-810300-90</t>
  </si>
  <si>
    <t>Actualización de APIs CRM para incluir fecha y hora de registro del prospecto</t>
  </si>
  <si>
    <t>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t>
  </si>
  <si>
    <t>Christian Avila Tafur</t>
  </si>
  <si>
    <t>https://educorpperu-my.sharepoint.com/personal/diana_zapata_laureate_pe1/Documents/Aplicaciones/Microsoft%20Forms/REGISTRO%20DE%20INICIATIVAS%20-%20GESTI%C3%93N%20DE%20LA%20DEMANDA%20(2%201/Pregunta/RITM0646467%20-%20aprob_Bruno%20Chiappe%20Vegas.pdf</t>
  </si>
  <si>
    <t>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t>
  </si>
  <si>
    <t>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t>
  </si>
  <si>
    <t>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t>
  </si>
  <si>
    <t>Mayor trazabilidad del registro de prospectos, disponibilidad del timestamp exacto de procesamiento, mejor capacidad de análisis de los tiempos de las integraciones y estandarización de la información de respuesta entre los endpoints involucrados.</t>
  </si>
  <si>
    <t>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t>
  </si>
  <si>
    <t>Aplica solo a APIs POST. Los mensajes de error devuelven FechaHora como NULL,ya que es un valor que solo devuelve cuando se crea el LEAD/HISTORIAL DIGITAL</t>
  </si>
  <si>
    <t>Solicitud de Mejora – Sincronización del levantamiento de retenciones (MDUU – Cobranzas UPN)</t>
  </si>
  <si>
    <t>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t>
  </si>
  <si>
    <t>Jorge Gonzales</t>
  </si>
  <si>
    <t>https://educorpperu-my.sharepoint.com/personal/diana_zapata_laureate_pe1/Documents/Aplicaciones/Microsoft%20Forms/REGISTRO%20DE%20INICIATIVAS%20-%20GESTI%C3%93N%20DE%20LA%20DEMANDA%20(2%201/Pregunta/olk_euQyzIs8Ey_Jos%C3%A9%20Paredes%20Herbozo.png</t>
  </si>
  <si>
    <t>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t>
  </si>
  <si>
    <t>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t>
  </si>
  <si>
    <t>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t>
  </si>
  <si>
    <t>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t>
  </si>
  <si>
    <t>https://educorpperu-my.sharepoint.com/personal/diana_zapata_laureate_pe1/_layouts/15/Doc.aspx?sourcedoc=%7BAAE813CE-4560-4F99-8C74-963A71C18A76%7D&amp;file=Gesti%C3%B3n%20de%20iniciativas%20-%20Proceso%20y%20registro_M_Jos%C3%A9%20Paredes%20Herbozo.pptx&amp;action=edit&amp;mobileredirect=true</t>
  </si>
  <si>
    <t>30/07/2026</t>
  </si>
  <si>
    <t>Estimación: https://educorpperu.sharepoint.com/:x:/s/Repositorio_EquipoCentral/dit/nuevsol/desarrollo/IQDnlWnh6QezSoo7e8Vh1xgUAcHjDtBSjdlofJpHoquzL_w?e=KC2F5n</t>
  </si>
  <si>
    <t>30/07: Se tendrá reunión con Lucía, Elmer y Arquitectura para evaluar la actualización de retenciones en línea. En base a esto se determinará lo que se debe evaluar.
22/07: Por disponibilidad para empezar la estimacion con los equipos de Arquitectura.
12/08: Se completo la estimación agregando unas casuísticas reportadas por el equipo en reunión con Franco Vera y Gerson Vereau.</t>
  </si>
  <si>
    <t>Aprobado por el usuario de cobranza, avancemos.</t>
  </si>
  <si>
    <t>Exploración de funcionalidades para activación de Copilot en CRM para Canales Inbound</t>
  </si>
  <si>
    <t>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t>
  </si>
  <si>
    <t>https://educorpperu-my.sharepoint.com/personal/diana_zapata_laureate_pe1/Documents/Aplicaciones/Microsoft%20Forms/REGISTRO%20DE%20INICIATIVAS%20-%20GESTI%C3%93N%20DE%20LA%20DEMANDA%20(2%201/Pregunta/Luis%20Roncal%20-%20VB%20Requerimientos%20priorizados%20L_Angela%20Lucano%20Carran.pdf</t>
  </si>
  <si>
    <t>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t>
  </si>
  <si>
    <t>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t>
  </si>
  <si>
    <t>Todas las áreas que interactúan en Contacto UPN (13 áreas) y alumnos.</t>
  </si>
  <si>
    <t>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t>
  </si>
  <si>
    <t>https://educorpperu-my.sharepoint.com/personal/diana_zapata_laureate_pe1/_layouts/15/Doc.aspx?sourcedoc=%7BA78C9F0D-CC13-429E-ACE1-754CB7241C36%7D&amp;file=Solicitud%20de%20requerimientos%20-%20Exploraci%C3%B3n%20de_Angela%20Lucano%20Carran.pptx&amp;action=edit&amp;mobileredirect=true</t>
  </si>
  <si>
    <t>La solicitud es explorar con el proveedor las funcionalidades Copilot, para diseñar un caso de uso expecifico.</t>
  </si>
  <si>
    <t>03/AGO: Se realizaron las reuniones exploratorias con el proveedor. Debe ingresarse un nuevo requerimiento a Gestión de la Demanda por el caso de uso definido.
Debe definirse los casos de uso para esta solicitudad. El AS-IS y el TO-BE. La documentación no indica. Según esto podria estimarse los tiempos de implementación y costos de licenciamiento.
11/06: Según lo aclarado hoy en la sesión con usuario y dominio, la necesidad es de exploración del alcance de la herramienta y especificación técnica. Se tendrá una sesión con el proveedor la próxima semana.</t>
  </si>
  <si>
    <t>sI</t>
  </si>
  <si>
    <t>Regularizar</t>
  </si>
  <si>
    <t xml:space="preserve">Exploración de funcionalidades de Teams en integración con el CRM para Canales Inbound
</t>
  </si>
  <si>
    <t>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t>
  </si>
  <si>
    <t>https://educorpperu-my.sharepoint.com/personal/diana_zapata_laureate_pe1/Documents/Aplicaciones/Microsoft%20Forms/REGISTRO%20DE%20INICIATIVAS%20-%20GESTI%C3%93N%20DE%20LA%20DEMANDA%20(2%201/Pregunta/Luis%20Roncal%20-%20VB%20Requerimientos%20priorizados%20L_Angela%20Lucano%20Carran%201.pdf</t>
  </si>
  <si>
    <t>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t>
  </si>
  <si>
    <t>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t>
  </si>
  <si>
    <t>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t>
  </si>
  <si>
    <t>https://educorpperu-my.sharepoint.com/personal/diana_zapata_laureate_pe1/_layouts/15/Doc.aspx?sourcedoc=%7BD89DCF38-9B8C-468D-88D9-0CA782BE04B7%7D&amp;file=Solicitud%20de%20Requerimiento%20-%20Teams%20en%20CRM_Angela%20Lucano%20Carran.pptx&amp;action=edit&amp;mobileredirect=true</t>
  </si>
  <si>
    <t>CIBERTEC - Implementación de mecanismo de redireccionamiento post cambio de contraseña hacia Aula Virtual (BB) integrado con Microsoft Password Reset</t>
  </si>
  <si>
    <t>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t>
  </si>
  <si>
    <t>https://educorpperu-my.sharepoint.com/personal/diana_zapata_laureate_pe1/Documents/Aplicaciones/Microsoft%20Forms/REGISTRO%20DE%20INICIATIVAS%20-%20GESTI%C3%93N%20DE%20LA%20DEMANDA%20(2%201/Pregunta/Aprobaci%C3%B3n%20de%20la%20iniciativa%20-%20Antonio%20Campra_Angela%20Lucano%20Carran%205.pdf</t>
  </si>
  <si>
    <t>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t>
  </si>
  <si>
    <t>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t>
  </si>
  <si>
    <t>Onboarding digital del estudiante
Acceso y adopción de plataformas académicas
Experiencia del alumno
Retención y permanencia estudiantil
Soporte y autogestión digital</t>
  </si>
  <si>
    <t>-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t>
  </si>
  <si>
    <t>https://educorpperu-my.sharepoint.com/personal/diana_zapata_laureate_pe1/Documents/Aplicaciones/Microsoft%20Forms/REGISTRO%20DE%20INICIATIVAS%20-%20GESTI%C3%93N%20DE%20LA%20DEMANDA%20(2%201/Adjuntar%20sustentos%20que%20ayuden%20al%20entendimiento%20de/Sustento%20redireccionamiento_Angela%20Lucano%20Carran.pdf</t>
  </si>
  <si>
    <t>No se puede agregar redireccionamiento desde Password Reset.
La propuesta es agregarlo en Blackboard. Se propone que el equipo de onboarding envíe el correo con el link de blackboard y exista una opción que indique el reseteo de su contraseña si es usuario nuevo. Cabe indicar que el tiempo de implementación puede estar sujeta a la validación del diseño.</t>
  </si>
  <si>
    <t>16/07: Asignado a Jim Saenz</t>
  </si>
  <si>
    <t>PER07-9000-199000-90</t>
  </si>
  <si>
    <t>sally.vilcapoma@upn.edu.pe</t>
  </si>
  <si>
    <t>Sally Vilcapoma Cantaro</t>
  </si>
  <si>
    <t>Acompañamiento para implementación de Plataforma para la gestión de Atenciones Psicológicas y psicopedagógicas</t>
  </si>
  <si>
    <t>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t>
  </si>
  <si>
    <t>Directora de Desarrollo Académico y Sostenibilidad</t>
  </si>
  <si>
    <t>https://educorpperu-my.sharepoint.com/personal/diana_zapata_laureate_pe1/Documents/Aplicaciones/Microsoft%20Forms/REGISTRO%20DE%20INICIATIVAS%20-%20GESTI%C3%93N%20DE%20LA%20DEMANDA%20(2%201/Pregunta/Aprobaci%C3%B3n%20Nataly_Sally%20Vilcapoma%20Cant.pdf</t>
  </si>
  <si>
    <t>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t>
  </si>
  <si>
    <t>Es estudiante solicita una cita a través de la agenda de Bookings, esto viaja hacia la plataforma para que el orientador pueda gestionar el servicio.</t>
  </si>
  <si>
    <t>Acompañamiento al Estudiante de Campus, Bienestar Universitario</t>
  </si>
  <si>
    <t>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t>
  </si>
  <si>
    <t>https://educorpperu-my.sharepoint.com/personal/diana_zapata_laureate_pe1/_layouts/15/Doc.aspx?sourcedoc=%7B03BB0B77-35E6-475D-87FD-A799B1FA122A%7D&amp;file=Requerimiento_APP%20Orientaciones%20Psicol%C3%B3gicas_Sally%20Vilcapoma%20Cant.pptx&amp;action=edit&amp;mobileredirect=true</t>
  </si>
  <si>
    <t>30/07: El planteamiento se realiza con React y Servicios AWS, debido a que existen limitaciones con Power Apps y el área administrativa, debido a que los usuarios se manejan en tenants diferentes. Asimismo, es posible reducir S/ 71K, en caso se valide con el equipo de proyectos la asignación de un PM.</t>
  </si>
  <si>
    <t>30/07: Asimismo, es posible reducir S/ 71K, en caso se valide con el equipo de proyectos la asignación de un PM.</t>
  </si>
  <si>
    <t>El negocio cuenta con especialistas en Power Platform para el desarrollo con capacity dedicada para implementarlo y cumplir con las buensa prácticas que vienen de Arquitectura y Seguridad. El tiempo estimado puede ser menor, considerando la dedicación que pueda brindar el equipo de negocio.</t>
  </si>
  <si>
    <t>Req. no catalogado</t>
  </si>
  <si>
    <t>El BP junto con el Negocio informaron que lo requieren es acompañamiento para el diseño, desarrollo, pruebas y pase;  a fin de que ellos puedan desarrollar la aplicación por si mismos.</t>
  </si>
  <si>
    <t>Inclusión del nuevo nivel "SE - Segunda Especialización" en integración Banner-Portal EPEC</t>
  </si>
  <si>
    <t>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t>
  </si>
  <si>
    <t>William Cruzado</t>
  </si>
  <si>
    <t>https://educorpperu-my.sharepoint.com/personal/diana_zapata_laureate_pe1/Documents/Aplicaciones/Microsoft%20Forms/REGISTRO%20DE%20INICIATIVAS%20-%20GESTI%C3%93N%20DE%20LA%20DEMANDA%20(2%201/Pregunta/Director%20Acad%C3%A9mico%20EPEC_Carla%20Arias%20Schreibe.png</t>
  </si>
  <si>
    <t>El año pasado cuando se implementó la iniciativa, a solicitud del área Comercial, no se incluyó dentro del alcance la integración con portal EPEC; solamente integración con Portal Trámites.
Hoy, esta omisión está impactando los procesos académicos de la escuela.</t>
  </si>
  <si>
    <t>Que la integración Banner-Portal EPEC soporte la implementación de este nuevo producto, de manera bidireccional: Para que los estudiantes migran a Portal y las notas lleguen de retorno a Banner.</t>
  </si>
  <si>
    <t>Cierre de ciclo: registro de notas
Emisión de constancias académicas
Usuarios: Estudiantes y Academia EPEC</t>
  </si>
  <si>
    <t>Mitigar impacto actual a estudiantes.</t>
  </si>
  <si>
    <t>https://educorpperu-my.sharepoint.com/personal/diana_zapata_laureate_pe1/Documents/Aplicaciones/Microsoft%20Forms/REGISTRO%20DE%20INICIATIVAS%20-%20GESTI%C3%93N%20DE%20LA%20DEMANDA%20(2%201/Adjuntar%20sustentos%20que%20ayuden%20al%20entendimiento%20de/INC1338620_Carla%20Arias%20Schreibe.png</t>
  </si>
  <si>
    <t xml:space="preserve">Modificación de 4 querys Banner
Modificación del ETL "DTS BANNER - SINCRONIZA ODS - EPEC" Portal
</t>
  </si>
  <si>
    <t>09/07: Se indicó a Lucía que Renzo coordine reunión con equipo de Nohelí para explicar y obtener fecha de compromiso. Gilbeth ya estimó del lado académico. 
22/06: Se inicia el 01/07 ya que el especialista (Gilberth Contreras) está de vacaciones.</t>
  </si>
  <si>
    <t>[247] Registro de Horarios personalizado masivo (matricula)</t>
  </si>
  <si>
    <t>https://educorpperu-my.sharepoint.com/personal/diana_zapata_laureate_pe1/Documents/Aplicaciones/Microsoft%20Forms/REGISTRO%20DE%20INICIATIVAS%20-%20GESTI%C3%93N%20DE%20LA%20DEMANDA%20(2%201/Pregunta/Aprobaci%C3%B3n%20Miguel_Requerimientos%20SisAcaUPC_Carla%20Arias%20Schreibe%206.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</si>
  <si>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t>
  </si>
  <si>
    <t>2.5</t>
  </si>
  <si>
    <t>9823.5</t>
  </si>
  <si>
    <t>34,382.25</t>
  </si>
  <si>
    <t>Externo - Interno</t>
  </si>
  <si>
    <t xml:space="preserve">09/07: Cambio de asignación a Lizett Zegarra
09/07 Sesión con equipo de Ana María para validar requerimiento que iniciaba con GCPM
13/07 Reunión Arquitectura - propueta de cambio alcance solo Banner
15/07 Reunión con Negocio para validar alcance y propueta solo Banner
16/07 Reunión estimación proveedor Neoris (SLA 05 dias)
</t>
  </si>
  <si>
    <t>PER05-9000-833020-90</t>
  </si>
  <si>
    <t>"[210]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t>
  </si>
  <si>
    <t>https://educorpperu-my.sharepoint.com/personal/diana_zapata_laureate_pe1/Documents/Aplicaciones/Microsoft%20Forms/REGISTRO%20DE%20INICIATIVAS%20-%20GESTI%C3%93N%20DE%20LA%20DEMANDA%20(2%201/Pregunta/Aprobaci%C3%B3n%20Miguel_Requerimientos%20SisAcaUPC_Renzo%20S%C3%A1enz%20D%C3%A1vila%2010.pdf</t>
  </si>
  <si>
    <t xml:space="preserve">Ver archivo adjunto con información del requerimiento. Link: https://educorpperu.sharepoint.com/:x:/s/Repositorio_EquipoCentral/dit/portafoliosyp/IQBPjj-nPuoDQbtwySJjx2sbAR4Cx0FwHcOnpoZf6N5wGdw?e=Qxpak26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</si>
  <si>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t>
  </si>
  <si>
    <t xml:space="preserve"> S/ 89,634.00 
</t>
  </si>
  <si>
    <t>Desarollo Banner (Proveedor Neoris)
Desarrollo APIs Banner (Provedor)
Desarrollo Front MI UPC (Proveedor)
Desarrollo Intranet (Interno)
Pruebas de stress (Ambiente y Proveedor)
Para las pruebas de stress se ha considerado las mismas condiciones de la fase 1 FDM</t>
  </si>
  <si>
    <t>30/07: Se enviará documentación aterrizada a Neoris para su estimación. Fecha de entrega de estimación total: 10/08. 
02/07: Se ha tenido reunión con Daniel Ticona para aterrizar el alcance. Con esto nos reuniremos hoy 02/07 con Neoris. 
25/06: Lo viene revisando Anthony Marín
04/06: Intervienen en la estimación: Digital Tech, Dominio Gestión Docente y Gestión Académica.
Se necesita mayor detalle de lo que se quiere mostrar en la página.</t>
  </si>
  <si>
    <t>Matrícula de nuevos estudiantes CAD en Modulo B 26-2 + Modulo A 27-0</t>
  </si>
  <si>
    <t>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t>
  </si>
  <si>
    <t>https://educorpperu-my.sharepoint.com/personal/diana_zapata_laureate_pe1/Documents/Aplicaciones/Microsoft%20Forms/REGISTRO%20DE%20INICIATIVAS%20-%20GESTI%C3%93N%20DE%20LA%20DEMANDA%20(2%201/Pregunta/Captura%20de%20pantalla%202026-07-16%20202849_Carla%20Arias%20Schreibe.png</t>
  </si>
  <si>
    <t>Actualmente no podemos ofrecer la opción de incorporar NE desde el mod B.</t>
  </si>
  <si>
    <t>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t>
  </si>
  <si>
    <t>Admisión
Ventas
Matrícula
Facturación</t>
  </si>
  <si>
    <t>Fortalecer nuestras opciones de ingreso versus algunas instituciones de la competencia</t>
  </si>
  <si>
    <t>https://educorpperu-my.sharepoint.com/personal/diana_zapata_laureate_pe1/_layouts/15/Doc.aspx?sourcedoc=%7B38A7C463-6546-4332-BBF2-350C205EA259%7D&amp;file=Gesti%C3%B3n%20de%20iniciativas%20-%20NE%20CAD%20Mod%20B%2026-2_Carla%20Arias%20Schreibe.pptx&amp;action=edit&amp;mobileredirect=true</t>
  </si>
  <si>
    <t xml:space="preserve">Se realizaron las pruebas para la creación de MOD 2 CAD en un periodo nuevo 226735 y todo el flujo del ciclo </t>
  </si>
  <si>
    <t>13/08: Se tiene pendiente las pruebas del lado de Blackboard (Carlos Olivera) y Data&amp;BI (Enrique H.). Hoy estamos haciendo seguimiento.
30/07: Asignado a Piero para pruebas
17/08: Se identificó que hay que hacer ajustes en la query de integración de Banner - Blackboar para sopotar el periodo 226735 a este punto obedece loa estimación</t>
  </si>
  <si>
    <t>Asignación de Mallas para Reingresantes (periodo catálogo)</t>
  </si>
  <si>
    <t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t>
  </si>
  <si>
    <t>Ronald Lazarte</t>
  </si>
  <si>
    <t>https://educorpperu-my.sharepoint.com/personal/diana_zapata_laureate_pe1/Documents/Aplicaciones/Microsoft%20Forms/REGISTRO%20DE%20INICIATIVAS%20-%20GESTI%C3%93N%20DE%20LA%20DEMANDA%20(2%201/Pregunta/Captura%20de%20pantalla%202026-08-10%20123625_Carla%20Arias%20Schreibe.png</t>
  </si>
  <si>
    <t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t>
  </si>
  <si>
    <t>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t>
  </si>
  <si>
    <t>Reingresos, matrícula
Comercial, dirección de operaciones académicas, academia</t>
  </si>
  <si>
    <t>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t>
  </si>
  <si>
    <t>https://educorpperu-my.sharepoint.com/personal/diana_zapata_laureate_pe1/_layouts/15/Doc.aspx?sourcedoc=%7BFE5CB67D-B171-4AAD-9492-880C17D6610D%7D&amp;file=Gesti%C3%B3n%20de%20iniciativas%20-%20Asignaci%C3%B3n%20de%20mallas_Carla%20Arias%20Schreibe.pptx&amp;action=edit&amp;mobileredirect=true</t>
  </si>
  <si>
    <t>Reingeniería del proceso: consiste en realizar una reingeniería de la lógica actual, revisando de forma integral la función que calcula el Periodo Catálogo, sus reglas generales, excepciones, parámetros y comportamiento por programa, campus y créditos acumulados</t>
  </si>
  <si>
    <t>13/08: Asignado a Claudio Paz</t>
  </si>
  <si>
    <t>Mejora del MDUU de Certificación Modular y Automatización del Envío de Certificados</t>
  </si>
  <si>
    <t>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t>
  </si>
  <si>
    <t>https://educorpperu-my.sharepoint.com/personal/diana_zapata_laureate_pe1/Documents/Aplicaciones/Microsoft%20Forms/REGISTRO%20DE%20INICIATIVAS%20-%20GESTI%C3%93N%20DE%20LA%20DEMANDA%20(2%201/Pregunta/VB%20del%20Director%20General%20de%20CIB_Angela%20Lucano%20Carran.pdf</t>
  </si>
  <si>
    <t>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t>
  </si>
  <si>
    <t>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t>
  </si>
  <si>
    <t>La iniciativa impacta el proceso de certificación modular, desde la validación del cumplimiento de requisitos hasta la generación, emisión, envío y seguimiento de los certificados. Las principales áreas involucradas son: Operaciones Académicas, Sedes y Experiencia.</t>
  </si>
  <si>
    <t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t>
  </si>
  <si>
    <t>https://educorpperu-my.sharepoint.com/personal/diana_zapata_laureate_pe1/_layouts/15/Doc.aspx?sourcedoc=%7B55D5BD72-A184-44F3-B230-F641FA44A58D%7D&amp;file=Gesti%C3%B3n%20de%20iniciativas%20-%20Proceso%20y%20registro%20M_Angela%20Lucano%20Carran.pptx&amp;action=edit&amp;mobileredirect=true</t>
  </si>
  <si>
    <t>En la ppt, el detalle es de únicamente las mejoras en el MDUU, no hay detalle de las siguientes actividades en el proceso, como envío de los certificados por ejemplo. La estimación solo contemplará las mejoras en el MDUU.</t>
  </si>
  <si>
    <t>25/08 LZ, informa que se va atender con bolsa de horas, no requiere presupuesto adicional
30/07: Asignado a Sebastián</t>
  </si>
  <si>
    <t>Según lo acordado, se atenderá el requerimiento con bolsa de horas. 
Confirmación con asunto: ID 305 - Mejora ejecución Certificación Modular y Automatización del Envío de Certificados</t>
  </si>
  <si>
    <t>Conforme, se hizo revisión con el usuario.
14/10: LZ solicita el cambio de fin de planificación para el 04/11 por retrasos en desarrollo. Fecha fin anterior era 14/10.</t>
  </si>
  <si>
    <t>QUICKWIN: Clonación anticipada de cursos y actualización de reglas de inclusión en el Clonador Compactador para Carreras a Distancia de Cibertec</t>
  </si>
  <si>
    <t>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t>
  </si>
  <si>
    <t>https://educorpperu-my.sharepoint.com/personal/diana_zapata_laureate_pe1/Documents/Aplicaciones/Microsoft%20Forms/REGISTRO%20DE%20INICIATIVAS%20-%20GESTI%C3%93N%20DE%20LA%20DEMANDA%20(2%201/Pregunta/Aprobaci%C3%B3n%20de%20la%20iniciativa%20-%20M%C3%B3nica%20Garc%C3%ADa_Angela%20Lucano%20Carran.pdf</t>
  </si>
  <si>
    <t>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t>
  </si>
  <si>
    <t>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t>
  </si>
  <si>
    <t>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t>
  </si>
  <si>
    <t>-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t>
  </si>
  <si>
    <t>https://educorpperu-my.sharepoint.com/personal/diana_zapata_laureate_pe1/_layouts/15/Doc.aspx?sourcedoc=%7BA8EC3F73-4698-418B-81F5-48020E762B10%7D&amp;file=RQ%202026.07.10%20Gesti%C3%B3n%20de%20iniciativas%20-%20Proces_Angela%20Lucano%20Carran.pptx&amp;action=edit&amp;mobileredirect=true</t>
  </si>
  <si>
    <t>el alcance es 2 reportes con los campos indicados. pruebas. los reportes serán publicados en reporting services para que lo saque el usuario.</t>
  </si>
  <si>
    <t>20/08: La estimación se terminará el 21/08. Aún se tiene pendiente reuniones para entender mejor el requerimiento.
04/08: Se asigna a Renzo Bogovich
21/08 se estima en 3 semanas + 1 semana de pase en peor de los casos. El alcance es 2 reportes en reporting services para que obtengan la informacion para activar o desactivar en el clonardor. requisito se necesita una cuenta en cibertec para acceder a los reportes.</t>
  </si>
  <si>
    <t>Se tuvo sesión con Carlos Olivera para alinear el alcance, se da el OK de esta estimación.</t>
  </si>
  <si>
    <t>Se coordinó con Carlos Olivera las fechas.</t>
  </si>
  <si>
    <t>CIB: MDUU – Eliminación Masiva de Cursos Proyectados y Matriculados por Cambio de Plan de Estudios</t>
  </si>
  <si>
    <t>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t>
  </si>
  <si>
    <t>https://educorpperu-my.sharepoint.com/personal/diana_zapata_laureate_pe1/Documents/Aplicaciones/Microsoft%20Forms/REGISTRO%20DE%20INICIATIVAS%20-%20GESTI%C3%93N%20DE%20LA%20DEMANDA%20(2%201/Pregunta/VB%20de%20la%20Directora%20de%20Operaciones%20CIB_Angela%20Lucano%20Carran.pdf</t>
  </si>
  <si>
    <t>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t>
  </si>
  <si>
    <t>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t>
  </si>
  <si>
    <t>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t>
  </si>
  <si>
    <t>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t>
  </si>
  <si>
    <t>https://educorpperu-my.sharepoint.com/personal/diana_zapata_laureate_pe1/_layouts/15/Doc.aspx?sourcedoc=%7B0A38ED3B-2D54-4B93-B3E4-DB3A5F40A007%7D&amp;file=Gesti%C3%B3n%20de%20iniciativas%20-%20Proceso%20y%20registro%20-_Angela%20Lucano%20Carran.pptx&amp;action=edit&amp;mobileredirect=true</t>
  </si>
  <si>
    <t>04/08: Se asigna a Sebastian Trujillo para iniciar el 17/08 terminada la estimación 305 (Mduu Certificado Modular)</t>
  </si>
  <si>
    <t>Conforme, se hizo revisión con el usuario.</t>
  </si>
  <si>
    <t>Implementación de nueva plataforma de empleabilidad para alumnos y egresados</t>
  </si>
  <si>
    <t>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t>
  </si>
  <si>
    <t xml:space="preserve">Mónica Villegas </t>
  </si>
  <si>
    <t>https://educorpperu-my.sharepoint.com/personal/diana_zapata_laureate_pe1/Documents/Aplicaciones/Microsoft%20Forms/REGISTRO%20DE%20INICIATIVAS%20-%20GESTI%C3%93N%20DE%20LA%20DEMANDA%20(2%201/Pregunta/RE%20Portal%20Empleabilidad%20Matriz%20de%20Requerimien_Angela%20Lucano%20Carran.pdf</t>
  </si>
  <si>
    <t>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t>
  </si>
  <si>
    <t>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t>
  </si>
  <si>
    <t>Mejor experiencia digital para usuarios
Mayor autonomía y autoservicio
Plataforma más moderna y escalable
Mejor reputación institucional en empleabilidad
Mayor engagement universidad–empresa–egresado</t>
  </si>
  <si>
    <t>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t>
  </si>
  <si>
    <t>4 meses</t>
  </si>
  <si>
    <t xml:space="preserve">Se esta considerando el costo total de la plataforma tanto para alumnos y egresados
La estimación contempla 3 meses de un programador API y 1 mes de un analista de QA, adicionalmente a lo estipulado por el proveedor.
</t>
  </si>
  <si>
    <t>Se acepta la estimación a alto nivel ya que actualmente estamos en anteproyecto con el Dominio y PM.</t>
  </si>
  <si>
    <t>9000-833030-90
 (Proyectos enviará un formato de habilitación de presupuesto para hacer el cargo a la cuenta)</t>
  </si>
  <si>
    <t>Ya es un proyecto en curso.</t>
  </si>
  <si>
    <t>julio.avalos@upc.pe</t>
  </si>
  <si>
    <t>Jeremy Avalos Chumpitaz</t>
  </si>
  <si>
    <t>Uso de iProyection en ambientes academicos</t>
  </si>
  <si>
    <t>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t>
  </si>
  <si>
    <t>Efferson Flores</t>
  </si>
  <si>
    <t>https://educorpperu-my.sharepoint.com/personal/diana_zapata_laureate_pe1/Documents/Aplicaciones/Microsoft%20Forms/REGISTRO%20DE%20INICIATIVAS%20-%20GESTI%C3%93N%20DE%20LA%20DEMANDA%20(2%201/Pregunta/Solicitud%20de%20aprobaci%C3%B3n%20para%20inicio%20de%20piloto_Jeremy%20Avalos%20Chumpi.pdf</t>
  </si>
  <si>
    <t>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t>
  </si>
  <si>
    <t>Se espera aprovechar las capacidades nativas de los proyectores Epson para la proyección inalámbrica de contenido, eliminando la necesidad de dispositivos Apple TV, optimizando recursos tecnológicos y reduciendo costos de operación y mantenimiento.</t>
  </si>
  <si>
    <t xml:space="preserve">Proyección de contenido en sesiones académicas
Area Academica
</t>
  </si>
  <si>
    <t>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t>
  </si>
  <si>
    <t>https://educorpperu-my.sharepoint.com/personal/diana_zapata_laureate_pe1/_layouts/15/Doc.aspx?sourcedoc=%7B78BF4257-5AC1-4164-89AA-8538FA4C3F76%7D&amp;file=Epson%20iProjection_Jeremy%20Avalos%20Chumpi.pptx&amp;action=edit&amp;mobileredirect=true</t>
  </si>
  <si>
    <t>José Carlos Martinez</t>
  </si>
  <si>
    <t>Piloto incluirá solo 5 aulas teóricas en San Isidro con Proyector compatible con el App iProjection
Los iPads de préstamo en Bilbioteca deberán tener el App instalado
El docente deberá instalar el SW o App en su dispositivo portatil o móvil que utilice durante las clases</t>
  </si>
  <si>
    <t xml:space="preserve">fecha inicio del piloto - lunes 29 (5 aulas en SI) 
Fecha fin: 10/7 
De no haber observaciones para el 2026-2 se aplicaria para todas las aulas teóricas en un solo campus
Desconectar solo el appleTV y dejarlo en su sitio para retirarlo completamente el 2027-1
Se requiere renovar proyectores en aulas que no son compatibles con el iprojection. (155 proyectores renovados)
</t>
  </si>
  <si>
    <t>carlos.tunoque@upc.pe</t>
  </si>
  <si>
    <t>Carlos Eduardo Tuñoque Yco</t>
  </si>
  <si>
    <t>Independización de la red de CCTV + Centralización de CCTV</t>
  </si>
  <si>
    <t>•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t>
  </si>
  <si>
    <t>https://educorpperu-my.sharepoint.com/personal/diana_zapata_laureate_pe1/Documents/Aplicaciones/Microsoft%20Forms/REGISTRO%20DE%20INICIATIVAS%20-%20GESTI%C3%93N%20DE%20LA%20DEMANDA%20(2%201/Pregunta/Aprobaci%C3%B3n%20Frida%20Cortavitarte_Carlos%20Eduardo%20Tu%C3%B1oq.pdf</t>
  </si>
  <si>
    <t>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t>
  </si>
  <si>
    <t>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t>
  </si>
  <si>
    <t>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t>
  </si>
  <si>
    <t>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t>
  </si>
  <si>
    <t>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t>
  </si>
  <si>
    <t>- Apoyo con asesoria y líneamientos relacionas a Red de datos, Internet y Seguridad TI.</t>
  </si>
  <si>
    <t>- Se apoyará mediante reuniones técnicas en la asesoría en temas relacionados a Redes de Datos, Internet y Seguridad de la Información. En las reuniones técnicas se involucrará al área solicitante, Redes, SecOps y Seguridad TI</t>
  </si>
  <si>
    <t>Se entregó la información requerdida (TDR revisado) al usuario solicitante.</t>
  </si>
  <si>
    <t>Habilitación de matrícula en Portugués para alumnos con deuda de carrera</t>
  </si>
  <si>
    <t>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t>
  </si>
  <si>
    <t>https://educorpperu-my.sharepoint.com/personal/diana_zapata_laureate_pe1/Documents/Aplicaciones/Microsoft%20Forms/REGISTRO%20DE%20INICIATIVAS%20-%20GESTI%C3%93N%20DE%20LA%20DEMANDA%20(2%201/Pregunta/olk_eJL5tSut9h_Jos%C3%A9%20Paredes%20Herbozo.png</t>
  </si>
  <si>
    <t>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t>
  </si>
  <si>
    <t>Permitir que los alumnos con deuda de carrera, Working Adult o maestrías puedan matricularse en el programa de Portugués mediante la priorización del pago de este concepto, incrementando las matrículas y el revenue del programa sin eliminar la deuda existente.</t>
  </si>
  <si>
    <t>Procesos impactados: Matrícula de Portugués, facturación, cobranzas y recaudación, gestión de pagos y priorización de deudas.
Áreas impactadas: Dirección de Nuevos Negocios, Finanzas, Facturación, Cobranzas, Comercial y TI.</t>
  </si>
  <si>
    <t>Mejora la experiencia del alumno al eliminar una restricción de matrícula, incrementa la captación de estudiantes para el programa de Portugués, optimiza el proceso de pago y contribuye al crecimiento del negocio sin afectar la recuperación de la deuda existente.</t>
  </si>
  <si>
    <t>https://educorpperu-my.sharepoint.com/personal/diana_zapata_laureate_pe1/_layouts/15/Doc.aspx?sourcedoc=%7B6AAC98EB-1D0F-423B-BA7D-DE83D1D0EBC7%7D&amp;file=VF%20Requerimiento%20mejora%20deuda%20Portugu%C3%A9s_Jos%C3%A9%20Paredes%20Herbozo.pptx&amp;action=edit&amp;mobileredirect=true</t>
  </si>
  <si>
    <t>Corrección del reporte de Spring UPC</t>
  </si>
  <si>
    <t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t>
  </si>
  <si>
    <t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t>
  </si>
  <si>
    <t>Proceso de Cobranzas, utilizando información para el seguimiento y control de los indicadores.</t>
  </si>
  <si>
    <t>Menor error de la data al momento de extaer el reporte</t>
  </si>
  <si>
    <t>https://educorpperu-my.sharepoint.com/personal/diana_zapata_laureate_pe1/_layouts/15/Doc.aspx?sourcedoc=%7BF64E6BF9-2961-4D39-87B5-BB39DBB07D72%7D&amp;file=Solicitud%20de%20requerimientos%20Idea%20nueva%20y%20mejo_Gerson%20Vereau%20Rosas%205.pptx&amp;action=edit&amp;mobileredirect=true</t>
  </si>
  <si>
    <t>La estimacion por parte del proveedor esta basada en requeriminetos similares, esto puede variar</t>
  </si>
  <si>
    <t>No requiere presupesto se trabaja con bolsa de horas</t>
  </si>
  <si>
    <t>Se ejecutó con horas de soporte. Ya se entregó el pedido. Cerrar esta línea por favor.</t>
  </si>
  <si>
    <t>martha.apaza@laureate.pe</t>
  </si>
  <si>
    <t>Martha Luisa Apaza Azurin</t>
  </si>
  <si>
    <t>Solicitud de implementación de mejora del trámite de Retiro de Ciclo, orientado a corregir incidencias.</t>
  </si>
  <si>
    <t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t>
  </si>
  <si>
    <t>Jhoy Vargas</t>
  </si>
  <si>
    <t>https://educorpperu-my.sharepoint.com/personal/diana_zapata_laureate_pe1/Documents/Aplicaciones/Microsoft%20Forms/REGISTRO%20DE%20INICIATIVAS%20-%20GESTI%C3%93N%20DE%20LA%20DEMANDA%20(2%201/Pregunta/APROBACION%20DE%20FRANCISCO%20SAMAME%20RETIRO%20DE%20CICL_Martha%20Luisa%20Apaza%20A.pdf</t>
  </si>
  <si>
    <t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t>
  </si>
  <si>
    <t>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t>
  </si>
  <si>
    <t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t>
  </si>
  <si>
    <t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t>
  </si>
  <si>
    <t>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t>
  </si>
  <si>
    <t>Se trabajará con el equipo de Soporte de Tramites ( staff aumentado)</t>
  </si>
  <si>
    <t>30/07: Contactaremos al área académica para validar si estos cambios han sido cruzados con ellos.  
05/08: Reunión con el equipo de banner 07/08.
12/08: Se puede trabajar con las horas del equipo de soporte para el desarrollo</t>
  </si>
  <si>
    <t>Carlos Sanchez Rubio - Gerente de Seguridad TI</t>
  </si>
  <si>
    <t>https://educorpperu-my.sharepoint.com/personal/diana_zapata_laureate_pe1/Documents/Aplicaciones/Microsoft%20Forms/REGISTRO%20DE%20INICIATIVAS%20-%20GESTI%C3%93N%20DE%20LA%20DEMANDA%20(2%201/Pregunta/Implementaci%C3%B3n%20Microsegmentaci%C3%B3n%20Illumio_Carlos%20Sanchez%20Rubio%201.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</si>
  <si>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</si>
  <si>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Gestión Académica
Aplicaciones en alcance:
- Banner UPN
- Banner UPC
- Banner CIB
- Socrates UPC
- Socrates CIB
</t>
  </si>
  <si>
    <t>https://educorpperu-my.sharepoint.com/personal/diana_zapata_laureate_pe1/Documents/Aplicaciones/Microsoft%20Forms/REGISTRO%20DE%20INICIATIVAS%20-%20GESTI%C3%93N%20DE%20LA%20DEMANDA%20(2%201/Adjuntar%20sustentos%20que%20ayuden%20al%20entendimiento%20de/ADP-%20Laureate%20Education_Carlos%20Sanchez%20Rubio%201.pdf</t>
  </si>
  <si>
    <t>02/07: La estimación tiene como alcance: etapa de análisis, pruebas, pase a producción y seguimiento (estabilización).
Para Sócrates, confirmaremos si el alcance incluye los puntos de integración con el ecosistema Banner-Gema</t>
  </si>
  <si>
    <t xml:space="preserve">
25/06: Asignado a José Pajuelo
04/06: Esta estimación no es menor, necesita a varias personas del equipo y de otras áreas. Se tiene en paralelo estimación de Gema Fas 2 que tienen prioridad. Iniciaremos está estimación conforme nos liberemos de Gema Fase 2. 
Se necesita que Seguridad nos comparta sus lineamientos.
28/08: Se adjunta la propuesta del proveedor, pero no se indica qué se necesita de nuestro lado. Por ser un requeriminto de Seguridad, nos reuniremos con Carlos S. para afinar el alcance.</t>
  </si>
  <si>
    <t>Mejoras en las integraciones de Pagos UPN</t>
  </si>
  <si>
    <t>Eliminar incidencias recurrentes, reducir la complejidad técnica y disminuir los tiempos de integración de los flujos de publicación y procesamiento de pagos mediante el rediseño de las integraciones y su orquestación con APIs/MuleSoft.</t>
  </si>
  <si>
    <t>Christian E. Quiroz Plefke</t>
  </si>
  <si>
    <t>https://educorpperu-my.sharepoint.com/personal/diana_zapata_laureate_pe1/Documents/Aplicaciones/Microsoft%20Forms/REGISTRO%20DE%20INICIATIVAS%20-%20GESTI%C3%93N%20DE%20LA%20DEMANDA%20(2%201/Pregunta/kickoff%20evidencia_Gerson%20Vereau%20Rosas.PNG</t>
  </si>
  <si>
    <t>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t>
  </si>
  <si>
    <t>Contar con integraciones simplificadas y desacopladas, orquestadas mediante APIs/MuleSoft, con procesamiento síncrono y menor dependencia de componentes como colas, ODS, jobs .NET, PM2, SFTP y crontabs, reduciendo incidencias y tiempos de procesamiento.</t>
  </si>
  <si>
    <t>Creación y publicación de deudas; retorno de pagos a Banner y CRM; retorno de pagos a PeopleSoft. Impacta las integraciones entre Banner, PeopleSoft, Asbanc, Portal de Pagos y CRM.</t>
  </si>
  <si>
    <t>Mayor estabilidad de los flujos de pago, reducción de incidencias, menor complejidad técnica, mayor visibilidad del procesamiento y reducción del tiempo de sincronización de información.</t>
  </si>
  <si>
    <t>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t>
  </si>
  <si>
    <t>AR</t>
  </si>
  <si>
    <t>11/09 GV, solicita se mueva la iniciativa a Planificadas</t>
  </si>
  <si>
    <t>iris.montenegro@upn.edu.pe</t>
  </si>
  <si>
    <t>Iris Montenegro Sanchez</t>
  </si>
  <si>
    <t>Configuración de códigos de NC Y ND según normativa de SUNAT</t>
  </si>
  <si>
    <t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t>
  </si>
  <si>
    <t>https://educorpperu-my.sharepoint.com/personal/diana_zapata_laureate_pe1/Documents/Aplicaciones/Microsoft%20Forms/REGISTRO%20DE%20INICIATIVAS%20-%20GESTI%C3%93N%20DE%20LA%20DEMANDA%20(2%201/Pregunta/Requerimiento%20de%20Facturaci%C3%B3n%20-%20Actualizaci%C3%B3n_Iris%20Montenegro%20Sanc.pdf</t>
  </si>
  <si>
    <t>Se recibió la resolución de SUNAT N°0048-2026, en la cual entra en vigencia el 01.08. Donde se menciona que se debe realizar la modificación de los códigos que se utilizan en las notas de crédito y notas de débito, así como también en los resumes diarios (por concepto gratuito)</t>
  </si>
  <si>
    <t>Se necesita la configuración de los códigos de las notas de crédito y notas de debito, asi como validar la descripción que sale en la documentación impresa, según la resolución de Sunat, a fin de poder cumplir con la norma.</t>
  </si>
  <si>
    <t>Proceso de generación de notas de crédito y débito.
Área impactada: Facturación, TAX</t>
  </si>
  <si>
    <t>Evitar sanciones, cumplir con el ente regular y evitar reprocesos.</t>
  </si>
  <si>
    <t>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t>
  </si>
  <si>
    <t>Estela proporciona el ambiente de pruebas sin costo
Recursos Internos</t>
  </si>
  <si>
    <t>morelia.barzola@laureate.pe</t>
  </si>
  <si>
    <t>Morelia Barzola Canto</t>
  </si>
  <si>
    <t>Implementación del reporte de facturación por cuota (pensiones) en data lake</t>
  </si>
  <si>
    <t>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t>
  </si>
  <si>
    <t>https://educorpperu-my.sharepoint.com/personal/diana_zapata_laureate_pe1/Documents/Aplicaciones/Microsoft%20Forms/REGISTRO%20DE%20INICIATIVAS%20-%20GESTI%C3%93N%20DE%20LA%20DEMANDA%20(2%201/Pregunta/Proyecto%20reporte%20060_Morelia%20Barzola%20Cant.pdf</t>
  </si>
  <si>
    <t>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t>
  </si>
  <si>
    <t>Buscamos optimizar y agilizar el desarrollo de este reporte, el cual tras su implementación en data lake, nos mostraría la información actualizada y esta información estaría siendo visualizada a la par por diferentes equipos de finanzas</t>
  </si>
  <si>
    <t>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t>
  </si>
  <si>
    <t>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t>
  </si>
  <si>
    <t>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t>
  </si>
  <si>
    <t>Se tendrá acompañamiento continuo del usuario de negocio para absolver dudas referentes a la forma operativa de trabajo actual. De no ser así se pondrá en riesgo los tiempos previstos.
Se tendrá la documentación y definiciones requeridas de manera oportuna. 
Se contará con la participación oportuna del usuario de negociuo para las validaciones del/ de los entregables parciales y finales. De no ser así se pondrá en riesgo los tiempos previstos.
El alcance establecido originalmente no variará. . De no ser así se pondrá en riesgo los tiempos previstos.</t>
  </si>
  <si>
    <t>Query de historial académico</t>
  </si>
  <si>
    <t>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t>
  </si>
  <si>
    <t>Carlos Alvarez</t>
  </si>
  <si>
    <t>https://educorpperu-my.sharepoint.com/personal/diana_zapata_laureate_pe1/Documents/Aplicaciones/Microsoft%20Forms/REGISTRO%20DE%20INICIATIVAS%20-%20GESTI%C3%93N%20DE%20LA%20DEMANDA%20(2%201/Pregunta/VB%20Rector%20UPN_Carla%20Arias%20Schreibe%201.png</t>
  </si>
  <si>
    <t xml:space="preserve">A partir de la implementación de malla gutemberg, esta casuística es uno de los principales motivos de consultas y reclamos de estudiantes en Contacto UPN. </t>
  </si>
  <si>
    <t>Contar con la query para mitigar impactos en la matrícula 26-2; ver detalles en la ppt.</t>
  </si>
  <si>
    <t>Impacto en NPS de estudiantes; uno de los principales motivos de consultas/ reclamos en Contacto UPN.</t>
  </si>
  <si>
    <t>https://educorpperu-my.sharepoint.com/personal/diana_zapata_laureate_pe1/_layouts/15/Doc.aspx?sourcedoc=%7BB7E088E1-8006-4783-94C8-791CBACD3725%7D&amp;file=Gesti%C3%B3n%20de%20iniciativas%20-%20Registro%20CA_Carla%20Arias%20Schreibe.pptx&amp;action=edit&amp;mobileredirect=true</t>
  </si>
  <si>
    <t>Se generará un reporte descargable en Power BI.
Se considera generar Query en la nueva estructura en Datalake Aurora. 
2 días para construcción de reporte, una semana para construcción de ETL en aurora.
Los campos requeridos no se modificarán.</t>
  </si>
  <si>
    <t xml:space="preserve">Internos </t>
  </si>
  <si>
    <t>30/07: AV: Se coordinará reunión con BI para explicar el objetivo del query y ver cómo disponibilizar esta cantidad de información.
16/07: Asignado a Piero Sánchez</t>
  </si>
  <si>
    <t>Desarrollo con Recurso Interno
o	Fecha de Inicio: 5 de octubre
o	Fecha de Fin: 5 de noviembre (duración aproximada de 1 mes)
o	Costo: Sin costo adicional directo en presupuesto externo.</t>
  </si>
  <si>
    <t>Implementación del Portal Web de Course Catalog UPC</t>
  </si>
  <si>
    <t>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t>
  </si>
  <si>
    <t>https://educorpperu-my.sharepoint.com/personal/diana_zapata_laureate_pe1/Documents/Aplicaciones/Microsoft%20Forms/REGISTRO%20DE%20INICIATIVAS%20-%20GESTI%C3%93N%20DE%20LA%20DEMANDA%20(2%201/Pregunta/RE_%20Requerimiento%20-%20Soporte%20para%20despliegue%20d_Angela%20Lucano%20Carran.pdf</t>
  </si>
  <si>
    <t>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t>
  </si>
  <si>
    <t>Contar con el Course Catalog Web desplegado y operativo, permitiendo que estudiantes, docentes y staff accedan de manera centralizada, interactiva y segura a la información académica de las asignaturas, contribuyendo al cumplimiento de requisitos WSCUC y mejorando la experiencia y planificación académica.</t>
  </si>
  <si>
    <t>Atender las necesidades de información y consultas académicas, sobre la información de las asignaturas que se ofrecen en UPC, requeridas por estudiantes, docentes y staff.</t>
  </si>
  <si>
    <t>-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t>
  </si>
  <si>
    <t>https://educorpperu-my.sharepoint.com/personal/diana_zapata_laureate_pe1/_layouts/15/Doc.aspx?sourcedoc=%7BA0EE780B-D66F-42EC-83A6-4E699CDA9EE9%7D&amp;file=Solicitud%20de%20requerimientos%20Idea%20nueva%20y%20mejo_Angela%20Lucano%20Carran%203.pptx&amp;action=edit&amp;mobileredirect=true</t>
  </si>
  <si>
    <t>- La estimación asume que la solución existe y funciona. La solución ya ha sido probada y está lista para que se pase a producción.</t>
  </si>
  <si>
    <t xml:space="preserve">
04/06: La estimación consiste en:
1. Validar si la nueva aplicación tiene SSO activo.
2. Desplegar aplicación en ambientes de UPC.
3. Involucrar a los dominios de Servicios Académicos (Carlos Q.) y Gestión Docente (Ana María) para agregar links en MiUPC y la Intranet Docente Administrativa respectivamente.
CQ:14/05/2026: La iniciativa al parecer implica desplegar una aplicación nueva, es necesario tener la validación de Johnny para identificar en que dominio caeria esta aplicación nueva, queda en estado pendiente</t>
  </si>
  <si>
    <t>Revisión integral del frente Aplicaciones</t>
  </si>
  <si>
    <t>https://educorpperu-my.sharepoint.com/personal/diana_zapata_laureate_pe1/Documents/Aplicaciones/Microsoft%20Forms/REGISTRO%20DE%20INICIATIVAS%20-%20GESTI%C3%93N%20DE%20LA%20DEMANDA%20(2%201/Pregunta/VB%20UPN%20Ica%20y%20Piura_Franco%20Manuel%20Vera%20S%201.pdf</t>
  </si>
  <si>
    <t>Completar el Gantt de actividades desde el frente de TI - Aplicaciones</t>
  </si>
  <si>
    <t>Nueva sede UPN Ica</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</si>
  <si>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t>
  </si>
  <si>
    <t>17/09 FV solicita asignar a Johnny R como LD</t>
  </si>
  <si>
    <t>29/09  FV, solicita se mueva de Por Estimar a Planificadas</t>
  </si>
  <si>
    <t>Revisión integral del frente TI - Aplicaciones</t>
  </si>
  <si>
    <t>https://educorpperu-my.sharepoint.com/personal/diana_zapata_laureate_pe1/Documents/Aplicaciones/Microsoft%20Forms/REGISTRO%20DE%20INICIATIVAS%20-%20GESTI%C3%93N%20DE%20LA%20DEMANDA%20(2%201/Pregunta/VB%20UPN%20Ica%20y%20Piura_Franco%20Manuel%20Vera%20S%203.pdf</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</si>
  <si>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t>
  </si>
  <si>
    <t>Revisión integral del frente TI - Aceleradora</t>
  </si>
  <si>
    <t>https://educorpperu-my.sharepoint.com/personal/diana_zapata_laureate_pe1/Documents/Aplicaciones/Microsoft%20Forms/REGISTRO%20DE%20INICIATIVAS%20-%20GESTI%C3%93N%20DE%20LA%20DEMANDA%20(2%201/Pregunta/VB%20UPN%20Ica%20y%20Piura_Franco%20Manuel%20Vera%20S%202.pdf</t>
  </si>
  <si>
    <t>Completar el Gantt de actividades desde el frente de TI - Digital Tech</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</si>
  <si>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t>
  </si>
  <si>
    <t>https://educorpperu-my.sharepoint.com/personal/diana_zapata_laureate_pe1/Documents/Aplicaciones/Microsoft%20Forms/REGISTRO%20DE%20INICIATIVAS%20-%20GESTI%C3%93N%20DE%20LA%20DEMANDA%20(2%201/Pregunta/VB%20UPN%20Ica%20y%20Piura_Franco%20Manuel%20Vera%20S%204.pdf</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</si>
  <si>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t>
  </si>
  <si>
    <t>Se mueve a Planificado, autorizado por AM.</t>
  </si>
  <si>
    <t>Visibilidad de cargos en los canales de recaudación de banca por internet y banca movil</t>
  </si>
  <si>
    <t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t>
  </si>
  <si>
    <t>https://educorpperu-my.sharepoint.com/personal/diana_zapata_laureate_pe1/Documents/Aplicaciones/Microsoft%20Forms/REGISTRO%20DE%20INICIATIVAS%20-%20GESTI%C3%93N%20DE%20LA%20DEMANDA%20(2%201/Pregunta/vb-%20Director%20de%20operaciones%20financieras_Iris%20Montenegro%20Sanc.pdf</t>
  </si>
  <si>
    <t>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t>
  </si>
  <si>
    <t>Que los estudiantes puedan identificar los conceptos pagados.</t>
  </si>
  <si>
    <t>procesos de recaudación, gestión de reembolso
Areas: Facturación, recaudación, atención al estudiantes, a los estudiantes mismo</t>
  </si>
  <si>
    <t>Evitar gestionar reembolso innecesarios, mejorar la experiencia con el estudiante</t>
  </si>
  <si>
    <t>https://educorpperu-my.sharepoint.com/personal/diana_zapata_laureate_pe1/_layouts/15/Doc.aspx?sourcedoc=%7B667DBB4F-FB71-4472-B7BA-BD2155F6D09F%7D&amp;file=Gesti%C3%B3n%20de%20iniciativas%20-%20Visibilidad%20de%20cargo_Iris%20Montenegro%20Sanc.pptx&amp;action=edit&amp;mobileredirect=true</t>
  </si>
  <si>
    <t>Sistema Sócrates -Habilitación de la generación de más de 8 cuotas por operación generación de obligaciones .</t>
  </si>
  <si>
    <t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t>
  </si>
  <si>
    <t>https://educorpperu-my.sharepoint.com/personal/diana_zapata_laureate_pe1/_layouts/15/Doc.aspx?sourcedoc=%7B264D4D20-2E61-4610-8CEF-977D4749F443%7D&amp;file=Aprobaci%C3%B3n_3_4_Marco%20Zu%C3%B1iga%20Leiva%201.docx&amp;action=default&amp;mobileredirect=true</t>
  </si>
  <si>
    <t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t>
  </si>
  <si>
    <t>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t>
  </si>
  <si>
    <t>Area de ventas, área de Facturación .</t>
  </si>
  <si>
    <t>Reducción del trabajo operativo, de riesgos y mejora en la atención.</t>
  </si>
  <si>
    <t>https://educorpperu-my.sharepoint.com/personal/diana_zapata_laureate_pe1/_layouts/15/Doc.aspx?sourcedoc=%7B68918AA3-3AE1-48DD-A63B-52BBF71FCDC4%7D&amp;file=Sistema%20S%C3%B3crates%20-Habilitaci%C3%B3n%20de%20la%20generaci_Marco%20Zu%C3%B1iga%20Leiva.pptx&amp;action=edit&amp;mobileredirect=true</t>
  </si>
  <si>
    <t>El cambio solicitado es en Socrates</t>
  </si>
  <si>
    <t>Requerimineto no catalogado</t>
  </si>
  <si>
    <t>Se proyecta con recursos internos, si hubiera que trabajarlo con recurso externo el tiempo se modifica.</t>
  </si>
  <si>
    <t xml:space="preserve">Módulo de transferencia de obligaciones –Habilitación de botones y exclusión de obligaciones ya procesadas. </t>
  </si>
  <si>
    <t>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t>
  </si>
  <si>
    <t>https://educorpperu-my.sharepoint.com/personal/diana_zapata_laureate_pe1/_layouts/15/Doc.aspx?sourcedoc=%7B2826619F-AEBE-42FE-A2B2-375277A76F7E%7D&amp;file=Aprobaci%C3%B3n_2_Marco%20Zu%C3%B1iga%20Leiva.docx&amp;action=default&amp;mobileredirect=true</t>
  </si>
  <si>
    <t>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t>
  </si>
  <si>
    <t>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t>
  </si>
  <si>
    <t xml:space="preserve">Facturación , Ventas y Admisión </t>
  </si>
  <si>
    <t>Precisión en el cálculo de comisiones, disminución del trabajo operación para las áreas de Ventas y Facturación.</t>
  </si>
  <si>
    <t>https://educorpperu-my.sharepoint.com/personal/diana_zapata_laureate_pe1/_layouts/15/Doc.aspx?sourcedoc=%7BF5478423-8C64-44F8-990B-A3F799FAAB2E%7D&amp;file=M%C3%B3dulo%20de%20transferencia%20de%20obligaciones%20%E2%80%93Habi_Marco%20Zu%C3%B1iga%20Leiva.pptx&amp;action=edit&amp;mobileredirect=true</t>
  </si>
  <si>
    <t>Cambios solo en la plataforma de obligaciones EPG</t>
  </si>
  <si>
    <t>En caso no se apruebe el plan por temas de tiempo se podria evaluar con recursos externos.</t>
  </si>
  <si>
    <t>Sistema Spring-Habilitación de comprobantes temporales(XB) para las cuotas 2 en adelante y automatización del cambio a fiscal</t>
  </si>
  <si>
    <t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t>
  </si>
  <si>
    <t>https://educorpperu-my.sharepoint.com/personal/diana_zapata_laureate_pe1/_layouts/15/Doc.aspx?sourcedoc=%7BDC295ECD-77F3-4093-8FC7-7358E967986B%7D&amp;file=Aprobaci%C3%B3n_1_Marco%20Zu%C3%B1iga%20Leiva.docx&amp;action=default&amp;mobileredirect=true</t>
  </si>
  <si>
    <t>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t>
  </si>
  <si>
    <t>Que los asesores puedan emitir todas las cuotas de los programas al momento de la venta para que el area de facturación realice una conciliación sólo de revisión y que las comisiones puedan ser calculadas de manera correcta.</t>
  </si>
  <si>
    <t>Proceso de ventas y área de facturación .</t>
  </si>
  <si>
    <t>Reducción operativa en riesgos y horas hombre</t>
  </si>
  <si>
    <t>https://educorpperu-my.sharepoint.com/personal/diana_zapata_laureate_pe1/_layouts/15/Doc.aspx?sourcedoc=%7B9EE90CB9-3E09-48F8-9CD4-7985225ADC00%7D&amp;file=Gesti%C3%B3n%20de%20iniciativas%20-%20Proceso%20y%20registro%205_Marco%20Zu%C3%B1iga%20Leiva.pptx&amp;action=edit&amp;mobileredirect=true</t>
  </si>
  <si>
    <t>Se automatiza el envio del reporte</t>
  </si>
  <si>
    <t>Se corrige la actualización de periodos, ahora se haria el cambio en base de datos con un pase express.</t>
  </si>
  <si>
    <t>PRB0043195 - Mejora de validación de caracteres en CRM para evitar encolamiento de fichas de postulación</t>
  </si>
  <si>
    <t>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t>
  </si>
  <si>
    <t>https://educorpperu-my.sharepoint.com/personal/diana_zapata_laureate_pe1/Documents/Aplicaciones/Microsoft%20Forms/REGISTRO%20DE%20INICIATIVAS%20-%20GESTI%C3%93N%20DE%20LA%20DEMANDA%20(2%201/Pregunta/PRB0043195%20-%20aprob_Bruno%20Chiappe%20Vegas.pdf</t>
  </si>
  <si>
    <t>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t>
  </si>
  <si>
    <t>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t>
  </si>
  <si>
    <t>Proceso comercial y de admisión de postulantes, envío de ficha de postulación
Impacta principalmente a Comercial/Admisión</t>
  </si>
  <si>
    <t>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t>
  </si>
  <si>
    <t>https://educorpperu-my.sharepoint.com/personal/diana_zapata_laureate_pe1/_layouts/15/Doc.aspx?sourcedoc=%7BD20DD22D-A943-46B9-8EE0-4CC9854E4185%7D&amp;file=Gesti%C3%B3n%20de%20iniciativas%20-%20PRB0043195_Bruno%20Chiappe%20Vegas.pptx&amp;action=edit&amp;mobileredirect=true</t>
  </si>
  <si>
    <t>Se aplican cambios en CRM para filtrar caracteres antes de envio a cola de Rabbit</t>
  </si>
  <si>
    <t>Fecha de eliminación</t>
  </si>
  <si>
    <t>Solicitado por:</t>
  </si>
  <si>
    <t>Motivo</t>
  </si>
  <si>
    <t>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t>
  </si>
  <si>
    <t>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t>
  </si>
  <si>
    <t>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t>
  </si>
  <si>
    <t>Estimación rechazada</t>
  </si>
  <si>
    <t>No se garantiza la mismas columnas que tiene UPN en el reporte que colocan como referencia en la ppt. Se definirá con el usuario cómo máximo en la primera semana del proyecto los campos que se considerarán parte del alcance.
Se asume que la información ya se encuentra en el Data Lake.
Se asume que se contará con disponibilidad del equipo de Control Interno y SOX Compliance y del owner de negocio para la validación y cuadre de la data.</t>
  </si>
  <si>
    <t>No BAU</t>
  </si>
  <si>
    <t>9000-800700-90 (Control Interno)</t>
  </si>
  <si>
    <t>22/06 se procederá a desestimar el requerimiento y eliminar del Excel de Gestión de la Demanda, dado que aún no se tiene la confirmación de su viabilidad.</t>
  </si>
  <si>
    <t>Proyección automática de cursos por 4ta vez</t>
  </si>
  <si>
    <t xml:space="preserve">Janeth Albujar Rodriguez </t>
  </si>
  <si>
    <t>Carla Arias</t>
  </si>
  <si>
    <t>requerimiento no fue aprobado por falta de presupuesto.
Lo que acordé con el equipo Lucía fue trabajar en un documento con reglas más finas para poder tener la cotización del proveedor (cifra más exacta) y sobre eso, gestionar una CEA. Lo ingresaré nuevamente cuando ya tenga este detalle.</t>
  </si>
  <si>
    <t>Atendido por la Célula de Data</t>
  </si>
  <si>
    <t>Janny Nicasio/ Lucía Vega</t>
  </si>
  <si>
    <t xml:space="preserve">- 12/03: Se tuvo reunión con La Aceleradora para revisar el requerimiento. Existen dudas que deben ser solucionadas con el usuario Edgar Alvarez. Anthony Marin liderará la reunión. Involucraremos a Procesos.
- El front de la aplicación que permite dirigirte a la planificación debe ser hecha por La Aceleradora. </t>
  </si>
  <si>
    <t>Neoris desarrollara un Pro C y formas para administración y repositorio de los turnos de planificación
Digital Tech: hacer un rediseño del home para que el cards de matricula donde damos el acceso se aamplie y ocupe el espacio de 2 cards y esto nos lleva a rediseñar el home, para que se pueda ahi informar el turno de matricula y el turno de planificación como recordatorio aparte de los accesos</t>
  </si>
  <si>
    <t>Humberto y Miguel acordaron que lo mejor es no tener turnos en la planificación, ahora estamos validando con Henry cual es el plan de trabajo para lograr este compromiso.</t>
  </si>
  <si>
    <t>Carla Maria Arias</t>
  </si>
  <si>
    <t xml:space="preserve">Jorge Santa Cruz </t>
  </si>
  <si>
    <t>La fecha de inicio planificada esta sujeta a contar con la OC aprobada para el inicio de actividades</t>
  </si>
  <si>
    <t>Se implementará un paliativo donde solicitarán actualizaciones recurrentes de documentos en el portal docente, a través de pases a producción estándar. Franco estará coordinando con Rosario y Victor Mines para la ejecución de estas actividades.</t>
  </si>
  <si>
    <t>Gerson Verau</t>
  </si>
  <si>
    <t xml:space="preserve">Carlos Sanchez </t>
  </si>
  <si>
    <t>Interno TTD</t>
  </si>
  <si>
    <t xml:space="preserve">El impacto en otros requerimientos es:
Técnico: Claudio Paz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</si>
  <si>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Al ser un proceso cross, se deben realizar pruebas integrales con distitnos frentes
CRM, Portal, Peoplesoft, cargas FTP, aprovisionamiento cuentas</t>
  </si>
  <si>
    <t>Se ingresó por gestión de demanda para regularizar el requerimiento, pero era un actividad que ya estaba trabajándose y se tenía el entendimiento que se ejecutaría el pase a PRD posterior a  la matrícula, por favor confirmar ello.</t>
  </si>
  <si>
    <t>Demanda</t>
  </si>
  <si>
    <t>Se eliminó la iniciativa 42 por superar la vigencia de estimación y el plazo de extensión de 9 días adicionales.</t>
  </si>
  <si>
    <r>
      <t xml:space="preserve">Propuesta:
Realizar análisis para validar </t>
    </r>
    <r>
      <rPr>
        <b/>
        <sz val="11"/>
        <color theme="1"/>
        <rFont val="Calibri"/>
        <family val="2"/>
        <scheme val="minor"/>
      </rPr>
      <t>si se puede</t>
    </r>
    <r>
      <rPr>
        <sz val="11"/>
        <color theme="1"/>
        <rFont val="Calibri"/>
        <family val="2"/>
        <scheme val="minor"/>
      </rPr>
      <t xml:space="preserve"> utilizar el proceso nativo de inscripción por autoservicio Banner, la proyección de cursos se puede realizar por plantilla o por proceso nativo de (capp/proyección) de tal modo que el estudiante visualice los cursos que puede llevar y eliga, con los controles nativos de Banner en cuanto a oferta académica y vacantes.
El tiempo considera revisar el proceso, hacer el análisis, pruebas, capacitar y despliegue</t>
    </r>
  </si>
  <si>
    <t>Preuspuesto elevado. Se reevaluará necesidad y prioridad con negocio</t>
  </si>
  <si>
    <t>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t>
  </si>
  <si>
    <t>Excelencia operativa y experiencia del estudiante.
Menor dependencia de procesos manuales.
Minimiza posibles impactos en la información registrada en los sistemas.
Brindarle fluidez al proceso.
Minimizar errores y futuros reclamos de los estudiantes.</t>
  </si>
  <si>
    <t>- Se asume la creación de servicios que cubran lo siguiente:
1. Creación del alumno y matrícula en Sócrates
2. Generación de la boleta en Spring
3. Conciliación de pago por pasarela con la boleta generada</t>
  </si>
  <si>
    <t>23/04 - JR: El miercoles 22/04 se tuvo reunión en la cual se acordó que el LD será Cesar Soplín. César convocará a Digital Tech y a Aplicaciones y Sistemas para conformar la estimación.
17/04 José P. solicita regresar a estimación proque Lucia V. no reconce el monto (S/44,000)
IMPORTANTE: Se estima 1 mes para realizar la estimacion.</t>
  </si>
  <si>
    <t>Esta programado y la complejidad es ALTA. No se puede actualizar el EXCEL. Se actualiza fecha por priorización de CAD UPN</t>
  </si>
  <si>
    <t>El usuario registrará de nuevo con la información faltante</t>
  </si>
  <si>
    <t xml:space="preserve">Cesar Soplin/Lucía Vega </t>
  </si>
  <si>
    <t>1.5/1.5</t>
  </si>
  <si>
    <t>- Banner debe proveer información de matricula a CRM Dynamics (asumimos que este ETL iingresa la información en Dynamics)
- Las 3 semanas sólo consideran la implementación del servicio que expondrá la data de Banner. + 1 semana de pruebas +1 pase 
- Definir donde ira este ETL. Si es un servidor dedicado los costos podrian subir</t>
  </si>
  <si>
    <t>Se ingresará nuevo requerimiento solicitando una solución "intermedia" de menor costo.</t>
  </si>
  <si>
    <t>Angela Lucano</t>
  </si>
  <si>
    <t>Microsegmentación / Nanosegmentación de aplicaciones críticas</t>
  </si>
  <si>
    <t>Necesitamos implementar microsegmentación en aplicaciones críticas, para limitar comunicaciones no autorizadas y contener movimientos laterales dentro de la red, logrando reducir la superficie de ataque y mejorar la resiliencia frente a incidentes de ciberseguridad.</t>
  </si>
  <si>
    <t>Carlos Sánchez Rubio - Gerente de Seguridad TI</t>
  </si>
  <si>
    <t>Actualmente, las comunicaciones entre componentes o ambientes pueden ser más amplias de lo necesario. Esto facilita propagación de amenazas, movimientos laterales y mayores impactos ante el compromiso de un activo.</t>
  </si>
  <si>
    <t>Arquitectura, equipos de infraestructura, redes, operaciones de seguridad, administradores de aplicaciones y áreas usuarias de servicios críticos.</t>
  </si>
  <si>
    <t>Reducción del alcance potencial de incidentes de ciberseguridad y menor costo de remediación al contener ataques dentro de segmentos reducidos. Disminución del impacto operativo asociado a propagación lateral entre sistemas críticos.</t>
  </si>
  <si>
    <t>Fortalece la arquitectura de seguridad, mejora la contención de amenazas y reduce la superficie de ataque en entornos críticos. Incrementa la resiliencia tecnológica y mejora la capacidad de protección de servicios sensibles del negocio.</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</si>
  <si>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t>
  </si>
  <si>
    <t xml:space="preserve">La segunda fase de la microsegmentación depende de la disponibilidad de recursos del equipo de Dirección de Aplicaciones y Sistemas, ya que en primera instancia es necesario clasificar los servidores on premise en grupos de baja, media y alta criticidad. 
Se cuenta con la disponibilidad de los puertos que usan los servicios, pero es necesario complementar esta información con diagramas o esquemas de comunicación de estas aplicaciones. </t>
  </si>
  <si>
    <t>Tiempo de SLA - usuario no actualizó la información para cambir el alcance.</t>
  </si>
  <si>
    <t>API Pentesting</t>
  </si>
  <si>
    <t>Necesitamos realizar pruebas de seguridad sobre APIs críticas, para identificar y corregir vulnerabilidades que puedan ser explotadas por atacantes, logrando reducir el riesgo de exposición de datos, interrupción de servicios y afectación a sistemas integrados.</t>
  </si>
  <si>
    <t>Las APIs exponen servicios y datos sensibles, pero no todas cuentan con validaciones de seguridad verificadas de forma periódica. Esto puede permitir explotación de vulnerabilidades como exposición de datos, fallas de autenticación o acceso indebido.</t>
  </si>
  <si>
    <t>No Aplica</t>
  </si>
  <si>
    <t>Arquitectura, equipos de desarrollo, integraciones internas</t>
  </si>
  <si>
    <t>Identificación temprana de vulnerabilidades críticas y reducción del costo de remediación al corregir fallas antes de incidentes en producción. Disminución de potenciales pérdidas por indisponibilidad, fuga de datos o atención de incidentes de seguridad.</t>
  </si>
  <si>
    <t>Mejora la postura de seguridad de las APIs, fortalece la confianza en integraciones críticas y reduce el riesgo de exposición de información sensible. Contribuye al cumplimiento de buenas prácticas de seguridad y a una operación más segura y estable.</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</si>
  <si>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t>
  </si>
  <si>
    <t>Se hará un nuevo registro</t>
  </si>
  <si>
    <t>Integración de sistemas críticos con el SIEM</t>
  </si>
  <si>
    <t>Necesitamos integrar los sistemas críticos al SIEM, para centralizar eventos de seguridad y detectar oportunamente actividades sospechosas o incidentes, logrando mejorar la visibilidad, la capacidad de monitoreo y la respuesta ante amenazas.</t>
  </si>
  <si>
    <t>Actualmente, no todos los sistemas críticos reportan sus eventos al SIEM, lo que limita la detección temprana de incidentes y reduce la visibilidad sobre actividades anómalas o compromisos de seguridad.</t>
  </si>
  <si>
    <t>Los sistemas críticos deben enviar eventos relevantes al SIEM con una cobertura suficiente para monitoreo, correlación, alerta temprana e investigación forense.</t>
  </si>
  <si>
    <t>Mejora la visibilidad sobre eventos de seguridad, fortalece la capacidad de respuesta ante incidentes y permite una gestión más oportuna de amenazas. Incrementa el control y la trazabilidad sobre sistemas críticos para el negocio.</t>
  </si>
  <si>
    <t>SIEM = Correlacionador de logs de seguridad para monitoreo, detección y alertamiento de eventos e incidentes de seguridad - La herramienta la administra Cyderes, proveedor corporativo.  Como RACI, Cyderes es el responsable de la herramienta y Seguridad TI de Laureate el accountable
Sistemas críticos a integrar: Banner (UPC, UPN y CIB), CRM (UPC, UPN y CIB), PeopleSoft 9.2 UPN, Spring (UPC y CIB), PeopleSoft HCM
Los logs deben seguir la estructura del documento:
https://educorpperu.sharepoint.com/:b:/s/Repositorio_EquipoCentral/dit/seinf/IQCjVEgG7eTlQb400sBQRRPtAbwij79YMuc3mjJ72KJjt4k?e=i7AyDi</t>
  </si>
  <si>
    <t>62 se dividirá según lo conversado en 03 dirigidas a Johnny Rodriguez, Cesar Soplin y Johnnel Ayala.</t>
  </si>
  <si>
    <t>Ejecución de BIA para sistemas críticos del negocio</t>
  </si>
  <si>
    <t>Necesitamos realizar un Business Impact Analysis (BIA) de los sistemas críticos, para identificar su impacto sobre la operación y definir prioridades de recuperación, logrando fortalecer la continuidad del negocio y una mejor toma de decisiones ante contingencias.</t>
  </si>
  <si>
    <t>Actualmente, no se cuenta con una evaluación formal y actualizada del impacto de indisponibilidad de sistemas críticos. Esto dificulta priorizar recuperación, asignar recursos y definir tiempos objetivos de continuidad.</t>
  </si>
  <si>
    <t>Se debe contar con un BIA formal de los sistemas críticos, validado con las áreas dueñas, que permita definir prioridades, dependencias y objetivos de recuperación alineados al negocio.</t>
  </si>
  <si>
    <t>Proceso de Continuidad del Negocio</t>
  </si>
  <si>
    <t>Fortalece la toma de decisiones ante contingencias, mejora la planificación de continuidad y alinea a TI con las prioridades reales del negocio. Permite una gestión más ordenada, objetiva y consensuada sobre sistemas críticos.</t>
  </si>
  <si>
    <t>"sistemas críticos:
- Banner (UPC, UPN y CIB)
- CRM (UPC, UPN y CIB)
- PeopleSoft 9.2 UPN
- Spring (UPC y CIB)
- PeopleSoft HCM
Tomar como referencia los templates de la ruta:
https://educorpperu.sharepoint.com/:f:/s/Repositorio_EquipoCentral/dit/seinf/IgD5YvQD7X4_SKcYiIa1-aRcAXdCo9VDzYyiFTbQ_w-VzS0?e=e3nnVe"</t>
  </si>
  <si>
    <t>63 se desestima para el 2026.</t>
  </si>
  <si>
    <t>Verificación de Integridad de Backups</t>
  </si>
  <si>
    <t>Necesitamos implementar un proceso de verificación de integridad de backups, para asegurar que los respaldos sean recuperables y confiables ante incidentes, logrando reducir el riesgo de fallas de restauración y fortalecer la continuidad operativa.</t>
  </si>
  <si>
    <t>Carlos Sanchez Rubio - Seguridad TI</t>
  </si>
  <si>
    <t>Contar con respaldos no garantiza su recuperación si no se valida periódicamente su integridad. Esto expone a la organización a fallas durante incidentes, ransomware o eventos de pérdida de información.</t>
  </si>
  <si>
    <t>Proceso de Respaldo de Sistemas de Información</t>
  </si>
  <si>
    <t>Áreas usuarias de sistemas respaldados, TI operativa, infraestructura</t>
  </si>
  <si>
    <t>Reducción del riesgo de fallas de restauración y menor impacto económico por pérdida de información o tiempos extendidos de recuperación. Disminución de horas de contingencia y reproceso al contar con respaldos validados y recuperables.</t>
  </si>
  <si>
    <t>Aumenta la confianza en la estrategia de respaldo, fortalece la continuidad operativa y mejora la preparación ante incidentes como ransomware o fallas tecnológicas. Reduce la incertidumbre sobre la capacidad real de recuperación.</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</si>
  <si>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t>
  </si>
  <si>
    <t>No debe ingresar por demanda</t>
  </si>
  <si>
    <t>Genesys – Implementación de Timestamps</t>
  </si>
  <si>
    <t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t>
  </si>
  <si>
    <t>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t>
  </si>
  <si>
    <t>.Gestión de campañas outbound.
Seguimiento y trazabilidad de leads.
Medición de SLA comercial.
Reportería operativa y gerencial.</t>
  </si>
  <si>
    <t>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t>
  </si>
  <si>
    <t>https://educorpperu-my.sharepoint.com/personal/diana_zapata_laureate_pe1/_layouts/15/Doc.aspx?sourcedoc=%7B8F59C472-75F3-48E0-9F18-E94B531DC819%7D&amp;file=Solicitud%20de%20requerimientos_Timestamps%201_Eduardo%20Paul%20Aguilar.pptx&amp;action=edit&amp;mobileredirect=true</t>
  </si>
  <si>
    <t>Horas de configuración de proveedor (data actions), diseño de solución, pruebas y pase a producción. Es para las 3 instituciones. Se asume no se generan reportes externos (Reporte Plano) y esta No llega a CRM. Esta es un requerimiento de mejora.</t>
  </si>
  <si>
    <t>Srting: PER03-9000-450000-90
Cuenta: 6343100 - Honorarios Consultoria Tecno</t>
  </si>
  <si>
    <t>El usuario debe registrar otra iniciativa por que serán 50 campos en total</t>
  </si>
  <si>
    <t>Visualización Adelantada de Clases - Sistema Gestión Docente</t>
  </si>
  <si>
    <t xml:space="preserve">Necesitamos los alumnos y docentes puedan ver sus horario y clases programadas una semana antes de cada inicio. Para poder validar con anticipación algún inconsistencia en la información. Logrando reducir riesgos de ausencia de clases durante el inicio. </t>
  </si>
  <si>
    <t>Dirección de Davi Paulalima</t>
  </si>
  <si>
    <t>Hoy el equipo de TI ejecuta 10 dias con antes del inicio de clases un conjuntos de pases produccion para que los alumnos y docnetes puedan ver esta información. Luego un par de dias antes retornan a la normalidad los el programa.</t>
  </si>
  <si>
    <t>Asignación de Recursos de TI. Proceso de Pase a Producción. Experiencia al estudiante.</t>
  </si>
  <si>
    <t>Reducir la carga manual del equipo de TI al realizar la modificación de la aplicación sumando todos los que intervienen en el proceso
- Analista de Programador (5 horas )
- BRM Seguimiento (10)
- Aprobaciones y validaciones ( Roles varios  - 4horas) 
- Usuario validando (3 horas)</t>
  </si>
  <si>
    <t>Asegurar la mejora en la experiencia del estudiante.
Reducción de actividades administrativas de TI.</t>
  </si>
  <si>
    <t>https://educorpperu-my.sharepoint.com/personal/diana_zapata_laureate_pe1/_layouts/15/Doc.aspx?sourcedoc=%7BF15528DB-4205-4182-80A5-0A8B8E36B1BE%7D&amp;file=Solicitud%20adelanto%20y%20retorno%20de%20visualizacion_Eduardo%20Paul%20Aguilar.pptx&amp;action=edit&amp;mobileredirect=true</t>
  </si>
  <si>
    <t>Habilitación de funcionalidades en CRM UPN - Admisión On Line RITM0603995</t>
  </si>
  <si>
    <t>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t>
  </si>
  <si>
    <t>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t>
  </si>
  <si>
    <t>Proceso de Admisión</t>
  </si>
  <si>
    <t>https://educorpperu-my.sharepoint.com/personal/diana_zapata_laureate_pe1/_layouts/15/Doc.aspx?sourcedoc=%7B61466882-7AAC-4A5D-9EE1-5CB4289AD248%7D&amp;file=Solicitud%20de%20requerimientos%20Idea%20nueva%20y%20mejo_Jose%20Paredes%20Herbozo.pptx&amp;action=edit&amp;mobileredirect=true</t>
  </si>
  <si>
    <t xml:space="preserve">CS: Esta solicitud ya se encuentra atendiendose
DZ: Se coloca la iniciativa en proceso porque no tiene información de la estimación
</t>
  </si>
  <si>
    <t>No paso por el proceso de demanda - no se tienen datos</t>
  </si>
  <si>
    <t>Automatización de reportería Funnel</t>
  </si>
  <si>
    <t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t>
  </si>
  <si>
    <t>Gianfranco Espinoza - Gerencia de marketing negocios</t>
  </si>
  <si>
    <t>Se requiere desarrollar nuevas funcionalidades para automatización de reportes funnel.</t>
  </si>
  <si>
    <t>Inscripciones</t>
  </si>
  <si>
    <t>Este proyecto tiene como objetivo alcanzar ingresos por $3.4 millones y un EBITDA de $1.9 millones en su etapa de madurez.</t>
  </si>
  <si>
    <t>Esta iniciativa tiene como objetivo incrementar los ingresos proyectados mediante el aumento del número de estudiantes matriculados en los próximos años, así como mejorar la eficiencia en el servicio brindado a los estudiantes.</t>
  </si>
  <si>
    <t>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t>
  </si>
  <si>
    <t>Cambio de alcance</t>
  </si>
  <si>
    <t>[Horacius 1] -Automatización end-to-end de la creación de cuentas del AD y cálculo de la denominación del correo institucional mediante HORACIUS en UPN, UPC y CIB. incluyendo la construcción de APIs en HCM.</t>
  </si>
  <si>
    <t>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t>
  </si>
  <si>
    <t>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t>
  </si>
  <si>
    <t>La creación de la identidad digital de los colaboradores se realiza mediante un proceso estandarizado y automatizado a través de Horacius para todas las instituciones (UPN, UPC y Cibertec). A partir de la información proveniente de los sistemas de recursos humanos(ULTIPRO). Horacius gestiona de forma centralizada la creación de la cuenta de Active Directory (AD) , así como el cálculo y validación automática de la cuenta de correo institucional, aplicando reglas definidas de nomenclatura y control de duplicidad.
Una vez creada la identidad digital, el sistema habilita de forma integrada el proceso de gestión y provisión de accesos a las aplicaciones, permitiendo que las solicitudes, aprobaciones y aprovisionamientos se realicen de manera automatizada y trazable. Para UPC y Cibertec se deberá deshabilitar la funcionalidad de creación de cuentas de AD actualmente gestionada por ID Usuario, manteniendo esta aplicación para las funciones de autorización y gestión de accesos
Con este esquema, se logra un proceso homogéneo entre las instituciones, se reducen las actividades manuales y los reprocesos operativos, se mejora el tiempo de habilitación de cuentas y accesos para los colaboradores, y se fortalece la trazabilidad y control en la gestión de identidades y accesos, alineándose con los requerimientos operativos y de cumplimiento de controles.</t>
  </si>
  <si>
    <t>Proceso de incorporación y gestión de colaboradores 
Procesos operativos del negocio que utilizan aplicaciones institucionales, 
Proceso de gestión de identidades y accesos 
Procesos de control y cumplimiento regulatorio</t>
  </si>
  <si>
    <t>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t>
  </si>
  <si>
    <t>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t>
  </si>
  <si>
    <t xml:space="preserve">No se considera en esta estimación : 
-Levantamiento de observaciones al proveedor durante los controles de seguridad
-Costos generados por incremento de recursos en los servidores de HCM donde se colocará la nueva integración
-Implementación del nuevo flujo de Horacius en UPC, CIBERTEC
</t>
  </si>
  <si>
    <t>15/05 NC: Se envió por correo estimación al usuario solicitante</t>
  </si>
  <si>
    <t>UPC: 5 meses
CIB: 4 meses
UPN: 4.3 meses</t>
  </si>
  <si>
    <t>UPC: S/ 9856
CIB: S/ 9856
UPN: $3,360 +
S/ 9,856</t>
  </si>
  <si>
    <t>- Para UPC y CIB se asume que se contará con Horacius implementado
- No se incluyen tareas ni costos asociados al levantamiento de observaciones al proveedor durante los controles de seguridad</t>
  </si>
  <si>
    <t>Interno y externo</t>
  </si>
  <si>
    <t>11/08 GV: Aún no se tiene claridad de donde podríamos obtener el presupuesto.</t>
  </si>
  <si>
    <t>11/08 GV: Aún no se tiene claridad de donde podríamos obtener el presupuesto.
21/09: Ronald indicó que no se realizará este año por falta de presupuesto. Posiblemente se coloque en el budget del siguiente año</t>
  </si>
  <si>
    <t>Ronald Benites indicó que no se realizará este año por falta de presupuesto. Posiblemente se coloque en el budget del siguiente año.</t>
  </si>
  <si>
    <t>IMPULSO AL TRÁMITE DE DEPORTISTAS DESTACADOS</t>
  </si>
  <si>
    <t>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t>
  </si>
  <si>
    <t>JAVIERA ALCAZAR - VIDA UNIVERSITARIA</t>
  </si>
  <si>
    <t>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t>
  </si>
  <si>
    <t>PROCESO DE SOLICITUDES DE SERVICIO DE DEPORTISTAS DESTACADOS. 
IMPACTA EN REGISTRO DE NOTAS, 
CIERRE DE NRC 
CIERRE DE CICLO
CONTROL DE ASISTENCIA DEL ESTUDIANTE
APLICACION DEL REGLAMENTO DE ESTUDIOS Y DEL REGLAMENTO ADMINISTRATIVO ACADÉMICO</t>
  </si>
  <si>
    <t>Calidad Académica;Transformación Digital;Excelencia Operativa</t>
  </si>
  <si>
    <t xml:space="preserve">Automatización de más de 9,000 solicitudes anuales, eliminando completamente errores de digitalización.
Reducción de aproximadamente 450 horas persona por ciclo (150 horas Deportes + 300 horas Registros Académicos).
Reducción de 50% o más en el tiempo de atención a las solicitudes de deportistas destacados.
 </t>
  </si>
  <si>
    <t>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t>
  </si>
  <si>
    <t>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t>
  </si>
  <si>
    <t>- Con el cambio solicitado, ahora tendrá impacto en uClass, por lo tanto afectaría a Portal Docente.
- Esto ya se estimó para backfills a excepción del impacto en uClass (la reprogramación o la corrección de asistencia debe ir directamente a uClass).</t>
  </si>
  <si>
    <t>No se cuenta con el presupuesto, se solicita revisar nuevamente la estimación y ver la probabilidad de poder hacerlo con recurso interno.</t>
  </si>
  <si>
    <t>Implementación de flujos de aprobación de solicitudes de acceso a aplicaciones de UPC mediante Horacius.</t>
  </si>
  <si>
    <t>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t>
  </si>
  <si>
    <t>Henry Logan - Director de Servicios TI</t>
  </si>
  <si>
    <t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t>
  </si>
  <si>
    <t xml:space="preserve">•	Proceso de incorporación y gestión de colaboradores 
•	Procesos operativos del negocio que utilizan aplicaciones institucionales, 
•	Proceso de gestión de identidades y accesos 
•	Procesos de control y cumplimiento regulatorio
</t>
  </si>
  <si>
    <t>La implementación de flujos de aprobación centralizados permitirá reducir el tiempo dedicado al seguimiento manual de aprobaciones de accesos y disminuir reprocesos asociados a solicitudes incompletas o aprobaciones no registradas adecuadamente.</t>
  </si>
  <si>
    <t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t>
  </si>
  <si>
    <t>https://educorpperu-my.sharepoint.com/personal/diana_zapata_laureate_pe1/Documents/Aplicaciones/Microsoft%20Forms/REGISTRO%20DE%20INICIATIVAS%20-%20GESTI%C3%93N%20DE%20LA%20DEMANDA%20(2%201/Adjuntar%20sustentos%20que%20ayuden%20al%20entendimiento%20de/Aprobaci%C3%B3n%20VP-Humberto_Ronald%20Benites%20Vilch%201.pdf</t>
  </si>
  <si>
    <t>Implementación de clonación automática – Idiomas UPC</t>
  </si>
  <si>
    <t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t>
  </si>
  <si>
    <t>Briam Ledesma</t>
  </si>
  <si>
    <t>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t>
  </si>
  <si>
    <t>Matrícula de alumnos del Centro de Idiomas para programas de Pregrado y EPE.</t>
  </si>
  <si>
    <t>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t>
  </si>
  <si>
    <t>https://educorpperu-my.sharepoint.com/personal/diana_zapata_laureate_pe1/_layouts/15/Doc.aspx?sourcedoc=%7BDC88AB5E-04FF-4433-AED6-D0DE1896CD0E%7D&amp;file=Solicitud%20de%20requerimientos%20Clonaci%C3%B3n%20Autom%C3%A1t_Giancarlo%20Villacorta.pptx&amp;action=edit&amp;mobileredirect=true</t>
  </si>
  <si>
    <t>Implementación de la integración entre Wetalk y Blackboard.
Uso de equipo interno y externo: 
Interno: 1 Experto BB/ 1 Analista de sistemas/ 1 QA/ 1 Lider Tecnico/ 1 Jefe de proyectos
Externo: 2 Expertos en integraciones ETL.
La estructura de estimación es aproximadamente:
Analisis: 4 semanas
Desarrollo: 15 semanas
Certificación y Liberación: 5 semanas</t>
  </si>
  <si>
    <t>se han estimado 6 meses de 2 desarrolladores integraciones Stefanini, 172 horas por mes a una tarifa S/ 80.36 x hora (IGV incluido)</t>
  </si>
  <si>
    <t>Se tiene una sesión mañana con el área de negocio para la revisión de esta iniciativa y su presupuesto. Se revisó el requerimiento y no se considera prioritario para este año, ya que no se cuenta con suficiente validación o sustento del negocio asociado (el solicitante ya no nos acompaña en la institución).</t>
  </si>
  <si>
    <t>Mejora del Reporte de Matriculados de Licencias Coursera (Sólo notas)</t>
  </si>
  <si>
    <t>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t>
  </si>
  <si>
    <t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t>
  </si>
  <si>
    <t>Proceso de seguimiento académico y comunicación personalizada a estudiantes (solo en el caso de notas)
Proceso de generación de reportes de cierre de ciclo (matrículas + notas)</t>
  </si>
  <si>
    <t xml:space="preserve">Reducción del tiempo de carga del reporte de 25-30 minutos a menos de 5 minutos
Seguimiento académico personalizado a estudiantes, comprometiendo el mantenimiento de tasas de alumnos aprobados en el curso (85.66%) </t>
  </si>
  <si>
    <t>Entrega de comunicaciones personalizadas a estudiantes sobre su avance.</t>
  </si>
  <si>
    <t>https://educorpperu-my.sharepoint.com/personal/diana_zapata_laureate_pe1/_layouts/15/Doc.aspx?sourcedoc=%7BCABC557D-B48D-48A5-97C3-D586FDCFB6EB%7D&amp;file=Plantilla%20Solicitud%20de%20requerimientos%20Reporte_Angela%20Lucano%20Carran%201.pptx&amp;action=edit&amp;mobileredirect=true</t>
  </si>
  <si>
    <t>Oz</t>
  </si>
  <si>
    <t>El reporte de Notas Cursos Coursera hoy existe en Reporting Service (Aplicativo), sin embargo, el requerimiento del negocio menciona que demora mucho en ejecutar. Se conversó con Jhony y Manuel V. e indicaron que la lentitud se da porque cruzan una tabla de Banner que tiene los cursos coursera con la información de Uclass (notas detalladas) y en la herramienta que desarrollan tiene limitantes. Se validó con Angel Lucano que para el reporte de notas no era necesario tener la información en línea que podían tener 1 día de desfase y no tener inconvenientes. Por lo cual se considero obtenerlo del Data Lake.
Sólo se implementará el reporte de Notas. El de matricula esta fuera del alcance. Se considera 1 tabla de Banner llevarla al Data Lake, construir el reporte de notas, se asume que la información de notas detalladas ya se encuentra en el Data Lake. Se considera que Manuel Valle compartirá el query con el que hoy arman el reporte en Reporting Services</t>
  </si>
  <si>
    <t>Requerimiento No BAU</t>
  </si>
  <si>
    <t>Se registrará un nuevo requerimiento ya que la usuario indica que le es vital que se tenga a tiempo real.</t>
  </si>
  <si>
    <t>[SPO] Automatización de Programación UPN</t>
  </si>
  <si>
    <t>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t>
  </si>
  <si>
    <t>Janeth Albujar - Directora de Operaciones Académicas</t>
  </si>
  <si>
    <t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t>
  </si>
  <si>
    <t>Estimación de demanda
Planificación y programación de horarios
Matrícula de estudiantes (nuevos, continuos, reingresos)
Alcance UG/ WA, en todas las modalidades de dictado.</t>
  </si>
  <si>
    <t>10% de solicitudes de estudiantes durante matrícula, por no poder contiinar con el registro de cursos por clases cerradas o no disponibles.
Ahorro por eficiencia de 5.6 FTE. Segregado por etapas:
1) Estimación de demanda: 0.3
2) Planificación de horarios: 
    a. Principal: 4.6
    b. Bolsones: 0.04
3) Registro de horarios en sistema: 0.01
4) Auditoría y ajustes previo a matrícula: 0.7</t>
  </si>
  <si>
    <t>Demanda confiable
Evitar tantas adecuaciones de programación durante la matrícula
Matrícula más fluida</t>
  </si>
  <si>
    <t>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t>
  </si>
  <si>
    <t>- 09/04: En novimbre del 2025 se revisó el proceso presentado por la SPO y se tuvo reuniones con un proveedor para revisar si su herramienta calza con lo que se necesita. Se tuvo una propuesta validada por los usuarios
- Suscripción Anual: USD 300,359 + IGV
- Consultoría: USD 35,000 + IGV
- Link de la propuesta: https://educorpperu-my.sharepoint.com/:f:/g/personal/johnny_rodriguez_laureate_pe/IgAJa6TKPXRqSop5zX6Ea8NNAWkeSar-c_gMLptpQNzOGmI?e=qFj5Q7</t>
  </si>
  <si>
    <t>SPO ha solicitado que se realice una nueva evaluación con otros proveedores</t>
  </si>
  <si>
    <t>Implementación de encuesta de satisfacción post atención y base de datos en canal telefónico UPN</t>
  </si>
  <si>
    <t>Para medir la satisfacción del estudiante respecto a la atención recibida en el canal telefónico, permitiendo generar indicadores de experiencia y mejorar la calidad del servicio. Y la medición directa de la experiencia del usuario posterior a la interacción.</t>
  </si>
  <si>
    <t>Luis Roncal - Director de Experiencia</t>
  </si>
  <si>
    <t>Es una encuesta manual, el desafío es poder levantar la satisfacción del alumno y reducir las horas hombre al trabajar el resultado (es un paso más en el equipo).</t>
  </si>
  <si>
    <t>Proceso de atención al estudiante</t>
  </si>
  <si>
    <t>Reducción de tiempo de atención (calculable)</t>
  </si>
  <si>
    <t>Mejora la satisfacción del estudiante</t>
  </si>
  <si>
    <t>https://educorpperu-my.sharepoint.com/personal/diana_zapata_laureate_pe1/_layouts/15/Doc.aspx?sourcedoc=%7B01D400AE-5DCC-421A-BCC5-3D78CDFEB12A%7D&amp;file=SOLICITUD%20DE%20REQUERIMIENTOS%20(1)_Gerson%20Vereau%20Rosas.pptx&amp;action=edit&amp;mobileredirect=true</t>
  </si>
  <si>
    <t>Debe trabajarse con proveedor ECONTACT, se calcula como 25 horas de trabajo. Se entiende que es una acción que dispara una llamada para una encuesta por canal telefonico.</t>
  </si>
  <si>
    <t>Es el mismo que el 119.</t>
  </si>
  <si>
    <t>Ajustar query Reporte R2 que servirá como input para la generación del RPA de Validación de Egreso (fase 2)</t>
  </si>
  <si>
    <t>Contar con el reporte que sirve como input para la generación del RPA de Validación de Egreso (fase 2) que actualmente se viene trabajando con el equipo de Automatización de Procesos y está detenido porque se requiere este ajuste en la Query.</t>
  </si>
  <si>
    <t>Carlos Diez - Director de Secretaría Académica</t>
  </si>
  <si>
    <t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t>
  </si>
  <si>
    <t>Proceso de egreso estudiantes</t>
  </si>
  <si>
    <t>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t>
  </si>
  <si>
    <t>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t>
  </si>
  <si>
    <t>Lucía Vega / Nicolas Morales</t>
  </si>
  <si>
    <t>16/04: En reunión de comité de estimación se indicó que no se trata solo de actualizar un query. Se debe analizar mejor lo que se requiere ya que actualmente el RPA está apagado.
El requerimiento solicita que generemos información desde Data Lake para alimentar un RPA, sin embargo, se ha acordado con Humberto y Arquitectura que Data Lake no proveerá información a los RPA.</t>
  </si>
  <si>
    <t>Reunión programada revisar necesidad de manera cross, con negocio y equipo de automatización, y redefinir requerimiento. Favor de eliminarlo, se volverá a ingresar con nuevo alcance.</t>
  </si>
  <si>
    <t>Implementación de un modelo de reportería integrado para la gestión del estudiante becado</t>
  </si>
  <si>
    <t>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t>
  </si>
  <si>
    <t>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t>
  </si>
  <si>
    <t>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</si>
  <si>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Resp. Social y Sostenibilidad;Calidad Académica;Excelencia Operativa</t>
  </si>
  <si>
    <t>La implementación de un modelo de reportería integrado permitiría reducir pérdidas económicas estimadas asociadas a la deserción y pérdida de beca por TRICA, desaprobación total y traslados (aprox. S/ 2.8 millones anuales), así como mejorar la captura oportuna de ingresos potenciales vinculados a trámites de ampliación de beca y bachiller (aprox. S/ 6.7 millones), además de disminuir significativamente la carga operativa actual de más de 2,700 horas anuales destinadas a consolidación manual, validaciones y generación de reportes, optimizando recursos equivalentes a más de un FTE.</t>
  </si>
  <si>
    <t>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t>
  </si>
  <si>
    <t>https://educorpperu-my.sharepoint.com/personal/diana_zapata_laureate_pe1/_layouts/15/Doc.aspx?sourcedoc=%7B5B17155A-09DE-47FC-A6C2-359025EABBD4%7D&amp;file=Solicitud%20de%20requerimientos%20Idea%20nueva%20y%20mejo_Angela%20Lucano%20Carran.pptx&amp;action=edit&amp;mobileredirect=true</t>
  </si>
  <si>
    <t>Se asume que la mayor parte de la información ya se encuentra en el Data Lake.
Se asume que la plataforma para mostrar el reporte será en Power BI.
Se asume que el usuario no podrá modificar los reportes y que en caso de cambio deberán proceder con una solicitud al equipo de Data y BI para realizar los ajustes necesarios.
Se asume que se consideran los reportes que se encuentran en la ppt.
Se asume que no se conectará con ninguna nueva fuente de aplicativo.
Se asume de acuerdo con lo explicado al usuario solicitante que no se podrá mostrar información de Bachilleres ni Titulados, considerando que Grados y Títulos aún no termina de actualizar la información en Banner.
Se asume que en caso de aprobarse la implementación deberá hacerse un análisis funcional para dejar claro y escrito la cantidad de reportes, que reportes y sus campos, caso contrario no se debe iniciar la implementación.</t>
  </si>
  <si>
    <t>El negocio no cuenta con el presupuesto hoy. Se está considerando en el LRP del equipo para el próximo año pase por reevaluación y planificación del requerimiento.</t>
  </si>
  <si>
    <t>Segmentar la visualización de NRC en matrícula en línea según perfil académico del estudiante</t>
  </si>
  <si>
    <t>Mejorar la experiencia del estudiante durante el proceso de matrícula, Reducir intentos fallidos de inscripción, Disminuir consultas y reclamos relacionados a restricciones de malla o modalidad, Optimizar el proceso de selección de cursos haciéndolo más claro y ordenado.</t>
  </si>
  <si>
    <t>Janeth Albujar - Director Operaciones Académicas</t>
  </si>
  <si>
    <t>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t>
  </si>
  <si>
    <t>Proceso de matrícula</t>
  </si>
  <si>
    <t>Reducción de casos en Contacto UPN.  Se espera reducir una cantidad significativa del total de 17,034 tickets relacionados con el submotivo ‘Restricciones que impiden mi matrícula’</t>
  </si>
  <si>
    <t>Mejorar la experiencia del estudiante durante el proceso de matrícula</t>
  </si>
  <si>
    <t>https://educorpperu-my.sharepoint.com/personal/diana_zapata_laureate_pe1/_layouts/15/Doc.aspx?sourcedoc=%7BE4FFC0CE-C5B5-4646-913F-893C522B61A9%7D&amp;file=Solicitud%20de%20requerimientos%20Idea%20nueva%20y%20mejo_Gerson%20Vereau%20Rosas%202.pptx&amp;action=edit&amp;mobileredirect=true</t>
  </si>
  <si>
    <t>- Este requerimiento se ha revisado con el proveedor Neoris y se ha llegado a la conclusión de que no se puede realizar el filtro ya que para lograrlo se tendría que modificar el autoservicio que es nativo de Banner.
- La limitante se debe a que por base de datos no se puede identificar atributos que nos permitan realizar el filtro. 
- Se puede realizar una sesión con el usuario para explicar el caso.</t>
  </si>
  <si>
    <t>No hay solución para la necesidad de negocio, se coordinará reunión para reevaluar alternativas (25/04)</t>
  </si>
  <si>
    <t>fabiola.gorbina@laureate.pe</t>
  </si>
  <si>
    <t>Fabiola Gorbina Llerena</t>
  </si>
  <si>
    <t>Creación y migración de datos de padres en CRM desde formularios</t>
  </si>
  <si>
    <t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t>
  </si>
  <si>
    <t xml:space="preserve">Mónica Castañeda Herrera </t>
  </si>
  <si>
    <t>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t>
  </si>
  <si>
    <t>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t>
  </si>
  <si>
    <t>Innovación y Crecimiento;Excelencia Operativa;Transformación Digital</t>
  </si>
  <si>
    <t>Reducción de errores y reprocesos manuales, agilizando la gestión de datos y garantizando información completa y confiable para la toma de decisiones comerciales y el seguimiento efectivo de los decisores clave.</t>
  </si>
  <si>
    <t>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t>
  </si>
  <si>
    <t>Proveedor FDZ desarrollo de servicios web. Desarrollo interno para que FUNNEL no considere esta información. Configurar reglas de negocio por equipos SDR.</t>
  </si>
  <si>
    <t>Debe considerarse que luego el área de Marketing debe integrarse usando estos cambios. Esa actividad BAU esta fuera del alcance.</t>
  </si>
  <si>
    <t>BCV: Negocio envía una consulta: "Los datos de padres que ingresen como nuevos después de la implementación del proyecto entrarán a CRM con el identificador “padres” sin requerir migraciones adicionales".
29/04: A espera de respuesta para aprobar la estimación
BCV: 30/04: se resolvió consulta de negocio, a espera de aprobación</t>
  </si>
  <si>
    <t xml:space="preserve">Vamos a desestimar la iniciativa ya que no cuenta con presupuesto y prioridad correspondiente. </t>
  </si>
  <si>
    <t>Estabilización Sistema Académico UPC - 1era iteración MCH</t>
  </si>
  <si>
    <t xml:space="preserve">Miguel Chang </t>
  </si>
  <si>
    <t>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t>
  </si>
  <si>
    <t>Davies Galdos</t>
  </si>
  <si>
    <t>Por favor eliminar la iniciativa 91 - Estabilización Sistema Académico UPC - 1era iteración MCH, el motivo es que se registraron las 8 iniciativas que formaban este grupo de manera independiente.</t>
  </si>
  <si>
    <t xml:space="preserve">Implementación de Solución que abarque el proceso integral de reclutamiento y selección (IA incorporada en cada etapa del proceso: Revisión CV, armado de documentos) </t>
  </si>
  <si>
    <t xml:space="preserve">Necesitamos realizar el proceso de selección de forma oportuna para contar con docentes con experiencia adecuada y compentencias necesarias para el dictado del o los cursos que tiene asignado, logrando garantizar el proceso de enseñanza / aprendizaje. </t>
  </si>
  <si>
    <t>Sebastian Lindley - VP Transformación</t>
  </si>
  <si>
    <t xml:space="preserve">Esther Capcha </t>
  </si>
  <si>
    <t>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t>
  </si>
  <si>
    <t>Proceso de Reclutamiento y selección docente</t>
  </si>
  <si>
    <t>Incremento del NPS docente
Se gana una ampliación del proceso de convocatoria y evaluación de postulantes a causa de la reducción de reprocesos y tiempos operativos manuales.
Proceso escalable acorde al crecimiento de la institución.</t>
  </si>
  <si>
    <t>La presente estimación es de Alto nivel y puede tener una desviación del 40%
El monto puede ajustarse, en fase de análisis y diseño luego de la validación con Arquitectura y Seguridad.
La integración con RENIEC solicitada por la iniciativa "Solución que abarque el proceso integral de reclutamiento y selección (IA incorporada en cada etapa del proceso: Revisión CV, armado de documentos)" puede tener afectación en el plazo y viabilidad, ya RENIEC debe primero validar la integración solicitada.</t>
  </si>
  <si>
    <t>15/06: Se acordó con SPO evaluar ATS en el mercado que pueda cubrir la necesidad de UPN, WeTalk y GTH. SPO informó que GTH está realizando búsqueda de proveedores de ATS, además de actualizar el proceso que se presentó en marzo. La fecha inicio de reestimación, se colocará luego de tener claridad sobre el potencial ATS y sus funcionalidades, a fin de identificar que requerimientos de la iniciativa de la DOA no se estarán cubriendo con el ATS.
25/06: Se presenta el nuevo proceso, y la SPO informa que revisará con GTH el mismo, para solventar las dudas sobre el proceso.
08/07: Se tuvo la sesión de presentación del proceso con la GTH y SPO, se continuará con la sesión de entendimiento el jueves 09/07.</t>
  </si>
  <si>
    <t>debido a que la reestimación es de alta complejidad.</t>
  </si>
  <si>
    <t>Digitalización trámite Digitalización Certificado de Estudios</t>
  </si>
  <si>
    <t xml:space="preserve">Necesitamos Integrar la pasarela de pagos dentro del portal MI UPC para que el estudiante pueda completar el pago de sus trámites certificado de estudios sin salir de la plataforma, logrando una experiencia 100% digital y disminuyendo los reprocesos.
</t>
  </si>
  <si>
    <t>Luis Roncal - Experiencia</t>
  </si>
  <si>
    <t>Pago de trámites</t>
  </si>
  <si>
    <t>Hoy en día, los estudiantes de UPC es redirigido al app del banco para pagar su trámite. Lo que necesitamos es que el estudiante pueda tener la pasarela de pago integrada en el portal para que que no tenga abondanar la plataforma.</t>
  </si>
  <si>
    <t>Incremento en la tasa de conversión de trámites pagados, al eliminar los puntos de abandono en la etapa de pago.
Cumplimiento sostenido de ≥ 90% de trámites procesados sin intervención manual, reduciendo la dependencia operativa del equipo.
Reducción del tiempo total del ciclo de registro y pago dentro del portal, mejorando la eficiencia del proceso end-to-end.
Disminución de reprocesos y casos operativos generados por pagos no identificados, incompletos o no conciliados.
Reducción de contactos inbound asociados a consultas de estado, confirmación o seguimiento de trámites.
Mejora del índice de satisfacción transaccional, con meta de CSAT ≥ 75%.</t>
  </si>
  <si>
    <t>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t>
  </si>
  <si>
    <t>https://educorpperu-my.sharepoint.com/personal/diana_zapata_laureate_pe1/_layouts/15/Doc.aspx?sourcedoc=%7BFFD37D6F-DD62-4987-BC7C-6A14C82659B2%7D&amp;file=Status%20proyecto%20-%20Redise%C3%B1o%20de%20tr%C3%A1mites%2020_03_Daniella%20Poppe%20Medin.pptx&amp;action=edit&amp;mobileredirect=true</t>
  </si>
  <si>
    <t>Ya fue atendido, no debe ingresar a demanda</t>
  </si>
  <si>
    <t>Habilitar uso de External Tag</t>
  </si>
  <si>
    <t>Implementar en Genesys Cloud la transferencia automática del campo "Código de Persona", ubicado en la lista de contactos, hacia la Etiqueta Externa de la interacción outbound.</t>
  </si>
  <si>
    <t xml:space="preserve">Mejora la trazabilidad del lead, la calidad de la reportería y reduce reprocesos manuales de conciliación
</t>
  </si>
  <si>
    <t>https://educorpperu-my.sharepoint.com/personal/diana_zapata_laureate_pe1/_layouts/15/Doc.aspx?sourcedoc=%7BAAC2DFB6-6438-4925-B98C-55078195DC5E%7D&amp;file=Solicitud%20de%20requerimientos_Etiqueta%20Externa_Jos%C3%A9%20Paredes%20Herbozo.pptx&amp;action=edit&amp;mobileredirect=true</t>
  </si>
  <si>
    <t>0.25</t>
  </si>
  <si>
    <t>$ 0</t>
  </si>
  <si>
    <t>Costo del desarrollo incluido en el requerimiento de GENESYS TIMESTAMP</t>
  </si>
  <si>
    <t>Automatización del reporte de recálculo de ingresos contables</t>
  </si>
  <si>
    <t xml:space="preserve">Automatizar un reporte estandarizado que permita recalcular y conciliar los ingresos contables desde PeopleSoft, considerando alumnos matriculados, patrocinados y no matriculados, con corte por periodo académico y fecha de cierre.
</t>
  </si>
  <si>
    <t xml:space="preserve">Elian I. Chumbimune Yauri </t>
  </si>
  <si>
    <t xml:space="preserve">El recálculo de ingresos se realiza de forma manual en Excel, con múltiples cruces, ajustes y validaciones dependientes del conocimiento operativo, generando alto esfuerzo, riesgo de error, poca trazabilidad y dificultad para auditorías.
</t>
  </si>
  <si>
    <t xml:space="preserve">Contabilidad </t>
  </si>
  <si>
    <t>-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t>
  </si>
  <si>
    <t>https://educorpperu-my.sharepoint.com/personal/diana_zapata_laureate_pe1/_layouts/15/Doc.aspx?sourcedoc=%7BAC80CDFA-327B-47AB-A478-0577DBD8FE0E%7D&amp;file=Requerimiento%20Reporte%20Recalculo%20de%20ingresos_Jos%C3%A9%20Paredes%20Herbozo.pptx&amp;action=edit&amp;mobileredirect=true</t>
  </si>
  <si>
    <t>2 meses</t>
  </si>
  <si>
    <t>Se asume que la información fuente ya se encuentra en Data Lake
Se asume la disponibilidad del usuario de negocio para aclaración de dudas funcionales o técnicas en línea a la operativa manual actual.</t>
  </si>
  <si>
    <t>Se ha agendado reunión con el usuario para realizar algunas consultas que podrían generar un impacto grande en la estimación</t>
  </si>
  <si>
    <t xml:space="preserve">Se agrego el tiempo de 2meses. </t>
  </si>
  <si>
    <t>Se cancelará esta línea hasta que el negocio consiga el presupuesto.</t>
  </si>
  <si>
    <t>Se cancelará por falta de presupuesto.</t>
  </si>
  <si>
    <t>Generar una lógica a a nivel de Base de Datos, con el fin de mostrar la tabla de Cobranzas de UPC en el Datalake a nivel de tipo de pago y no genere duplicidad en los montos  que viene construyendo el equipo de Data &amp; BI.</t>
  </si>
  <si>
    <t>FRANCO MANUEL CHIAPPE FALEN - GERENTE DE REPORTING, COBRANZAS Y BAD DEBT</t>
  </si>
  <si>
    <t>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</si>
  <si>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Proceso de Cobranzas, utilizando información para el seguimiento y control de los indicadores</t>
  </si>
  <si>
    <t>no aplica</t>
  </si>
  <si>
    <t>https://educorpperu-my.sharepoint.com/personal/diana_zapata_laureate_pe1/_layouts/15/Doc.aspx?sourcedoc=%7B0C9BFA4A-F25E-4FE5-ADD6-5C687D204FAE%7D&amp;file=Solicitud%20de%20requerimientos%20Idea%20nueva%20y%20mejo_Gerson%20Vereau%20Rosas%204.pptx&amp;action=edit&amp;mobileredirect=true</t>
  </si>
  <si>
    <t>07/05 Gerson Vereau, solicita eliminar el registro por duplicidad queda la ID 120</t>
  </si>
  <si>
    <t>Registro duplicado queda la ID 120</t>
  </si>
  <si>
    <t>jhon.huanca@upn.edu.pe</t>
  </si>
  <si>
    <t>Jhon Huanca Huaman</t>
  </si>
  <si>
    <t>Implementación de Plataforma con Power Platform para la generación y envío de constancias y certificados.</t>
  </si>
  <si>
    <t>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t>
  </si>
  <si>
    <t>Sally Vilcapoma - Innovación, Control y Seguimiento UPN</t>
  </si>
  <si>
    <t>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t>
  </si>
  <si>
    <t>Proceso de envío de constancias y certificados</t>
  </si>
  <si>
    <t>25,516 soles anuales en licenciamiento de SAETA.</t>
  </si>
  <si>
    <t>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t>
  </si>
  <si>
    <t>30/04 Se elimina porque la iniciativa debe ingresarlo un BP</t>
  </si>
  <si>
    <t>Se elimina porque la iniciativa debe ingresarlo un BP</t>
  </si>
  <si>
    <t>Admisión Online (Fase 2)</t>
  </si>
  <si>
    <t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t>
  </si>
  <si>
    <t>https://educorpperu-my.sharepoint.com/personal/diana_zapata_laureate_pe1/Documents/Aplicaciones/Microsoft%20Forms/REGISTRO%20DE%20INICIATIVAS%20-%20GESTI%C3%93N%20DE%20LA%20DEMANDA%20(2%201/Pregunta/olk_GiZq5TaWKA_Jos%C3%A9%20Paredes%20Herbozo.png</t>
  </si>
  <si>
    <t>Actualmente la operación manual dilata la venta.</t>
  </si>
  <si>
    <t>Se entregan todos los servicios solicitados y estos cumplen con la funcionalidad esperada</t>
  </si>
  <si>
    <t>Admisión, Marketing</t>
  </si>
  <si>
    <t xml:space="preserve">Desarrollar e implementar una plataforma digital que permita realizar el proceso de admisión de manera completamente online, integrando IA para mejorar la experiencia del prospecto y automatizar procesos operativos.
</t>
  </si>
  <si>
    <t>https://educorpperu-my.sharepoint.com/personal/diana_zapata_laureate_pe1/_layouts/15/Doc.aspx?sourcedoc=%7B5D291B10-5066-4D8A-AD65-AE4310DF4BE6%7D&amp;file=Solicitud%20de%20requerimientos%20Idea%20nueva%20y%20mejo_Jos%C3%A9%20Paredes%20Herbozo.pptx&amp;action=edit&amp;mobileredirect=true</t>
  </si>
  <si>
    <t>ESTE PEDIDO FUE CANCELADO. Esta es una integración CRM - GDO en su mayoria. Son funcionalidades nuevas.</t>
  </si>
  <si>
    <t>Implementación de nueva API Banner de validación de solicitud de Constancia de Matricula simple y con cursos incluidos</t>
  </si>
  <si>
    <t>Necesitamos validar el proceso de solicitud de constancia de matricula, para garantizar la integridad de la información de los estudiantes solicitantes, logrando que el 100% de solicitudes se apliquen correctamente.</t>
  </si>
  <si>
    <t>https://educorpperu-my.sharepoint.com/:b:/g/personal/diana_zapata_laureate_pe1/IQCpvPXvu4ViQ5IPhoL_QKRmAeh3Twmh2u0vuTfRq3oBFxE?e=gzEJH9</t>
  </si>
  <si>
    <t>Actualmente no existe una Api para mostrar los asesores a los alumnos chachimbos, sin embargo para presentar los asesores a los estudiantes se tiene que carga de forma manual un excel en el Portal del Estudiante.
El sistema consulta varias Apis para determinar la elegibilidad de la solicitud por parte del estudiante. Esta forma de obtener la información impacta en la performance de resultados.</t>
  </si>
  <si>
    <t xml:space="preserve">El sistema debe validar desde una sola Api la elegibilidad del solicitante.
</t>
  </si>
  <si>
    <t>Proceso de solicitud de constancia de matricula simple y con cursos incluidos</t>
  </si>
  <si>
    <t>Mejora la experiencia del estudiante en la solicitud de la constancia de matricula.</t>
  </si>
  <si>
    <t xml:space="preserve">21/09 AV solicita eliminación </t>
  </si>
  <si>
    <t>Conversé con Hugo Vega sobre este requerimiento y me comenta que ya no es necesario porque ha reutilizado una API existente.</t>
  </si>
  <si>
    <t>Eliminación de la validación obligatoria de asistencia en solicitudes de marcación para cursos virtuales</t>
  </si>
  <si>
    <t>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t>
  </si>
  <si>
    <t>https://educorpperu-my.sharepoint.com/personal/diana_zapata_laureate_pe1/Documents/Aplicaciones/Microsoft%20Forms/REGISTRO%20DE%20INICIATIVAS%20-%20GESTI%C3%93N%20DE%20LA%20DEMANDA%20(2%201/Pregunta/RV_RITM0615294-Problemas%20en%20Portal_Angela%20Lucano%20Carran.pdf</t>
  </si>
  <si>
    <t>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t>
  </si>
  <si>
    <t>El sistema debe permitir que el docente de cursos virtuales envíe directamente la solicitud de marcación sin requerir el registro de asistencia estudiantil.</t>
  </si>
  <si>
    <t>Solicitud de marcación del docente</t>
  </si>
  <si>
    <t>- Mayor confiabilidad de la información académica.
- Mejor experiencia para docentes.
- Alineamiento del sistema con la modalidad virtual.
- Disminución de riesgos reputacionales y administrativos.</t>
  </si>
  <si>
    <t>https://educorpperu-my.sharepoint.com/personal/diana_zapata_laureate_pe1/_layouts/15/Doc.aspx?sourcedoc=%7B771B946B-D5F1-4228-917E-CC6649E177CA%7D&amp;file=Marzo%202026%20-%20Solicitud%20de%20requerimiento%20Porta_Angela%20Lucano%20Carran.pptx&amp;action=edit&amp;mobileredirect=true</t>
  </si>
  <si>
    <t>No se consideran nuevas reglas
Se asume un tiempos QA de 1 semana</t>
  </si>
  <si>
    <t>Requerimiento No  BAU</t>
  </si>
  <si>
    <t xml:space="preserve">09/06: Se completó la estimación solicitada
https://educorpperu.sharepoint.com/:f:/s/CoordinadoresInnovacinYOp/IgCltQ6UGbdoQK2lb3iGwG2sAXdV4mXh6ReDM2BQV8u9fQg?e=8weJXZ
04/06: Se completará estimación el 09/06.
14/05 NC: Se tiene dependencia del especialista Miguel Leython, actualmente asignado a Proyecto Portal </t>
  </si>
  <si>
    <t>15/06/2026 : Carla A. 16/06: Por favor dar como eliminado el rq #153 Eliminación de la validación obligatoria de asistencia en solicitudes de marcación para cursos virtuales, ya que estaba relacionado con el 156. Con la solución brindada mediante el ticket de incidencia, ambos rq ya no son necesarios.</t>
  </si>
  <si>
    <t>16/06: Por favor dar como eliminado el rq #153 Eliminación de la validación obligatoria de asistencia en solicitudes de marcación para cursos virtuales, ya que estaba relacionado con el 156. Con la solución brindada mediante el ticket de incidencia, ambos rq ya no son necesarios.</t>
  </si>
  <si>
    <t>Incorporación de ambientes virtuales en el módulo de reprogramación de clases (Asociado al REQ: Eliminación de la validación obligatoria de asistencia en solicitudes de marcación para cursos virtuales)</t>
  </si>
  <si>
    <t>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t>
  </si>
  <si>
    <t>https://educorpperu-my.sharepoint.com/personal/diana_zapata_laureate_pe1/Documents/Aplicaciones/Microsoft%20Forms/REGISTRO%20DE%20INICIATIVAS%20-%20GESTI%C3%93N%20DE%20LA%20DEMANDA%20(2%201/Pregunta/RV_RITM0615294-Problemas%20en%20Portal_Angela%20Lucano%20Carran%201.pdf</t>
  </si>
  <si>
    <t>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t>
  </si>
  <si>
    <t>El sistema debe incluir ambientes virtuales como opción válida dentro del módulo de reprogramaciones para registrar correctamente las sesiones virtuales reprogramadas.</t>
  </si>
  <si>
    <t>Reprogramación de clases</t>
  </si>
  <si>
    <t>- Mejora de la experiencia de uso del sistema para docentes.
- Adecuación del sistema a escenarios virtuales.
- Mayor control y formalización de las reprogramaciones.
- Incremento de la eficiencia operativa académica y administrativa.</t>
  </si>
  <si>
    <t>https://educorpperu-my.sharepoint.com/personal/diana_zapata_laureate_pe1/_layouts/15/Doc.aspx?sourcedoc=%7B8A8E51D2-B51A-4EB9-A0DB-B4F2D058B41C%7D&amp;file=Marzo%202026%20-%20Solicitud%20de%20requerimiento%20Porta_Angela%20Lucano%20Carran%201.pptx&amp;action=edit&amp;mobileredirect=true</t>
  </si>
  <si>
    <t>04/06: En validación con el BP, ya que al parecer este pedido ya fue atendido. En base a esto, Nohelí revisará nueva fecha de estimación ya que Miguel sigue en Portal Docente y saldrá de vacaciones del 08/06 una semana.
14/05 NC: Se tiene dependencia del especialista Miguel Leython, actualmente asignado a Proyecto Portal 
04/06 : Se solicito confirmación al BRM sobre continuidad del pedido con el negocio, ya que hace unas semanas se había atendido un requerimiento similar con un ticket de incidencias
15/06 Carla A.  solicita la eliminación de la iniciativa</t>
  </si>
  <si>
    <t>Mejoras para asignación de carreras, sedes y programas - Equipo Centralizado de Convalidaciones</t>
  </si>
  <si>
    <t>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t>
  </si>
  <si>
    <t>Carlos Saavedra</t>
  </si>
  <si>
    <t>https://educorpperu-my.sharepoint.com/personal/diana_zapata_laureate_pe1/Documents/Aplicaciones/Microsoft%20Forms/REGISTRO%20DE%20INICIATIVAS%20-%20GESTI%C3%93N%20DE%20LA%20DEMANDA%20(2%201/Pregunta/Ronald%20Lazarte%20DOA_Carla%20Arias%20Schreibe.png</t>
  </si>
  <si>
    <t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t>
  </si>
  <si>
    <t>Contar dentro de la misma funcionalidad con la opción de asignación y baja múltiple. Negocio está abierto a tener la solución mínima viable, como por ejemplo: archivo de carga en excel con plantilla que soporte las modificaciones.</t>
  </si>
  <si>
    <t>Admisión de estudiantes nuevos
Convalidación</t>
  </si>
  <si>
    <t>Facilitar el control y asignación docente para trabajos de convalidación</t>
  </si>
  <si>
    <t>https://educorpperu-my.sharepoint.com/personal/diana_zapata_laureate_pe1/Documents/Aplicaciones/Microsoft%20Forms/REGISTRO%20DE%20INICIATIVAS%20-%20GESTI%C3%93N%20DE%20LA%20DEMANDA%20(2%201/Adjuntar%20sustentos%20que%20ayuden%20al%20entendimiento%20de/Funcionalidad%20Portal%20Direcci%C3%B3n_Carla%20Arias%20Schreibe.png</t>
  </si>
  <si>
    <t>Req. No catalogado</t>
  </si>
  <si>
    <t>04/06: Agregar link de estimación</t>
  </si>
  <si>
    <t>Se despriorizó esta iniciativa, por el costo involucrado y por otras necesidades de mayor relevancia para Rectorado</t>
  </si>
  <si>
    <t>Mejora del proceso de programación de horarios, desde la planificación hasta la carga de horarios en el sistema logrando la máxima estandarización a nivel de las instituciones y agilidad del proceso mediante la simplificación y soporte de solución tecnológica.</t>
  </si>
  <si>
    <t>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t>
  </si>
  <si>
    <t>https://educorpperu-my.sharepoint.com/personal/diana_zapata_laureate_pe1/Documents/Aplicaciones/Microsoft%20Forms/REGISTRO%20DE%20INICIATIVAS%20-%20GESTI%C3%93N%20DE%20LA%20DEMANDA%20(2%201/Pregunta/RE%20SPO%20Iniciativa%20Productividad%20WeTalk%20cLEAN_Nicolas%20Morales%20Chum.png</t>
  </si>
  <si>
    <t>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t>
  </si>
  <si>
    <t>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t>
  </si>
  <si>
    <t>Programación Horaria WeTalk</t>
  </si>
  <si>
    <t>Mejora en la experiencia del alumno.
Reducción de un tiempo operativo por demoras en tiempo de respuesta</t>
  </si>
  <si>
    <t>https://educorpperu-my.sharepoint.com/personal/diana_zapata_laureate_pe1/_layouts/15/Doc.aspx?sourcedoc=%7BE24CA149-F959-4495-94B1-7DA6D2881E02%7D&amp;file=LEAN%2BIA_Pitch%20TI_WeTALK_Nicolas%20Morales%20Chum.pptx&amp;action=edit&amp;mobileredirect=true</t>
  </si>
  <si>
    <t>28/05: Se entrega estimación.</t>
  </si>
  <si>
    <t>16-jul</t>
  </si>
  <si>
    <t>Rediseñar proceso PT en instituciones logrando la máxima estandarización, revisión de reglas de negocio, agilidad del proceso mediante la simplificación y soporte de solución tecnológica.</t>
  </si>
  <si>
    <t>Inscripción y visualización de resultados del PT de forma rápida y sencilla. Tener visibilidad de la información necesaria a lo largo del proceso (estado de trámite)</t>
  </si>
  <si>
    <t>https://educorpperu-my.sharepoint.com/personal/diana_zapata_laureate_pe1/Documents/Aplicaciones/Microsoft%20Forms/REGISTRO%20DE%20INICIATIVAS%20-%20GESTI%C3%93N%20DE%20LA%20DEMANDA%20(2%201/Pregunta/RE%20SPO%20Iniciativa%20Productividad%20WeTalk%20cLEAN_Nicolas%20Morales%20Chum%201.png</t>
  </si>
  <si>
    <t>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t>
  </si>
  <si>
    <t>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t>
  </si>
  <si>
    <t>Gestión del Placement Test - WeTalk</t>
  </si>
  <si>
    <t xml:space="preserve">Mejora en la experiencia del alumno
Reducción de un tiempo operativo por demoras en tiempo de respuesta </t>
  </si>
  <si>
    <t>https://educorpperu-my.sharepoint.com/personal/diana_zapata_laureate_pe1/_layouts/15/Doc.aspx?sourcedoc=%7B55AD0853-CF6F-4905-9B9E-EB6839E1FEE6%7D&amp;file=LEAN%2BIA_Pitch%20TI_WeTALK_Nicolas%20Morales%20Chum%201.pptx&amp;action=edit&amp;mobileredirect=true</t>
  </si>
  <si>
    <t>2.85</t>
  </si>
  <si>
    <t xml:space="preserve">30/07: On hold hasta que se resuelva la dependencia con Digital Tech. Sebastián L. convocará a reunión para priorización de las estimaciones.
16/07: On hold
01/06: Se confirma que la nota de UPC también se debe registrar en Banner.
15/06: Se revisa proceso con Aceleradora y líderes de dominio, y se identifican 2 opciones de implementación en la capa front, el primero es que se desarrolle en el mismo portal o se cree un hipervínculo y se desarrolle aparte. Para la capa Back, se recomendó revisar más a detalle cual sería el componente de motor de procesos para UPC.
17/06: Se revisa con aceleradora que componente será el motor de procesos para UPC, considerando que CRM Service se implementa en Enero 2018. En ese sentido, la estimación estará considerando un Arqutiectura de transición con AWS Step functions
01/07: Se inicia análisis para trabajar con CRM Services UPC; además de la analizar la opción de no considerar en la estimación la integración de notas BlackBoard con Banner, debido a que hay otro proyecto que lo está considerando, y se empezó la validación de priorización con el equipo de Aceleradora para estimar la capa Front.
</t>
  </si>
  <si>
    <t>Anhela Lucano</t>
  </si>
  <si>
    <t>considerando que esto no avanzará por el flujo de SPO y que hoy el equipo usuario no tiene presupuesto para iniciar la planificación.</t>
  </si>
  <si>
    <t>Mejora del proceso de reclutamiento y selección logrando la máxima estandarización, con reglas de negocio claras a fin de tener agilidad del proceso mediante la simplificación y soporte de soluciones tecnológicas.</t>
  </si>
  <si>
    <t>Obtener el mejor candidato, según el perfil indicado, en el menor tiempo posible y mantenerlo informado a lo largo del proceso.</t>
  </si>
  <si>
    <t>https://educorpperu-my.sharepoint.com/personal/diana_zapata_laureate_pe1/Documents/Aplicaciones/Microsoft%20Forms/REGISTRO%20DE%20INICIATIVAS%20-%20GESTI%C3%93N%20DE%20LA%20DEMANDA%20(2%201/Pregunta/RE%20SPO%20Iniciativa%20Productividad%20WeTalk%20cLEAN_Nicolas%20Morales%20Chum%202.png</t>
  </si>
  <si>
    <t>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t>
  </si>
  <si>
    <t>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t>
  </si>
  <si>
    <t>Reclutamiento y Selección Docente - WeTalk</t>
  </si>
  <si>
    <t>Mejora en la experiencia del docente
Optimización de tiempos en actividades
Anulación de duplicidad de tareas
Reducción de tiempo de espera de resultados de otras áreas.​</t>
  </si>
  <si>
    <t>https://educorpperu-my.sharepoint.com/personal/diana_zapata_laureate_pe1/_layouts/15/Doc.aspx?sourcedoc=%7BBE2800F0-66FF-45BC-9415-61A7A98BD4F1%7D&amp;file=LEAN%2BIA_Pitch%20TI_WeTALK_Nicolas%20Morales%20Chum%202.pptx&amp;action=edit&amp;mobileredirect=true</t>
  </si>
  <si>
    <t>2.25</t>
  </si>
  <si>
    <t>28/05: Se entrega estimación
11/06: Se opta por separar las estimaciones relacionadas a reclutamiento y selección de DOA, WeTalk, y potencialmente GTH a una estimación única. Por lo que ingresa a reestimación.</t>
  </si>
  <si>
    <t>15/06: Se acordó con SPO evaluar ATS en el mercado que pueda cubrir la necesidad de UPN, WeTalk y GTH. SPO informó que GTH está realizando búsqueda de proveedores de ATS, además de actualizar el proceso que se presentó en marzo. La fecha inicio de reestimación, se colocará luego de tener claridad sobre el potencial ATS y sus funcionalidades, a fin de identificar que requerimientos de la iniciativa de la WeTalk no se estarán cubriendo con el ATS.
25/06: Se presenta el nuevo proceso, y la SPO informa que revisará con GTH el mismo, para solventar las dudas sobre el proceso.
08/07: Se tuvo la sesión de presentación del proceso con la GTH y SPO, se continuará con la sesión de entendimiento el jueves 09/07.</t>
  </si>
  <si>
    <t>pamela.espinoza@laureate.pe</t>
  </si>
  <si>
    <t xml:space="preserve">Automatización de Autorización de acceso a Banco de DP </t>
  </si>
  <si>
    <t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t>
  </si>
  <si>
    <t>Pamela Espinoza Tavera</t>
  </si>
  <si>
    <t>https://educorpperu-my.sharepoint.com/personal/diana_zapata_laureate_pe1/Documents/Aplicaciones/Microsoft%20Forms/REGISTRO%20DE%20INICIATIVAS%20-%20GESTI%C3%93N%20DE%20LA%20DEMANDA%20(2%201/Pregunta/RE_%20Automatizaci%C3%B3n%20de%20Autorizaci%C3%B3n%20de%20acceso_Pamela%20Carolina%20Espi.pdf</t>
  </si>
  <si>
    <t>Compliance</t>
  </si>
  <si>
    <t>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t>
  </si>
  <si>
    <t>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t>
  </si>
  <si>
    <t>1. Ética y compliance (nosotros)
2. Data &amp; BI
3. Academia de las 3 instituciones
4. TI de las 3 instituciones</t>
  </si>
  <si>
    <t>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t>
  </si>
  <si>
    <t>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t>
  </si>
  <si>
    <t>09/07: Se acordó con BP eliminar la iniciativa, y se registrará una desde cero, luego de finalizar el relevamiento del proceso.</t>
  </si>
  <si>
    <t>La presente es para eliminar la iniciativa 188, de la hoja de reestimación, ya que el proceso se está ajustando. Una vez hecho esto, la iniciativa será registrada nuevamente.</t>
  </si>
  <si>
    <t>Supero el SLA 22 días</t>
  </si>
  <si>
    <t>[250] Generación de turnos de Planificación Horaria</t>
  </si>
  <si>
    <t>https://educorpperu-my.sharepoint.com/personal/diana_zapata_laureate_pe1/Documents/Aplicaciones/Microsoft%20Forms/REGISTRO%20DE%20INICIATIVAS%20-%20GESTI%C3%93N%20DE%20LA%20DEMANDA%20(2%201/Pregunta/Aprobaci%C3%B3n%20Miguel_Requerimientos%20SisAcaUPC_Carla%20Arias%20Schreibe.pdf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</si>
  <si>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t>
  </si>
  <si>
    <t>Desestimado</t>
  </si>
  <si>
    <t>11/06: Se tuvo reunión con el usuario el 10/06. Se acordó desestimar el requerimiento
04/06: Se tendrá reunión con los usuarios para declarar formalmente que la Planificación estará abierta a todos los alumnos sin turnos.</t>
  </si>
  <si>
    <t>Ana Maria Rojas Rimarachin</t>
  </si>
  <si>
    <t>El caso del ID 224 fue desestimado en su momento</t>
  </si>
  <si>
    <t>Mejora en el proceso de Matrícula WeTalk</t>
  </si>
  <si>
    <t>Necesitamos mejorar el proceso de Matrícula con reglas de negocio claras, a fin de tener agilidad del proceso mediante la simplificación y soporte de soluciones tecnológicas.</t>
  </si>
  <si>
    <t>https://educorpperu-my.sharepoint.com/personal/diana_zapata_laureate_pe1/Documents/Aplicaciones/Microsoft%20Forms/REGISTRO%20DE%20INICIATIVAS%20-%20GESTI%C3%93N%20DE%20LA%20DEMANDA%20(2%201/Pregunta/RE%20SPO%20Iniciativa%20Productividad%20WeTalk%20cLEAN_Nicolas%20Morales%20Chum%203.png</t>
  </si>
  <si>
    <t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t>
  </si>
  <si>
    <t>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t>
  </si>
  <si>
    <t>WeTalk UPC</t>
  </si>
  <si>
    <t>Mejora en la experiencia del colaborador
Reducción de un tiempo operativo por demoras en tiempo de respuesta</t>
  </si>
  <si>
    <t>https://educorpperu-my.sharepoint.com/personal/diana_zapata_laureate_pe1/_layouts/15/Doc.aspx?sourcedoc=%7B8CDBE70E-7BB8-4804-AF04-26DEBBF272D7%7D&amp;file=LEAN%2BIA_Pitch%20TI_WeTALK%20(1)_Nicolas%20Morales%20Chum.pptx&amp;action=edit&amp;mobileredirect=true</t>
  </si>
  <si>
    <t>- 11/06: SPO debe información para el nuevo alcance.</t>
  </si>
  <si>
    <t>ID 225, sería eliminar este registro, ya que está siendo reemplazado por el ID 242 que está en la hoja BD.</t>
  </si>
  <si>
    <t>Problemas de accesos con Tramites V2 - Dependencia con IDusuarioprod</t>
  </si>
  <si>
    <t>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t>
  </si>
  <si>
    <t>https://educorpperu-my.sharepoint.com/personal/diana_zapata_laureate_pe1/Documents/Aplicaciones/Microsoft%20Forms/REGISTRO%20DE%20INICIATIVAS%20-%20GESTI%C3%93N%20DE%20LA%20DEMANDA%20(2%201/Pregunta/RV_%20Solicitud%20para%20modificar%20las%20configuracio_Marco%20Pezo%20Huillca.pdf</t>
  </si>
  <si>
    <t>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t>
  </si>
  <si>
    <t>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t>
  </si>
  <si>
    <t>las areas administrativas que utilicen las siguientes aplicaciones: 
motor planilla
idusuario
wetalk
sanciones
trámites del alumno
gestión de delegados
intranet docente – administrativo
control gcpm
sistema de gestión docente
sistema de gestión de becas</t>
  </si>
  <si>
    <t>mayor seguridad y control en credenciales, con estabilidad operativa y confianza en la continuidad de los servicios críticos.</t>
  </si>
  <si>
    <t>https://educorpperu-my.sharepoint.com/personal/diana_zapata_laureate_pe1/_layouts/15/Doc.aspx?sourcedoc=%7B6D778619-F7DC-41F9-8C16-C9C973429B94%7D&amp;file=Actividades_Estimacion_Marco%20Pezo%20Huillca.xlsx&amp;action=default&amp;mobileredirect=true</t>
  </si>
  <si>
    <t>- La estimación cruza los dominios Académicos, Gestión Docente y Servicios Académicos (WeTalk)</t>
  </si>
  <si>
    <t>Cancelado</t>
  </si>
  <si>
    <t>20/08: Se está evaluando incluir esta solución en el proxómo proyecto Horacius, se vienen gestionando reuniones para incluir la plataforma de tramites 2.0 en dicho proyecto. Se solicitará ampliar la fecha fin de estimación para la semana del 24/08.
09/07: Asignado a Juan Camacho. 
10/09: Se desestima la iniciativa, debido a que se contemplará la solución en el requerimiento de Horaicus 2.</t>
  </si>
  <si>
    <t>10/09: Se desestima la iniciativa, debido a que se contemplará la solución en el requerimiento de Horaicus 2.</t>
  </si>
  <si>
    <t>https://educorpperu-my.sharepoint.com/personal/diana_zapata_laureate_pe1/Documents/Aplicaciones/Microsoft%20Forms/REGISTRO%20DE%20INICIATIVAS%20-%20GESTI%C3%93N%20DE%20LA%20DEMANDA%20(2%201/Pregunta/Aprobaci%C3%B3n%20de%20proyecto%20STPD_Suly%20Kong%20Paredes%201.pdf</t>
  </si>
  <si>
    <t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t>
  </si>
  <si>
    <t>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t>
  </si>
  <si>
    <t>https://educorpperu-my.sharepoint.com/personal/diana_zapata_laureate_pe1/_layouts/15/Doc.aspx?sourcedoc=%7B6A525D12-219C-40DF-A47B-B718514E376F%7D&amp;file=PPT%20Propuestas%20mejoras%20STPD%20Plataforma_Suly%20Kong%20Paredes.pptx&amp;action=edit&amp;mobileredirect=true</t>
  </si>
  <si>
    <t>02/07: Revisando la PPT no se especifica el proceso, roles que intervienen, reglas a cumplir, entradas y salidas, envío de avisos, etc</t>
  </si>
  <si>
    <t>El negocio se tomará tiempo adicional para aterrizar los procesos y reglas que se deben cumplir.</t>
  </si>
  <si>
    <t>Mejora en el proceso de matrícula WeTalk</t>
  </si>
  <si>
    <t>Necesitamos agilizar el proceso de matrícula para los alumnos subvencionados y de Postgrado para que puedan asegurar su matrícula y vacante logrando mejorar su experiencia y reducir esperas y errores por actividades manuales.</t>
  </si>
  <si>
    <t>https://educorpperu-my.sharepoint.com/personal/diana_zapata_laureate_pe1/Documents/Aplicaciones/Microsoft%20Forms/REGISTRO%20DE%20INICIATIVAS%20-%20GESTI%C3%93N%20DE%20LA%20DEMANDA%20(2%201/Pregunta/RE%20SPO%20Iniciativa%20Productividad%20WeTalk%20cLEAN_Nicolas%20Morales%20Chum%205.png</t>
  </si>
  <si>
    <t>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t>
  </si>
  <si>
    <t>El cambio de estado a los alumnos subvencionados debe ser automático y Idiomas UPC debe permitir la automatrícula de los alumnos postgrado.</t>
  </si>
  <si>
    <t>WeTalk.</t>
  </si>
  <si>
    <t>Mejor experiencia del alumno
Reducción de FTE en el proceso</t>
  </si>
  <si>
    <t>https://educorpperu-my.sharepoint.com/personal/diana_zapata_laureate_pe1/_layouts/15/Doc.aspx?sourcedoc=%7BF283DBE4-81C4-4617-B304-54D7AF381373%7D&amp;file=LEAN%2BIA_Pitch%20TI_WeTALK%20(1)_Nicolas%20Morales%20Chum%201.pptx&amp;action=edit&amp;mobileredirect=true</t>
  </si>
  <si>
    <t>16/07: La estimación ya se tiene. Está en validación del Líder de Dominio. Se registrará el resultado el 17/07.
- 09/07: Carlos Q. revisará al interno con su equipo y confirmará fecha
- 22/06: Se estimará que la actualización del estado de alumnos subvencionado sea automático y ya no a través de un excel.
- Alumno de posgrado puede ingresar a WeTalk, el problema es que el producto en Spring es el mismo, se tiene que independizar.</t>
  </si>
  <si>
    <t>Antonio Maria Rodriguez-Campra Garcia - Director de Operaciones Online</t>
  </si>
  <si>
    <t>https://educorpperu-my.sharepoint.com/personal/diana_zapata_laureate_pe1/Documents/Aplicaciones/Microsoft%20Forms/REGISTRO%20DE%20INICIATIVAS%20-%20GESTI%C3%93N%20DE%20LA%20DEMANDA%20(2%201/Pregunta/Aprobaci%C3%B3n%20de%20la%20iniciativa%20-%20Antonio%20Campra_Angela%20Lucano%20Carran.pdf</t>
  </si>
  <si>
    <t>https://educorpperu-my.sharepoint.com/personal/diana_zapata_laureate_pe1/Documents/Aplicaciones/Microsoft%20Forms/REGISTRO%20DE%20INICIATIVAS%20-%20GESTI%C3%93N%20DE%20LA%20DEMANDA%20(2%201/Adjuntar%20sustentos%20que%20ayuden%20al%20entendimiento%20de/Iniciativas%20priorizadas_Angela%20Lucano%20Carran.pdf</t>
  </si>
  <si>
    <t>Sobrepasó el SLA y el BP no dio rpta</t>
  </si>
  <si>
    <t>UPN - Implementación de mecanismo de redireccionamiento post cambio de contraseña hacia Aula Virtual (BB) integrado con Microsoft Password Reset</t>
  </si>
  <si>
    <t>https://educorpperu-my.sharepoint.com/personal/diana_zapata_laureate_pe1/Documents/Aplicaciones/Microsoft%20Forms/REGISTRO%20DE%20INICIATIVAS%20-%20GESTI%C3%93N%20DE%20LA%20DEMANDA%20(2%201/Pregunta/Aprobaci%C3%B3n%20de%20la%20iniciativa%20-%20Antonio%20Campra_Angela%20Lucano%20Carran%201.pdf</t>
  </si>
  <si>
    <t>Onboarding del estudiante
Acceso y adopción de plataformas académicas
Experiencia del alumno
Retención y permanencia estudiantil
Soporte y autogestión digital</t>
  </si>
  <si>
    <t>https://educorpperu-my.sharepoint.com/personal/diana_zapata_laureate_pe1/Documents/Aplicaciones/Microsoft%20Forms/REGISTRO%20DE%20INICIATIVAS%20-%20GESTI%C3%93N%20DE%20LA%20DEMANDA%20(2%201/Adjuntar%20sustentos%20que%20ayuden%20al%20entendimiento%20de/Iniciativas%20priorizadas_Angela%20Lucano%20Carran%201.pdf</t>
  </si>
  <si>
    <t>[257] Reporte alumnos reanudantes</t>
  </si>
  <si>
    <t>https://educorpperu-my.sharepoint.com/personal/diana_zapata_laureate_pe1/Documents/Aplicaciones/Microsoft%20Forms/REGISTRO%20DE%20INICIATIVAS%20-%20GESTI%C3%93N%20DE%20LA%20DEMANDA%20(2%201/Pregunta/Aprobaci%C3%B3n%20Miguel_Requerimientos%20SisAcaUPC_Carla%20Arias%20Schreibe%208.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</si>
  <si>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t>
  </si>
  <si>
    <t>04/06: Lizette se ha reunido con Erick C. El proceso se está reorganizando entre más áreas y no tienen el alcance de qué cambios se neesitan en el reporte</t>
  </si>
  <si>
    <t xml:space="preserve">Supero el SLA y no tiene alcance. </t>
  </si>
  <si>
    <t>Habilitación de capacidad editable en cursos de Onboarding de Banner CIB para agrupación masiva de estudiantes en Blackboard</t>
  </si>
  <si>
    <t>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t>
  </si>
  <si>
    <t>https://educorpperu-my.sharepoint.com/personal/diana_zapata_laureate_pe1/Documents/Aplicaciones/Microsoft%20Forms/REGISTRO%20DE%20INICIATIVAS%20-%20GESTI%C3%93N%20DE%20LA%20DEMANDA%20(2%201/Pregunta/Aprobaci%C3%B3n%20de%20la%20iniciativa%20-%20Antonio%20Campra_Angela%20Lucano%20Carran%203.pdf</t>
  </si>
  <si>
    <t>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t>
  </si>
  <si>
    <t>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t>
  </si>
  <si>
    <t>https://educorpperu-my.sharepoint.com/personal/diana_zapata_laureate_pe1/Documents/Aplicaciones/Microsoft%20Forms/REGISTRO%20DE%20INICIATIVAS%20-%20GESTI%C3%93N%20DE%20LA%20DEMANDA%20(2%201/Adjuntar%20sustentos%20que%20ayuden%20al%20entendimiento%20de/Iniciativas%20priorizadas_Angela%20Lucano%20Carran%202.pdf</t>
  </si>
  <si>
    <t xml:space="preserve">-22/06 Se tuvo reunión con el equipo y deben enviar documento con requerimiento detallado.
</t>
  </si>
  <si>
    <t>•	246 Habilitación de capacidad editable en cursos de Onboarding de Banner CIB para agrupación masiva de estudiantes en Blackboard -&gt; Se ingresará nuevo requerimiento por cambio de alcance.</t>
  </si>
  <si>
    <t>antonio.campra@laureate.pe</t>
  </si>
  <si>
    <t>Antonio Rodriguez-Campra Garcia</t>
  </si>
  <si>
    <t>Asincronía Cibertec: CRM (solución temporal)</t>
  </si>
  <si>
    <t>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t>
  </si>
  <si>
    <t>Antonio Rodríguez-Campra</t>
  </si>
  <si>
    <t>https://educorpperu-my.sharepoint.com/personal/diana_zapata_laureate_pe1/Documents/Aplicaciones/Microsoft%20Forms/REGISTRO%20DE%20INICIATIVAS%20-%20GESTI%C3%93N%20DE%20LA%20DEMANDA%20(2%201/Pregunta/Aprobaci%C3%B3n%20Cibertec_Antonio%20Rodriguez-Ca.pdf</t>
  </si>
  <si>
    <t>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t>
  </si>
  <si>
    <t>Reducción significativa (en revisión del % esperado) del attrition, mejora en la satisfacción y % incremental de ebitda año a año</t>
  </si>
  <si>
    <t>Academia Cibertec, IT, Operaciones OL</t>
  </si>
  <si>
    <t>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t>
  </si>
  <si>
    <t>https://educorpperu.sharepoint.com/:p:/s/Repositorio_EquipoCentral/dit/portafoliosyp/IQBlNk_3SQ9SRK2djnzewcE5AQAq_dKwOCAQdBdYyyVPcHU?e=Lhzrbf</t>
  </si>
  <si>
    <t>Similar a los campos implementados en UPN</t>
  </si>
  <si>
    <t>Se actualiza la fecha de fin estimación y complejidad ya que durante la estimación se identificaron requerimientos técnicos adicionales. Se considera funcionalidades similares a UPN. El alcance identificado es REQUERIMIENTO, no es PROYECTO. Actualice las fechas de estimación, dado que el requerimiento tuvo necesidad de información adicional.</t>
  </si>
  <si>
    <t xml:space="preserve">
El día de ayer Orietta, del equipo de Mónica García, nos comentó que ya tienen implementado Hubspot; iniciaron este trabajo desde mayo, antes del proyecto de asincronía.
Esto cambia la forma de acompañar a negocio. Conversé con Humberto, y dado a que es un Shadow IT, vamos a regularizarlo en demanda para activar revisiones técnicas, incluyendo a seguridad y arquitectura. @Katia, por el alcancel de la funcionalidad, los asignaremos como LD para este trabajo.
El otro requerimiento que teníamos para asincronía CRM será cancelado, con este sustento.
</t>
  </si>
  <si>
    <t>Api CRM para registro de información de Trámites Bachiller.</t>
  </si>
  <si>
    <t>Necesitamos asegurar el registro de información relevante de Trámites Bachiller, para garantizar la integridad de la información con CRM, logrando que el 100% de los trámites bachiller estén identificados correctamente en CRM.</t>
  </si>
  <si>
    <t>https://educorpperu-my.sharepoint.com/personal/diana_zapata_laureate_pe1/Documents/Aplicaciones/Microsoft%20Forms/REGISTRO%20DE%20INICIATIVAS%20-%20GESTI%C3%93N%20DE%20LA%20DEMANDA%20(2%201/Pregunta/Aprobaci%C3%B3n%20de%20VP%20o%20Director_Javier%20Santiago%20Mode.pdf</t>
  </si>
  <si>
    <t>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t>
  </si>
  <si>
    <t>Api CRM permitirá registrar información relevante de trámites bachiller, para fines de reporteria de CRM.</t>
  </si>
  <si>
    <t>https://educorpperu-my.sharepoint.com/personal/diana_zapata_laureate_pe1/_layouts/15/Doc.aspx?sourcedoc=%7B981A85BC-F613-4585-BC6B-59CADFCF0655%7D&amp;file=Solicitud%20de%20requerimientos%20Idea%20nueva%20y%20mejo_Javier%20Santiago%20Mode%201.pptx&amp;action=edit&amp;mobileredirect=true</t>
  </si>
  <si>
    <t>Esta es una funcionalidad nueva, no solo un API. Se solicita:Documento del proceso actual (AS IS).
Definición del proceso objetivo (TO BE).
Detalle funcional del requerimiento.
Consideraciones y especificaciones técnicas.
Detalle de la información que deberá registrarse y gestionarse en el CRM, incluyendo campos, reglas de negocio y validaciones requeridas.
Cualquier documentación adicional que permita comprender mejor el alcance y los objetivos del requerimiento.</t>
  </si>
  <si>
    <t>Sobrepasó el SLA y el usuario no dio rpta</t>
  </si>
  <si>
    <t>CIB: Acceso anticipado a cursos en Blackboard mediante habilitación temprana de NRC seleccionados</t>
  </si>
  <si>
    <t>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t>
  </si>
  <si>
    <t>https://educorpperu-my.sharepoint.com/personal/diana_zapata_laureate_pe1/Documents/Aplicaciones/Microsoft%20Forms/REGISTRO%20DE%20INICIATIVAS%20-%20GESTI%C3%93N%20DE%20LA%20DEMANDA%20(2%201/Pregunta/Aprobaci%C3%B3n%20de%20la%20iniciativa%20-%20Antonio%20Campra_Angela%20Lucano%20Carran%204.pdf</t>
  </si>
  <si>
    <t>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t>
  </si>
  <si>
    <t>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t>
  </si>
  <si>
    <t>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t>
  </si>
  <si>
    <t>https://educorpperu-my.sharepoint.com/personal/diana_zapata_laureate_pe1/Documents/Aplicaciones/Microsoft%20Forms/REGISTRO%20DE%20INICIATIVAS%20-%20GESTI%C3%93N%20DE%20LA%20DEMANDA%20(2%201/Adjuntar%20sustentos%20que%20ayuden%20al%20entendimiento%20de/Iniciativas%20priorizadas_Angela%20Lucano%20Carran%203.pdf</t>
  </si>
  <si>
    <t>25/06: El requerimiento no está especificado correctamente. No indican a qué población impacta y bajo que reglas. El pdf adjunto no tiene una especificación adecuada.</t>
  </si>
  <si>
    <t>•	247 CIB: Acceso anticipado a cursos en Blackboard mediante habilitación temprana de NRC seleccionados -&gt; Se ingresará un nuevo requerimiento para Evaluación.</t>
  </si>
  <si>
    <t>Implementación de Integración Bidireccional entre HubSpot y Microsoft Dynamics 365 para UPC, UPN y Cibertec</t>
  </si>
  <si>
    <t>Implementar una integración bidireccional entre HubSpot y Microsoft Dynamics 365 para sincronizar automáticamente la información comercial, centralizar los datos y mejorar la trazabilidad, calidad y eficiencia de los procesos comerciales para UPC, UPN y Cibertec.</t>
  </si>
  <si>
    <t>Abel Reyes Chávez</t>
  </si>
  <si>
    <t>https://educorpperu-my.sharepoint.com/personal/diana_zapata_laureate_pe1/_layouts/15/Doc.aspx?sourcedoc=%7BA2D7D2E1-21E2-4BEB-BEF8-D565BC942935%7D&amp;file=Solicitud%20de%20requerimientos%20Idea%20nueva%20y%20mejo_Jos%C3%A9%20Paredes%20Herbozo.pptx&amp;action=edit&amp;mobileredirect=true</t>
  </si>
  <si>
    <t>La información comercial entre HubSpot y Microsoft Dynamics 365 no se encuentra sincronizada automáticamente, lo que genera procesos manuales, duplicidad e inconsistencias de datos, menor trazabilidad de los leads y retrasos en la gestión comercial y de marketing.</t>
  </si>
  <si>
    <t>Contar con una integración bidireccional y automatizada entre HubSpot y Microsoft Dynamics 365 que mantenga sincronizada la información comercial en tiempo real, elimine procesos manuales, evite duplicidades y mejore la trazabilidad de leads y oportunidades.</t>
  </si>
  <si>
    <t>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t>
  </si>
  <si>
    <t>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t>
  </si>
  <si>
    <t>https://educorpperu-my.sharepoint.com/personal/diana_zapata_laureate_pe1/_layouts/15/Doc.aspx?sourcedoc=%7BDAC805CC-225C-4F93-89AB-3CED771CD9B0%7D&amp;file=Solicitud%20de%20requerimientos%20Idea%20nueva%20y%20mejo_Jos%C3%A9%20Paredes%20Herbozo%201.pptx&amp;action=edit&amp;mobileredirect=true</t>
  </si>
  <si>
    <t>TO-BE, reglas de negocio, caso dde negocio.</t>
  </si>
  <si>
    <t>El motivo es cambio de alcance y será nuevamente ingresado en la gestión de la demanda</t>
  </si>
  <si>
    <t>Gestión de secciones y horarios en CRM para el proceso de admisión CIB</t>
  </si>
  <si>
    <t>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t>
  </si>
  <si>
    <t>https://educorpperu-my.sharepoint.com/personal/diana_zapata_laureate_pe1/Documents/Aplicaciones/Microsoft%20Forms/REGISTRO%20DE%20INICIATIVAS%20-%20GESTI%C3%93N%20DE%20LA%20DEMANDA%20(2%201/Pregunta/Gestion%20Secciones%20Horarios%20CRM%20CIB%20-%20Aprob_Bruno%20Chiappe%20Vegas.pdf</t>
  </si>
  <si>
    <t>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t>
  </si>
  <si>
    <t>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t>
  </si>
  <si>
    <t>Admisión, BackOffice, Matrícula y Ventas</t>
  </si>
  <si>
    <t>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t>
  </si>
  <si>
    <t>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t>
  </si>
  <si>
    <t>Pendiente fecha de asignación de LD</t>
  </si>
  <si>
    <t>Cambiar Líder de Dominio</t>
  </si>
  <si>
    <t>13/08: AV:  Se ha revisado el requerimiento y no se identifica cambios en plataforma Banner o Académicos. La solicitud especifica cambos en el simulador y CRM, aplicaciones que no están bajo nuestro dominio.</t>
  </si>
  <si>
    <t xml:space="preserve">Porfa eliminemos el ID 268 - "Gestión de secciones y horarios en CRM para el proceso de admisión CIB".
Esto se debe ver en una instancia previa con Digital Tech antes de reingresar a demanda.
</t>
  </si>
  <si>
    <t>Revisión integral del proyecto de carpeta de grados y título en cuotas</t>
  </si>
  <si>
    <t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t>
  </si>
  <si>
    <t>https://educorpperu-my.sharepoint.com/personal/diana_zapata_laureate_pe1/Documents/Aplicaciones/Microsoft%20Forms/REGISTRO%20DE%20INICIATIVAS%20-%20GESTI%C3%93N%20DE%20LA%20DEMANDA%20(2%201/Pregunta/vb-%20Director%20de%20operaciones%20financieras_Iris%20Montenegro%20Sanc%201.pdf</t>
  </si>
  <si>
    <t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t>
  </si>
  <si>
    <t>Que los trámites con el estado anulado en el portal se cancelen en el sistema peoplesoft</t>
  </si>
  <si>
    <t>Grados y título, Facturación, estudiante</t>
  </si>
  <si>
    <t>Mejorar la experiencia con el estudiante, y evitar reprocesos manuales</t>
  </si>
  <si>
    <t>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t>
  </si>
  <si>
    <t xml:space="preserve">13/08 Se cambia LD de Ana Rojas a Ivan Rengifo
13/08: Se debe reestimar. El nuevo líder de dominio es Cinthya Perea.
</t>
  </si>
  <si>
    <t>Tras una sesión realizada con el negocio, se acordó eliminar esta iniciativa, ya que será ingresada nuevamente en octubre con un alcance más integral que el solicitado actualmente.</t>
  </si>
  <si>
    <t>CIBERTEC POLO AREQUIPA</t>
  </si>
  <si>
    <t>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</si>
  <si>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pdf</t>
  </si>
  <si>
    <t>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t>
  </si>
  <si>
    <t>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t>
  </si>
  <si>
    <t>TI, Contrataciones, MKT, Finanzas, Infraestructura</t>
  </si>
  <si>
    <t>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t>
  </si>
  <si>
    <t>https://educorpperu-my.sharepoint.com/personal/diana_zapata_laureate_pe1/_layouts/15/Doc.aspx?sourcedoc=%7B5ADAD1CF-A51F-40DE-B215-3DE5BD9FA542%7D&amp;file=CIP%20Polos%20-%20Arequipa_Franco%20Manuel%20Vera%20S.pptx&amp;action=edit&amp;mobileredirect=true</t>
  </si>
  <si>
    <t>- Se trabajará bajo el supuesto de que la sede tenga la factibilidad técnica para los servicios de Telecomunicaciones y Operaciones de Seguridad.</t>
  </si>
  <si>
    <t>No catalogado</t>
  </si>
  <si>
    <t>Los costos asociados al proyecto se determinarán y validarán como parte del proceso de revisión y dimensionamiento de la solución, considerando tanto los equipos como los servicios que resulten necesarios para cumplir con los requerimientos del proyecto.</t>
  </si>
  <si>
    <t xml:space="preserve"> Las siguientes iniciativas, esto porque lo está viendo el equipo de Ricardo Ceino directamente desde su listado de proyectos en Jira.</t>
  </si>
  <si>
    <t>CIBERTEC POLO SJM</t>
  </si>
  <si>
    <t>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</si>
  <si>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201.pdf</t>
  </si>
  <si>
    <t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t>
  </si>
  <si>
    <t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t>
  </si>
  <si>
    <t>https://educorpperu-my.sharepoint.com/personal/diana_zapata_laureate_pe1/_layouts/15/Doc.aspx?sourcedoc=%7B963F8E6D-6032-4964-9955-6D84E4DAFFCC%7D&amp;file=CIP%20Polos%20-%20Lima%20Sur%20(1)_Franco%20Manuel%20Vera%20S.pptx&amp;action=edit&amp;mobileredirect=true</t>
  </si>
  <si>
    <t>CIBERTEC POLO PIURA</t>
  </si>
  <si>
    <t>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</si>
  <si>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202.pdf</t>
  </si>
  <si>
    <t>https://educorpperu-my.sharepoint.com/personal/diana_zapata_laureate_pe1/_layouts/15/Doc.aspx?sourcedoc=%7B109975D3-8E4D-4C85-9968-B5110CB350F3%7D&amp;file=CIP%20Polos%20-%20Piura_Franco%20Manuel%20Vera%20S.pptx&amp;action=edit&amp;mobileredirect=true</t>
  </si>
  <si>
    <t>CIBERTEC POLO Lima Norte</t>
  </si>
  <si>
    <t>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</si>
  <si>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203.pdf</t>
  </si>
  <si>
    <t xml:space="preserve">TI, Contrataciones, MKT, Finanzas, Infraestructura </t>
  </si>
  <si>
    <t>https://educorpperu-my.sharepoint.com/personal/diana_zapata_laureate_pe1/_layouts/15/Doc.aspx?sourcedoc=%7BDCFDF309-7512-4FDF-AE80-C97F47F43C7F%7D&amp;file=CIP%20Polos%20-%20Lima%20Norte_Franco%20Manuel%20Vera%20S.pptx&amp;action=edit&amp;mobileredirect=true</t>
  </si>
  <si>
    <t>CIBERTEC POLO SJL</t>
  </si>
  <si>
    <t>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</si>
  <si>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204.pdf</t>
  </si>
  <si>
    <t>https://educorpperu-my.sharepoint.com/personal/diana_zapata_laureate_pe1/_layouts/15/Doc.aspx?sourcedoc=%7B5FCDE81B-B370-4C6C-8DAF-4B3EE140541A%7D&amp;file=CIP%20Polos%20-%20Lima%20Este_Franco%20Manuel%20Vera%20S.pptx&amp;action=edit&amp;mobileredirect=true</t>
  </si>
  <si>
    <t xml:space="preserve">Automatización de los metadatos en el Dspace para el Repositorio Institucional (UPN) y registro en banner (SHAQPNO)  </t>
  </si>
  <si>
    <t>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t>
  </si>
  <si>
    <t xml:space="preserve">Rocio Cocha </t>
  </si>
  <si>
    <t>https://educorpperu-my.sharepoint.com/personal/diana_zapata_laureate_pe1/Documents/Aplicaciones/Microsoft%20Forms/REGISTRO%20DE%20INICIATIVAS%20-%20GESTI%C3%93N%20DE%20LA%20DEMANDA%20(2%201/Pregunta/utomatizaci%C3%B3n%20URL%20y%20datos%20de%20t%C3%ADtulo%20(SHAQPNO)_Rocio%20Cocha%20Diaz.pdf</t>
  </si>
  <si>
    <t>ITSM </t>
  </si>
  <si>
    <t>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t>
  </si>
  <si>
    <t>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t>
  </si>
  <si>
    <t>Grados y títulos.</t>
  </si>
  <si>
    <t>-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t>
  </si>
  <si>
    <t>https://educorpperu-my.sharepoint.com/personal/diana_zapata_laureate_pe1/_layouts/15/Doc.aspx?sourcedoc=%7BF9060765-8106-4CFB-8C30-43E2654F9948%7D&amp;file=Automatizaci%C3%B3n%20URL%20y%20SHAQPNO_Rocio%20Cocha%20Diaz.pptx&amp;action=edit&amp;mobileredirect=true</t>
  </si>
  <si>
    <t>13/08: Asignado a Jossymar para evaluar experto asignado y alcance de solución</t>
  </si>
  <si>
    <t>Por favor tu apoyo para eliminar el requerimiento Id.289, ya que está incluido dentro del proyecto Lean+IA. Copio a los responsables para su información.</t>
  </si>
  <si>
    <t>efferson.flores@laureate.pe</t>
  </si>
  <si>
    <t>Efferson Flores Cordova</t>
  </si>
  <si>
    <t>Implementación Central telefonica  Genesys  Cibertec   como de UPN</t>
  </si>
  <si>
    <t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t>
  </si>
  <si>
    <t>https://educorpperu-my.sharepoint.com/personal/diana_zapata_laureate_pe1/Documents/Aplicaciones/Microsoft%20Forms/REGISTRO%20DE%20INICIATIVAS%20-%20GESTI%C3%93N%20DE%20LA%20DEMANDA%20(2%201/Pregunta/Jorge%20Gonzales%20Herrera%20Director%20cobranzas%20Lau_Efferson%20Flores%20Cord.pdf</t>
  </si>
  <si>
    <t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t>
  </si>
  <si>
    <t>.Daria mi conformidad si llegaran atener una central similar a la de UPN para atención de llamadas entrantes en genesys</t>
  </si>
  <si>
    <t xml:space="preserve">impactamos en el proceso de cobranzas, matrícula alumnos, reingresos- cobranzas- admisión , retención </t>
  </si>
  <si>
    <t>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t>
  </si>
  <si>
    <t>https://educorpperu-my.sharepoint.com/personal/diana_zapata_laureate_pe1/_layouts/15/Doc.aspx?sourcedoc=%7B7F473993-F007-4B0D-B461-FE5B72B66A02%7D&amp;file=Gesti%C3%B3n%20de%20iniciativas%20-%20Implementar%20%20Central_Efferson%20Flores%20Cord.pptx&amp;action=edit&amp;mobileredirect=true</t>
  </si>
  <si>
    <t>Como se revisó en la reunión, el pedido debe documentarse para poder ser estimado._x000D_
_x000D_
Favor necesitamos:_x000D_
_x000D_
Proceso TO-BE _x000D_
Reglas de negocio a implementar_x000D_
Casos de uso._x000D_
Perfiles de usuario necesarios.</t>
  </si>
  <si>
    <t>Implementación Central telefonica  Genesys  UPC   como de UPN</t>
  </si>
  <si>
    <t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t>
  </si>
  <si>
    <t>Efferson Flores Córdova</t>
  </si>
  <si>
    <t>https://educorpperu-my.sharepoint.com/personal/diana_zapata_laureate_pe1/Documents/Aplicaciones/Microsoft%20Forms/REGISTRO%20DE%20INICIATIVAS%20-%20GESTI%C3%93N%20DE%20LA%20DEMANDA%20(2%201/Pregunta/Jorge%20Gonzales%20Herrera%20Director%20cobranzas%20Lau_Efferson%20Flores%20Cord%201.pdf</t>
  </si>
  <si>
    <t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t>
  </si>
  <si>
    <t>.Áreas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t>
  </si>
  <si>
    <t>.La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t>
  </si>
  <si>
    <t>https://educorpperu-my.sharepoint.com/personal/diana_zapata_laureate_pe1/_layouts/15/Doc.aspx?sourcedoc=%7BE09B5411-78B9-4AB1-8FB8-FE12F8B41C2E%7D&amp;file=Gesti%C3%B3n%20de%20iniciativas%20-%20Implementar%20%20Central_Efferson%20Flores%20Cord%201.pptx&amp;action=edit&amp;mobileredirect=true</t>
  </si>
  <si>
    <t>Implementación de CRM cobranzas para Cibertec similar al de UPN</t>
  </si>
  <si>
    <t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t>
  </si>
  <si>
    <t>https://educorpperu-my.sharepoint.com/personal/diana_zapata_laureate_pe1/Documents/Aplicaciones/Microsoft%20Forms/REGISTRO%20DE%20INICIATIVAS%20-%20GESTI%C3%93N%20DE%20LA%20DEMANDA%20(2%201/Pregunta/Jorge%20Gonzales%20Herrera%20Director%20cobranzas%20Lau_Efferson%20Flores%20Cord%202.pdf</t>
  </si>
  <si>
    <t>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t>
  </si>
  <si>
    <t>Resultado esperado: Contar con un CRM de cobranzas homologado al de UPN, que permita una gestión integral, información confiable para la toma de decisiones y una operación más eficiente.</t>
  </si>
  <si>
    <t>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t>
  </si>
  <si>
    <t>Mayor eficiencia operativa.
Mejor trazabilidad y seguimiento de las gestiones.
Toma de decisiones basada en información confiable.
Mejor experiencia del estudiante.
Optimización de los procesos de matrícula y cobranzas.
Mayor estandarización y control de la gestión.</t>
  </si>
  <si>
    <t>https://educorpperu-my.sharepoint.com/personal/diana_zapata_laureate_pe1/_layouts/15/Doc.aspx?sourcedoc=%7B5D06D5DD-304E-4DCB-85B2-757EAE543131%7D&amp;file=Gesti%C3%B3n%20de%20iniciativas%20-%20Implementacion%20CRM%20p_Efferson%20Flores%20Cord.pptx&amp;action=edit&amp;mobileredirect=true</t>
  </si>
  <si>
    <t>Implementación CRm cobranzas para UPC similar al de UPN</t>
  </si>
  <si>
    <t>Contar con un CRM de cobranzas homologado entre  UPC, UPN y Cibertec permitirá estandarizar procesos, mejorar la gestión basada en datos y acelerar la implementación de estrategias de recuperación, incrementando la eficiencia operativa y la calidad del servicio al estudiante.</t>
  </si>
  <si>
    <t>https://educorpperu-my.sharepoint.com/personal/diana_zapata_laureate_pe1/Documents/Aplicaciones/Microsoft%20Forms/REGISTRO%20DE%20INICIATIVAS%20-%20GESTI%C3%93N%20DE%20LA%20DEMANDA%20(2%201/Pregunta/Jorge%20Gonzales%20Herrera%20Director%20cobranzas%20Lau_Efferson%20Flores%20Cord%203.pdf</t>
  </si>
  <si>
    <t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t>
  </si>
  <si>
    <t>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t>
  </si>
  <si>
    <t>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t>
  </si>
  <si>
    <t>https://educorpperu-my.sharepoint.com/personal/diana_zapata_laureate_pe1/_layouts/15/Doc.aspx?sourcedoc=%7B1632AC62-5CA9-4FA4-9D71-9EBC635E8EE0%7D&amp;file=Gesti%C3%B3n%20de%20iniciativas%20-%20Implementacion%20CRM%20p_Efferson%20Flores%20Cord%201.pptx&amp;action=edit&amp;mobileredirect=true</t>
  </si>
  <si>
    <t xml:space="preserve">Actualización en aplicativo Spring en cumplimiento a la R.S. N.° 000048 -2026/SUNAT. </t>
  </si>
  <si>
    <t>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t>
  </si>
  <si>
    <t>https://educorpperu-my.sharepoint.com/personal/diana_zapata_laureate_pe1/_layouts/15/Doc.aspx?sourcedoc=%7B2F44E458-3B7C-4DAA-BB6F-5B39AB253516%7D&amp;file=Aprobaci%C3%B3n_Marco%20Zu%C3%B1iga%20Leiva.docx&amp;action=default&amp;mobileredirect=true</t>
  </si>
  <si>
    <t xml:space="preserve">Se requiere realizar las configuraciones respectivas en el sistema spring con el fin de dar cumplimiento a la R.S. N.° 000048-2026/SUNAT. Este cambio aplica a la facturación electrónica de Notas de Crédito (NC) y Notas de Débito (ND).
</t>
  </si>
  <si>
    <t>Se requiere realizar las modificaciones necesarias en la descripción de las Notas de Crédito y Notas de Débito, de acuerdo con las disposiciones establecidas por la normativa, así como incorporar los nuevos códigos requeridos para la generación del Resumen Diario.</t>
  </si>
  <si>
    <t>Facturación, Recaudación, Contabilidad y Taxes.</t>
  </si>
  <si>
    <t>Cumplir con las normativas establecidas por SUNAT.</t>
  </si>
  <si>
    <t>https://educorpperu-my.sharepoint.com/personal/diana_zapata_laureate_pe1/_layouts/15/Doc.aspx?sourcedoc=%7B47DD1CF6-FEC5-44C1-99A3-8034DBE13FE3%7D&amp;file=Gesti%C3%B3n%20de%20iniciativas%20-%20Proceso%20y%20registro%205_Marco%20Zu%C3%B1iga%20Leiva%201.pptx&amp;action=edit&amp;mobileredirect=true</t>
  </si>
  <si>
    <t>eliminar el Id. 309 por ser un duplicado.</t>
  </si>
  <si>
    <t>CIBERTEC POLO IT SJM</t>
  </si>
  <si>
    <t>https://educorpperu-my.sharepoint.com/personal/diana_zapata_laureate_pe1/Documents/Aplicaciones/Microsoft%20Forms/REGISTRO%20DE%20INICIATIVAS%20-%20GESTI%C3%93N%20DE%20LA%20DEMANDA%20(2%201/Pregunta/RE_%20ESTATUS%20LEAN+IA%20-%20ESTIMACI%C3%93N%20TI_%20APROBACI_Franco%20Manuel%20Vera%20S%202.pdf</t>
  </si>
  <si>
    <t>https://educorpperu-my.sharepoint.com/personal/diana_zapata_laureate_pe1/_layouts/15/Doc.aspx?sourcedoc=%7B77E639EE-FF96-40FC-B479-CAFD418FD773%7D&amp;file=Gesti%C3%B3n%20de%20iniciativas%20-%20Proceso%20y%20registro_Franco%20Manuel%20Vera%20S%201.pptx&amp;action=edit&amp;mobileredirect=true</t>
  </si>
  <si>
    <t>José Martinez</t>
  </si>
  <si>
    <t>El servicio de soporte será brindado por personal técnico en sedes cercanas de Lima Sur (Chorrillos - SJM)</t>
  </si>
  <si>
    <t>CIBERTEC POLO IT PIURA</t>
  </si>
  <si>
    <t>https://educorpperu-my.sharepoint.com/personal/diana_zapata_laureate_pe1/Documents/Aplicaciones/Microsoft%20Forms/REGISTRO%20DE%20INICIATIVAS%20-%20GESTI%C3%93N%20DE%20LA%20DEMANDA%20(2%201/Pregunta/RE_%20ESTATUS%20LEAN+IA%20-%20ESTIMACI%C3%93N%20TI_%20APROBACI_Franco%20Manuel%20Vera%20S%203.pdf</t>
  </si>
  <si>
    <t>https://educorpperu-my.sharepoint.com/personal/diana_zapata_laureate_pe1/_layouts/15/Doc.aspx?sourcedoc=%7B10F4171A-7579-4F3D-8DF0-8A04C35F3A7B%7D&amp;file=Gesti%C3%B3n%20de%20iniciativas%20-%20Proceso%20y%20registro_Franco%20Manuel%20Vera%20S%202.pptx&amp;action=edit&amp;mobileredirect=true</t>
  </si>
  <si>
    <t>El servicio de soporte será brindado por personal técnico en sedes cercanas (ATE)</t>
  </si>
  <si>
    <t>Según se indicó en la última reunión, no habrá Polo en Piura, sino en ATE</t>
  </si>
  <si>
    <t>CIBERTEC POLO IT CONSOLIDADO</t>
  </si>
  <si>
    <t>https://educorpperu-my.sharepoint.com/personal/diana_zapata_laureate_pe1/Documents/Aplicaciones/Microsoft%20Forms/REGISTRO%20DE%20INICIATIVAS%20-%20GESTI%C3%93N%20DE%20LA%20DEMANDA%20(2%201/Pregunta/RE_%20ESTATUS%20LEAN+IA%20-%20ESTIMACI%C3%93N%20TI_%20APROBACI_Franco%20Manuel%20Vera%20S%204.pdf</t>
  </si>
  <si>
    <t>https://educorpperu-my.sharepoint.com/personal/diana_zapata_laureate_pe1/_layouts/15/Doc.aspx?sourcedoc=%7B295BC3DA-A840-45FF-A723-B3216CC8AAF3%7D&amp;file=Gesti%C3%B3n%20de%20iniciativas%20-%20Proceso%20y%20registro_Franco%20Manuel%20Vera%20S%203.pptx&amp;action=edit&amp;mobileredirect=true</t>
  </si>
  <si>
    <t>CIBERTEC POLO IT AREQUIPA</t>
  </si>
  <si>
    <t>https://educorpperu-my.sharepoint.com/personal/diana_zapata_laureate_pe1/Documents/Aplicaciones/Microsoft%20Forms/REGISTRO%20DE%20INICIATIVAS%20-%20GESTI%C3%93N%20DE%20LA%20DEMANDA%20(2%201/Pregunta/RE_%20ESTATUS%20LEAN+IA%20-%20ESTIMACI%C3%93N%20TI_%20APROBACI_Franco%20Manuel%20Vera%20S%2011.pdf</t>
  </si>
  <si>
    <t>https://educorpperu-my.sharepoint.com/personal/diana_zapata_laureate_pe1/_layouts/15/Doc.aspx?sourcedoc=%7BBE0DED18-5588-49CE-84F6-E1AEAA6C4BA8%7D&amp;file=Gesti%C3%B3n%20de%20iniciativas%20-%20Proceso%20y%20registro_Franco%20Manuel%20Vera%20S%2010.pptx&amp;action=edit&amp;mobileredirect=true</t>
  </si>
  <si>
    <t>El servicio de soporte será brindado por personal técnico de forma remoto en Trujillo</t>
  </si>
  <si>
    <t>CIBERTEC POLO IT LIMA NORTE</t>
  </si>
  <si>
    <t>https://educorpperu-my.sharepoint.com/personal/diana_zapata_laureate_pe1/Documents/Aplicaciones/Microsoft%20Forms/REGISTRO%20DE%20INICIATIVAS%20-%20GESTI%C3%93N%20DE%20LA%20DEMANDA%20(2%201/Pregunta/RE_%20ESTATUS%20LEAN+IA%20-%20ESTIMACI%C3%93N%20TI_%20APROBACI_Franco%20Manuel%20Vera%20S%2014.pdf</t>
  </si>
  <si>
    <t>https://educorpperu-my.sharepoint.com/personal/diana_zapata_laureate_pe1/_layouts/15/Doc.aspx?sourcedoc=%7B4E167231-3B44-4A45-A1EF-945C4324A8CD%7D&amp;file=Gesti%C3%B3n%20de%20iniciativas%20-%20Proceso%20y%20registro_Franco%20Manuel%20Vera%20S%2013.pptx&amp;action=edit&amp;mobileredirect=true</t>
  </si>
  <si>
    <t>El servicio de soporte será brindado por personal técnico en sedes cercanas (San Isidro / LCT)</t>
  </si>
  <si>
    <t>Según se indicó en la última reunión, no habrá Polo en LN, sino en Miraflores Surco</t>
  </si>
  <si>
    <t>CIBERTEC POLO IT SJL</t>
  </si>
  <si>
    <t>https://educorpperu-my.sharepoint.com/personal/diana_zapata_laureate_pe1/Documents/Aplicaciones/Microsoft%20Forms/REGISTRO%20DE%20INICIATIVAS%20-%20GESTI%C3%93N%20DE%20LA%20DEMANDA%20(2%201/Pregunta/RE_%20ESTATUS%20LEAN+IA%20-%20ESTIMACI%C3%93N%20TI_%20APROBACI_Franco%20Manuel%20Vera%20S%2015.pdf</t>
  </si>
  <si>
    <t>https://educorpperu-my.sharepoint.com/personal/diana_zapata_laureate_pe1/_layouts/15/Doc.aspx?sourcedoc=%7BFBB11E46-C052-4ECE-92F3-6168AA0EE399%7D&amp;file=Gesti%C3%B3n%20de%20iniciativas%20-%20Proceso%20y%20registro_Franco%20Manuel%20Vera%20S%2014.pptx&amp;action=edit&amp;mobileredirect=true</t>
  </si>
  <si>
    <t>El servicio de soporte será brindado por personal técnico en sedes cercanas (UPN SJL)</t>
  </si>
  <si>
    <t>chris.diaz@upc.pe</t>
  </si>
  <si>
    <t>Chris Betsabe Diaz Donayre</t>
  </si>
  <si>
    <t>SKills en CRM y Genesys - Para activación progresiva de llamadas carterizadas por asesor</t>
  </si>
  <si>
    <t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t>
  </si>
  <si>
    <t>Chris Diaz</t>
  </si>
  <si>
    <t>https://educorpperu-my.sharepoint.com/personal/diana_zapata_laureate_pe1/Documents/Aplicaciones/Microsoft%20Forms/REGISTRO%20DE%20INICIATIVAS%20-%20GESTI%C3%93N%20DE%20LA%20DEMANDA%20(2%201/Pregunta/VBparaSKILLS_Chris%20Betsabe%20Diaz%20D.pdf</t>
  </si>
  <si>
    <t>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t>
  </si>
  <si>
    <t>Rapidez en la gestión operativa de llamadas, hacer más vueltas al automatizar y obtener mayor cantidad de respuestas efectivas.</t>
  </si>
  <si>
    <t>AEU y Retención</t>
  </si>
  <si>
    <t>Esto está directamente ligado a las metas de rematrícula de la universidad, los ingresos se consideran por alumnos matrícula y esta operativa es arte de la ayuda de contacto que hacen los asesores para sus alumnos carterizados por campus.</t>
  </si>
  <si>
    <t>https://educorpperu-my.sharepoint.com/personal/diana_zapata_laureate_pe1/_layouts/15/Doc.aspx?sourcedoc=%7BD0279189-B7B6-4501-AE8C-ADEF5258DB17%7D&amp;file=GenesysPPT_Chris%20Betsabe%20Diaz%20D.pptx&amp;action=edit&amp;mobileredirect=true</t>
  </si>
  <si>
    <t>Es la iniciativa 339. El pedido se atendió como un BAU</t>
  </si>
  <si>
    <t>Implementar el Reporte CIB para la toma de decisiones y seguimiento del proceso de venta</t>
  </si>
  <si>
    <t>Implementar y automatizar el Reporte CIB para centralizar la información comercial clave, permitiendo a los líderes y equipos de ventas tomar decisiones estratégicas y operativas basadas en datos actualizados y confiables.</t>
  </si>
  <si>
    <t>https://educorpperu-my.sharepoint.com/personal/diana_zapata_laureate_pe1/Documents/Aplicaciones/Microsoft%20Forms/REGISTRO%20DE%20INICIATIVAS%20-%20GESTI%C3%93N%20DE%20LA%20DEMANDA%20(2%201/Pregunta/olk_fyp48PBalX_Jos%C3%A9%20Paredes%20Herbozo.png</t>
  </si>
  <si>
    <t>Actualmente, no se cuenta con un reporte CIB centralizado y automatizado para el seguimiento de ventas, lo que dificulta la visibilidad oportuna de los datos comerciales, genera demoras en el análisis y limita una toma de decisiones ágil y precisa.</t>
  </si>
  <si>
    <t>Disponer de un Reporte CIB automatizado, confiable y de acceso oportuno que consolide los indicadores clave de venta, facilitando el análisis y la toma de decisiones comerciales estratégicas y operativas.</t>
  </si>
  <si>
    <t>Áreas impactadas: Comercial / Ventas, Planeamiento Comercial / Inteligencia de Negocios (BI) y Tecnología / Sistemas (TI).
Procesos impactados: Gestión de ventas, seguimiento y control de metas comerciales, reportería/análisis de datos y toma de decisiones comerciales.</t>
  </si>
  <si>
    <t>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t>
  </si>
  <si>
    <t>https://educorpperu-my.sharepoint.com/personal/diana_zapata_laureate_pe1/_layouts/15/Doc.aspx?sourcedoc=%7B7FA7F6D7-FC74-48E3-9716-256F9DAAD29E%7D&amp;file=Reporte%20CIB%20-%20Formato_Jos%C3%A9%20Paredes%20Herbozo.pptx&amp;action=edit&amp;mobileredirect=true</t>
  </si>
  <si>
    <t>0.2</t>
  </si>
  <si>
    <t xml:space="preserve">10/08: Se tiene la reunión con el negicio para entender la necesidad y los reportes que se necesitan construir.
En reunión se indico que es un requerimiento puntutal no es necesario ninguna reporteria. </t>
  </si>
  <si>
    <t>https://educorpperu-my.sharepoint.com/personal/diana_zapata_laureate_pe1/Documents/Aplicaciones/Microsoft%20Forms/REGISTRO%20DE%20INICIATIVAS%20-%20GESTI%C3%93N%20DE%20LA%20DEMANDA%20(2%201/Pregunta/Re_%20Conformidad%20Ingreso%20en%20Gesti%C3%B3n%20de%20Demanda_Carlos%20Sanchez%20Rubio%209.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</si>
  <si>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t>
  </si>
  <si>
    <t xml:space="preserve">Equipos de Aplicaciones, Infraestructura, Base de Datos
Líder de vertical responsable: Noheli Cabrera
</t>
  </si>
  <si>
    <t>https://educorpperu-my.sharepoint.com/personal/diana_zapata_laureate_pe1/_layouts/15/Doc.aspx?sourcedoc=%7B7E9978B9-062D-48D9-8213-96AB9A833AAD%7D&amp;file=Gesti%C3%B3n%20de%20iniciativas_Retenci%C3%B3n%20Logs_6_Carlos%20Sanchez%20Rubio.pptx&amp;action=edit&amp;mobileredirect=true</t>
  </si>
  <si>
    <t>Cancelada</t>
  </si>
  <si>
    <t xml:space="preserve">17/09: Nohelí indica que en las aplicaciones de su dominio ya se implementaron logs. Ha enviado correo a Carlos Sánchez para que confirme.
20/08 CS:  confirma información faltante por mail
20/08/2026: El requerimiento debe ir para todos los lideres de dominio
Falta información para poder realizar la estimación. Seguridad debe indicarnos cuáles son los sistemas críticos por dominio que deben entrar dentro de este alcance. El pdf adjunto incluye el lineamiento de logs, pero no el alcance deseado.
10/09: Se refuerza la solicitud de una sesión de entendimiento por dominio con el equipo de Seguridad, a fin de tener claro el alcance por aplicación.
07/10 Cancelado, se verifico con Carlos Sanchez que esta solicitud para las aplicaciones Id Usuario y Gestión Docente de Cibertec el año pasado se trabajo con los tickets, por lo que ya cuentan con Logs activos 
1.	IDUsuario:  Con el siguiente ticket y CHG se atendió la implementación de Logs
     SCTASK1391441 - Planificación y Ejecución: Adecuaciones para implementar Logs en la aplicación ID Usuario
     CHG0097309 - Planificación y Ejecución - tablas log
2.	Gestion Docente CIB: Con el siguiente ticket y CHG se atendió la implementación de Logs:
     RITM0561552 / SCTASK1422170 - Planificación y Ejecución: Adecuaciones para implementar Logs en la aplicación Gestión Docente
     CHG0097451 - Ejecución: Implementación de Logs en la aplicación Gestión Docente
</t>
  </si>
  <si>
    <t>Rosario Isabel Depaz</t>
  </si>
  <si>
    <t>07/10 Cancelado, se verifico con Carlos Sanchez que esta solicitud para las aplicaciones Id Usuario y Gestión Docente de Cibertec el año pasado se trabajo con los tickets, por lo que ya cuentan con Logs activos</t>
  </si>
  <si>
    <t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t>
  </si>
  <si>
    <t>Manuel Castro Chiroque - Ambientes académicos</t>
  </si>
  <si>
    <t>https://educorpperu-my.sharepoint.com/personal/diana_zapata_laureate_pe1/Documents/Aplicaciones/Microsoft%20Forms/REGISTRO%20DE%20INICIATIVAS%20-%20GESTI%C3%93N%20DE%20LA%20DEMANDA%20(2%201/Pregunta/Aprobaci%C3%B3n%20Direcci%C3%B3n_Manuel%20Maguin%20Castro%201.pdf</t>
  </si>
  <si>
    <t>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t>
  </si>
  <si>
    <t>30/07: La estimación está dentro del id 262
02/07: Gilberth lo atenderá luego de la estimación de SE-Segunda Especialización.</t>
  </si>
  <si>
    <t xml:space="preserve"> La estimación está dentro del id 262
</t>
  </si>
  <si>
    <t>Fuera de SLA, negocio no confirmó la información faltante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</si>
</sst>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m\-yy\ h:mm;@"/>
    <numFmt numFmtId="165" formatCode="yyyy\-mm\-dd;@"/>
    <numFmt numFmtId="166" formatCode="[$S/-280A]\ #,##0.00"/>
    <numFmt numFmtId="167" formatCode="&quot;S/&quot;\ #,##0.00"/>
    <numFmt numFmtId="168" formatCode="[$USD]\ #,##0.00"/>
    <numFmt numFmtId="169" formatCode="[$$-540A]#,##0.00"/>
    <numFmt numFmtId="170" formatCode="[$-F800]dddd\,\ mmmm\ dd\,\ yyyy"/>
    <numFmt numFmtId="171" formatCode="dd/mm/yyyy;@"/>
    <numFmt numFmtId="172" formatCode="dd/mm/yyyy\ hh:mm:ss"/>
  </numFmts>
  <fonts count="34">
    <font>
      <sz val="11"/>
      <color theme="1"/>
      <name val="Calibri"/>
      <family val="2"/>
      <scheme val="minor"/>
    </font>
    <font>
      <b/>
      <sz val="8"/>
      <color rgb="FFFFFFFF"/>
      <name val="Aptos Narrow"/>
      <family val="2"/>
    </font>
    <font>
      <sz val="8"/>
      <color rgb="FF000000"/>
      <name val="Aptos Narrow"/>
      <family val="2"/>
    </font>
    <font>
      <sz val="8"/>
      <color rgb="FFFFFFFF"/>
      <name val="Aptos Narrow"/>
      <family val="2"/>
    </font>
    <font>
      <b/>
      <sz val="8"/>
      <color rgb="FF000000"/>
      <name val="Aptos Narrow"/>
      <family val="2"/>
    </font>
    <font>
      <u/>
      <sz val="11"/>
      <color theme="10"/>
      <name val="Calibri"/>
      <family val="2"/>
      <scheme val="minor"/>
    </font>
    <font>
      <sz val="8"/>
      <color theme="1"/>
      <name val="Aptos Narrow"/>
      <family val="2"/>
    </font>
    <font>
      <sz val="8"/>
      <color rgb="FF000000"/>
      <name val="Calibri"/>
      <family val="2"/>
      <scheme val="minor"/>
    </font>
    <font>
      <b/>
      <sz val="8"/>
      <color rgb="FFFFFFFF"/>
      <name val="Calibri"/>
      <family val="2"/>
      <scheme val="minor"/>
    </font>
    <font>
      <sz val="8"/>
      <color rgb="FFFF0000"/>
      <name val="Calibri"/>
      <family val="2"/>
      <scheme val="minor"/>
    </font>
    <font>
      <sz val="8"/>
      <color theme="1"/>
      <name val="Calibri"/>
      <family val="2"/>
      <scheme val="minor"/>
    </font>
    <font>
      <b/>
      <sz val="9"/>
      <color rgb="FFFFFFFF"/>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theme="0"/>
      <name val="Calibri"/>
      <family val="2"/>
      <scheme val="minor"/>
    </font>
    <font>
      <sz val="11"/>
      <color rgb="FF000000"/>
      <name val="Aptos Narrow"/>
      <family val="2"/>
    </font>
    <font>
      <b/>
      <sz val="11"/>
      <name val="Calibri"/>
      <family val="2"/>
      <scheme val="minor"/>
    </font>
    <font>
      <sz val="11"/>
      <color theme="0"/>
      <name val="Aptos Narrow"/>
      <family val="2"/>
    </font>
    <font>
      <b/>
      <sz val="11"/>
      <color rgb="FFFFFFFF"/>
      <name val="Aptos Narrow"/>
      <family val="2"/>
    </font>
    <font>
      <b/>
      <sz val="11"/>
      <color rgb="FFFFFFFF"/>
      <name val="Calibri"/>
      <family val="2"/>
    </font>
    <font>
      <sz val="11"/>
      <color rgb="FF000000"/>
      <name val="Segoe UI"/>
      <family val="2"/>
    </font>
    <font>
      <sz val="11"/>
      <color rgb="FFFF0000"/>
      <name val="Calibri"/>
      <family val="2"/>
      <scheme val="minor"/>
    </font>
    <font>
      <sz val="11"/>
      <color rgb="FF242424"/>
      <name val="Aptos Narrow"/>
      <family val="2"/>
    </font>
    <font>
      <sz val="11"/>
      <color rgb="FF000000"/>
      <name val="Calibri"/>
    </font>
    <font>
      <sz val="12"/>
      <color theme="1"/>
      <name val="Calibri Light"/>
      <scheme val="major"/>
    </font>
    <font>
      <b/>
      <sz val="12"/>
      <color rgb="FFFFFFFF"/>
      <name val="Calibri Light"/>
      <scheme val="major"/>
    </font>
    <font>
      <sz val="12"/>
      <color theme="1"/>
      <name val="Calibri"/>
      <family val="2"/>
      <scheme val="minor"/>
    </font>
    <font>
      <sz val="11"/>
      <color rgb="FF242424"/>
      <name val="Calibri Light"/>
      <scheme val="major"/>
    </font>
    <font>
      <b/>
      <sz val="12"/>
      <color rgb="FF000000"/>
      <name val="Calibri Light"/>
      <scheme val="major"/>
    </font>
    <font>
      <sz val="12"/>
      <color rgb="FF000000"/>
      <name val="Calibri Light"/>
      <scheme val="major"/>
    </font>
    <font>
      <sz val="11"/>
      <color rgb="FF000000"/>
      <name val="Aptos Narrow"/>
    </font>
    <font>
      <b/>
      <sz val="11"/>
      <color theme="0"/>
      <name val="Aptos Narrow"/>
    </font>
  </fonts>
  <fills count="35">
    <fill>
      <patternFill patternType="none"/>
    </fill>
    <fill>
      <patternFill patternType="gray125"/>
    </fill>
    <fill>
      <patternFill patternType="solid">
        <fgColor rgb="FFE97132"/>
        <bgColor rgb="FFBDD7EE"/>
      </patternFill>
    </fill>
    <fill>
      <patternFill patternType="solid">
        <fgColor rgb="FFD0D0D0"/>
        <bgColor rgb="FF000000"/>
      </patternFill>
    </fill>
    <fill>
      <patternFill patternType="solid">
        <fgColor theme="0"/>
        <bgColor indexed="64"/>
      </patternFill>
    </fill>
    <fill>
      <patternFill patternType="solid">
        <fgColor theme="3" tint="-0.249977111117893"/>
        <bgColor indexed="64"/>
      </patternFill>
    </fill>
    <fill>
      <patternFill patternType="solid">
        <fgColor rgb="FF595959"/>
        <bgColor rgb="FF000000"/>
      </patternFill>
    </fill>
    <fill>
      <patternFill patternType="solid">
        <fgColor rgb="FFFFFF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DDEBF7"/>
        <bgColor rgb="FFDDEBF7"/>
      </patternFill>
    </fill>
    <fill>
      <patternFill patternType="solid">
        <fgColor theme="9" tint="-0.249977111117893"/>
        <bgColor indexed="64"/>
      </patternFill>
    </fill>
    <fill>
      <patternFill patternType="solid">
        <fgColor theme="9" tint="0.79998168889431442"/>
        <bgColor indexed="64"/>
      </patternFill>
    </fill>
    <fill>
      <patternFill patternType="solid">
        <fgColor rgb="FFA9D08E"/>
        <bgColor rgb="FF000000"/>
      </patternFill>
    </fill>
    <fill>
      <patternFill patternType="solid">
        <fgColor theme="0"/>
        <bgColor rgb="FFFCE4D6"/>
      </patternFill>
    </fill>
    <fill>
      <patternFill patternType="solid">
        <fgColor theme="7"/>
        <bgColor indexed="64"/>
      </patternFill>
    </fill>
    <fill>
      <patternFill patternType="solid">
        <fgColor rgb="FFC00000"/>
        <bgColor indexed="64"/>
      </patternFill>
    </fill>
    <fill>
      <patternFill patternType="solid">
        <fgColor rgb="FFBC8FDD"/>
        <bgColor indexed="64"/>
      </patternFill>
    </fill>
    <fill>
      <patternFill patternType="solid">
        <fgColor theme="4"/>
        <bgColor indexed="64"/>
      </patternFill>
    </fill>
    <fill>
      <patternFill patternType="solid">
        <fgColor theme="7" tint="0.79998168889431442"/>
        <bgColor indexed="64"/>
      </patternFill>
    </fill>
    <fill>
      <patternFill patternType="solid">
        <fgColor rgb="FF5B9BD5"/>
        <bgColor rgb="FF5B9BD5"/>
      </patternFill>
    </fill>
    <fill>
      <patternFill patternType="solid">
        <fgColor theme="4" tint="0.79998168889431442"/>
        <bgColor indexed="64"/>
      </patternFill>
    </fill>
    <fill>
      <patternFill patternType="solid">
        <fgColor theme="4" tint="0.79998168889431442"/>
        <bgColor rgb="FFDDEBF7"/>
      </patternFill>
    </fill>
    <fill>
      <patternFill patternType="solid">
        <fgColor theme="0" tint="-4.9989318521683403E-2"/>
        <bgColor indexed="64"/>
      </patternFill>
    </fill>
    <fill>
      <patternFill patternType="solid">
        <fgColor rgb="FFEFDAF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2F2F2"/>
        <bgColor rgb="FF000000"/>
      </patternFill>
    </fill>
    <fill>
      <patternFill patternType="solid">
        <fgColor theme="0" tint="-0.14999847407452621"/>
        <bgColor indexed="64"/>
      </patternFill>
    </fill>
    <fill>
      <patternFill patternType="solid">
        <fgColor rgb="FFFFFFFF"/>
        <bgColor rgb="FF000000"/>
      </patternFill>
    </fill>
    <fill>
      <patternFill patternType="solid">
        <fgColor rgb="FFFF0000"/>
        <bgColor indexed="64"/>
      </patternFill>
    </fill>
  </fills>
  <borders count="60">
    <border>
      <left/>
      <right/>
      <top/>
      <bottom/>
      <diagonal/>
    </border>
    <border>
      <left/>
      <right/>
      <top style="medium">
        <color rgb="FF808080"/>
      </top>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auto="1"/>
      </top>
      <bottom/>
      <diagonal/>
    </border>
    <border>
      <left style="thin">
        <color auto="1"/>
      </left>
      <right style="hair">
        <color auto="1"/>
      </right>
      <top/>
      <bottom style="hair">
        <color auto="1"/>
      </bottom>
      <diagonal/>
    </border>
    <border>
      <left style="thin">
        <color indexed="64"/>
      </left>
      <right style="hair">
        <color auto="1"/>
      </right>
      <top style="hair">
        <color indexed="64"/>
      </top>
      <bottom/>
      <diagonal/>
    </border>
    <border>
      <left style="thin">
        <color indexed="64"/>
      </left>
      <right style="hair">
        <color auto="1"/>
      </right>
      <top/>
      <bottom/>
      <diagonal/>
    </border>
    <border>
      <left style="thin">
        <color indexed="64"/>
      </left>
      <right style="hair">
        <color auto="1"/>
      </right>
      <top/>
      <bottom style="thin">
        <color auto="1"/>
      </bottom>
      <diagonal/>
    </border>
    <border>
      <left style="thin">
        <color auto="1"/>
      </left>
      <right style="hair">
        <color indexed="64"/>
      </right>
      <top style="thin">
        <color auto="1"/>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bottom style="thin">
        <color rgb="FF9BC2E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thin">
        <color rgb="FF9BC2E6"/>
      </top>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style="thin">
        <color rgb="FF9BC2E6"/>
      </bottom>
      <diagonal/>
    </border>
    <border>
      <left style="thin">
        <color theme="0" tint="-0.34998626667073579"/>
      </left>
      <right style="thin">
        <color theme="0" tint="-0.34998626667073579"/>
      </right>
      <top style="thin">
        <color theme="4" tint="0.39997558519241921"/>
      </top>
      <bottom style="thin">
        <color theme="4" tint="0.39997558519241921"/>
      </bottom>
      <diagonal/>
    </border>
    <border>
      <left style="thin">
        <color theme="0" tint="-0.34998626667073579"/>
      </left>
      <right style="thin">
        <color theme="0" tint="-0.34998626667073579"/>
      </right>
      <top style="thin">
        <color theme="0" tint="-0.34998626667073579"/>
      </top>
      <bottom style="medium">
        <color rgb="FF000000"/>
      </bottom>
      <diagonal/>
    </border>
    <border>
      <left/>
      <right style="thin">
        <color theme="0" tint="-0.34998626667073579"/>
      </right>
      <top style="thin">
        <color theme="0" tint="-0.34998626667073579"/>
      </top>
      <bottom style="medium">
        <color rgb="FF000000"/>
      </bottom>
      <diagonal/>
    </border>
    <border>
      <left/>
      <right/>
      <top/>
      <bottom style="medium">
        <color rgb="FF000000"/>
      </bottom>
      <diagonal/>
    </border>
    <border>
      <left/>
      <right/>
      <top style="thin">
        <color theme="0" tint="-0.34998626667073579"/>
      </top>
      <bottom style="medium">
        <color rgb="FF000000"/>
      </bottom>
      <diagonal/>
    </border>
    <border>
      <left style="thin">
        <color rgb="FFA6A6A6"/>
      </left>
      <right style="thin">
        <color rgb="FFA6A6A6"/>
      </right>
      <top style="thin">
        <color rgb="FFA6A6A6"/>
      </top>
      <bottom style="thin">
        <color rgb="FFA6A6A6"/>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theme="4" tint="0.39997558519241921"/>
      </right>
      <top style="thin">
        <color theme="4" tint="0.39997558519241921"/>
      </top>
      <bottom style="thin">
        <color theme="4" tint="0.39997558519241921"/>
      </bottom>
      <diagonal/>
    </border>
    <border>
      <left style="thin">
        <color rgb="FF9BC2E6"/>
      </left>
      <right/>
      <top/>
      <bottom style="thin">
        <color rgb="FF9BC2E6"/>
      </bottom>
      <diagonal/>
    </border>
    <border>
      <left/>
      <right style="thin">
        <color rgb="FF9BC2E6"/>
      </right>
      <top/>
      <bottom style="thin">
        <color rgb="FF9BC2E6"/>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s>
  <cellStyleXfs count="2">
    <xf numFmtId="0" fontId="0" fillId="0" borderId="0"/>
    <xf numFmtId="0" fontId="5" fillId="0" borderId="0" applyNumberFormat="0" applyFill="0" applyBorder="0" applyAlignment="0" applyProtection="0"/>
  </cellStyleXfs>
  <cellXfs count="616">
    <xf numFmtId="0" fontId="0" fillId="0" borderId="0" xfId="0"/>
    <xf numFmtId="0" fontId="2" fillId="0" borderId="0" xfId="0" applyFont="1"/>
    <xf numFmtId="0" fontId="1" fillId="2" borderId="1" xfId="0" applyFont="1" applyFill="1" applyBorder="1" applyAlignment="1">
      <alignment wrapText="1"/>
    </xf>
    <xf numFmtId="0" fontId="1" fillId="2" borderId="0" xfId="0" applyFont="1" applyFill="1" applyAlignment="1">
      <alignment horizontal="center"/>
    </xf>
    <xf numFmtId="0" fontId="0" fillId="0" borderId="0" xfId="0" applyAlignment="1">
      <alignment vertical="center"/>
    </xf>
    <xf numFmtId="0" fontId="1" fillId="2" borderId="0" xfId="0" applyFont="1" applyFill="1" applyAlignment="1">
      <alignment vertical="center"/>
    </xf>
    <xf numFmtId="0" fontId="2" fillId="0" borderId="0" xfId="0" applyFont="1" applyAlignment="1">
      <alignment vertical="center"/>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1" fillId="2" borderId="0" xfId="0" applyFont="1" applyFill="1" applyAlignment="1">
      <alignment horizontal="center" vertical="center" wrapText="1"/>
    </xf>
    <xf numFmtId="0" fontId="3" fillId="5" borderId="0" xfId="0" applyFont="1" applyFill="1" applyAlignment="1">
      <alignment horizontal="center"/>
    </xf>
    <xf numFmtId="0" fontId="6" fillId="4" borderId="5" xfId="0" applyFont="1" applyFill="1" applyBorder="1" applyAlignment="1">
      <alignment vertical="center" wrapText="1"/>
    </xf>
    <xf numFmtId="9" fontId="6" fillId="4" borderId="5" xfId="0" applyNumberFormat="1" applyFont="1" applyFill="1" applyBorder="1" applyAlignment="1">
      <alignment horizontal="center" vertical="center"/>
    </xf>
    <xf numFmtId="0" fontId="2" fillId="0" borderId="5" xfId="0" applyFont="1" applyBorder="1" applyAlignment="1">
      <alignment horizontal="center" vertical="center"/>
    </xf>
    <xf numFmtId="9" fontId="2" fillId="0" borderId="2" xfId="0" applyNumberFormat="1" applyFont="1" applyBorder="1" applyAlignment="1">
      <alignment horizontal="center" wrapText="1"/>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8" fillId="6" borderId="0" xfId="0" applyFont="1" applyFill="1" applyAlignment="1">
      <alignment horizontal="center" vertical="center" wrapText="1"/>
    </xf>
    <xf numFmtId="0" fontId="10" fillId="0" borderId="0" xfId="0" applyFont="1" applyAlignment="1">
      <alignment horizontal="center" vertical="center"/>
    </xf>
    <xf numFmtId="0" fontId="10" fillId="0" borderId="6" xfId="0" applyFont="1" applyBorder="1" applyAlignment="1">
      <alignment horizontal="center" vertical="center"/>
    </xf>
    <xf numFmtId="0" fontId="7" fillId="0" borderId="5" xfId="0" applyFont="1" applyBorder="1" applyAlignment="1">
      <alignment vertical="center"/>
    </xf>
    <xf numFmtId="0" fontId="7" fillId="0" borderId="5" xfId="0" applyFont="1" applyBorder="1" applyAlignment="1">
      <alignment vertical="center" wrapText="1"/>
    </xf>
    <xf numFmtId="0" fontId="7" fillId="0" borderId="7" xfId="0" applyFont="1" applyBorder="1" applyAlignment="1">
      <alignment vertical="center" wrapText="1"/>
    </xf>
    <xf numFmtId="0" fontId="7" fillId="0" borderId="5" xfId="0" applyFont="1" applyBorder="1" applyAlignment="1">
      <alignment horizontal="left" vertical="center"/>
    </xf>
    <xf numFmtId="0" fontId="10" fillId="0" borderId="2" xfId="0" applyFont="1" applyBorder="1" applyAlignment="1">
      <alignment horizontal="center" vertical="center"/>
    </xf>
    <xf numFmtId="0" fontId="7" fillId="0" borderId="3" xfId="0" applyFont="1" applyBorder="1" applyAlignment="1">
      <alignment horizontal="left" vertical="center"/>
    </xf>
    <xf numFmtId="0" fontId="7" fillId="0" borderId="3" xfId="0" applyFont="1" applyBorder="1" applyAlignment="1">
      <alignment vertical="center" wrapText="1"/>
    </xf>
    <xf numFmtId="0" fontId="7" fillId="0" borderId="4" xfId="0" applyFont="1" applyBorder="1" applyAlignment="1">
      <alignment horizontal="left" vertical="center" wrapText="1"/>
    </xf>
    <xf numFmtId="0" fontId="7" fillId="0" borderId="3" xfId="0" applyFont="1" applyBorder="1" applyAlignment="1">
      <alignment vertical="center"/>
    </xf>
    <xf numFmtId="0" fontId="7" fillId="0" borderId="7" xfId="0" applyFont="1" applyBorder="1" applyAlignment="1">
      <alignment horizontal="left" vertical="center" wrapText="1"/>
    </xf>
    <xf numFmtId="0" fontId="7" fillId="0" borderId="4" xfId="0" applyFont="1" applyBorder="1" applyAlignment="1">
      <alignment vertical="center" wrapText="1"/>
    </xf>
    <xf numFmtId="0" fontId="0" fillId="0" borderId="0" xfId="0" applyAlignment="1">
      <alignment horizontal="center"/>
    </xf>
    <xf numFmtId="0" fontId="0" fillId="0" borderId="0" xfId="0" applyAlignment="1">
      <alignment horizontal="center" wrapText="1"/>
    </xf>
    <xf numFmtId="0" fontId="0" fillId="7" borderId="0" xfId="0" applyFill="1" applyAlignment="1">
      <alignment horizontal="center"/>
    </xf>
    <xf numFmtId="0" fontId="0" fillId="7" borderId="0" xfId="0" applyFill="1" applyAlignment="1">
      <alignment horizontal="center" wrapText="1"/>
    </xf>
    <xf numFmtId="0" fontId="6" fillId="4" borderId="5" xfId="0" applyFont="1" applyFill="1" applyBorder="1" applyAlignment="1">
      <alignment horizontal="center" vertical="center" wrapText="1"/>
    </xf>
    <xf numFmtId="0" fontId="6" fillId="4" borderId="5" xfId="0" applyFont="1" applyFill="1" applyBorder="1" applyAlignment="1">
      <alignment horizontal="left" vertical="center" wrapText="1"/>
    </xf>
    <xf numFmtId="0" fontId="3" fillId="5" borderId="0" xfId="0" applyFont="1" applyFill="1" applyAlignment="1">
      <alignment horizontal="left"/>
    </xf>
    <xf numFmtId="0" fontId="11" fillId="5" borderId="0" xfId="0" applyFont="1" applyFill="1"/>
    <xf numFmtId="0" fontId="2" fillId="4" borderId="5" xfId="0" applyFont="1" applyFill="1" applyBorder="1" applyAlignment="1">
      <alignment vertical="center" wrapText="1"/>
    </xf>
    <xf numFmtId="0" fontId="6" fillId="0" borderId="17" xfId="0" applyFont="1" applyBorder="1" applyAlignment="1">
      <alignment horizontal="center"/>
    </xf>
    <xf numFmtId="0" fontId="2" fillId="0" borderId="18" xfId="0" applyFont="1" applyBorder="1" applyAlignment="1">
      <alignment horizontal="center" vertical="center"/>
    </xf>
    <xf numFmtId="0" fontId="2" fillId="0" borderId="19" xfId="0" applyFont="1" applyBorder="1"/>
    <xf numFmtId="14" fontId="0" fillId="0" borderId="0" xfId="0" applyNumberFormat="1" applyAlignment="1">
      <alignment horizontal="center" vertical="center"/>
    </xf>
    <xf numFmtId="0" fontId="0" fillId="0" borderId="0" xfId="0" applyAlignment="1">
      <alignment horizontal="center" vertical="center" wrapText="1"/>
    </xf>
    <xf numFmtId="16"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wrapText="1"/>
    </xf>
    <xf numFmtId="49" fontId="0" fillId="7" borderId="0" xfId="0" applyNumberFormat="1" applyFill="1" applyAlignment="1">
      <alignment horizontal="center" vertical="center" wrapText="1"/>
    </xf>
    <xf numFmtId="0" fontId="0" fillId="7" borderId="0" xfId="0" applyFill="1" applyAlignment="1">
      <alignment horizontal="center" vertical="center" wrapText="1"/>
    </xf>
    <xf numFmtId="0" fontId="0" fillId="0" borderId="0" xfId="0" applyAlignment="1" applyProtection="1">
      <alignment horizontal="center" vertical="center"/>
      <protection locked="0"/>
    </xf>
    <xf numFmtId="0" fontId="12" fillId="9" borderId="0" xfId="0" applyFont="1" applyFill="1" applyAlignment="1" applyProtection="1">
      <alignment horizontal="center" vertical="center" wrapText="1"/>
      <protection locked="0"/>
    </xf>
    <xf numFmtId="164"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pplyProtection="1">
      <alignment horizontal="center" vertical="center" wrapText="1"/>
      <protection locked="0"/>
    </xf>
    <xf numFmtId="49" fontId="0" fillId="0" borderId="0" xfId="0" quotePrefix="1" applyNumberFormat="1" applyAlignment="1">
      <alignment horizontal="center" vertical="center" wrapText="1"/>
    </xf>
    <xf numFmtId="0" fontId="0" fillId="0" borderId="0" xfId="0" quotePrefix="1" applyAlignment="1">
      <alignment horizontal="center" vertical="center" wrapText="1"/>
    </xf>
    <xf numFmtId="4" fontId="0" fillId="0" borderId="0" xfId="0" applyNumberFormat="1" applyAlignment="1" applyProtection="1">
      <alignment horizontal="center" vertical="center"/>
      <protection locked="0"/>
    </xf>
    <xf numFmtId="0" fontId="0" fillId="7" borderId="0" xfId="0" applyFill="1" applyAlignment="1" applyProtection="1">
      <alignment horizontal="center" vertical="center"/>
      <protection locked="0"/>
    </xf>
    <xf numFmtId="49" fontId="5" fillId="0" borderId="0" xfId="1" applyNumberFormat="1" applyAlignment="1">
      <alignment horizontal="center" vertical="center" wrapText="1"/>
    </xf>
    <xf numFmtId="164" fontId="0" fillId="7" borderId="0" xfId="0" applyNumberFormat="1" applyFill="1" applyAlignment="1">
      <alignment horizontal="center" vertical="center" wrapText="1"/>
    </xf>
    <xf numFmtId="49" fontId="0" fillId="7" borderId="0" xfId="0" quotePrefix="1" applyNumberFormat="1" applyFill="1" applyAlignment="1">
      <alignment horizontal="center" vertical="center" wrapText="1"/>
    </xf>
    <xf numFmtId="14" fontId="0" fillId="7" borderId="0" xfId="0" applyNumberFormat="1" applyFill="1" applyAlignment="1">
      <alignment horizontal="center" vertical="center" wrapText="1"/>
    </xf>
    <xf numFmtId="0" fontId="0" fillId="7" borderId="0" xfId="0" quotePrefix="1" applyFill="1" applyAlignment="1">
      <alignment horizontal="center" vertical="center" wrapText="1"/>
    </xf>
    <xf numFmtId="49" fontId="5" fillId="7" borderId="0" xfId="1" applyNumberFormat="1" applyFill="1" applyAlignment="1">
      <alignment horizontal="center" vertical="center" wrapText="1"/>
    </xf>
    <xf numFmtId="0" fontId="0" fillId="4" borderId="0" xfId="0" applyFill="1" applyAlignment="1">
      <alignment horizontal="center" vertical="center" wrapText="1"/>
    </xf>
    <xf numFmtId="0" fontId="13" fillId="0" borderId="0" xfId="0" applyFont="1" applyAlignment="1">
      <alignment horizontal="center" vertical="center" wrapText="1"/>
    </xf>
    <xf numFmtId="164" fontId="0" fillId="0" borderId="0" xfId="0" applyNumberFormat="1" applyAlignment="1" applyProtection="1">
      <alignment horizontal="center" vertical="center"/>
      <protection locked="0"/>
    </xf>
    <xf numFmtId="0" fontId="0" fillId="8" borderId="0" xfId="0" applyFill="1" applyAlignment="1">
      <alignment horizontal="center" vertical="center" wrapText="1"/>
    </xf>
    <xf numFmtId="49" fontId="0" fillId="8" borderId="0" xfId="0" applyNumberFormat="1" applyFill="1" applyAlignment="1">
      <alignment horizontal="center" vertical="center" wrapText="1"/>
    </xf>
    <xf numFmtId="0" fontId="0" fillId="8" borderId="0" xfId="0" applyFill="1" applyAlignment="1" applyProtection="1">
      <alignment horizontal="center" vertical="center"/>
      <protection locked="0"/>
    </xf>
    <xf numFmtId="0" fontId="0" fillId="8" borderId="0" xfId="0" applyFill="1" applyAlignment="1">
      <alignment horizontal="center" vertical="center"/>
    </xf>
    <xf numFmtId="49" fontId="0" fillId="8" borderId="0" xfId="0" quotePrefix="1" applyNumberFormat="1" applyFill="1" applyAlignment="1">
      <alignment horizontal="center" vertical="center" wrapText="1"/>
    </xf>
    <xf numFmtId="0" fontId="13" fillId="8" borderId="0" xfId="0" applyFont="1" applyFill="1" applyAlignment="1">
      <alignment horizontal="center" vertical="center"/>
    </xf>
    <xf numFmtId="49" fontId="0" fillId="8" borderId="0" xfId="0" applyNumberFormat="1" applyFill="1" applyAlignment="1" applyProtection="1">
      <alignment horizontal="center" vertical="center" wrapText="1"/>
      <protection locked="0"/>
    </xf>
    <xf numFmtId="0" fontId="0" fillId="8" borderId="0" xfId="0" applyFill="1" applyAlignment="1" applyProtection="1">
      <alignment horizontal="center" vertical="center" wrapText="1"/>
      <protection locked="0"/>
    </xf>
    <xf numFmtId="0" fontId="0" fillId="0" borderId="0" xfId="0" applyAlignment="1" applyProtection="1">
      <alignment horizontal="left" vertical="center" wrapText="1"/>
      <protection locked="0"/>
    </xf>
    <xf numFmtId="0" fontId="15" fillId="0" borderId="0" xfId="0" applyFont="1" applyAlignment="1">
      <alignment horizontal="center" vertical="center" wrapText="1"/>
    </xf>
    <xf numFmtId="0" fontId="15" fillId="0" borderId="0" xfId="0" applyFont="1"/>
    <xf numFmtId="164" fontId="0" fillId="0" borderId="0" xfId="0" applyNumberFormat="1" applyAlignment="1">
      <alignment horizontal="center" vertical="center"/>
    </xf>
    <xf numFmtId="22" fontId="15" fillId="12" borderId="21" xfId="0" applyNumberFormat="1" applyFont="1" applyFill="1" applyBorder="1" applyAlignment="1">
      <alignment horizontal="center" vertical="center" wrapText="1"/>
    </xf>
    <xf numFmtId="14" fontId="15" fillId="12" borderId="21" xfId="0" applyNumberFormat="1" applyFont="1" applyFill="1" applyBorder="1" applyAlignment="1">
      <alignment horizontal="center" vertical="center" wrapText="1"/>
    </xf>
    <xf numFmtId="0" fontId="16" fillId="10" borderId="23" xfId="0" applyFont="1" applyFill="1" applyBorder="1" applyAlignment="1">
      <alignment horizontal="center" vertical="center" wrapText="1"/>
    </xf>
    <xf numFmtId="14" fontId="16" fillId="10" borderId="23" xfId="0" applyNumberFormat="1" applyFont="1" applyFill="1" applyBorder="1" applyAlignment="1">
      <alignment horizontal="center" vertical="center" wrapText="1"/>
    </xf>
    <xf numFmtId="0" fontId="0" fillId="4" borderId="23" xfId="0" applyFill="1" applyBorder="1" applyAlignment="1">
      <alignment horizontal="center" vertical="center" wrapText="1"/>
    </xf>
    <xf numFmtId="0" fontId="0" fillId="0" borderId="23" xfId="0" applyBorder="1" applyAlignment="1">
      <alignment horizontal="center" vertical="center"/>
    </xf>
    <xf numFmtId="14" fontId="0" fillId="0" borderId="23" xfId="0" applyNumberFormat="1" applyBorder="1" applyAlignment="1">
      <alignment horizontal="center" vertical="center"/>
    </xf>
    <xf numFmtId="2" fontId="0" fillId="0" borderId="0" xfId="0" applyNumberFormat="1"/>
    <xf numFmtId="14" fontId="0" fillId="0" borderId="23" xfId="0" applyNumberFormat="1" applyBorder="1" applyAlignment="1" applyProtection="1">
      <alignment horizontal="center" vertical="center"/>
      <protection locked="0"/>
    </xf>
    <xf numFmtId="0" fontId="16" fillId="9" borderId="23" xfId="0" applyFont="1" applyFill="1" applyBorder="1" applyAlignment="1" applyProtection="1">
      <alignment horizontal="center" vertical="center" wrapText="1"/>
      <protection locked="0"/>
    </xf>
    <xf numFmtId="0" fontId="0" fillId="14" borderId="23" xfId="0" applyFill="1" applyBorder="1" applyAlignment="1" applyProtection="1">
      <alignment horizontal="center" vertical="center"/>
      <protection locked="0"/>
    </xf>
    <xf numFmtId="0" fontId="0" fillId="14" borderId="23" xfId="0" applyFill="1" applyBorder="1" applyAlignment="1" applyProtection="1">
      <alignment horizontal="center" vertical="center" wrapText="1"/>
      <protection locked="0"/>
    </xf>
    <xf numFmtId="0" fontId="0" fillId="0" borderId="23" xfId="0" applyBorder="1" applyAlignment="1" applyProtection="1">
      <alignment horizontal="center" vertical="center"/>
      <protection locked="0"/>
    </xf>
    <xf numFmtId="168" fontId="16" fillId="9" borderId="23" xfId="0" applyNumberFormat="1" applyFont="1" applyFill="1" applyBorder="1" applyAlignment="1" applyProtection="1">
      <alignment horizontal="center" vertical="center" wrapText="1"/>
      <protection locked="0"/>
    </xf>
    <xf numFmtId="167" fontId="16" fillId="9" borderId="23" xfId="0" applyNumberFormat="1" applyFont="1" applyFill="1" applyBorder="1" applyAlignment="1" applyProtection="1">
      <alignment horizontal="center" vertical="center" wrapText="1"/>
      <protection locked="0"/>
    </xf>
    <xf numFmtId="168" fontId="0" fillId="0" borderId="23" xfId="0" applyNumberFormat="1" applyBorder="1" applyAlignment="1" applyProtection="1">
      <alignment horizontal="center" vertical="center"/>
      <protection locked="0"/>
    </xf>
    <xf numFmtId="167" fontId="0" fillId="0" borderId="23" xfId="0" applyNumberFormat="1" applyBorder="1" applyAlignment="1" applyProtection="1">
      <alignment horizontal="center" vertical="center"/>
      <protection locked="0"/>
    </xf>
    <xf numFmtId="0" fontId="0" fillId="0" borderId="23" xfId="0" applyBorder="1" applyAlignment="1" applyProtection="1">
      <alignment horizontal="center" vertical="center" wrapText="1"/>
      <protection locked="0"/>
    </xf>
    <xf numFmtId="0" fontId="18" fillId="9" borderId="23" xfId="0" applyFont="1" applyFill="1" applyBorder="1" applyAlignment="1">
      <alignment horizontal="center" vertical="center" wrapText="1"/>
    </xf>
    <xf numFmtId="14" fontId="16" fillId="9" borderId="23" xfId="0" applyNumberFormat="1" applyFont="1" applyFill="1" applyBorder="1" applyAlignment="1" applyProtection="1">
      <alignment horizontal="center" vertical="center" wrapText="1"/>
      <protection locked="0"/>
    </xf>
    <xf numFmtId="0" fontId="16" fillId="10" borderId="23" xfId="0" applyFont="1" applyFill="1" applyBorder="1" applyAlignment="1" applyProtection="1">
      <alignment horizontal="center" vertical="center" wrapText="1"/>
      <protection locked="0"/>
    </xf>
    <xf numFmtId="14" fontId="0" fillId="14" borderId="23" xfId="0" applyNumberFormat="1" applyFill="1" applyBorder="1" applyAlignment="1" applyProtection="1">
      <alignment horizontal="center" vertical="center"/>
      <protection locked="0"/>
    </xf>
    <xf numFmtId="167" fontId="0" fillId="14" borderId="23" xfId="0" applyNumberFormat="1" applyFill="1" applyBorder="1" applyAlignment="1" applyProtection="1">
      <alignment horizontal="center" vertical="center"/>
      <protection locked="0"/>
    </xf>
    <xf numFmtId="168" fontId="0" fillId="14" borderId="23" xfId="0" applyNumberFormat="1" applyFill="1" applyBorder="1" applyAlignment="1" applyProtection="1">
      <alignment horizontal="center" vertical="center"/>
      <protection locked="0"/>
    </xf>
    <xf numFmtId="0" fontId="0" fillId="0" borderId="0" xfId="0" applyAlignment="1">
      <alignment horizontal="left" vertical="center"/>
    </xf>
    <xf numFmtId="165" fontId="0" fillId="0" borderId="0" xfId="0" applyNumberFormat="1" applyAlignment="1">
      <alignment horizontal="center"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49" fontId="0" fillId="4" borderId="23" xfId="0" applyNumberFormat="1" applyFill="1" applyBorder="1" applyAlignment="1">
      <alignment horizontal="center" vertical="center" wrapText="1"/>
    </xf>
    <xf numFmtId="0" fontId="0" fillId="4" borderId="0" xfId="0" applyFill="1" applyAlignment="1">
      <alignment horizontal="center" vertical="center"/>
    </xf>
    <xf numFmtId="0" fontId="16" fillId="13" borderId="23" xfId="0" applyFont="1" applyFill="1" applyBorder="1" applyAlignment="1" applyProtection="1">
      <alignment horizontal="center" vertical="center" wrapText="1"/>
      <protection locked="0"/>
    </xf>
    <xf numFmtId="0" fontId="16" fillId="18" borderId="0" xfId="0" applyFont="1" applyFill="1" applyAlignment="1" applyProtection="1">
      <alignment horizontal="center" vertical="center" wrapText="1"/>
      <protection locked="0"/>
    </xf>
    <xf numFmtId="14" fontId="0" fillId="0" borderId="0" xfId="0" applyNumberFormat="1" applyProtection="1">
      <protection locked="0"/>
    </xf>
    <xf numFmtId="0" fontId="17" fillId="0" borderId="0" xfId="0" applyFont="1" applyAlignment="1">
      <alignment vertical="center" wrapText="1"/>
    </xf>
    <xf numFmtId="16" fontId="0" fillId="0" borderId="0" xfId="0" applyNumberFormat="1"/>
    <xf numFmtId="0" fontId="0" fillId="7" borderId="0" xfId="0" applyFill="1" applyAlignment="1" applyProtection="1">
      <alignment horizontal="center" vertical="center" wrapText="1"/>
      <protection locked="0"/>
    </xf>
    <xf numFmtId="165" fontId="0" fillId="0" borderId="0" xfId="0" applyNumberFormat="1" applyAlignment="1">
      <alignment horizontal="center" vertical="center" wrapText="1"/>
    </xf>
    <xf numFmtId="0" fontId="16" fillId="9" borderId="23" xfId="0" applyFont="1" applyFill="1" applyBorder="1" applyAlignment="1">
      <alignment horizontal="center" vertical="center" wrapText="1"/>
    </xf>
    <xf numFmtId="14" fontId="16" fillId="9" borderId="23" xfId="0" applyNumberFormat="1" applyFont="1" applyFill="1" applyBorder="1" applyAlignment="1">
      <alignment horizontal="center" vertical="center" wrapText="1"/>
    </xf>
    <xf numFmtId="168" fontId="16" fillId="9" borderId="23" xfId="0" applyNumberFormat="1" applyFont="1" applyFill="1" applyBorder="1" applyAlignment="1">
      <alignment horizontal="center" vertical="center" wrapText="1"/>
    </xf>
    <xf numFmtId="167" fontId="16" fillId="9" borderId="23" xfId="0" applyNumberFormat="1" applyFont="1" applyFill="1" applyBorder="1" applyAlignment="1">
      <alignment horizontal="center" vertical="center" wrapText="1"/>
    </xf>
    <xf numFmtId="169" fontId="0" fillId="0" borderId="0" xfId="0" applyNumberFormat="1" applyAlignment="1">
      <alignment horizontal="center" vertical="center"/>
    </xf>
    <xf numFmtId="0" fontId="16" fillId="13" borderId="23" xfId="0" applyFont="1" applyFill="1" applyBorder="1" applyAlignment="1">
      <alignment horizontal="center" vertical="center" wrapText="1"/>
    </xf>
    <xf numFmtId="166" fontId="0" fillId="0" borderId="0" xfId="0" applyNumberFormat="1"/>
    <xf numFmtId="165" fontId="15" fillId="12" borderId="21" xfId="0" applyNumberFormat="1" applyFont="1" applyFill="1" applyBorder="1" applyAlignment="1">
      <alignment horizontal="center" vertical="center" wrapText="1"/>
    </xf>
    <xf numFmtId="0" fontId="15" fillId="12" borderId="21" xfId="0" applyFont="1" applyFill="1" applyBorder="1" applyAlignment="1">
      <alignment horizontal="center" vertical="center" wrapText="1"/>
    </xf>
    <xf numFmtId="14" fontId="0" fillId="0" borderId="0" xfId="0" applyNumberFormat="1" applyAlignment="1">
      <alignment vertical="center" wrapText="1"/>
    </xf>
    <xf numFmtId="0" fontId="18" fillId="15" borderId="24" xfId="0" applyFont="1" applyFill="1" applyBorder="1" applyAlignment="1" applyProtection="1">
      <alignment horizontal="center" vertical="center" wrapText="1"/>
      <protection locked="0"/>
    </xf>
    <xf numFmtId="0" fontId="21" fillId="22" borderId="28" xfId="0" applyFont="1" applyFill="1" applyBorder="1" applyAlignment="1">
      <alignment horizontal="center" vertical="center" wrapText="1"/>
    </xf>
    <xf numFmtId="0" fontId="21" fillId="22" borderId="29" xfId="0" applyFont="1" applyFill="1" applyBorder="1" applyAlignment="1">
      <alignment horizontal="center" vertical="center" wrapText="1"/>
    </xf>
    <xf numFmtId="0" fontId="21" fillId="22" borderId="30" xfId="0" applyFont="1" applyFill="1" applyBorder="1" applyAlignment="1">
      <alignment horizontal="center" vertical="center" wrapText="1"/>
    </xf>
    <xf numFmtId="0" fontId="0" fillId="11" borderId="0" xfId="0" quotePrefix="1" applyFill="1" applyAlignment="1">
      <alignment horizontal="center" vertical="center" wrapText="1"/>
    </xf>
    <xf numFmtId="0" fontId="0" fillId="11" borderId="21" xfId="0" quotePrefix="1" applyFill="1" applyBorder="1" applyAlignment="1">
      <alignment horizontal="center" vertical="center" wrapText="1"/>
    </xf>
    <xf numFmtId="0" fontId="16" fillId="10" borderId="21" xfId="0" applyFont="1" applyFill="1" applyBorder="1" applyAlignment="1">
      <alignment horizontal="center" vertical="center" wrapText="1"/>
    </xf>
    <xf numFmtId="0" fontId="0" fillId="23" borderId="23" xfId="0" applyFill="1" applyBorder="1" applyAlignment="1">
      <alignment horizontal="center" vertical="center" wrapText="1"/>
    </xf>
    <xf numFmtId="14" fontId="0" fillId="23" borderId="23" xfId="0" applyNumberFormat="1" applyFill="1" applyBorder="1" applyAlignment="1">
      <alignment horizontal="center" vertical="center"/>
    </xf>
    <xf numFmtId="0" fontId="5" fillId="23" borderId="23" xfId="1" applyFill="1" applyBorder="1" applyAlignment="1">
      <alignment horizontal="center" vertical="center" wrapText="1"/>
    </xf>
    <xf numFmtId="0" fontId="0" fillId="23" borderId="23" xfId="0" applyFill="1" applyBorder="1" applyAlignment="1">
      <alignment horizontal="center" vertical="center"/>
    </xf>
    <xf numFmtId="0" fontId="15" fillId="23" borderId="29" xfId="0" applyFont="1" applyFill="1" applyBorder="1" applyAlignment="1">
      <alignment horizontal="center" vertical="center" wrapText="1"/>
    </xf>
    <xf numFmtId="0" fontId="15" fillId="24" borderId="29" xfId="0" applyFont="1" applyFill="1" applyBorder="1" applyAlignment="1">
      <alignment horizontal="center" vertical="center" wrapText="1"/>
    </xf>
    <xf numFmtId="14" fontId="0" fillId="11" borderId="23" xfId="0" applyNumberFormat="1" applyFill="1" applyBorder="1" applyAlignment="1">
      <alignment horizontal="center" vertical="center" wrapText="1"/>
    </xf>
    <xf numFmtId="0" fontId="5" fillId="23" borderId="23" xfId="1" applyFill="1" applyBorder="1" applyAlignment="1" applyProtection="1">
      <alignment horizontal="center" vertical="center" wrapText="1"/>
      <protection locked="0"/>
    </xf>
    <xf numFmtId="14" fontId="0" fillId="23" borderId="23" xfId="0" applyNumberFormat="1" applyFill="1" applyBorder="1" applyAlignment="1">
      <alignment horizontal="center" vertical="center" wrapText="1"/>
    </xf>
    <xf numFmtId="49" fontId="0" fillId="23" borderId="23" xfId="0" applyNumberFormat="1" applyFill="1" applyBorder="1" applyAlignment="1">
      <alignment horizontal="center" vertical="center" wrapText="1"/>
    </xf>
    <xf numFmtId="0" fontId="0" fillId="23" borderId="23" xfId="0" applyFill="1" applyBorder="1" applyAlignment="1" applyProtection="1">
      <alignment horizontal="center" vertical="center" wrapText="1"/>
      <protection locked="0"/>
    </xf>
    <xf numFmtId="0" fontId="21" fillId="22" borderId="0" xfId="0" applyFont="1" applyFill="1" applyAlignment="1">
      <alignment vertical="center" wrapText="1"/>
    </xf>
    <xf numFmtId="0" fontId="0" fillId="25" borderId="23" xfId="0" applyFill="1" applyBorder="1" applyAlignment="1">
      <alignment horizontal="center" vertical="center" wrapText="1"/>
    </xf>
    <xf numFmtId="168" fontId="0" fillId="25" borderId="23" xfId="0" applyNumberFormat="1" applyFill="1" applyBorder="1" applyAlignment="1">
      <alignment horizontal="center" vertical="center"/>
    </xf>
    <xf numFmtId="167" fontId="0" fillId="25" borderId="23" xfId="0" applyNumberFormat="1" applyFill="1" applyBorder="1" applyAlignment="1">
      <alignment horizontal="center" vertical="center" wrapText="1"/>
    </xf>
    <xf numFmtId="168" fontId="0" fillId="25" borderId="23" xfId="0" applyNumberFormat="1" applyFill="1" applyBorder="1" applyAlignment="1">
      <alignment horizontal="center" vertical="center" wrapText="1"/>
    </xf>
    <xf numFmtId="14" fontId="0" fillId="25" borderId="23" xfId="0" applyNumberFormat="1" applyFill="1" applyBorder="1" applyAlignment="1">
      <alignment horizontal="center" vertical="center" wrapText="1"/>
    </xf>
    <xf numFmtId="0" fontId="0" fillId="25" borderId="23" xfId="0" applyFill="1" applyBorder="1" applyAlignment="1">
      <alignment horizontal="center" vertical="center"/>
    </xf>
    <xf numFmtId="167" fontId="0" fillId="25" borderId="23" xfId="0" applyNumberFormat="1" applyFill="1" applyBorder="1" applyAlignment="1">
      <alignment horizontal="center" vertical="center"/>
    </xf>
    <xf numFmtId="49" fontId="0" fillId="25" borderId="23" xfId="0" applyNumberFormat="1" applyFill="1" applyBorder="1" applyAlignment="1">
      <alignment horizontal="center" vertical="center" wrapText="1"/>
    </xf>
    <xf numFmtId="0" fontId="21" fillId="22" borderId="23" xfId="0" applyFont="1" applyFill="1" applyBorder="1" applyAlignment="1">
      <alignment vertical="center" wrapText="1"/>
    </xf>
    <xf numFmtId="0" fontId="12" fillId="17" borderId="23" xfId="0" applyFont="1" applyFill="1" applyBorder="1" applyAlignment="1" applyProtection="1">
      <alignment horizontal="center" vertical="center" wrapText="1"/>
      <protection locked="0"/>
    </xf>
    <xf numFmtId="0" fontId="15" fillId="23" borderId="23" xfId="0" applyFont="1" applyFill="1" applyBorder="1" applyAlignment="1">
      <alignment vertical="center" wrapText="1"/>
    </xf>
    <xf numFmtId="0" fontId="0" fillId="21" borderId="23" xfId="0" applyFill="1" applyBorder="1" applyAlignment="1" applyProtection="1">
      <alignment horizontal="center" vertical="center" wrapText="1"/>
      <protection locked="0"/>
    </xf>
    <xf numFmtId="0" fontId="22" fillId="23" borderId="23" xfId="0" applyFont="1" applyFill="1" applyBorder="1" applyAlignment="1">
      <alignment vertical="center"/>
    </xf>
    <xf numFmtId="0" fontId="0" fillId="23" borderId="23" xfId="0" quotePrefix="1" applyFill="1" applyBorder="1" applyAlignment="1">
      <alignment horizontal="center" vertical="center" wrapText="1"/>
    </xf>
    <xf numFmtId="49" fontId="0" fillId="23" borderId="23" xfId="0" applyNumberFormat="1" applyFill="1" applyBorder="1" applyAlignment="1">
      <alignment horizontal="center" vertical="center"/>
    </xf>
    <xf numFmtId="14" fontId="12" fillId="19" borderId="23" xfId="0" applyNumberFormat="1" applyFont="1" applyFill="1" applyBorder="1" applyAlignment="1" applyProtection="1">
      <alignment horizontal="center" vertical="center" wrapText="1"/>
      <protection locked="0"/>
    </xf>
    <xf numFmtId="0" fontId="16" fillId="10" borderId="25" xfId="0" applyFont="1" applyFill="1" applyBorder="1" applyAlignment="1">
      <alignment horizontal="center" vertical="center" wrapText="1"/>
    </xf>
    <xf numFmtId="0" fontId="16" fillId="10" borderId="25" xfId="0" applyFont="1" applyFill="1" applyBorder="1" applyAlignment="1" applyProtection="1">
      <alignment horizontal="center" vertical="center" wrapText="1"/>
      <protection locked="0"/>
    </xf>
    <xf numFmtId="0" fontId="0" fillId="25" borderId="27" xfId="0" applyFill="1" applyBorder="1" applyAlignment="1">
      <alignment horizontal="center" vertical="center" wrapText="1"/>
    </xf>
    <xf numFmtId="14" fontId="0" fillId="26" borderId="23" xfId="0" applyNumberFormat="1" applyFill="1" applyBorder="1" applyAlignment="1" applyProtection="1">
      <alignment horizontal="center" vertical="center" wrapText="1"/>
      <protection locked="0"/>
    </xf>
    <xf numFmtId="0" fontId="21" fillId="22" borderId="23" xfId="0" applyFont="1" applyFill="1" applyBorder="1" applyAlignment="1">
      <alignment wrapText="1"/>
    </xf>
    <xf numFmtId="0" fontId="12" fillId="17" borderId="23" xfId="0" applyFont="1" applyFill="1" applyBorder="1" applyAlignment="1">
      <alignment horizontal="center" vertical="center" wrapText="1"/>
    </xf>
    <xf numFmtId="14" fontId="12" fillId="19" borderId="23" xfId="0" applyNumberFormat="1" applyFont="1" applyFill="1" applyBorder="1" applyAlignment="1">
      <alignment horizontal="center" vertical="center" wrapText="1"/>
    </xf>
    <xf numFmtId="0" fontId="16" fillId="18" borderId="23" xfId="0" applyFont="1" applyFill="1" applyBorder="1" applyAlignment="1">
      <alignment horizontal="center" vertical="center" wrapText="1"/>
    </xf>
    <xf numFmtId="0" fontId="15" fillId="23" borderId="23" xfId="0" applyFont="1" applyFill="1" applyBorder="1" applyAlignment="1">
      <alignment wrapText="1"/>
    </xf>
    <xf numFmtId="14" fontId="16" fillId="18" borderId="23" xfId="0" applyNumberFormat="1" applyFont="1" applyFill="1" applyBorder="1" applyAlignment="1">
      <alignment horizontal="center" vertical="center" wrapText="1"/>
    </xf>
    <xf numFmtId="0" fontId="20" fillId="20" borderId="23" xfId="0" applyFont="1" applyFill="1" applyBorder="1" applyAlignment="1">
      <alignment horizontal="center" vertical="center" wrapText="1"/>
    </xf>
    <xf numFmtId="0" fontId="20" fillId="20" borderId="23" xfId="0" applyFont="1" applyFill="1" applyBorder="1" applyAlignment="1">
      <alignment vertical="center" wrapText="1"/>
    </xf>
    <xf numFmtId="22" fontId="15" fillId="23" borderId="23" xfId="0" applyNumberFormat="1" applyFont="1" applyFill="1" applyBorder="1" applyAlignment="1">
      <alignment vertical="center" wrapText="1"/>
    </xf>
    <xf numFmtId="0" fontId="0" fillId="23" borderId="23" xfId="0" applyFill="1" applyBorder="1" applyAlignment="1">
      <alignment vertical="center" wrapText="1"/>
    </xf>
    <xf numFmtId="0" fontId="15" fillId="23" borderId="23" xfId="0" applyFont="1" applyFill="1" applyBorder="1" applyAlignment="1">
      <alignment horizontal="center" vertical="center" wrapText="1"/>
    </xf>
    <xf numFmtId="0" fontId="15" fillId="23" borderId="23" xfId="0" applyFont="1" applyFill="1" applyBorder="1" applyAlignment="1">
      <alignment vertical="center"/>
    </xf>
    <xf numFmtId="22" fontId="13" fillId="23" borderId="23" xfId="0" applyNumberFormat="1" applyFont="1" applyFill="1" applyBorder="1" applyAlignment="1">
      <alignment vertical="center" wrapText="1"/>
    </xf>
    <xf numFmtId="14" fontId="0" fillId="23" borderId="23" xfId="0" applyNumberFormat="1" applyFill="1" applyBorder="1" applyAlignment="1">
      <alignment vertical="center" wrapText="1"/>
    </xf>
    <xf numFmtId="0" fontId="0" fillId="23" borderId="23" xfId="0" applyFill="1" applyBorder="1" applyAlignment="1">
      <alignment horizontal="center" vertical="top" wrapText="1"/>
    </xf>
    <xf numFmtId="14" fontId="0" fillId="23" borderId="23" xfId="0" applyNumberFormat="1" applyFill="1" applyBorder="1" applyAlignment="1">
      <alignment horizontal="center" vertical="top" wrapText="1"/>
    </xf>
    <xf numFmtId="0" fontId="15" fillId="23" borderId="23" xfId="0" applyFont="1" applyFill="1" applyBorder="1" applyAlignment="1">
      <alignment vertical="top" wrapText="1"/>
    </xf>
    <xf numFmtId="0" fontId="0" fillId="25" borderId="23" xfId="0" applyFill="1" applyBorder="1" applyAlignment="1">
      <alignment horizontal="center" vertical="top" wrapText="1"/>
    </xf>
    <xf numFmtId="168" fontId="0" fillId="25" borderId="23" xfId="0" applyNumberFormat="1" applyFill="1" applyBorder="1" applyAlignment="1">
      <alignment horizontal="center" vertical="top"/>
    </xf>
    <xf numFmtId="167" fontId="0" fillId="25" borderId="23" xfId="0" applyNumberFormat="1" applyFill="1" applyBorder="1" applyAlignment="1">
      <alignment horizontal="center" vertical="top" wrapText="1"/>
    </xf>
    <xf numFmtId="168" fontId="0" fillId="25" borderId="23" xfId="0" applyNumberFormat="1" applyFill="1" applyBorder="1" applyAlignment="1">
      <alignment horizontal="center" vertical="top" wrapText="1"/>
    </xf>
    <xf numFmtId="14" fontId="0" fillId="25" borderId="23" xfId="0" applyNumberFormat="1" applyFill="1" applyBorder="1" applyAlignment="1">
      <alignment horizontal="center" vertical="top" wrapText="1"/>
    </xf>
    <xf numFmtId="0" fontId="0" fillId="25" borderId="23" xfId="0" applyFill="1" applyBorder="1" applyAlignment="1">
      <alignment horizontal="center" vertical="top"/>
    </xf>
    <xf numFmtId="0" fontId="0" fillId="0" borderId="0" xfId="0" applyAlignment="1">
      <alignment horizontal="center" vertical="top"/>
    </xf>
    <xf numFmtId="49" fontId="0" fillId="23" borderId="23" xfId="0" applyNumberFormat="1" applyFill="1" applyBorder="1" applyAlignment="1">
      <alignment horizontal="center" vertical="top" wrapText="1"/>
    </xf>
    <xf numFmtId="167" fontId="0" fillId="25" borderId="23" xfId="0" applyNumberFormat="1" applyFill="1" applyBorder="1" applyAlignment="1">
      <alignment horizontal="center" vertical="top"/>
    </xf>
    <xf numFmtId="49" fontId="0" fillId="25" borderId="23" xfId="0" applyNumberFormat="1" applyFill="1" applyBorder="1" applyAlignment="1">
      <alignment horizontal="center" vertical="top" wrapText="1"/>
    </xf>
    <xf numFmtId="0" fontId="0" fillId="4" borderId="23" xfId="0" applyFill="1" applyBorder="1" applyAlignment="1">
      <alignment horizontal="center" vertical="top" wrapText="1"/>
    </xf>
    <xf numFmtId="0" fontId="0" fillId="0" borderId="23" xfId="0" applyBorder="1" applyAlignment="1">
      <alignment horizontal="left" vertical="top"/>
    </xf>
    <xf numFmtId="0" fontId="16" fillId="10" borderId="23" xfId="0" applyFont="1" applyFill="1" applyBorder="1" applyAlignment="1">
      <alignment horizontal="left" vertical="center" wrapText="1"/>
    </xf>
    <xf numFmtId="0" fontId="0" fillId="7" borderId="23" xfId="0" applyFill="1" applyBorder="1" applyAlignment="1">
      <alignment horizontal="center" vertical="top" wrapText="1"/>
    </xf>
    <xf numFmtId="0" fontId="0" fillId="23" borderId="27" xfId="0" applyFill="1" applyBorder="1" applyAlignment="1">
      <alignment horizontal="center" vertical="center" wrapText="1"/>
    </xf>
    <xf numFmtId="0" fontId="0" fillId="27" borderId="0" xfId="0" applyFill="1" applyAlignment="1">
      <alignment horizontal="center" vertical="center" wrapText="1"/>
    </xf>
    <xf numFmtId="0" fontId="0" fillId="4" borderId="23" xfId="0" applyFill="1" applyBorder="1" applyAlignment="1">
      <alignment horizontal="center" vertical="center"/>
    </xf>
    <xf numFmtId="0" fontId="19" fillId="28" borderId="0" xfId="0" applyFont="1" applyFill="1" applyAlignment="1" applyProtection="1">
      <alignment horizontal="center" vertical="center" wrapText="1"/>
      <protection locked="0"/>
    </xf>
    <xf numFmtId="0" fontId="0" fillId="23" borderId="26" xfId="0" applyFill="1" applyBorder="1" applyAlignment="1" applyProtection="1">
      <alignment horizontal="center" vertical="center" wrapText="1"/>
      <protection locked="0"/>
    </xf>
    <xf numFmtId="0" fontId="16" fillId="10" borderId="26" xfId="0" applyFont="1" applyFill="1" applyBorder="1" applyAlignment="1" applyProtection="1">
      <alignment horizontal="center" vertical="center" wrapText="1"/>
      <protection locked="0"/>
    </xf>
    <xf numFmtId="0" fontId="0" fillId="0" borderId="26" xfId="0" applyBorder="1" applyAlignment="1" applyProtection="1">
      <alignment horizontal="center" vertical="center"/>
      <protection locked="0"/>
    </xf>
    <xf numFmtId="14" fontId="0" fillId="29" borderId="23" xfId="0" applyNumberFormat="1" applyFill="1" applyBorder="1" applyAlignment="1">
      <alignment horizontal="center" vertical="center"/>
    </xf>
    <xf numFmtId="14" fontId="0" fillId="29" borderId="23" xfId="0" applyNumberFormat="1" applyFill="1" applyBorder="1" applyAlignment="1">
      <alignment horizontal="center" vertical="center" wrapText="1"/>
    </xf>
    <xf numFmtId="0" fontId="18" fillId="9" borderId="33" xfId="0" applyFont="1" applyFill="1" applyBorder="1" applyAlignment="1">
      <alignment horizontal="center" vertical="center" wrapText="1"/>
    </xf>
    <xf numFmtId="0" fontId="18" fillId="9" borderId="27" xfId="0" applyFont="1" applyFill="1" applyBorder="1" applyAlignment="1">
      <alignment horizontal="center" vertical="center" wrapText="1"/>
    </xf>
    <xf numFmtId="0" fontId="18" fillId="15" borderId="24" xfId="0" applyFont="1" applyFill="1" applyBorder="1" applyAlignment="1">
      <alignment horizontal="center" vertical="center" wrapText="1"/>
    </xf>
    <xf numFmtId="0" fontId="0" fillId="29" borderId="23" xfId="0" applyFill="1" applyBorder="1" applyAlignment="1">
      <alignment horizontal="center" vertical="center" wrapText="1"/>
    </xf>
    <xf numFmtId="16" fontId="0" fillId="29" borderId="23" xfId="0" applyNumberFormat="1" applyFill="1" applyBorder="1" applyAlignment="1">
      <alignment horizontal="center" vertical="center" wrapText="1"/>
    </xf>
    <xf numFmtId="0" fontId="0" fillId="29" borderId="27" xfId="0" applyFill="1" applyBorder="1" applyAlignment="1">
      <alignment horizontal="center" vertical="center"/>
    </xf>
    <xf numFmtId="0" fontId="0" fillId="0" borderId="32" xfId="0" applyBorder="1" applyAlignment="1">
      <alignment horizontal="center" vertical="center"/>
    </xf>
    <xf numFmtId="0" fontId="0" fillId="14" borderId="26" xfId="0" applyFill="1" applyBorder="1" applyAlignment="1" applyProtection="1">
      <alignment horizontal="center" vertical="center" wrapText="1"/>
      <protection locked="0"/>
    </xf>
    <xf numFmtId="0" fontId="0" fillId="14" borderId="26" xfId="0" quotePrefix="1" applyFill="1" applyBorder="1" applyAlignment="1" applyProtection="1">
      <alignment horizontal="center" vertical="center" wrapText="1"/>
      <protection locked="0"/>
    </xf>
    <xf numFmtId="0" fontId="0" fillId="14" borderId="25" xfId="0" applyFill="1" applyBorder="1" applyAlignment="1" applyProtection="1">
      <alignment horizontal="center" vertical="center"/>
      <protection locked="0"/>
    </xf>
    <xf numFmtId="0" fontId="0" fillId="14" borderId="32" xfId="0" applyFill="1" applyBorder="1" applyAlignment="1" applyProtection="1">
      <alignment horizontal="center" vertical="center"/>
      <protection locked="0"/>
    </xf>
    <xf numFmtId="0" fontId="0" fillId="14" borderId="32" xfId="0" applyFill="1" applyBorder="1" applyAlignment="1" applyProtection="1">
      <alignment horizontal="center" vertical="center" wrapText="1"/>
      <protection locked="0"/>
    </xf>
    <xf numFmtId="0" fontId="0" fillId="14" borderId="33" xfId="0" applyFill="1" applyBorder="1" applyAlignment="1" applyProtection="1">
      <alignment horizontal="center" vertical="center"/>
      <protection locked="0"/>
    </xf>
    <xf numFmtId="0" fontId="0" fillId="14" borderId="33" xfId="0" applyFill="1" applyBorder="1" applyAlignment="1" applyProtection="1">
      <alignment horizontal="center" vertical="center" wrapText="1"/>
      <protection locked="0"/>
    </xf>
    <xf numFmtId="0" fontId="15" fillId="23" borderId="0" xfId="0" applyFont="1" applyFill="1" applyAlignment="1">
      <alignment horizontal="left" vertical="top" wrapText="1"/>
    </xf>
    <xf numFmtId="0" fontId="17" fillId="23" borderId="0" xfId="0" applyFont="1" applyFill="1" applyAlignment="1">
      <alignment horizontal="left" vertical="top" wrapText="1"/>
    </xf>
    <xf numFmtId="0" fontId="15" fillId="24" borderId="23" xfId="0" applyFont="1" applyFill="1" applyBorder="1" applyAlignment="1">
      <alignment vertical="center"/>
    </xf>
    <xf numFmtId="0" fontId="17" fillId="23" borderId="23" xfId="0" applyFont="1" applyFill="1" applyBorder="1" applyAlignment="1">
      <alignment vertical="center" wrapText="1"/>
    </xf>
    <xf numFmtId="0" fontId="0" fillId="0" borderId="23" xfId="0" applyBorder="1" applyAlignment="1">
      <alignment horizontal="center" vertical="center" wrapText="1"/>
    </xf>
    <xf numFmtId="0" fontId="0" fillId="14" borderId="32" xfId="0" applyFill="1" applyBorder="1" applyAlignment="1" applyProtection="1">
      <alignment horizontal="left" vertical="center" wrapText="1"/>
      <protection locked="0"/>
    </xf>
    <xf numFmtId="0" fontId="16" fillId="30" borderId="23" xfId="0" applyFont="1" applyFill="1" applyBorder="1" applyAlignment="1" applyProtection="1">
      <alignment horizontal="center" vertical="center" wrapText="1"/>
      <protection locked="0"/>
    </xf>
    <xf numFmtId="167" fontId="16" fillId="30" borderId="23" xfId="0" applyNumberFormat="1" applyFont="1" applyFill="1" applyBorder="1" applyAlignment="1" applyProtection="1">
      <alignment horizontal="center" vertical="center" wrapText="1"/>
      <protection locked="0"/>
    </xf>
    <xf numFmtId="0" fontId="16" fillId="30" borderId="0" xfId="0" applyFont="1" applyFill="1" applyAlignment="1">
      <alignment horizontal="center" vertical="center" wrapText="1"/>
    </xf>
    <xf numFmtId="16" fontId="0" fillId="0" borderId="23" xfId="0" applyNumberFormat="1" applyBorder="1" applyAlignment="1" applyProtection="1">
      <alignment horizontal="center" vertical="center" wrapText="1"/>
      <protection locked="0"/>
    </xf>
    <xf numFmtId="170" fontId="16" fillId="30" borderId="0" xfId="0" applyNumberFormat="1" applyFont="1" applyFill="1" applyAlignment="1">
      <alignment horizontal="center" vertical="center" wrapText="1"/>
    </xf>
    <xf numFmtId="14" fontId="0" fillId="27" borderId="23" xfId="0" applyNumberFormat="1" applyFill="1" applyBorder="1" applyAlignment="1">
      <alignment horizontal="center" vertical="center" wrapText="1"/>
    </xf>
    <xf numFmtId="14" fontId="0" fillId="0" borderId="23" xfId="0" applyNumberFormat="1" applyBorder="1" applyAlignment="1">
      <alignment horizontal="center" vertical="center" wrapText="1"/>
    </xf>
    <xf numFmtId="170" fontId="0" fillId="0" borderId="0" xfId="0" applyNumberFormat="1" applyAlignment="1">
      <alignment horizontal="center" vertical="center"/>
    </xf>
    <xf numFmtId="0" fontId="16" fillId="30" borderId="23" xfId="0" applyFont="1" applyFill="1" applyBorder="1" applyAlignment="1">
      <alignment horizontal="center" vertical="center" wrapText="1"/>
    </xf>
    <xf numFmtId="167" fontId="16" fillId="30" borderId="23" xfId="0" applyNumberFormat="1" applyFont="1" applyFill="1" applyBorder="1" applyAlignment="1">
      <alignment horizontal="center" vertical="center" wrapText="1"/>
    </xf>
    <xf numFmtId="16" fontId="0" fillId="0" borderId="23" xfId="0" applyNumberFormat="1" applyBorder="1" applyAlignment="1">
      <alignment horizontal="center" vertical="center" wrapText="1"/>
    </xf>
    <xf numFmtId="168" fontId="0" fillId="0" borderId="23" xfId="0" applyNumberFormat="1" applyBorder="1" applyAlignment="1">
      <alignment horizontal="center" vertical="center"/>
    </xf>
    <xf numFmtId="167" fontId="0" fillId="0" borderId="23" xfId="0" applyNumberFormat="1" applyBorder="1" applyAlignment="1">
      <alignment horizontal="center" vertical="center"/>
    </xf>
    <xf numFmtId="0" fontId="16" fillId="10" borderId="26" xfId="0" applyFont="1" applyFill="1" applyBorder="1" applyAlignment="1">
      <alignment horizontal="center" vertical="center" wrapText="1"/>
    </xf>
    <xf numFmtId="0" fontId="0" fillId="0" borderId="26" xfId="0" applyBorder="1" applyAlignment="1">
      <alignment horizontal="center" vertical="center"/>
    </xf>
    <xf numFmtId="0" fontId="16" fillId="30" borderId="0" xfId="0" applyFont="1" applyFill="1" applyAlignment="1" applyProtection="1">
      <alignment horizontal="center" vertical="center" wrapText="1"/>
      <protection locked="0"/>
    </xf>
    <xf numFmtId="14" fontId="0" fillId="27" borderId="23" xfId="0" applyNumberFormat="1" applyFill="1" applyBorder="1" applyAlignment="1" applyProtection="1">
      <alignment horizontal="center" vertical="center" wrapText="1"/>
      <protection locked="0"/>
    </xf>
    <xf numFmtId="14" fontId="0" fillId="0" borderId="23" xfId="0" applyNumberFormat="1" applyBorder="1" applyAlignment="1" applyProtection="1">
      <alignment horizontal="center" vertical="center" wrapText="1"/>
      <protection locked="0"/>
    </xf>
    <xf numFmtId="0" fontId="0" fillId="25" borderId="23" xfId="0" applyFill="1" applyBorder="1" applyAlignment="1">
      <alignment vertical="center" wrapText="1"/>
    </xf>
    <xf numFmtId="16" fontId="0" fillId="25" borderId="23" xfId="0" applyNumberFormat="1" applyFill="1" applyBorder="1" applyAlignment="1">
      <alignment vertical="center" wrapText="1"/>
    </xf>
    <xf numFmtId="0" fontId="13" fillId="25" borderId="23" xfId="0" applyFont="1" applyFill="1" applyBorder="1" applyAlignment="1">
      <alignment vertical="center" wrapText="1"/>
    </xf>
    <xf numFmtId="14" fontId="0" fillId="25" borderId="23" xfId="0" applyNumberFormat="1" applyFill="1" applyBorder="1" applyAlignment="1">
      <alignment horizontal="center" vertical="center"/>
    </xf>
    <xf numFmtId="14" fontId="0" fillId="25" borderId="23" xfId="0" applyNumberFormat="1" applyFill="1" applyBorder="1" applyAlignment="1">
      <alignment vertical="center" wrapText="1"/>
    </xf>
    <xf numFmtId="0" fontId="0" fillId="14" borderId="23" xfId="0" applyFill="1" applyBorder="1" applyAlignment="1">
      <alignment horizontal="center" vertical="center"/>
    </xf>
    <xf numFmtId="14" fontId="0" fillId="14" borderId="23" xfId="0" applyNumberFormat="1" applyFill="1" applyBorder="1" applyAlignment="1">
      <alignment horizontal="center" vertical="center"/>
    </xf>
    <xf numFmtId="168" fontId="0" fillId="14" borderId="23" xfId="0" applyNumberFormat="1" applyFill="1" applyBorder="1" applyAlignment="1">
      <alignment horizontal="center" vertical="center"/>
    </xf>
    <xf numFmtId="167" fontId="0" fillId="14" borderId="23" xfId="0" applyNumberFormat="1" applyFill="1" applyBorder="1" applyAlignment="1">
      <alignment horizontal="center" vertical="center"/>
    </xf>
    <xf numFmtId="0" fontId="0" fillId="14" borderId="23" xfId="0" applyFill="1" applyBorder="1" applyAlignment="1">
      <alignment horizontal="center" vertical="center" wrapText="1"/>
    </xf>
    <xf numFmtId="14" fontId="0" fillId="14" borderId="23" xfId="0" applyNumberFormat="1" applyFill="1" applyBorder="1" applyAlignment="1">
      <alignment horizontal="center" vertical="center" wrapText="1"/>
    </xf>
    <xf numFmtId="168" fontId="0" fillId="14" borderId="23" xfId="0" applyNumberFormat="1" applyFill="1" applyBorder="1" applyAlignment="1">
      <alignment horizontal="center" vertical="center" wrapText="1"/>
    </xf>
    <xf numFmtId="167" fontId="0" fillId="14" borderId="23" xfId="0" applyNumberFormat="1" applyFill="1" applyBorder="1" applyAlignment="1">
      <alignment horizontal="center" vertical="center" wrapText="1"/>
    </xf>
    <xf numFmtId="0" fontId="0" fillId="21" borderId="23" xfId="0" applyFill="1" applyBorder="1" applyAlignment="1">
      <alignment horizontal="center" vertical="center"/>
    </xf>
    <xf numFmtId="49" fontId="0" fillId="21" borderId="23" xfId="0" applyNumberFormat="1" applyFill="1" applyBorder="1" applyAlignment="1">
      <alignment horizontal="center" vertical="center" wrapText="1"/>
    </xf>
    <xf numFmtId="49" fontId="0" fillId="4" borderId="27" xfId="0" applyNumberFormat="1" applyFill="1" applyBorder="1" applyAlignment="1">
      <alignment horizontal="center" vertical="center" wrapText="1"/>
    </xf>
    <xf numFmtId="0" fontId="0" fillId="0" borderId="23" xfId="0" applyBorder="1" applyAlignment="1">
      <alignment horizontal="left" vertical="top" wrapText="1"/>
    </xf>
    <xf numFmtId="0" fontId="0" fillId="14" borderId="32" xfId="0" quotePrefix="1" applyFill="1" applyBorder="1" applyAlignment="1" applyProtection="1">
      <alignment horizontal="center" vertical="center" wrapText="1"/>
      <protection locked="0"/>
    </xf>
    <xf numFmtId="0" fontId="15" fillId="24" borderId="23" xfId="0" applyFont="1" applyFill="1" applyBorder="1" applyAlignment="1">
      <alignment horizontal="center" vertical="center" wrapText="1"/>
    </xf>
    <xf numFmtId="0" fontId="0" fillId="23" borderId="29" xfId="0" applyFill="1" applyBorder="1" applyAlignment="1">
      <alignment vertical="center" wrapText="1"/>
    </xf>
    <xf numFmtId="0" fontId="15" fillId="23" borderId="23" xfId="0" applyFont="1" applyFill="1" applyBorder="1" applyAlignment="1">
      <alignment horizontal="left" vertical="top" wrapText="1"/>
    </xf>
    <xf numFmtId="0" fontId="22" fillId="11" borderId="23" xfId="0" applyFont="1" applyFill="1" applyBorder="1" applyAlignment="1">
      <alignment vertical="center"/>
    </xf>
    <xf numFmtId="0" fontId="0" fillId="23" borderId="26" xfId="0" applyFill="1" applyBorder="1" applyAlignment="1">
      <alignment vertical="center" wrapText="1"/>
    </xf>
    <xf numFmtId="0" fontId="0" fillId="25" borderId="27" xfId="0" applyFill="1" applyBorder="1" applyAlignment="1">
      <alignment vertical="center" wrapText="1"/>
    </xf>
    <xf numFmtId="0" fontId="0" fillId="0" borderId="23" xfId="0" applyBorder="1" applyAlignment="1">
      <alignment vertical="center" wrapText="1"/>
    </xf>
    <xf numFmtId="49" fontId="0" fillId="4" borderId="0" xfId="0" applyNumberFormat="1" applyFill="1" applyAlignment="1">
      <alignment horizontal="center" vertical="center" wrapText="1"/>
    </xf>
    <xf numFmtId="0" fontId="13" fillId="16" borderId="0" xfId="0" applyFont="1" applyFill="1" applyAlignment="1">
      <alignment horizontal="center" vertical="center" wrapText="1"/>
    </xf>
    <xf numFmtId="0" fontId="0" fillId="4" borderId="0" xfId="0" applyFill="1" applyAlignment="1" applyProtection="1">
      <alignment horizontal="center" vertical="center"/>
      <protection locked="0"/>
    </xf>
    <xf numFmtId="168" fontId="0" fillId="4" borderId="0" xfId="0" applyNumberFormat="1" applyFill="1" applyAlignment="1" applyProtection="1">
      <alignment horizontal="center" vertical="center"/>
      <protection locked="0"/>
    </xf>
    <xf numFmtId="167" fontId="0" fillId="4" borderId="0" xfId="0" applyNumberFormat="1" applyFill="1" applyAlignment="1" applyProtection="1">
      <alignment horizontal="center" vertical="center" wrapText="1"/>
      <protection locked="0"/>
    </xf>
    <xf numFmtId="168" fontId="0" fillId="4" borderId="0" xfId="0" applyNumberFormat="1" applyFill="1" applyAlignment="1" applyProtection="1">
      <alignment horizontal="center" vertical="center" wrapText="1"/>
      <protection locked="0"/>
    </xf>
    <xf numFmtId="167" fontId="0" fillId="4" borderId="0" xfId="0" applyNumberFormat="1" applyFill="1" applyAlignment="1" applyProtection="1">
      <alignment horizontal="center" vertical="center"/>
      <protection locked="0"/>
    </xf>
    <xf numFmtId="0" fontId="0" fillId="4" borderId="0" xfId="0" applyFill="1" applyAlignment="1" applyProtection="1">
      <alignment horizontal="center" vertical="center" wrapText="1"/>
      <protection locked="0"/>
    </xf>
    <xf numFmtId="14" fontId="0" fillId="4" borderId="0" xfId="0" applyNumberFormat="1" applyFill="1" applyAlignment="1">
      <alignment horizontal="center" vertical="center" wrapText="1"/>
    </xf>
    <xf numFmtId="0" fontId="0" fillId="11" borderId="21" xfId="0" quotePrefix="1" applyFill="1" applyBorder="1" applyAlignment="1" applyProtection="1">
      <alignment horizontal="center" vertical="center" wrapText="1"/>
      <protection locked="0"/>
    </xf>
    <xf numFmtId="0" fontId="15" fillId="14" borderId="32" xfId="0" applyFont="1" applyFill="1" applyBorder="1" applyAlignment="1" applyProtection="1">
      <alignment horizontal="center" vertical="center" wrapText="1"/>
      <protection locked="0"/>
    </xf>
    <xf numFmtId="168" fontId="0" fillId="14" borderId="23" xfId="0" applyNumberFormat="1" applyFill="1" applyBorder="1" applyAlignment="1" applyProtection="1">
      <alignment horizontal="center" vertical="center" wrapText="1"/>
      <protection locked="0"/>
    </xf>
    <xf numFmtId="167" fontId="0" fillId="14" borderId="23" xfId="0" applyNumberFormat="1" applyFill="1" applyBorder="1" applyAlignment="1" applyProtection="1">
      <alignment horizontal="center" vertical="center" wrapText="1"/>
      <protection locked="0"/>
    </xf>
    <xf numFmtId="0" fontId="15" fillId="12" borderId="31" xfId="0" applyFont="1" applyFill="1" applyBorder="1" applyAlignment="1">
      <alignment vertical="center" wrapText="1"/>
    </xf>
    <xf numFmtId="14" fontId="0" fillId="4" borderId="23" xfId="0" applyNumberFormat="1" applyFill="1" applyBorder="1" applyAlignment="1">
      <alignment horizontal="center" vertical="center" wrapText="1"/>
    </xf>
    <xf numFmtId="14" fontId="0" fillId="23" borderId="25" xfId="0" applyNumberFormat="1" applyFill="1" applyBorder="1" applyAlignment="1">
      <alignment horizontal="center" vertical="center"/>
    </xf>
    <xf numFmtId="0" fontId="0" fillId="23" borderId="25" xfId="0" applyFill="1" applyBorder="1" applyAlignment="1">
      <alignment horizontal="center" vertical="center" wrapText="1"/>
    </xf>
    <xf numFmtId="0" fontId="0" fillId="23" borderId="25" xfId="0" applyFill="1" applyBorder="1" applyAlignment="1">
      <alignment horizontal="center" vertical="center"/>
    </xf>
    <xf numFmtId="0" fontId="5" fillId="23" borderId="25" xfId="1" applyFill="1" applyBorder="1" applyAlignment="1">
      <alignment horizontal="center" vertical="center" wrapText="1"/>
    </xf>
    <xf numFmtId="0" fontId="0" fillId="11" borderId="20" xfId="0" quotePrefix="1" applyFill="1" applyBorder="1" applyAlignment="1">
      <alignment horizontal="center" vertical="center" wrapText="1"/>
    </xf>
    <xf numFmtId="0" fontId="0" fillId="29" borderId="25" xfId="0" applyFill="1" applyBorder="1" applyAlignment="1">
      <alignment horizontal="center" vertical="center" wrapText="1"/>
    </xf>
    <xf numFmtId="0" fontId="0" fillId="29" borderId="35" xfId="0" applyFill="1" applyBorder="1" applyAlignment="1">
      <alignment horizontal="center" vertical="center"/>
    </xf>
    <xf numFmtId="16" fontId="0" fillId="29" borderId="25" xfId="0" applyNumberFormat="1" applyFill="1" applyBorder="1" applyAlignment="1">
      <alignment horizontal="center" vertical="center" wrapText="1"/>
    </xf>
    <xf numFmtId="14" fontId="0" fillId="14" borderId="25" xfId="0" applyNumberFormat="1" applyFill="1" applyBorder="1" applyAlignment="1" applyProtection="1">
      <alignment horizontal="center" vertical="center"/>
      <protection locked="0"/>
    </xf>
    <xf numFmtId="14" fontId="0" fillId="29" borderId="25" xfId="0" applyNumberFormat="1" applyFill="1" applyBorder="1" applyAlignment="1">
      <alignment horizontal="center" vertical="center" wrapText="1"/>
    </xf>
    <xf numFmtId="168" fontId="0" fillId="14" borderId="25" xfId="0" applyNumberFormat="1" applyFill="1" applyBorder="1" applyAlignment="1" applyProtection="1">
      <alignment horizontal="center" vertical="center"/>
      <protection locked="0"/>
    </xf>
    <xf numFmtId="167" fontId="0" fillId="14" borderId="25" xfId="0" applyNumberFormat="1" applyFill="1" applyBorder="1" applyAlignment="1" applyProtection="1">
      <alignment horizontal="center" vertical="center"/>
      <protection locked="0"/>
    </xf>
    <xf numFmtId="0" fontId="0" fillId="14" borderId="36" xfId="0" applyFill="1" applyBorder="1" applyAlignment="1" applyProtection="1">
      <alignment horizontal="center" vertical="center" wrapText="1"/>
      <protection locked="0"/>
    </xf>
    <xf numFmtId="14" fontId="0" fillId="25" borderId="25" xfId="0" applyNumberFormat="1" applyFill="1" applyBorder="1" applyAlignment="1">
      <alignment horizontal="center" vertical="center" wrapText="1"/>
    </xf>
    <xf numFmtId="0" fontId="0" fillId="23" borderId="37" xfId="0" applyFill="1" applyBorder="1" applyAlignment="1">
      <alignment horizontal="center" vertical="center" wrapText="1"/>
    </xf>
    <xf numFmtId="14" fontId="0" fillId="23" borderId="37" xfId="0" applyNumberFormat="1" applyFill="1" applyBorder="1" applyAlignment="1">
      <alignment horizontal="center" vertical="center" wrapText="1"/>
    </xf>
    <xf numFmtId="49" fontId="0" fillId="23" borderId="37" xfId="0" applyNumberFormat="1" applyFill="1" applyBorder="1" applyAlignment="1">
      <alignment horizontal="center" vertical="center" wrapText="1"/>
    </xf>
    <xf numFmtId="0" fontId="0" fillId="25" borderId="37" xfId="0" applyFill="1" applyBorder="1" applyAlignment="1">
      <alignment horizontal="center" vertical="center" wrapText="1"/>
    </xf>
    <xf numFmtId="0" fontId="0" fillId="25" borderId="37" xfId="0" applyFill="1" applyBorder="1" applyAlignment="1">
      <alignment horizontal="center" vertical="center"/>
    </xf>
    <xf numFmtId="168" fontId="0" fillId="25" borderId="37" xfId="0" applyNumberFormat="1" applyFill="1" applyBorder="1" applyAlignment="1">
      <alignment horizontal="center" vertical="center"/>
    </xf>
    <xf numFmtId="167" fontId="0" fillId="25" borderId="37" xfId="0" applyNumberFormat="1" applyFill="1" applyBorder="1" applyAlignment="1">
      <alignment horizontal="center" vertical="center" wrapText="1"/>
    </xf>
    <xf numFmtId="168" fontId="0" fillId="25" borderId="37" xfId="0" applyNumberFormat="1" applyFill="1" applyBorder="1" applyAlignment="1">
      <alignment horizontal="center" vertical="center" wrapText="1"/>
    </xf>
    <xf numFmtId="167" fontId="0" fillId="25" borderId="37" xfId="0" applyNumberFormat="1" applyFill="1" applyBorder="1" applyAlignment="1">
      <alignment horizontal="center" vertical="center"/>
    </xf>
    <xf numFmtId="0" fontId="0" fillId="0" borderId="37" xfId="0" applyBorder="1" applyAlignment="1">
      <alignment horizontal="center" vertical="center" wrapText="1"/>
    </xf>
    <xf numFmtId="16" fontId="0" fillId="0" borderId="37" xfId="0" applyNumberFormat="1" applyBorder="1" applyAlignment="1">
      <alignment horizontal="center" vertical="center" wrapText="1"/>
    </xf>
    <xf numFmtId="14" fontId="0" fillId="27" borderId="37" xfId="0" applyNumberFormat="1" applyFill="1" applyBorder="1" applyAlignment="1">
      <alignment horizontal="center" vertical="center" wrapText="1"/>
    </xf>
    <xf numFmtId="14" fontId="0" fillId="25" borderId="37" xfId="0" applyNumberFormat="1" applyFill="1" applyBorder="1" applyAlignment="1">
      <alignment horizontal="center" vertical="center" wrapText="1"/>
    </xf>
    <xf numFmtId="49" fontId="0" fillId="25" borderId="37" xfId="0" applyNumberFormat="1" applyFill="1" applyBorder="1" applyAlignment="1">
      <alignment horizontal="center" vertical="center" wrapText="1"/>
    </xf>
    <xf numFmtId="0" fontId="0" fillId="21" borderId="37" xfId="0" applyFill="1" applyBorder="1" applyAlignment="1" applyProtection="1">
      <alignment horizontal="center" vertical="center"/>
      <protection locked="0"/>
    </xf>
    <xf numFmtId="0" fontId="0" fillId="21" borderId="37" xfId="0" applyFill="1" applyBorder="1" applyAlignment="1" applyProtection="1">
      <alignment horizontal="center" vertical="center" wrapText="1"/>
      <protection locked="0"/>
    </xf>
    <xf numFmtId="0" fontId="0" fillId="0" borderId="37" xfId="0" applyBorder="1" applyAlignment="1">
      <alignment vertical="center" wrapText="1"/>
    </xf>
    <xf numFmtId="0" fontId="15" fillId="23" borderId="37" xfId="0" applyFont="1" applyFill="1" applyBorder="1" applyAlignment="1">
      <alignment vertical="center" wrapText="1"/>
    </xf>
    <xf numFmtId="0" fontId="22" fillId="23" borderId="37" xfId="0" applyFont="1" applyFill="1" applyBorder="1" applyAlignment="1">
      <alignment vertical="center"/>
    </xf>
    <xf numFmtId="0" fontId="15" fillId="4" borderId="0" xfId="0" applyFont="1" applyFill="1" applyAlignment="1">
      <alignment vertical="center" wrapText="1"/>
    </xf>
    <xf numFmtId="0" fontId="22" fillId="4" borderId="0" xfId="0" applyFont="1" applyFill="1" applyAlignment="1">
      <alignment vertical="center"/>
    </xf>
    <xf numFmtId="168" fontId="0" fillId="4" borderId="0" xfId="0" applyNumberFormat="1" applyFill="1" applyAlignment="1">
      <alignment horizontal="center" vertical="center"/>
    </xf>
    <xf numFmtId="167" fontId="0" fillId="4" borderId="0" xfId="0" applyNumberFormat="1" applyFill="1" applyAlignment="1">
      <alignment horizontal="center" vertical="center" wrapText="1"/>
    </xf>
    <xf numFmtId="168" fontId="0" fillId="4" borderId="0" xfId="0" applyNumberFormat="1" applyFill="1" applyAlignment="1">
      <alignment horizontal="center" vertical="center" wrapText="1"/>
    </xf>
    <xf numFmtId="167" fontId="0" fillId="4" borderId="0" xfId="0" applyNumberFormat="1" applyFill="1" applyAlignment="1">
      <alignment horizontal="center" vertical="center"/>
    </xf>
    <xf numFmtId="0" fontId="0" fillId="4" borderId="0" xfId="0" applyFill="1" applyAlignment="1">
      <alignment vertical="center" wrapText="1"/>
    </xf>
    <xf numFmtId="14" fontId="0" fillId="25" borderId="37" xfId="0" applyNumberFormat="1" applyFill="1" applyBorder="1" applyAlignment="1">
      <alignment horizontal="center" vertical="center"/>
    </xf>
    <xf numFmtId="0" fontId="5" fillId="11" borderId="21" xfId="1" quotePrefix="1" applyFill="1" applyBorder="1" applyAlignment="1" applyProtection="1">
      <alignment horizontal="center" vertical="center" wrapText="1"/>
      <protection locked="0"/>
    </xf>
    <xf numFmtId="14" fontId="0" fillId="29" borderId="27" xfId="0" applyNumberFormat="1" applyFill="1" applyBorder="1" applyAlignment="1">
      <alignment horizontal="center" vertical="center"/>
    </xf>
    <xf numFmtId="0" fontId="13" fillId="12" borderId="0" xfId="0" applyFont="1" applyFill="1" applyAlignment="1">
      <alignment horizontal="center" vertical="center" wrapText="1"/>
    </xf>
    <xf numFmtId="0" fontId="13" fillId="12" borderId="0" xfId="0" applyFont="1" applyFill="1" applyAlignment="1">
      <alignment vertical="center"/>
    </xf>
    <xf numFmtId="49" fontId="0" fillId="11" borderId="21" xfId="0" applyNumberFormat="1" applyFill="1" applyBorder="1" applyAlignment="1">
      <alignment horizontal="center" vertical="center" wrapText="1"/>
    </xf>
    <xf numFmtId="0" fontId="15" fillId="24" borderId="34" xfId="0" applyFont="1" applyFill="1" applyBorder="1" applyAlignment="1">
      <alignment vertical="center"/>
    </xf>
    <xf numFmtId="171" fontId="0" fillId="4" borderId="0" xfId="0" applyNumberFormat="1" applyFill="1" applyAlignment="1" applyProtection="1">
      <alignment horizontal="center" vertical="center"/>
      <protection locked="0"/>
    </xf>
    <xf numFmtId="0" fontId="15" fillId="11" borderId="21" xfId="0" applyFont="1" applyFill="1" applyBorder="1" applyAlignment="1">
      <alignment vertical="center"/>
    </xf>
    <xf numFmtId="0" fontId="15" fillId="12" borderId="21" xfId="0" applyFont="1" applyFill="1" applyBorder="1" applyAlignment="1">
      <alignment vertical="center"/>
    </xf>
    <xf numFmtId="0" fontId="15" fillId="11" borderId="38" xfId="0" applyFont="1" applyFill="1" applyBorder="1" applyAlignment="1">
      <alignment vertical="center" wrapText="1"/>
    </xf>
    <xf numFmtId="49" fontId="0" fillId="0" borderId="21" xfId="0" applyNumberFormat="1" applyBorder="1" applyAlignment="1">
      <alignment horizontal="center" vertical="center" wrapText="1"/>
    </xf>
    <xf numFmtId="0" fontId="15" fillId="0" borderId="38" xfId="0" applyFont="1" applyBorder="1" applyAlignment="1">
      <alignment vertical="center" wrapText="1"/>
    </xf>
    <xf numFmtId="0" fontId="15" fillId="12" borderId="38" xfId="0" applyFont="1" applyFill="1" applyBorder="1" applyAlignment="1">
      <alignment vertical="center" wrapText="1"/>
    </xf>
    <xf numFmtId="0" fontId="15" fillId="11" borderId="23" xfId="0" applyFont="1" applyFill="1" applyBorder="1" applyAlignment="1">
      <alignment vertical="center" wrapText="1"/>
    </xf>
    <xf numFmtId="0" fontId="0" fillId="23" borderId="38" xfId="0" applyFill="1" applyBorder="1" applyAlignment="1">
      <alignment horizontal="center" vertical="top" wrapText="1"/>
    </xf>
    <xf numFmtId="0" fontId="15" fillId="0" borderId="23" xfId="0" applyFont="1" applyBorder="1" applyAlignment="1">
      <alignment vertical="center" wrapText="1"/>
    </xf>
    <xf numFmtId="0" fontId="15" fillId="12" borderId="23" xfId="0" applyFont="1" applyFill="1" applyBorder="1" applyAlignment="1">
      <alignment vertical="center" wrapText="1"/>
    </xf>
    <xf numFmtId="0" fontId="15" fillId="23" borderId="38" xfId="0" applyFont="1" applyFill="1" applyBorder="1" applyAlignment="1">
      <alignment vertical="center" wrapText="1"/>
    </xf>
    <xf numFmtId="0" fontId="0" fillId="23" borderId="39" xfId="0" applyFill="1" applyBorder="1" applyAlignment="1">
      <alignment horizontal="center" vertical="top" wrapText="1"/>
    </xf>
    <xf numFmtId="0" fontId="15" fillId="23" borderId="39" xfId="0" applyFont="1" applyFill="1" applyBorder="1" applyAlignment="1">
      <alignment vertical="center" wrapText="1"/>
    </xf>
    <xf numFmtId="14" fontId="0" fillId="26" borderId="0" xfId="0" applyNumberFormat="1" applyFill="1" applyAlignment="1" applyProtection="1">
      <alignment horizontal="center" vertical="center" wrapText="1"/>
      <protection locked="0"/>
    </xf>
    <xf numFmtId="0" fontId="0" fillId="23" borderId="40" xfId="0" applyFill="1" applyBorder="1" applyAlignment="1">
      <alignment horizontal="center" vertical="center" wrapText="1"/>
    </xf>
    <xf numFmtId="14" fontId="0" fillId="23" borderId="40" xfId="0" applyNumberFormat="1" applyFill="1" applyBorder="1" applyAlignment="1">
      <alignment horizontal="center" vertical="center" wrapText="1"/>
    </xf>
    <xf numFmtId="0" fontId="15" fillId="23" borderId="40" xfId="0" applyFont="1" applyFill="1" applyBorder="1" applyAlignment="1">
      <alignment vertical="center" wrapText="1"/>
    </xf>
    <xf numFmtId="0" fontId="0" fillId="23" borderId="41" xfId="0" applyFill="1" applyBorder="1" applyAlignment="1">
      <alignment horizontal="center" vertical="center" wrapText="1"/>
    </xf>
    <xf numFmtId="0" fontId="0" fillId="25" borderId="41" xfId="0" applyFill="1" applyBorder="1" applyAlignment="1">
      <alignment horizontal="center" vertical="center" wrapText="1"/>
    </xf>
    <xf numFmtId="0" fontId="0" fillId="25" borderId="40" xfId="0" applyFill="1" applyBorder="1" applyAlignment="1">
      <alignment horizontal="center" vertical="center" wrapText="1"/>
    </xf>
    <xf numFmtId="14" fontId="0" fillId="25" borderId="40" xfId="0" applyNumberFormat="1" applyFill="1" applyBorder="1" applyAlignment="1">
      <alignment horizontal="center" vertical="center" wrapText="1"/>
    </xf>
    <xf numFmtId="168" fontId="0" fillId="25" borderId="40" xfId="0" applyNumberFormat="1" applyFill="1" applyBorder="1" applyAlignment="1">
      <alignment horizontal="center" vertical="center"/>
    </xf>
    <xf numFmtId="167" fontId="0" fillId="25" borderId="40" xfId="0" applyNumberFormat="1" applyFill="1" applyBorder="1" applyAlignment="1">
      <alignment horizontal="center" vertical="center" wrapText="1"/>
    </xf>
    <xf numFmtId="168" fontId="0" fillId="25" borderId="40" xfId="0" applyNumberFormat="1" applyFill="1" applyBorder="1" applyAlignment="1">
      <alignment horizontal="center" vertical="center" wrapText="1"/>
    </xf>
    <xf numFmtId="0" fontId="0" fillId="0" borderId="40" xfId="0" applyBorder="1" applyAlignment="1">
      <alignment horizontal="center" vertical="center" wrapText="1"/>
    </xf>
    <xf numFmtId="14" fontId="0" fillId="27" borderId="40" xfId="0" applyNumberFormat="1" applyFill="1" applyBorder="1" applyAlignment="1">
      <alignment horizontal="center" vertical="center" wrapText="1"/>
    </xf>
    <xf numFmtId="14" fontId="0" fillId="26" borderId="40" xfId="0" applyNumberFormat="1" applyFill="1" applyBorder="1" applyAlignment="1" applyProtection="1">
      <alignment horizontal="center" vertical="center" wrapText="1"/>
      <protection locked="0"/>
    </xf>
    <xf numFmtId="0" fontId="0" fillId="4" borderId="40" xfId="0" applyFill="1" applyBorder="1" applyAlignment="1">
      <alignment horizontal="center" vertical="center" wrapText="1"/>
    </xf>
    <xf numFmtId="14" fontId="0" fillId="4" borderId="40" xfId="0" applyNumberFormat="1" applyFill="1" applyBorder="1" applyAlignment="1">
      <alignment horizontal="center" vertical="center" wrapText="1"/>
    </xf>
    <xf numFmtId="0" fontId="0" fillId="0" borderId="42" xfId="0" applyBorder="1" applyAlignment="1">
      <alignment horizontal="center" vertical="center"/>
    </xf>
    <xf numFmtId="0" fontId="23" fillId="7" borderId="23" xfId="0" applyFont="1" applyFill="1" applyBorder="1" applyAlignment="1">
      <alignment horizontal="center" vertical="center" wrapText="1"/>
    </xf>
    <xf numFmtId="0" fontId="0" fillId="23" borderId="43" xfId="0" applyFill="1" applyBorder="1" applyAlignment="1">
      <alignment horizontal="center" vertical="center" wrapText="1"/>
    </xf>
    <xf numFmtId="0" fontId="0" fillId="25" borderId="35" xfId="0" applyFill="1" applyBorder="1" applyAlignment="1">
      <alignment horizontal="center" vertical="center" wrapText="1"/>
    </xf>
    <xf numFmtId="14" fontId="16" fillId="18" borderId="23" xfId="0" applyNumberFormat="1" applyFont="1" applyFill="1" applyBorder="1" applyAlignment="1" applyProtection="1">
      <alignment horizontal="center" vertical="center" wrapText="1"/>
      <protection locked="0"/>
    </xf>
    <xf numFmtId="0" fontId="0" fillId="4" borderId="23" xfId="0" applyFill="1" applyBorder="1" applyAlignment="1" applyProtection="1">
      <alignment horizontal="center" vertical="center" wrapText="1"/>
      <protection locked="0"/>
    </xf>
    <xf numFmtId="14" fontId="0" fillId="4" borderId="23" xfId="0" applyNumberFormat="1" applyFill="1" applyBorder="1" applyAlignment="1" applyProtection="1">
      <alignment horizontal="center" vertical="center" wrapText="1"/>
      <protection locked="0"/>
    </xf>
    <xf numFmtId="0" fontId="16" fillId="10" borderId="0" xfId="0" applyFont="1" applyFill="1" applyAlignment="1">
      <alignment horizontal="center" vertical="center" wrapText="1"/>
    </xf>
    <xf numFmtId="0" fontId="12" fillId="17" borderId="22" xfId="0" applyFont="1" applyFill="1" applyBorder="1" applyAlignment="1">
      <alignment horizontal="center" vertical="center" wrapText="1"/>
    </xf>
    <xf numFmtId="0" fontId="12" fillId="17" borderId="0" xfId="0" applyFont="1" applyFill="1" applyAlignment="1">
      <alignment horizontal="center" vertical="center" wrapText="1"/>
    </xf>
    <xf numFmtId="14" fontId="12" fillId="19" borderId="0" xfId="0" applyNumberFormat="1" applyFont="1" applyFill="1" applyAlignment="1">
      <alignment horizontal="center" vertical="center" wrapText="1"/>
    </xf>
    <xf numFmtId="14" fontId="0" fillId="26" borderId="23" xfId="0" applyNumberFormat="1" applyFill="1" applyBorder="1" applyAlignment="1">
      <alignment horizontal="center" vertical="center" wrapText="1"/>
    </xf>
    <xf numFmtId="14" fontId="0" fillId="0" borderId="0" xfId="0" applyNumberFormat="1" applyAlignment="1">
      <alignment vertical="center"/>
    </xf>
    <xf numFmtId="14" fontId="16" fillId="10" borderId="25" xfId="0" applyNumberFormat="1" applyFont="1" applyFill="1" applyBorder="1" applyAlignment="1">
      <alignment horizontal="center" vertical="center" wrapText="1"/>
    </xf>
    <xf numFmtId="0" fontId="21" fillId="22" borderId="0" xfId="0" applyFont="1" applyFill="1" applyAlignment="1">
      <alignment horizontal="center" vertical="center" wrapText="1"/>
    </xf>
    <xf numFmtId="0" fontId="16" fillId="9" borderId="23" xfId="0" applyFont="1" applyFill="1" applyBorder="1" applyAlignment="1">
      <alignment horizontal="left" vertical="center" wrapText="1"/>
    </xf>
    <xf numFmtId="0" fontId="5" fillId="23" borderId="23" xfId="1" applyFill="1" applyBorder="1" applyAlignment="1" applyProtection="1">
      <alignment horizontal="center" vertical="center" wrapText="1"/>
    </xf>
    <xf numFmtId="0" fontId="0" fillId="23" borderId="26" xfId="0" applyFill="1" applyBorder="1" applyAlignment="1">
      <alignment horizontal="center" vertical="center" wrapText="1"/>
    </xf>
    <xf numFmtId="0" fontId="0" fillId="14" borderId="26" xfId="0" applyFill="1" applyBorder="1" applyAlignment="1">
      <alignment horizontal="center" vertical="center" wrapText="1"/>
    </xf>
    <xf numFmtId="0" fontId="0" fillId="14" borderId="32" xfId="0" applyFill="1" applyBorder="1" applyAlignment="1">
      <alignment horizontal="center" vertical="center"/>
    </xf>
    <xf numFmtId="0" fontId="0" fillId="14" borderId="32" xfId="0" applyFill="1" applyBorder="1" applyAlignment="1">
      <alignment horizontal="center" vertical="center" wrapText="1"/>
    </xf>
    <xf numFmtId="0" fontId="0" fillId="14" borderId="32" xfId="0" applyFill="1" applyBorder="1" applyAlignment="1">
      <alignment horizontal="left" vertical="center" wrapText="1"/>
    </xf>
    <xf numFmtId="0" fontId="0" fillId="0" borderId="0" xfId="0" applyAlignment="1">
      <alignment horizontal="left" vertical="center" wrapText="1"/>
    </xf>
    <xf numFmtId="16" fontId="0" fillId="0" borderId="37" xfId="0" applyNumberFormat="1" applyBorder="1" applyAlignment="1">
      <alignment horizontal="center" vertical="center"/>
    </xf>
    <xf numFmtId="14" fontId="0" fillId="11" borderId="25" xfId="0" applyNumberFormat="1" applyFill="1" applyBorder="1" applyAlignment="1">
      <alignment horizontal="center" vertical="center" wrapText="1"/>
    </xf>
    <xf numFmtId="49" fontId="0" fillId="23" borderId="25" xfId="0" applyNumberFormat="1" applyFill="1" applyBorder="1" applyAlignment="1">
      <alignment horizontal="center" vertical="center"/>
    </xf>
    <xf numFmtId="0" fontId="0" fillId="23" borderId="25" xfId="0" quotePrefix="1" applyFill="1" applyBorder="1" applyAlignment="1">
      <alignment horizontal="center" vertical="center" wrapText="1"/>
    </xf>
    <xf numFmtId="0" fontId="0" fillId="23" borderId="25" xfId="0" applyFill="1" applyBorder="1" applyAlignment="1" applyProtection="1">
      <alignment horizontal="center" vertical="center" wrapText="1"/>
      <protection locked="0"/>
    </xf>
    <xf numFmtId="0" fontId="0" fillId="25" borderId="25" xfId="0" applyFill="1" applyBorder="1" applyAlignment="1">
      <alignment horizontal="center" vertical="center" wrapText="1"/>
    </xf>
    <xf numFmtId="168" fontId="0" fillId="25" borderId="25" xfId="0" applyNumberFormat="1" applyFill="1" applyBorder="1" applyAlignment="1">
      <alignment horizontal="center" vertical="center"/>
    </xf>
    <xf numFmtId="167" fontId="0" fillId="25" borderId="25" xfId="0" applyNumberFormat="1" applyFill="1" applyBorder="1" applyAlignment="1">
      <alignment horizontal="center" vertical="center" wrapText="1"/>
    </xf>
    <xf numFmtId="168" fontId="0" fillId="25" borderId="25" xfId="0" applyNumberFormat="1" applyFill="1" applyBorder="1" applyAlignment="1">
      <alignment horizontal="center" vertical="center" wrapText="1"/>
    </xf>
    <xf numFmtId="0" fontId="0" fillId="0" borderId="25" xfId="0" applyBorder="1" applyAlignment="1">
      <alignment horizontal="center" vertical="center" wrapText="1"/>
    </xf>
    <xf numFmtId="14" fontId="0" fillId="0" borderId="25" xfId="0" applyNumberFormat="1" applyBorder="1" applyAlignment="1">
      <alignment horizontal="center" vertical="center" wrapText="1"/>
    </xf>
    <xf numFmtId="14" fontId="0" fillId="27" borderId="25" xfId="0" applyNumberFormat="1" applyFill="1" applyBorder="1" applyAlignment="1">
      <alignment horizontal="center" vertical="center" wrapText="1"/>
    </xf>
    <xf numFmtId="0" fontId="0" fillId="14" borderId="25" xfId="0" applyFill="1" applyBorder="1" applyAlignment="1" applyProtection="1">
      <alignment horizontal="center" vertical="center" wrapText="1"/>
      <protection locked="0"/>
    </xf>
    <xf numFmtId="14" fontId="0" fillId="11" borderId="37" xfId="0" applyNumberFormat="1" applyFill="1" applyBorder="1" applyAlignment="1">
      <alignment horizontal="center" vertical="center" wrapText="1"/>
    </xf>
    <xf numFmtId="49" fontId="0" fillId="23" borderId="37" xfId="0" applyNumberFormat="1" applyFill="1" applyBorder="1" applyAlignment="1">
      <alignment horizontal="center" vertical="center"/>
    </xf>
    <xf numFmtId="0" fontId="0" fillId="23" borderId="37" xfId="0" quotePrefix="1" applyFill="1" applyBorder="1" applyAlignment="1">
      <alignment horizontal="center" vertical="center" wrapText="1"/>
    </xf>
    <xf numFmtId="0" fontId="0" fillId="23" borderId="37" xfId="0" applyFill="1" applyBorder="1" applyAlignment="1" applyProtection="1">
      <alignment horizontal="center" vertical="center" wrapText="1"/>
      <protection locked="0"/>
    </xf>
    <xf numFmtId="14" fontId="0" fillId="0" borderId="37" xfId="0" applyNumberFormat="1" applyBorder="1" applyAlignment="1">
      <alignment horizontal="center" vertical="center" wrapText="1"/>
    </xf>
    <xf numFmtId="0" fontId="0" fillId="14" borderId="37" xfId="0" applyFill="1" applyBorder="1" applyAlignment="1" applyProtection="1">
      <alignment horizontal="center" vertical="center" wrapText="1"/>
      <protection locked="0"/>
    </xf>
    <xf numFmtId="0" fontId="0" fillId="0" borderId="37" xfId="0" applyBorder="1" applyAlignment="1">
      <alignment horizontal="center" vertical="center"/>
    </xf>
    <xf numFmtId="14" fontId="17" fillId="31" borderId="44" xfId="0" applyNumberFormat="1" applyFont="1" applyFill="1" applyBorder="1" applyAlignment="1">
      <alignment wrapText="1"/>
    </xf>
    <xf numFmtId="0" fontId="15" fillId="12" borderId="0" xfId="0" applyFont="1" applyFill="1" applyAlignment="1">
      <alignment vertical="center"/>
    </xf>
    <xf numFmtId="0" fontId="15" fillId="24" borderId="25" xfId="0" applyFont="1" applyFill="1" applyBorder="1" applyAlignment="1">
      <alignment vertical="center"/>
    </xf>
    <xf numFmtId="0" fontId="15" fillId="23" borderId="25" xfId="0" applyFont="1" applyFill="1" applyBorder="1" applyAlignment="1">
      <alignment horizontal="center" vertical="center" wrapText="1"/>
    </xf>
    <xf numFmtId="0" fontId="15" fillId="24" borderId="37" xfId="0" applyFont="1" applyFill="1" applyBorder="1" applyAlignment="1">
      <alignment vertical="center"/>
    </xf>
    <xf numFmtId="0" fontId="15" fillId="23" borderId="37" xfId="0" applyFont="1" applyFill="1" applyBorder="1" applyAlignment="1">
      <alignment horizontal="center" vertical="center" wrapText="1"/>
    </xf>
    <xf numFmtId="0" fontId="24" fillId="0" borderId="0" xfId="0" applyFont="1" applyAlignment="1">
      <alignment horizontal="center" vertical="center"/>
    </xf>
    <xf numFmtId="0" fontId="0" fillId="32" borderId="0" xfId="0" applyFill="1" applyAlignment="1">
      <alignment horizontal="center" vertical="center" wrapText="1"/>
    </xf>
    <xf numFmtId="165" fontId="0" fillId="32" borderId="0" xfId="0" applyNumberFormat="1" applyFill="1" applyAlignment="1">
      <alignment horizontal="center" vertical="center" wrapText="1"/>
    </xf>
    <xf numFmtId="14" fontId="0" fillId="32" borderId="0" xfId="0" applyNumberFormat="1" applyFill="1" applyAlignment="1">
      <alignment horizontal="center" vertical="center" wrapText="1"/>
    </xf>
    <xf numFmtId="0" fontId="25" fillId="11" borderId="21" xfId="0" applyFont="1" applyFill="1" applyBorder="1" applyAlignment="1">
      <alignment vertical="center"/>
    </xf>
    <xf numFmtId="0" fontId="25" fillId="24" borderId="29" xfId="0" applyFont="1" applyFill="1" applyBorder="1" applyAlignment="1">
      <alignment horizontal="center" vertical="center" wrapText="1"/>
    </xf>
    <xf numFmtId="0" fontId="25" fillId="23" borderId="23" xfId="0" applyFont="1" applyFill="1" applyBorder="1" applyAlignment="1">
      <alignment vertical="center" wrapText="1"/>
    </xf>
    <xf numFmtId="0" fontId="25" fillId="24" borderId="37" xfId="0" applyFont="1" applyFill="1" applyBorder="1" applyAlignment="1">
      <alignment vertical="center"/>
    </xf>
    <xf numFmtId="0" fontId="25" fillId="23" borderId="37" xfId="0" applyFont="1" applyFill="1" applyBorder="1" applyAlignment="1">
      <alignment horizontal="center" vertical="center" wrapText="1"/>
    </xf>
    <xf numFmtId="16" fontId="0" fillId="0" borderId="45" xfId="0" applyNumberFormat="1" applyBorder="1" applyAlignment="1">
      <alignment horizontal="center" vertical="center"/>
    </xf>
    <xf numFmtId="0" fontId="0" fillId="0" borderId="22" xfId="0" applyBorder="1" applyAlignment="1">
      <alignment horizontal="center" vertical="center"/>
    </xf>
    <xf numFmtId="0" fontId="0" fillId="0" borderId="22" xfId="0" applyBorder="1" applyAlignment="1">
      <alignment horizontal="center" vertical="center" wrapText="1"/>
    </xf>
    <xf numFmtId="0" fontId="26" fillId="0" borderId="0" xfId="0" applyFont="1"/>
    <xf numFmtId="0" fontId="27" fillId="2" borderId="37" xfId="0" applyFont="1" applyFill="1" applyBorder="1"/>
    <xf numFmtId="0" fontId="27" fillId="2" borderId="22" xfId="0" applyFont="1" applyFill="1" applyBorder="1"/>
    <xf numFmtId="0" fontId="27" fillId="2" borderId="37" xfId="0" applyFont="1" applyFill="1" applyBorder="1" applyAlignment="1">
      <alignment wrapText="1"/>
    </xf>
    <xf numFmtId="0" fontId="27" fillId="2" borderId="37" xfId="0" applyFont="1" applyFill="1" applyBorder="1" applyAlignment="1">
      <alignment horizontal="center" vertical="center"/>
    </xf>
    <xf numFmtId="0" fontId="28" fillId="0" borderId="0" xfId="0" applyFont="1"/>
    <xf numFmtId="0" fontId="29" fillId="0" borderId="0" xfId="0" applyFont="1"/>
    <xf numFmtId="9" fontId="31" fillId="33" borderId="22" xfId="0" applyNumberFormat="1" applyFont="1" applyFill="1" applyBorder="1"/>
    <xf numFmtId="0" fontId="31" fillId="33" borderId="46" xfId="0" applyFont="1" applyFill="1" applyBorder="1" applyAlignment="1">
      <alignment wrapText="1"/>
    </xf>
    <xf numFmtId="0" fontId="31" fillId="0" borderId="37" xfId="0" applyFont="1" applyBorder="1" applyAlignment="1">
      <alignment horizontal="center" vertical="center"/>
    </xf>
    <xf numFmtId="0" fontId="31" fillId="33" borderId="47" xfId="0" applyFont="1" applyFill="1" applyBorder="1"/>
    <xf numFmtId="9" fontId="31" fillId="33" borderId="47" xfId="0" applyNumberFormat="1" applyFont="1" applyFill="1" applyBorder="1"/>
    <xf numFmtId="0" fontId="29" fillId="0" borderId="0" xfId="0" applyFont="1" applyAlignment="1">
      <alignment wrapText="1"/>
    </xf>
    <xf numFmtId="0" fontId="31" fillId="33" borderId="48" xfId="0" applyFont="1" applyFill="1" applyBorder="1"/>
    <xf numFmtId="9" fontId="28" fillId="0" borderId="0" xfId="0" applyNumberFormat="1" applyFont="1"/>
    <xf numFmtId="0" fontId="28" fillId="0" borderId="0" xfId="0" applyFont="1" applyAlignment="1">
      <alignment horizontal="center" vertical="center"/>
    </xf>
    <xf numFmtId="0" fontId="21" fillId="22" borderId="50" xfId="0" applyFont="1" applyFill="1" applyBorder="1" applyAlignment="1">
      <alignment horizontal="center" vertical="center"/>
    </xf>
    <xf numFmtId="172" fontId="21" fillId="22" borderId="31" xfId="0" applyNumberFormat="1" applyFont="1" applyFill="1" applyBorder="1" applyAlignment="1">
      <alignment horizontal="center" vertical="center"/>
    </xf>
    <xf numFmtId="0" fontId="21" fillId="22" borderId="31" xfId="0" applyFont="1" applyFill="1" applyBorder="1" applyAlignment="1">
      <alignment horizontal="center" vertical="center"/>
    </xf>
    <xf numFmtId="0" fontId="21" fillId="22" borderId="51" xfId="0" applyFont="1" applyFill="1" applyBorder="1" applyAlignment="1">
      <alignment horizontal="center" vertical="center"/>
    </xf>
    <xf numFmtId="172" fontId="0" fillId="0" borderId="0" xfId="0" applyNumberFormat="1"/>
    <xf numFmtId="0" fontId="0" fillId="11" borderId="49" xfId="0" applyFill="1" applyBorder="1"/>
    <xf numFmtId="0" fontId="5" fillId="0" borderId="0" xfId="1" applyAlignment="1"/>
    <xf numFmtId="0" fontId="5" fillId="0" borderId="0" xfId="1" applyBorder="1" applyAlignment="1"/>
    <xf numFmtId="0" fontId="0" fillId="11" borderId="52" xfId="0" applyFill="1" applyBorder="1"/>
    <xf numFmtId="0" fontId="0" fillId="0" borderId="0" xfId="0" applyAlignment="1">
      <alignment wrapText="1"/>
    </xf>
    <xf numFmtId="0" fontId="0" fillId="23" borderId="37" xfId="0" applyFill="1" applyBorder="1" applyAlignment="1">
      <alignment horizontal="center" vertical="top" wrapText="1"/>
    </xf>
    <xf numFmtId="0" fontId="0" fillId="23" borderId="37" xfId="0" applyFill="1" applyBorder="1" applyAlignment="1">
      <alignment horizontal="center" vertical="center"/>
    </xf>
    <xf numFmtId="14" fontId="0" fillId="23" borderId="37" xfId="0" applyNumberFormat="1" applyFill="1" applyBorder="1" applyAlignment="1">
      <alignment horizontal="center" vertical="top" wrapText="1"/>
    </xf>
    <xf numFmtId="14" fontId="0" fillId="23" borderId="37" xfId="0" applyNumberFormat="1" applyFill="1" applyBorder="1" applyAlignment="1">
      <alignment horizontal="center" vertical="center"/>
    </xf>
    <xf numFmtId="0" fontId="13" fillId="12" borderId="23" xfId="0" applyFont="1" applyFill="1" applyBorder="1" applyAlignment="1">
      <alignment horizontal="center" vertical="center" wrapText="1"/>
    </xf>
    <xf numFmtId="0" fontId="0" fillId="23" borderId="0" xfId="0" applyFill="1" applyAlignment="1">
      <alignment horizontal="center" vertical="center" wrapText="1"/>
    </xf>
    <xf numFmtId="0" fontId="0" fillId="23" borderId="0" xfId="0" applyFill="1" applyAlignment="1">
      <alignment horizontal="center" vertical="top" wrapText="1"/>
    </xf>
    <xf numFmtId="0" fontId="13" fillId="12" borderId="37" xfId="0" applyFont="1" applyFill="1" applyBorder="1" applyAlignment="1">
      <alignment horizontal="center" vertical="center" wrapText="1"/>
    </xf>
    <xf numFmtId="0" fontId="0" fillId="23" borderId="0" xfId="0" applyFill="1" applyAlignment="1">
      <alignment horizontal="center" vertical="center"/>
    </xf>
    <xf numFmtId="0" fontId="13" fillId="12" borderId="25" xfId="0" applyFont="1" applyFill="1" applyBorder="1" applyAlignment="1">
      <alignment horizontal="center" vertical="center" wrapText="1"/>
    </xf>
    <xf numFmtId="0" fontId="13" fillId="12" borderId="23" xfId="0" applyFont="1" applyFill="1" applyBorder="1" applyAlignment="1">
      <alignment vertical="center"/>
    </xf>
    <xf numFmtId="0" fontId="15" fillId="23" borderId="0" xfId="0" applyFont="1" applyFill="1" applyAlignment="1">
      <alignment vertical="center" wrapText="1"/>
    </xf>
    <xf numFmtId="0" fontId="13" fillId="12" borderId="37" xfId="0" applyFont="1" applyFill="1" applyBorder="1" applyAlignment="1">
      <alignment vertical="center"/>
    </xf>
    <xf numFmtId="0" fontId="13" fillId="12" borderId="25" xfId="0" applyFont="1" applyFill="1" applyBorder="1" applyAlignment="1">
      <alignment vertical="center"/>
    </xf>
    <xf numFmtId="0" fontId="5" fillId="23" borderId="37" xfId="1" applyFill="1" applyBorder="1" applyAlignment="1">
      <alignment horizontal="center" vertical="center" wrapText="1"/>
    </xf>
    <xf numFmtId="14" fontId="0" fillId="23" borderId="25" xfId="0" applyNumberFormat="1" applyFill="1" applyBorder="1" applyAlignment="1">
      <alignment horizontal="center" vertical="center" wrapText="1"/>
    </xf>
    <xf numFmtId="0" fontId="15" fillId="23" borderId="37" xfId="0" applyFont="1" applyFill="1" applyBorder="1" applyAlignment="1">
      <alignment vertical="top" wrapText="1"/>
    </xf>
    <xf numFmtId="0" fontId="15" fillId="23" borderId="29" xfId="0" applyFont="1" applyFill="1" applyBorder="1" applyAlignment="1">
      <alignment vertical="center" wrapText="1"/>
    </xf>
    <xf numFmtId="0" fontId="15" fillId="23" borderId="29" xfId="0" applyFont="1" applyFill="1" applyBorder="1" applyAlignment="1">
      <alignment vertical="top" wrapText="1"/>
    </xf>
    <xf numFmtId="0" fontId="0" fillId="23" borderId="29" xfId="0" applyFill="1" applyBorder="1" applyAlignment="1">
      <alignment horizontal="center" vertical="center"/>
    </xf>
    <xf numFmtId="49" fontId="0" fillId="23" borderId="29" xfId="0" applyNumberFormat="1" applyFill="1" applyBorder="1" applyAlignment="1">
      <alignment horizontal="center" vertical="center" wrapText="1"/>
    </xf>
    <xf numFmtId="0" fontId="0" fillId="23" borderId="34" xfId="0" applyFill="1" applyBorder="1" applyAlignment="1">
      <alignment horizontal="center" vertical="center" wrapText="1"/>
    </xf>
    <xf numFmtId="0" fontId="17" fillId="23" borderId="23" xfId="0" applyFont="1" applyFill="1" applyBorder="1" applyAlignment="1">
      <alignment horizontal="left" vertical="top" wrapText="1"/>
    </xf>
    <xf numFmtId="49" fontId="0" fillId="23" borderId="0" xfId="0" applyNumberFormat="1" applyFill="1" applyAlignment="1">
      <alignment horizontal="center" vertical="center" wrapText="1"/>
    </xf>
    <xf numFmtId="0" fontId="0" fillId="23" borderId="0" xfId="0" applyFill="1" applyAlignment="1">
      <alignment vertical="center" wrapText="1"/>
    </xf>
    <xf numFmtId="0" fontId="17" fillId="23" borderId="37" xfId="0" applyFont="1" applyFill="1" applyBorder="1" applyAlignment="1">
      <alignment horizontal="left" vertical="top" wrapText="1"/>
    </xf>
    <xf numFmtId="0" fontId="17" fillId="23" borderId="25" xfId="0" applyFont="1" applyFill="1" applyBorder="1" applyAlignment="1">
      <alignment horizontal="left" vertical="top" wrapText="1"/>
    </xf>
    <xf numFmtId="0" fontId="0" fillId="23" borderId="29" xfId="0" applyFill="1" applyBorder="1" applyAlignment="1">
      <alignment horizontal="center" vertical="top" wrapText="1"/>
    </xf>
    <xf numFmtId="0" fontId="15" fillId="24" borderId="37" xfId="0" applyFont="1" applyFill="1" applyBorder="1" applyAlignment="1">
      <alignment horizontal="center" vertical="center" wrapText="1"/>
    </xf>
    <xf numFmtId="0" fontId="0" fillId="23" borderId="29" xfId="0" applyFill="1" applyBorder="1" applyAlignment="1">
      <alignment horizontal="center" vertical="center" wrapText="1"/>
    </xf>
    <xf numFmtId="0" fontId="15" fillId="24" borderId="25" xfId="0" applyFont="1" applyFill="1" applyBorder="1" applyAlignment="1">
      <alignment horizontal="center" vertical="center" wrapText="1"/>
    </xf>
    <xf numFmtId="0" fontId="0" fillId="23" borderId="34" xfId="0" applyFill="1" applyBorder="1" applyAlignment="1">
      <alignment horizontal="center" vertical="center"/>
    </xf>
    <xf numFmtId="0" fontId="0" fillId="11" borderId="23" xfId="0" quotePrefix="1" applyFill="1" applyBorder="1" applyAlignment="1">
      <alignment horizontal="center" vertical="center" wrapText="1"/>
    </xf>
    <xf numFmtId="0" fontId="22" fillId="23" borderId="21" xfId="0" applyFont="1" applyFill="1" applyBorder="1" applyAlignment="1">
      <alignment vertical="center"/>
    </xf>
    <xf numFmtId="0" fontId="0" fillId="23" borderId="21" xfId="0" applyFill="1" applyBorder="1" applyAlignment="1">
      <alignment horizontal="center" vertical="top" wrapText="1"/>
    </xf>
    <xf numFmtId="0" fontId="0" fillId="11" borderId="37" xfId="0" quotePrefix="1" applyFill="1" applyBorder="1" applyAlignment="1">
      <alignment horizontal="center" vertical="center" wrapText="1"/>
    </xf>
    <xf numFmtId="0" fontId="0" fillId="23" borderId="21" xfId="0" applyFill="1" applyBorder="1" applyAlignment="1">
      <alignment horizontal="center" vertical="center"/>
    </xf>
    <xf numFmtId="0" fontId="0" fillId="11" borderId="25" xfId="0" quotePrefix="1" applyFill="1" applyBorder="1" applyAlignment="1">
      <alignment horizontal="center" vertical="center" wrapText="1"/>
    </xf>
    <xf numFmtId="49" fontId="0" fillId="23" borderId="21" xfId="0" applyNumberFormat="1" applyFill="1" applyBorder="1" applyAlignment="1">
      <alignment horizontal="center" vertical="center" wrapText="1"/>
    </xf>
    <xf numFmtId="0" fontId="0" fillId="23" borderId="21" xfId="0" applyFill="1" applyBorder="1" applyAlignment="1">
      <alignment vertical="center" wrapText="1"/>
    </xf>
    <xf numFmtId="0" fontId="0" fillId="11" borderId="23" xfId="0" quotePrefix="1" applyFill="1" applyBorder="1" applyAlignment="1" applyProtection="1">
      <alignment horizontal="center" vertical="center" wrapText="1"/>
      <protection locked="0"/>
    </xf>
    <xf numFmtId="0" fontId="0" fillId="23" borderId="21" xfId="0" applyFill="1" applyBorder="1" applyAlignment="1">
      <alignment horizontal="center" vertical="center" wrapText="1"/>
    </xf>
    <xf numFmtId="0" fontId="5" fillId="23" borderId="37" xfId="1" applyFill="1" applyBorder="1" applyAlignment="1" applyProtection="1">
      <alignment horizontal="center" vertical="center" wrapText="1"/>
      <protection locked="0"/>
    </xf>
    <xf numFmtId="0" fontId="5" fillId="23" borderId="20" xfId="1" applyFill="1" applyBorder="1" applyAlignment="1" applyProtection="1">
      <alignment horizontal="center" vertical="center" wrapText="1"/>
      <protection locked="0"/>
    </xf>
    <xf numFmtId="0" fontId="0" fillId="23" borderId="26" xfId="0" applyFill="1" applyBorder="1" applyAlignment="1">
      <alignment horizontal="center" vertical="top" wrapText="1"/>
    </xf>
    <xf numFmtId="0" fontId="5" fillId="23" borderId="26" xfId="1" applyFill="1" applyBorder="1" applyAlignment="1" applyProtection="1">
      <alignment horizontal="center" vertical="center" wrapText="1"/>
      <protection locked="0"/>
    </xf>
    <xf numFmtId="0" fontId="0" fillId="25" borderId="37" xfId="0" applyFill="1" applyBorder="1" applyAlignment="1">
      <alignment horizontal="center" vertical="top" wrapText="1"/>
    </xf>
    <xf numFmtId="0" fontId="0" fillId="29" borderId="37" xfId="0" applyFill="1" applyBorder="1" applyAlignment="1">
      <alignment horizontal="center" vertical="center" wrapText="1"/>
    </xf>
    <xf numFmtId="0" fontId="0" fillId="29" borderId="23" xfId="0" applyFill="1" applyBorder="1" applyAlignment="1">
      <alignment horizontal="center" vertical="center"/>
    </xf>
    <xf numFmtId="0" fontId="0" fillId="25" borderId="27" xfId="0" applyFill="1" applyBorder="1" applyAlignment="1">
      <alignment horizontal="center" vertical="top" wrapText="1"/>
    </xf>
    <xf numFmtId="0" fontId="0" fillId="29" borderId="37" xfId="0" applyFill="1" applyBorder="1" applyAlignment="1">
      <alignment horizontal="center" vertical="center"/>
    </xf>
    <xf numFmtId="14" fontId="0" fillId="25" borderId="25" xfId="0" applyNumberFormat="1" applyFill="1" applyBorder="1" applyAlignment="1">
      <alignment horizontal="center" vertical="top" wrapText="1"/>
    </xf>
    <xf numFmtId="0" fontId="0" fillId="14" borderId="37" xfId="0" applyFill="1" applyBorder="1" applyAlignment="1" applyProtection="1">
      <alignment horizontal="center" vertical="center"/>
      <protection locked="0"/>
    </xf>
    <xf numFmtId="14" fontId="0" fillId="25" borderId="37" xfId="0" applyNumberFormat="1" applyFill="1" applyBorder="1" applyAlignment="1">
      <alignment horizontal="center" vertical="top" wrapText="1"/>
    </xf>
    <xf numFmtId="14" fontId="0" fillId="14" borderId="37" xfId="0" applyNumberFormat="1" applyFill="1" applyBorder="1" applyAlignment="1" applyProtection="1">
      <alignment horizontal="center" vertical="center"/>
      <protection locked="0"/>
    </xf>
    <xf numFmtId="14" fontId="0" fillId="29" borderId="37" xfId="0" applyNumberFormat="1" applyFill="1" applyBorder="1" applyAlignment="1">
      <alignment horizontal="center" vertical="center" wrapText="1"/>
    </xf>
    <xf numFmtId="168" fontId="0" fillId="25" borderId="37" xfId="0" applyNumberFormat="1" applyFill="1" applyBorder="1" applyAlignment="1">
      <alignment horizontal="center" vertical="top"/>
    </xf>
    <xf numFmtId="168" fontId="0" fillId="14" borderId="37" xfId="0" applyNumberFormat="1" applyFill="1" applyBorder="1" applyAlignment="1" applyProtection="1">
      <alignment horizontal="center" vertical="center"/>
      <protection locked="0"/>
    </xf>
    <xf numFmtId="167" fontId="0" fillId="25" borderId="37" xfId="0" applyNumberFormat="1" applyFill="1" applyBorder="1" applyAlignment="1">
      <alignment horizontal="center" vertical="top" wrapText="1"/>
    </xf>
    <xf numFmtId="167" fontId="0" fillId="14" borderId="37" xfId="0" applyNumberFormat="1" applyFill="1" applyBorder="1" applyAlignment="1" applyProtection="1">
      <alignment horizontal="center" vertical="center"/>
      <protection locked="0"/>
    </xf>
    <xf numFmtId="168" fontId="0" fillId="25" borderId="37" xfId="0" applyNumberFormat="1" applyFill="1" applyBorder="1" applyAlignment="1">
      <alignment horizontal="center" vertical="top" wrapText="1"/>
    </xf>
    <xf numFmtId="168" fontId="0" fillId="25" borderId="26" xfId="0" applyNumberFormat="1" applyFill="1" applyBorder="1" applyAlignment="1">
      <alignment horizontal="center" vertical="center" wrapText="1"/>
    </xf>
    <xf numFmtId="168" fontId="0" fillId="25" borderId="26" xfId="0" applyNumberFormat="1" applyFill="1" applyBorder="1" applyAlignment="1">
      <alignment horizontal="center" vertical="top" wrapText="1"/>
    </xf>
    <xf numFmtId="0" fontId="0" fillId="25" borderId="26" xfId="0" applyFill="1" applyBorder="1" applyAlignment="1">
      <alignment vertical="center" wrapText="1"/>
    </xf>
    <xf numFmtId="167" fontId="0" fillId="25" borderId="32" xfId="0" applyNumberFormat="1" applyFill="1" applyBorder="1" applyAlignment="1">
      <alignment horizontal="center" vertical="center"/>
    </xf>
    <xf numFmtId="167" fontId="0" fillId="25" borderId="32" xfId="0" applyNumberFormat="1" applyFill="1" applyBorder="1" applyAlignment="1">
      <alignment horizontal="center" vertical="top" wrapText="1"/>
    </xf>
    <xf numFmtId="0" fontId="0" fillId="25" borderId="32" xfId="0" applyFill="1" applyBorder="1" applyAlignment="1">
      <alignment vertical="center" wrapText="1"/>
    </xf>
    <xf numFmtId="0" fontId="0" fillId="25" borderId="32" xfId="0" applyFill="1" applyBorder="1" applyAlignment="1">
      <alignment horizontal="center" vertical="center" wrapText="1"/>
    </xf>
    <xf numFmtId="0" fontId="0" fillId="25" borderId="32" xfId="0" applyFill="1" applyBorder="1" applyAlignment="1">
      <alignment horizontal="center" vertical="top" wrapText="1"/>
    </xf>
    <xf numFmtId="0" fontId="0" fillId="14" borderId="23" xfId="0" applyFill="1" applyBorder="1" applyAlignment="1" applyProtection="1">
      <alignment horizontal="left" vertical="center" wrapText="1"/>
      <protection locked="0"/>
    </xf>
    <xf numFmtId="0" fontId="0" fillId="25" borderId="32" xfId="0" applyFill="1" applyBorder="1" applyAlignment="1">
      <alignment horizontal="center" vertical="center"/>
    </xf>
    <xf numFmtId="0" fontId="0" fillId="14" borderId="33" xfId="0" applyFill="1" applyBorder="1" applyAlignment="1" applyProtection="1">
      <alignment horizontal="left" vertical="center" wrapText="1"/>
      <protection locked="0"/>
    </xf>
    <xf numFmtId="0" fontId="0" fillId="14" borderId="23" xfId="0" quotePrefix="1" applyFill="1" applyBorder="1" applyAlignment="1" applyProtection="1">
      <alignment horizontal="center" vertical="center" wrapText="1"/>
      <protection locked="0"/>
    </xf>
    <xf numFmtId="0" fontId="0" fillId="14" borderId="33" xfId="0" quotePrefix="1" applyFill="1" applyBorder="1" applyAlignment="1" applyProtection="1">
      <alignment horizontal="center" vertical="center" wrapText="1"/>
      <protection locked="0"/>
    </xf>
    <xf numFmtId="0" fontId="0" fillId="0" borderId="23" xfId="0" applyBorder="1" applyAlignment="1" applyProtection="1">
      <alignment vertical="center" wrapText="1"/>
      <protection locked="0"/>
    </xf>
    <xf numFmtId="14" fontId="0" fillId="25" borderId="0" xfId="0" applyNumberFormat="1" applyFill="1" applyAlignment="1">
      <alignment horizontal="center" vertical="center" wrapText="1"/>
    </xf>
    <xf numFmtId="0" fontId="0" fillId="0" borderId="37" xfId="0" applyBorder="1" applyAlignment="1" applyProtection="1">
      <alignment vertical="center" wrapText="1"/>
      <protection locked="0"/>
    </xf>
    <xf numFmtId="49" fontId="0" fillId="25" borderId="0" xfId="0" applyNumberFormat="1" applyFill="1" applyAlignment="1">
      <alignment horizontal="center" vertical="center" wrapText="1"/>
    </xf>
    <xf numFmtId="0" fontId="0" fillId="21" borderId="0" xfId="0" applyFill="1" applyAlignment="1" applyProtection="1">
      <alignment horizontal="center" vertical="center"/>
      <protection locked="0"/>
    </xf>
    <xf numFmtId="16" fontId="0" fillId="0" borderId="0" xfId="0" applyNumberFormat="1" applyAlignment="1">
      <alignment horizontal="center" vertical="center" wrapText="1"/>
    </xf>
    <xf numFmtId="0" fontId="0" fillId="21" borderId="23" xfId="0" applyFill="1" applyBorder="1" applyAlignment="1" applyProtection="1">
      <alignment horizontal="center" vertical="center"/>
      <protection locked="0"/>
    </xf>
    <xf numFmtId="0" fontId="0" fillId="21" borderId="0" xfId="0" applyFill="1" applyAlignment="1" applyProtection="1">
      <alignment horizontal="center" vertical="center" wrapText="1"/>
      <protection locked="0"/>
    </xf>
    <xf numFmtId="14" fontId="0" fillId="27" borderId="0" xfId="0" applyNumberFormat="1" applyFill="1" applyAlignment="1">
      <alignment horizontal="center" vertical="center" wrapText="1"/>
    </xf>
    <xf numFmtId="0" fontId="0" fillId="0" borderId="27" xfId="0" applyBorder="1" applyAlignment="1">
      <alignment horizontal="center" vertical="center" wrapText="1"/>
    </xf>
    <xf numFmtId="0" fontId="0" fillId="0" borderId="25" xfId="0" applyBorder="1" applyAlignment="1">
      <alignment vertical="center" wrapText="1"/>
    </xf>
    <xf numFmtId="14" fontId="0" fillId="23" borderId="0" xfId="0" applyNumberFormat="1" applyFill="1" applyAlignment="1">
      <alignment horizontal="center" vertical="center" wrapText="1"/>
    </xf>
    <xf numFmtId="14" fontId="0" fillId="23" borderId="0" xfId="0" applyNumberFormat="1" applyFill="1" applyAlignment="1">
      <alignment horizontal="center" vertical="center"/>
    </xf>
    <xf numFmtId="0" fontId="0" fillId="25" borderId="0" xfId="0" applyFill="1" applyAlignment="1">
      <alignment vertical="center" wrapText="1"/>
    </xf>
    <xf numFmtId="0" fontId="0" fillId="14" borderId="37" xfId="0" applyFill="1" applyBorder="1" applyAlignment="1">
      <alignment horizontal="center" vertical="center" wrapText="1"/>
    </xf>
    <xf numFmtId="0" fontId="0" fillId="25" borderId="25" xfId="0" applyFill="1" applyBorder="1" applyAlignment="1">
      <alignment horizontal="center" vertical="top" wrapText="1"/>
    </xf>
    <xf numFmtId="0" fontId="0" fillId="21" borderId="37" xfId="0" applyFill="1" applyBorder="1" applyAlignment="1">
      <alignment horizontal="center" vertical="center"/>
    </xf>
    <xf numFmtId="49" fontId="0" fillId="21" borderId="37" xfId="0" applyNumberFormat="1" applyFill="1" applyBorder="1" applyAlignment="1">
      <alignment horizontal="center" vertical="center" wrapText="1"/>
    </xf>
    <xf numFmtId="49" fontId="0" fillId="4" borderId="37" xfId="0" applyNumberFormat="1" applyFill="1" applyBorder="1" applyAlignment="1">
      <alignment horizontal="center" vertical="center" wrapText="1"/>
    </xf>
    <xf numFmtId="0" fontId="0" fillId="0" borderId="27" xfId="0" applyBorder="1" applyAlignment="1">
      <alignment vertical="center" wrapText="1"/>
    </xf>
    <xf numFmtId="0" fontId="0" fillId="25" borderId="27" xfId="0" applyFill="1" applyBorder="1" applyAlignment="1">
      <alignment horizontal="center" vertical="center"/>
    </xf>
    <xf numFmtId="14" fontId="0" fillId="25" borderId="27" xfId="0" applyNumberFormat="1" applyFill="1" applyBorder="1" applyAlignment="1">
      <alignment horizontal="center" vertical="top" wrapText="1"/>
    </xf>
    <xf numFmtId="14" fontId="0" fillId="25" borderId="35" xfId="0" applyNumberFormat="1" applyFill="1" applyBorder="1" applyAlignment="1">
      <alignment horizontal="center" vertical="top" wrapText="1"/>
    </xf>
    <xf numFmtId="0" fontId="0" fillId="4" borderId="37" xfId="0" applyFill="1" applyBorder="1" applyAlignment="1">
      <alignment horizontal="center" vertical="center" wrapText="1"/>
    </xf>
    <xf numFmtId="0" fontId="0" fillId="25" borderId="37" xfId="0" applyFill="1" applyBorder="1" applyAlignment="1">
      <alignment horizontal="center" vertical="top"/>
    </xf>
    <xf numFmtId="0" fontId="0" fillId="25" borderId="25" xfId="0" applyFill="1" applyBorder="1" applyAlignment="1">
      <alignment horizontal="center" vertical="top"/>
    </xf>
    <xf numFmtId="0" fontId="0" fillId="25" borderId="0" xfId="0" applyFill="1" applyAlignment="1">
      <alignment horizontal="center" vertical="center" wrapText="1"/>
    </xf>
    <xf numFmtId="168" fontId="0" fillId="25" borderId="0" xfId="0" applyNumberFormat="1" applyFill="1" applyAlignment="1">
      <alignment horizontal="center" vertical="center"/>
    </xf>
    <xf numFmtId="167" fontId="0" fillId="25" borderId="0" xfId="0" applyNumberFormat="1" applyFill="1" applyAlignment="1">
      <alignment horizontal="center" vertical="center" wrapText="1"/>
    </xf>
    <xf numFmtId="168" fontId="0" fillId="25" borderId="0" xfId="0" applyNumberFormat="1" applyFill="1" applyAlignment="1">
      <alignment horizontal="center" vertical="center" wrapText="1"/>
    </xf>
    <xf numFmtId="0" fontId="0" fillId="14" borderId="0" xfId="0" applyFill="1" applyAlignment="1">
      <alignment horizontal="center" vertical="center" wrapText="1"/>
    </xf>
    <xf numFmtId="0" fontId="0" fillId="21" borderId="0" xfId="0" applyFill="1" applyAlignment="1">
      <alignment horizontal="center" vertical="center"/>
    </xf>
    <xf numFmtId="49" fontId="0" fillId="21" borderId="0" xfId="0" applyNumberFormat="1" applyFill="1" applyAlignment="1">
      <alignment horizontal="center" vertical="center" wrapText="1"/>
    </xf>
    <xf numFmtId="0" fontId="0" fillId="23" borderId="23" xfId="0" applyFill="1" applyBorder="1" applyAlignment="1">
      <alignment horizontal="left" vertical="top"/>
    </xf>
    <xf numFmtId="0" fontId="0" fillId="23" borderId="26" xfId="0" applyFill="1" applyBorder="1" applyAlignment="1" applyProtection="1">
      <alignment horizontal="center" vertical="center"/>
      <protection locked="0"/>
    </xf>
    <xf numFmtId="0" fontId="5" fillId="23" borderId="23" xfId="1" applyFill="1" applyBorder="1" applyAlignment="1">
      <alignment horizontal="center" vertical="center"/>
    </xf>
    <xf numFmtId="0" fontId="5" fillId="23" borderId="23" xfId="1" applyFill="1" applyBorder="1" applyAlignment="1" applyProtection="1">
      <alignment horizontal="center" vertical="center"/>
      <protection locked="0"/>
    </xf>
    <xf numFmtId="0" fontId="0" fillId="0" borderId="0" xfId="0" pivotButton="1"/>
    <xf numFmtId="0" fontId="10" fillId="0" borderId="54" xfId="0" applyFont="1" applyBorder="1" applyAlignment="1">
      <alignment horizontal="center" vertical="center"/>
    </xf>
    <xf numFmtId="0" fontId="7" fillId="0" borderId="55" xfId="0" applyFont="1" applyBorder="1" applyAlignment="1">
      <alignment vertical="center"/>
    </xf>
    <xf numFmtId="0" fontId="7" fillId="0" borderId="55" xfId="0" applyFont="1" applyBorder="1" applyAlignment="1">
      <alignment vertical="center" wrapText="1"/>
    </xf>
    <xf numFmtId="0" fontId="7" fillId="0" borderId="56" xfId="0" applyFont="1" applyBorder="1" applyAlignment="1">
      <alignment vertical="center" wrapText="1"/>
    </xf>
    <xf numFmtId="0" fontId="9" fillId="0" borderId="56" xfId="0" applyFont="1" applyBorder="1" applyAlignment="1">
      <alignment horizontal="left" vertical="center" wrapText="1"/>
    </xf>
    <xf numFmtId="0" fontId="0" fillId="0" borderId="58" xfId="0" applyBorder="1" applyAlignment="1">
      <alignment horizontal="center" vertical="top"/>
    </xf>
    <xf numFmtId="171" fontId="0" fillId="4" borderId="58" xfId="0" applyNumberFormat="1" applyFill="1" applyBorder="1" applyAlignment="1" applyProtection="1">
      <alignment horizontal="center" vertical="center"/>
      <protection locked="0"/>
    </xf>
    <xf numFmtId="0" fontId="0" fillId="0" borderId="58" xfId="0" applyBorder="1" applyAlignment="1">
      <alignment horizontal="center" vertical="center"/>
    </xf>
    <xf numFmtId="14" fontId="0" fillId="4" borderId="37" xfId="0" applyNumberFormat="1" applyFill="1" applyBorder="1" applyAlignment="1">
      <alignment horizontal="center" vertical="center" wrapText="1"/>
    </xf>
    <xf numFmtId="16" fontId="13" fillId="7" borderId="0" xfId="0" applyNumberFormat="1" applyFont="1" applyFill="1" applyAlignment="1">
      <alignment horizontal="center" vertical="center"/>
    </xf>
    <xf numFmtId="3" fontId="0" fillId="0" borderId="0" xfId="0" applyNumberFormat="1"/>
    <xf numFmtId="0" fontId="25" fillId="23" borderId="29" xfId="0" applyFont="1" applyFill="1" applyBorder="1" applyAlignment="1">
      <alignment horizontal="center" vertical="center" wrapText="1"/>
    </xf>
    <xf numFmtId="0" fontId="32" fillId="23" borderId="0" xfId="0" applyFont="1" applyFill="1" applyAlignment="1">
      <alignment horizontal="left" vertical="top" wrapText="1"/>
    </xf>
    <xf numFmtId="49" fontId="0" fillId="4" borderId="26" xfId="0" applyNumberFormat="1" applyFill="1" applyBorder="1" applyAlignment="1">
      <alignment horizontal="center" vertical="center" wrapText="1"/>
    </xf>
    <xf numFmtId="0" fontId="0" fillId="0" borderId="26" xfId="0" applyBorder="1" applyAlignment="1">
      <alignment vertical="center" wrapText="1"/>
    </xf>
    <xf numFmtId="0" fontId="0" fillId="25" borderId="26" xfId="0" applyFill="1" applyBorder="1" applyAlignment="1">
      <alignment horizontal="center" vertical="center"/>
    </xf>
    <xf numFmtId="14" fontId="0" fillId="25" borderId="26" xfId="0" applyNumberFormat="1" applyFill="1" applyBorder="1" applyAlignment="1">
      <alignment horizontal="center" vertical="top" wrapText="1"/>
    </xf>
    <xf numFmtId="14" fontId="0" fillId="25" borderId="36" xfId="0" applyNumberFormat="1" applyFill="1" applyBorder="1" applyAlignment="1">
      <alignment horizontal="center" vertical="top" wrapText="1"/>
    </xf>
    <xf numFmtId="49" fontId="0" fillId="4" borderId="45" xfId="0" applyNumberFormat="1" applyFill="1" applyBorder="1" applyAlignment="1">
      <alignment horizontal="center" vertical="center" wrapText="1"/>
    </xf>
    <xf numFmtId="0" fontId="0" fillId="0" borderId="45" xfId="0" applyBorder="1" applyAlignment="1">
      <alignment vertical="center" wrapText="1"/>
    </xf>
    <xf numFmtId="14" fontId="0" fillId="25" borderId="45" xfId="0" applyNumberFormat="1" applyFill="1" applyBorder="1" applyAlignment="1">
      <alignment horizontal="center" vertical="top" wrapText="1"/>
    </xf>
    <xf numFmtId="0" fontId="33" fillId="34" borderId="59" xfId="0" applyFont="1" applyFill="1" applyBorder="1" applyAlignment="1">
      <alignment horizontal="center" vertical="center" wrapText="1"/>
    </xf>
    <xf numFmtId="14" fontId="33" fillId="34" borderId="59" xfId="0" applyNumberFormat="1" applyFont="1" applyFill="1" applyBorder="1" applyAlignment="1">
      <alignment horizontal="center" vertical="center" wrapText="1"/>
    </xf>
    <xf numFmtId="0" fontId="30" fillId="33" borderId="37" xfId="0" applyFont="1" applyFill="1" applyBorder="1" applyAlignment="1">
      <alignment horizontal="left" vertical="center" wrapText="1"/>
    </xf>
    <xf numFmtId="0" fontId="31" fillId="33" borderId="45" xfId="0" applyFont="1" applyFill="1" applyBorder="1" applyAlignment="1">
      <alignment horizontal="left" vertical="center" wrapText="1"/>
    </xf>
    <xf numFmtId="0" fontId="12" fillId="11" borderId="53" xfId="0" applyFont="1" applyFill="1" applyBorder="1" applyAlignment="1">
      <alignment horizontal="center"/>
    </xf>
    <xf numFmtId="0" fontId="8" fillId="6" borderId="57" xfId="0" applyFont="1" applyFill="1" applyBorder="1" applyAlignment="1">
      <alignment horizontal="center" vertical="center"/>
    </xf>
    <xf numFmtId="0" fontId="10" fillId="0" borderId="13" xfId="0" applyFont="1" applyBorder="1" applyAlignment="1">
      <alignment horizontal="center" vertical="center"/>
    </xf>
    <xf numFmtId="0" fontId="10" fillId="0" borderId="11"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8" fillId="6" borderId="0" xfId="0" applyFont="1" applyFill="1" applyAlignment="1">
      <alignment horizontal="center" vertical="center"/>
    </xf>
    <xf numFmtId="0" fontId="7" fillId="0" borderId="55" xfId="0" applyFont="1" applyBorder="1" applyAlignment="1">
      <alignment vertical="center"/>
    </xf>
    <xf numFmtId="0" fontId="7" fillId="0" borderId="5" xfId="0" applyFont="1" applyBorder="1" applyAlignment="1">
      <alignment vertical="center"/>
    </xf>
    <xf numFmtId="0" fontId="7" fillId="0" borderId="55" xfId="0" applyFont="1" applyBorder="1" applyAlignment="1">
      <alignment vertical="center" wrapText="1"/>
    </xf>
    <xf numFmtId="0" fontId="7" fillId="0" borderId="5" xfId="0" applyFont="1" applyBorder="1" applyAlignment="1">
      <alignment vertical="center" wrapText="1"/>
    </xf>
    <xf numFmtId="0" fontId="7" fillId="0" borderId="3" xfId="0" applyFont="1" applyBorder="1" applyAlignment="1">
      <alignment vertical="center"/>
    </xf>
    <xf numFmtId="0" fontId="7" fillId="0" borderId="3" xfId="0" applyFont="1" applyBorder="1" applyAlignment="1">
      <alignment vertical="center" wrapText="1"/>
    </xf>
    <xf numFmtId="0" fontId="7" fillId="0" borderId="56" xfId="0" applyFont="1" applyBorder="1" applyAlignment="1">
      <alignment vertical="center" wrapText="1"/>
    </xf>
    <xf numFmtId="0" fontId="7" fillId="0" borderId="7" xfId="0" applyFont="1" applyBorder="1" applyAlignment="1">
      <alignment vertical="center" wrapText="1"/>
    </xf>
    <xf numFmtId="0" fontId="8" fillId="6" borderId="8" xfId="0" applyFont="1" applyFill="1" applyBorder="1" applyAlignment="1">
      <alignment horizontal="center" vertical="center"/>
    </xf>
    <xf numFmtId="0" fontId="10" fillId="0" borderId="54" xfId="0" applyFont="1" applyBorder="1" applyAlignment="1">
      <alignment horizontal="center" vertical="center"/>
    </xf>
    <xf numFmtId="0" fontId="10" fillId="0" borderId="6"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9" fontId="6" fillId="4" borderId="5" xfId="0" applyNumberFormat="1" applyFont="1" applyFill="1" applyBorder="1" applyAlignment="1">
      <alignment horizontal="center" vertical="center"/>
    </xf>
    <xf numFmtId="0" fontId="2" fillId="0" borderId="18" xfId="0" applyFont="1" applyBorder="1" applyAlignment="1">
      <alignment horizontal="center" vertical="center"/>
    </xf>
    <xf numFmtId="0" fontId="6" fillId="4" borderId="14" xfId="0" applyFont="1" applyFill="1" applyBorder="1" applyAlignment="1">
      <alignment horizontal="left" vertical="center" wrapText="1"/>
    </xf>
    <xf numFmtId="0" fontId="6" fillId="4" borderId="15" xfId="0" applyFont="1" applyFill="1" applyBorder="1" applyAlignment="1">
      <alignment horizontal="left" vertical="center" wrapText="1"/>
    </xf>
    <xf numFmtId="0" fontId="6" fillId="4" borderId="16" xfId="0" applyFont="1" applyFill="1" applyBorder="1" applyAlignment="1">
      <alignment horizontal="left" vertical="center" wrapText="1"/>
    </xf>
    <xf numFmtId="0" fontId="6" fillId="4" borderId="14"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11" fillId="5" borderId="0" xfId="0" applyFont="1" applyFill="1" applyAlignment="1">
      <alignment horizontal="center"/>
    </xf>
  </cellXfs>
  <cellStyles count="2">
    <cellStyle name="Hipervínculo" xfId="1" builtinId="8"/>
    <cellStyle name="Normal" xfId="0" builtinId="0"/>
  </cellStyles>
  <dxfs count="9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indent="0" justifyLastLine="0" shrinkToFit="0" readingOrder="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1" indent="0" justifyLastLine="0" shrinkToFit="0" readingOrder="0"/>
      <protection locked="0" hidden="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protection locked="0" hidden="0"/>
    </dxf>
    <dxf>
      <numFmt numFmtId="0" formatCode="General"/>
      <fill>
        <patternFill patternType="solid">
          <fgColor theme="4" tint="0.79998168889431442"/>
          <bgColor theme="4" tint="0.79998168889431442"/>
        </patternFill>
      </fill>
      <alignment wrapText="0"/>
      <border diagonalUp="0" diagonalDown="0">
        <left/>
        <right style="thin">
          <color theme="4" tint="0.39997558519241921"/>
        </right>
        <top style="thin">
          <color theme="4" tint="0.39997558519241921"/>
        </top>
        <bottom style="thin">
          <color theme="4" tint="0.39997558519241921"/>
        </bottom>
        <vertical/>
        <horizontal/>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172" formatCode="dd/mm/yyyy\ hh:mm:ss"/>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172" formatCode="dd/mm/yyyy\ hh:mm:ss"/>
      <alignment wrapText="0"/>
    </dxf>
    <dxf>
      <numFmt numFmtId="172" formatCode="dd/mm/yyyy\ hh:mm:ss"/>
      <alignment wrapText="0"/>
    </dxf>
    <dxf>
      <alignment wrapText="0"/>
    </dxf>
    <dxf>
      <border outline="0">
        <bottom style="thin">
          <color rgb="FF9BC2E6"/>
        </bottom>
      </border>
    </dxf>
    <dxf>
      <border outline="0">
        <top style="thin">
          <color rgb="FF9BC2E6"/>
        </top>
      </border>
    </dxf>
    <dxf>
      <alignment wrapText="0"/>
    </dxf>
    <dxf>
      <font>
        <b/>
        <i val="0"/>
        <strike val="0"/>
        <condense val="0"/>
        <extend val="0"/>
        <outline val="0"/>
        <shadow val="0"/>
        <u val="none"/>
        <vertAlign val="baseline"/>
        <sz val="11"/>
        <color rgb="FFFFFFFF"/>
        <name val="Calibri"/>
        <family val="2"/>
        <scheme val="none"/>
      </font>
      <fill>
        <patternFill patternType="solid">
          <fgColor rgb="FF5B9BD5"/>
          <bgColor rgb="FF5B9BD5"/>
        </patternFill>
      </fill>
      <alignment horizontal="center" vertical="center" textRotation="0" wrapText="0" indent="0" justifyLastLine="0" shrinkToFit="0" readingOrder="0"/>
    </dxf>
  </dxfs>
  <tableStyles count="0" defaultTableStyle="TableStyleMedium2" defaultPivotStyle="PivotStyleLight16"/>
  <colors>
    <mruColors>
      <color rgb="FFEFDAF2"/>
      <color rgb="FFFFD9D9"/>
      <color rgb="FFF7ECF8"/>
      <color rgb="FFBC8FDD"/>
      <color rgb="FF8EC2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pivotCacheDefinition" Target="pivotCache/pivotCacheDefinition4.xml"/><Relationship Id="rId30"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ducorpperu.sharepoint.com/sites/ITCS/Documentos%20compartidos/Demanda/REGISTRO%20DE%20INICIATIVAS%20-%20GESTI&#211;N%20DE%20LA%20DEMANDA.xlsx" TargetMode="External"/><Relationship Id="rId1" Type="http://schemas.openxmlformats.org/officeDocument/2006/relationships/externalLinkPath" Target="REGISTRO%20DE%20INICIATIVAS%20-%20GESTI&#211;N%20DE%20LA%20DEMAND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EGISTRO%20DE%20INICIATIVAS%20-%20GESTI&#211;N%20DE%20LA%20DEMANDA%20V3.0.xlsx" TargetMode="External"/><Relationship Id="rId2" Type="http://schemas.openxmlformats.org/officeDocument/2006/relationships/externalLinkPath" Target="https://educorpperu.sharepoint.com/sites/ITCS/Documentos%20compartidos/REGISTRO%20DE%20INICIATIVAS%20-%20GESTI&#211;N%20DE%20LA%20DEMANDA%20V3.0.xlsx" TargetMode="External"/><Relationship Id="rId1" Type="http://schemas.openxmlformats.org/officeDocument/2006/relationships/externalLinkPath" Target="/sites/ITCS/Documentos%20compartidos/REGISTRO%20DE%20INICIATIVAS%20-%20GESTI&#211;N%20DE%20LA%20DEMANDA%20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ZGUXXlHakiZgFZN8-hydbROv9Kgp0RNhLcMB7cEigLToGnvcUZfQbs1IwamoGip" itemId="01PIIQJ5NA3LZO7R3LUNGYG4MLGPGL7N34">
      <xxl21:absoluteUrl r:id="rId2"/>
    </xxl21:alternateUrls>
    <sheetNames>
      <sheetName val="Sheet1"/>
      <sheetName val="Criterios de priorización"/>
    </sheetNames>
    <sheetDataSet>
      <sheetData sheetId="0">
        <row r="2">
          <cell r="A2">
            <v>15</v>
          </cell>
          <cell r="B2">
            <v>46006.494444444441</v>
          </cell>
          <cell r="C2">
            <v>46008.702777777777</v>
          </cell>
          <cell r="D2" t="str">
            <v>luis.almeyda@upc.pe</v>
          </cell>
          <cell r="E2" t="str">
            <v>Luis Alberto Almeyda Porras</v>
          </cell>
          <cell r="F2" t="str">
            <v>Mejoras en SPRING - Facturación por nuevo registro de Ventas SIRE</v>
          </cell>
          <cell r="G2" t="str">
            <v>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v>
          </cell>
          <cell r="H2" t="str">
            <v>UPC</v>
          </cell>
          <cell r="I2" t="str">
            <v>Alex Pendavis - VP Finanzas</v>
          </cell>
          <cell r="J2" t="str">
            <v xml:space="preserve">Karol Espinoza </v>
          </cell>
          <cell r="K2"/>
          <cell r="L2" t="str">
            <v>Gerson Vereau</v>
          </cell>
          <cell r="M2">
            <v>46057</v>
          </cell>
          <cell r="N2" t="str">
            <v>No</v>
          </cell>
          <cell r="O2" t="str">
            <v> </v>
          </cell>
          <cell r="P2"/>
          <cell r="Q2" t="str">
            <v>Regulatoria</v>
          </cell>
          <cell r="R2" t="str">
            <v>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v>
          </cell>
          <cell r="S2"/>
          <cell r="T2" t="str">
            <v>Proceso de emisión comprobantes fiscales, Proceso de conversión de comprobantes y proceso de declaración del registro de ventas SUNAT.</v>
          </cell>
          <cell r="U2" t="str">
            <v>Administrativos</v>
          </cell>
          <cell r="V2" t="str">
            <v>Excelencia Operativa</v>
          </cell>
          <cell r="W2" t="str">
            <v>No</v>
          </cell>
          <cell r="X2" t="str">
            <v>Entre S/100,000.00 y S/500,000.00</v>
          </cell>
          <cell r="Y2" t="str">
            <v>Mejorar el enrolamiento del alumno para el pago durante el proceso de matrícula.
Reducción de horas hombre en trabajo manual para realizar las conversiones de los documentos temporales a fiscales.</v>
          </cell>
          <cell r="Z2" t="str">
            <v>https://educorpperu-my.sharepoint.com/personal/diana_zapata_laureate_pe1/_layouts/15/Doc.aspx?sourcedoc=%7B5D74949E-141D-42A9-BFEB-1A2662F16C98%7D&amp;file=Solicitud%20de%20Mejoras%20en%20SPRING%20-%20Facturaci%C3%B3n_Luis%20Alberto%20Almeyda.pptx&amp;action=edit&amp;mobileredirect=true</v>
          </cell>
          <cell r="AA2">
            <v>2.4</v>
          </cell>
        </row>
        <row r="3">
          <cell r="A3">
            <v>16</v>
          </cell>
          <cell r="B3">
            <v>46036.439583333333</v>
          </cell>
          <cell r="C3">
            <v>46036.443055555559</v>
          </cell>
          <cell r="D3" t="str">
            <v>giancarlo.villacorta@upc.pe</v>
          </cell>
          <cell r="E3" t="str">
            <v>Giancarlo Villacorta Quiñones</v>
          </cell>
          <cell r="F3" t="str">
            <v>Mejoras en trámites de retiro de ciclo</v>
          </cell>
          <cell r="G3" t="str">
            <v>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v>
          </cell>
          <cell r="H3" t="str">
            <v>UPC</v>
          </cell>
          <cell r="I3" t="str">
            <v>Álvaro Valdez - VP Operaciones</v>
          </cell>
          <cell r="J3" t="str">
            <v>Martha Apaza</v>
          </cell>
          <cell r="K3"/>
          <cell r="L3" t="str">
            <v>Giancarlo Villacorta</v>
          </cell>
          <cell r="M3">
            <v>46045</v>
          </cell>
          <cell r="N3" t="str">
            <v>No</v>
          </cell>
          <cell r="O3" t="str">
            <v> </v>
          </cell>
          <cell r="P3"/>
          <cell r="Q3" t="str">
            <v>Otro</v>
          </cell>
          <cell r="R3" t="str">
            <v>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v>
          </cell>
          <cell r="S3"/>
          <cell r="T3" t="str">
            <v>Retiro de ciclo</v>
          </cell>
          <cell r="U3"/>
          <cell r="V3" t="str">
            <v>Excelencia Operativa</v>
          </cell>
          <cell r="W3" t="str">
            <v>No</v>
          </cell>
          <cell r="X3"/>
          <cell r="Y3" t="str">
            <v>Mitigación de riesgos reputacionales y reclamos hacia la universidad.</v>
          </cell>
          <cell r="Z3" t="str">
            <v>https://educorpperu-my.sharepoint.com/personal/diana_zapata_laureate_pe1/_layouts/15/Doc.aspx?sourcedoc=%7B951FD7E4-9B48-4809-A091-06F4F7996B32%7D&amp;file=Solicitud%20de%20requerimientos%20Mejoras%20tramite%20d_Giancarlo%20Villacorta.pptx&amp;action=edit&amp;mobileredirect=true</v>
          </cell>
          <cell r="AA3">
            <v>0.30000000000000004</v>
          </cell>
        </row>
        <row r="4">
          <cell r="A4">
            <v>22</v>
          </cell>
          <cell r="B4">
            <v>46042.586111111108</v>
          </cell>
          <cell r="C4">
            <v>46042.665277777778</v>
          </cell>
          <cell r="D4" t="str">
            <v>alejandro.tello@laureate.pe</v>
          </cell>
          <cell r="E4" t="str">
            <v>Alejandro Tello Llosa</v>
          </cell>
          <cell r="F4" t="str">
            <v>Requerimiento de servicios de CRM para el desarrollo de la plataforma de Admisión Online</v>
          </cell>
          <cell r="G4" t="str">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ell>
          <cell r="H4" t="str">
            <v>UPN</v>
          </cell>
          <cell r="I4" t="str">
            <v>Humberto Marotta - Tecnologías y transformación digital</v>
          </cell>
          <cell r="J4" t="str">
            <v xml:space="preserve">Alejandro Tello Llosa </v>
          </cell>
          <cell r="K4"/>
          <cell r="L4" t="str">
            <v>Gerson Vereau</v>
          </cell>
          <cell r="M4">
            <v>46063</v>
          </cell>
          <cell r="N4" t="str">
            <v>Si</v>
          </cell>
          <cell r="O4"/>
          <cell r="P4">
            <v>75411</v>
          </cell>
          <cell r="Q4" t="str">
            <v>Otro</v>
          </cell>
          <cell r="S4"/>
          <cell r="T4" t="str">
            <v>Proceso de Admisión</v>
          </cell>
          <cell r="U4"/>
          <cell r="V4" t="str">
            <v>Transformación Digital</v>
          </cell>
          <cell r="W4" t="str">
            <v>No</v>
          </cell>
          <cell r="X4"/>
          <cell r="Y4" t="str">
            <v>Mejorar la experiencia del prospecto, reducir la operatividad del equipo de admisión, reducción los tiempos de matrícula en al menos 48 hrs</v>
          </cell>
          <cell r="Z4" t="str">
            <v>https://educorpperu-my.sharepoint.com/personal/diana_zapata_laureate_pe1/Documents/Aplicaciones/Microsoft%20Forms/REGISTRO%20DE%20INICIATIVAS/Pregunta/funnel-de-desercion-carreras-a-distancia-UPN_Alejandro%20Tello%20Llos.png</v>
          </cell>
          <cell r="AA4">
            <v>1.5</v>
          </cell>
        </row>
        <row r="5">
          <cell r="A5">
            <v>23</v>
          </cell>
          <cell r="B5">
            <v>46042.744444444441</v>
          </cell>
          <cell r="C5">
            <v>46042.760416666664</v>
          </cell>
          <cell r="D5" t="str">
            <v>luis.almeyda@upc.pe</v>
          </cell>
          <cell r="E5" t="str">
            <v>Luis Alberto Almeyda Porras</v>
          </cell>
          <cell r="F5" t="str">
            <v>Reporte para Seguimiento de Retiros de Ciclo formales</v>
          </cell>
          <cell r="G5" t="str">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v>
          </cell>
          <cell r="H5" t="str">
            <v>UPC</v>
          </cell>
          <cell r="I5" t="str">
            <v>Alex Pendavis - VP Finanzas</v>
          </cell>
          <cell r="J5" t="str">
            <v>Jose Luis Ramos</v>
          </cell>
          <cell r="K5"/>
          <cell r="L5" t="str">
            <v>Gerson Vereau</v>
          </cell>
          <cell r="M5">
            <v>46112</v>
          </cell>
          <cell r="N5" t="str">
            <v>No</v>
          </cell>
          <cell r="O5"/>
          <cell r="P5" t="str">
            <v> </v>
          </cell>
          <cell r="Q5" t="str">
            <v>Otro</v>
          </cell>
          <cell r="R5" t="str">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v>
          </cell>
          <cell r="S5"/>
          <cell r="T5" t="str">
            <v>Proceso Retiros de Ciclos y Proceso de Recaudación.</v>
          </cell>
          <cell r="U5" t="str">
            <v>Alumnos</v>
          </cell>
          <cell r="V5" t="str">
            <v>Excelencia Operativa</v>
          </cell>
          <cell r="W5" t="str">
            <v>No</v>
          </cell>
          <cell r="X5" t="str">
            <v>No cuantificado o S/0</v>
          </cell>
          <cell r="Y5" t="str">
            <v>Asegurar la integridad de toda la población de alumnos que cuentan con retiros de ciclos aprobados.</v>
          </cell>
          <cell r="Z5" t="str">
            <v>https://educorpperu-my.sharepoint.com/personal/diana_zapata_laureate_pe1/_layouts/15/Doc.aspx?sourcedoc=%7BFCF2BAF2-A2BE-40AB-B859-1D5B92387773%7D&amp;file=Solicitud%20de%20query%20retiros%20formales%20-%20ACT_Luis%20Alberto%20Almeyda.pptx&amp;action=edit&amp;mobileredirect=true</v>
          </cell>
          <cell r="AA5">
            <v>1.2000000000000002</v>
          </cell>
        </row>
        <row r="6">
          <cell r="A6">
            <v>24</v>
          </cell>
          <cell r="B6">
            <v>46043.46875</v>
          </cell>
          <cell r="C6">
            <v>46043.536805555559</v>
          </cell>
          <cell r="D6" t="str">
            <v>liz.medina@upc.pe</v>
          </cell>
          <cell r="E6" t="str">
            <v>Carolina Medina Suarez</v>
          </cell>
          <cell r="F6" t="str">
            <v xml:space="preserve">Mejora del Reporte de Matriculados de Licencias Coursera </v>
          </cell>
          <cell r="G6" t="str">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ell>
          <cell r="H6" t="str">
            <v>UPC</v>
          </cell>
          <cell r="I6" t="str">
            <v>Mónica García - VP Operaciones Digitales y Online</v>
          </cell>
          <cell r="J6" t="str">
            <v xml:space="preserve">Soledad Alfaro </v>
          </cell>
          <cell r="K6"/>
          <cell r="L6" t="str">
            <v>Ángela Lucano</v>
          </cell>
          <cell r="M6">
            <v>46087</v>
          </cell>
          <cell r="N6" t="str">
            <v>No</v>
          </cell>
          <cell r="O6"/>
          <cell r="P6" t="str">
            <v> </v>
          </cell>
          <cell r="Q6" t="str">
            <v>Otro</v>
          </cell>
          <cell r="R6" t="str">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ell>
          <cell r="S6"/>
          <cell r="T6" t="str">
            <v>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v>
          </cell>
          <cell r="U6"/>
          <cell r="V6" t="str">
            <v>Excelencia Operativa</v>
          </cell>
          <cell r="W6" t="str">
            <v>Si</v>
          </cell>
          <cell r="X6"/>
          <cell r="Y6" t="str">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ell>
          <cell r="Z6" t="str">
            <v>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v>
          </cell>
          <cell r="AA6">
            <v>0.30000000000000004</v>
          </cell>
        </row>
        <row r="7">
          <cell r="A7">
            <v>25</v>
          </cell>
          <cell r="B7">
            <v>46048.588194444441</v>
          </cell>
          <cell r="C7">
            <v>46048.615277777775</v>
          </cell>
          <cell r="D7" t="str">
            <v>makarena.ramos@laureate.pe</v>
          </cell>
          <cell r="E7" t="str">
            <v>Makarena Ramos Aleman</v>
          </cell>
          <cell r="F7" t="str">
            <v>Modificación de MDUU de elegibles en Banner.</v>
          </cell>
          <cell r="G7" t="str">
            <v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v>
          </cell>
          <cell r="H7" t="str">
            <v>UPN</v>
          </cell>
          <cell r="I7" t="str">
            <v>Tairi Ruillier - VP Transformación</v>
          </cell>
          <cell r="J7" t="str">
            <v>Janeth Albujar</v>
          </cell>
          <cell r="K7"/>
          <cell r="L7" t="str">
            <v>Carla Arias-Schreiber</v>
          </cell>
          <cell r="M7">
            <v>46083</v>
          </cell>
          <cell r="N7" t="str">
            <v>No</v>
          </cell>
          <cell r="O7"/>
          <cell r="P7">
            <v>76553</v>
          </cell>
          <cell r="Q7" t="str">
            <v>Otro</v>
          </cell>
          <cell r="R7" t="str">
            <v>Los alumnos que desaprueban por 3ra no tienen opción de rematricularse ( baja académica) , lo cual genera una perdida para la institución.
Tiene un impacto regulatorio, porque nuestra ultima versión del reglamento les brinda la opción de reincorporarse luego de 1 año.</v>
          </cell>
          <cell r="S7"/>
          <cell r="T7" t="str">
            <v>Apertura de Matricula
Cierre Matricula
Creación de Campaña</v>
          </cell>
          <cell r="U7"/>
          <cell r="V7" t="str">
            <v>Crecimiento escalable</v>
          </cell>
          <cell r="W7" t="str">
            <v>No</v>
          </cell>
          <cell r="X7"/>
          <cell r="Y7" t="str">
            <v xml:space="preserve">El retorno de los alumnos desaprobados por 3ra vez </v>
          </cell>
          <cell r="Z7" t="str">
            <v>https://educorpperu-my.sharepoint.com/personal/diana_zapata_laureate_pe1/_layouts/15/Doc.aspx?sourcedoc=%7B68F03E7B-757A-4091-B460-F7E152F20745%7D&amp;file=PPT%20Modificaci%C3%B3n%20de%20MDUU%20de%20elegibles%20en%20Bann_Makarena%20Ramos%20Alema.pptx&amp;action=edit&amp;mobileredirect=true</v>
          </cell>
          <cell r="AA7">
            <v>0.5</v>
          </cell>
        </row>
        <row r="8">
          <cell r="A8">
            <v>26</v>
          </cell>
          <cell r="B8">
            <v>46048.615277777775</v>
          </cell>
          <cell r="C8">
            <v>46048.623611111114</v>
          </cell>
          <cell r="D8" t="str">
            <v>makarena.ramos@laureate.pe</v>
          </cell>
          <cell r="E8" t="str">
            <v>Makarena Ramos Aleman</v>
          </cell>
          <cell r="F8" t="str">
            <v>Actualización de Reportes PF012 y AC006 -Penalidad por 4to curso repetido</v>
          </cell>
          <cell r="G8" t="str">
            <v>[SPO]Necesitamos la actualización de los reportes para que pueda incluir la Validación de carga de  las penalidades(PF012), Cierre de Campaña - AC006. Logrando que incluya la casuistica de las penalidades por 4ta en los controles SOX.</v>
          </cell>
          <cell r="H8" t="str">
            <v>UPN</v>
          </cell>
          <cell r="I8" t="str">
            <v>Tairi Ruillier - VP Transformación</v>
          </cell>
          <cell r="J8" t="str">
            <v>Janeth Albujar</v>
          </cell>
          <cell r="K8"/>
          <cell r="L8" t="str">
            <v>Carla Arias-Schreiber</v>
          </cell>
          <cell r="M8">
            <v>46035</v>
          </cell>
          <cell r="N8" t="str">
            <v>No</v>
          </cell>
          <cell r="O8"/>
          <cell r="P8">
            <v>76553</v>
          </cell>
          <cell r="Q8" t="str">
            <v>Otro</v>
          </cell>
          <cell r="R8" t="str">
            <v>Actualmente los reportes no incluyen las penalidades por 4ta</v>
          </cell>
          <cell r="S8"/>
          <cell r="T8" t="str">
            <v>Creacion de campaña
Cierre de Matricula</v>
          </cell>
          <cell r="U8"/>
          <cell r="V8" t="str">
            <v>Crecimiento escalable</v>
          </cell>
          <cell r="W8" t="str">
            <v>No</v>
          </cell>
          <cell r="X8"/>
          <cell r="Y8" t="str">
            <v>Reportes SOX (PF012), Cierre de Campaña - AC006</v>
          </cell>
          <cell r="Z8" t="str">
            <v>https://educorpperu-my.sharepoint.com/personal/diana_zapata_laureate_pe1/_layouts/15/Doc.aspx?sourcedoc=%7BA5A84171-075B-4674-B91E-F72A86A61703%7D&amp;file=Solicitud_Reportes%20incluyen%20reglas%20de%20c%20-%204ta_Makarena%20Ramos%20Alema.pptx&amp;action=edit&amp;mobileredirect=true</v>
          </cell>
          <cell r="AA8">
            <v>0.5</v>
          </cell>
        </row>
        <row r="9">
          <cell r="A9">
            <v>27</v>
          </cell>
          <cell r="B9">
            <v>46048.633333333331</v>
          </cell>
          <cell r="C9">
            <v>46048.648611111108</v>
          </cell>
          <cell r="D9" t="str">
            <v>makarena.ramos@laureate.pe</v>
          </cell>
          <cell r="E9" t="str">
            <v>Makarena Ramos Aleman</v>
          </cell>
          <cell r="F9" t="str">
            <v>Mejora en la estimación de penalidades – 4ta repitencia.</v>
          </cell>
          <cell r="G9" t="str">
            <v>[SPO]Mejora del proceso de estimación de penalidad para que genere los cargos con penalidad por cuarta repitencia. Logrando que los alumnos puedan matricularse nuevamente pagando la penalidad correspondiente.</v>
          </cell>
          <cell r="H9" t="str">
            <v>UPN</v>
          </cell>
          <cell r="I9" t="str">
            <v>Tairi Ruillier - VP Transformación</v>
          </cell>
          <cell r="J9" t="str">
            <v>Janeth Albujar</v>
          </cell>
          <cell r="K9"/>
          <cell r="L9" t="str">
            <v>Carla Arias-Schreiber</v>
          </cell>
          <cell r="M9">
            <v>46113</v>
          </cell>
          <cell r="N9" t="str">
            <v>No</v>
          </cell>
          <cell r="O9"/>
          <cell r="P9">
            <v>76553</v>
          </cell>
          <cell r="Q9" t="str">
            <v>Otro</v>
          </cell>
          <cell r="R9" t="str">
            <v xml:space="preserve">No se genera de manera automática las penalidades de 4ta </v>
          </cell>
          <cell r="S9"/>
          <cell r="T9" t="str">
            <v>Cierre de Matricula</v>
          </cell>
          <cell r="U9" t="str">
            <v>Alumnos</v>
          </cell>
          <cell r="V9" t="str">
            <v>Crecimiento escalable</v>
          </cell>
          <cell r="W9" t="str">
            <v>No</v>
          </cell>
          <cell r="X9" t="str">
            <v>No cuantificado o S/0</v>
          </cell>
          <cell r="Y9" t="str">
            <v xml:space="preserve">Estudiantes puedan realizar sus pagos de penalidades por 4ta </v>
          </cell>
          <cell r="Z9" t="str">
            <v>https://educorpperu-my.sharepoint.com/personal/diana_zapata_laureate_pe1/_layouts/15/Doc.aspx?sourcedoc=%7B9B7372EF-194A-4B2D-9C33-A2CEE2B0534F%7D&amp;file=PPT%20Mejora%20en%20la%20estimaci%C3%B3n%20de%20penalidades%20%E2%80%93_Makarena%20Ramos%20Alema.pptx&amp;action=edit&amp;mobileredirect=true</v>
          </cell>
          <cell r="AA9">
            <v>1.4</v>
          </cell>
        </row>
        <row r="10">
          <cell r="A10">
            <v>28</v>
          </cell>
          <cell r="B10">
            <v>46048.633333333331</v>
          </cell>
          <cell r="C10">
            <v>46048.654166666667</v>
          </cell>
          <cell r="D10" t="str">
            <v>makarena.ramos@laureate.pe</v>
          </cell>
          <cell r="E10" t="str">
            <v>Makarena Ramos Aleman</v>
          </cell>
          <cell r="F10" t="str">
            <v>Marcación de reingresantes desaprobados por tercera vez (4TAV)</v>
          </cell>
          <cell r="G10" t="str">
            <v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v>
          </cell>
          <cell r="H10" t="str">
            <v>UPN</v>
          </cell>
          <cell r="I10" t="str">
            <v>Tairi Ruillier - VP Transformación</v>
          </cell>
          <cell r="J10" t="str">
            <v>Janeth Albujar</v>
          </cell>
          <cell r="K10"/>
          <cell r="L10" t="str">
            <v>Carla Arias-Schreiber</v>
          </cell>
          <cell r="M10">
            <v>46113</v>
          </cell>
          <cell r="N10" t="str">
            <v>No</v>
          </cell>
          <cell r="O10"/>
          <cell r="P10">
            <v>76553</v>
          </cell>
          <cell r="Q10" t="str">
            <v>Otro</v>
          </cell>
          <cell r="R10" t="str">
            <v>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v>
          </cell>
          <cell r="S10"/>
          <cell r="T10" t="str">
            <v>Admisión de Reingresos</v>
          </cell>
          <cell r="U10"/>
          <cell r="V10" t="str">
            <v>Crecimiento escalable</v>
          </cell>
          <cell r="W10" t="str">
            <v>No</v>
          </cell>
          <cell r="X10"/>
          <cell r="Y10" t="str">
            <v>Reingreso de Alumnos por 4ta</v>
          </cell>
          <cell r="Z10" t="str">
            <v>https://educorpperu-my.sharepoint.com/personal/diana_zapata_laureate_pe1/_layouts/15/Doc.aspx?sourcedoc=%7BB90D1AC2-48A3-4CB6-B535-02BC5163EAEC%7D&amp;file=Requerimiento_Reingresos_Makarena%20Ramos%20Alema.pptx&amp;action=edit&amp;mobileredirect=true</v>
          </cell>
          <cell r="AA10">
            <v>0.5</v>
          </cell>
        </row>
        <row r="11">
          <cell r="A11">
            <v>29</v>
          </cell>
          <cell r="B11">
            <v>46048.633333333331</v>
          </cell>
          <cell r="C11">
            <v>46048.661805555559</v>
          </cell>
          <cell r="D11" t="str">
            <v>makarena.ramos@laureate.pe</v>
          </cell>
          <cell r="E11" t="str">
            <v>Makarena Ramos Aleman</v>
          </cell>
          <cell r="F11" t="str">
            <v>Proyección automática de cursos por 4ta vez</v>
          </cell>
          <cell r="G11" t="str">
            <v>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v>
          </cell>
          <cell r="H11" t="str">
            <v>UPN</v>
          </cell>
          <cell r="I11" t="str">
            <v>Sebastian Lindley - VP Transformación</v>
          </cell>
          <cell r="J11" t="str">
            <v xml:space="preserve">Janeth Albujar Rodriguez </v>
          </cell>
          <cell r="K11"/>
          <cell r="L11" t="str">
            <v>Carla Arias-Schreiber</v>
          </cell>
          <cell r="M11">
            <v>46113</v>
          </cell>
          <cell r="N11" t="str">
            <v>No</v>
          </cell>
          <cell r="O11"/>
          <cell r="P11">
            <v>76553</v>
          </cell>
          <cell r="Q11" t="str">
            <v>Otro</v>
          </cell>
          <cell r="R11" t="str">
            <v xml:space="preserve">El desafío seria que si no se realizo se tendría que hacer de manera manual </v>
          </cell>
          <cell r="S11"/>
          <cell r="T11" t="str">
            <v>Proceso de Matricula de Reingresos</v>
          </cell>
          <cell r="U11" t="str">
            <v>Alumnos</v>
          </cell>
          <cell r="V11" t="str">
            <v>Crecimiento escalable</v>
          </cell>
          <cell r="W11" t="str">
            <v>No</v>
          </cell>
          <cell r="X11" t="str">
            <v>No cuantificado o S/0</v>
          </cell>
          <cell r="Y11" t="str">
            <v>Los estudiantes puedan continuar sus estudios al matricular en el o los cursos por 4ta vez.</v>
          </cell>
          <cell r="Z11" t="str">
            <v>https://educorpperu-my.sharepoint.com/personal/diana_zapata_laureate_pe1/_layouts/15/Doc.aspx?sourcedoc=%7B423575B8-0108-4BA7-88D2-9E0803ABA268%7D&amp;file=PPT%20Proyecci%C3%B3n%20autom%C3%A1tica%20de%20cursos%20por%204ta%20v_Makarena%20Ramos%20Alema.pptx&amp;action=edit&amp;mobileredirect=true</v>
          </cell>
          <cell r="AA11">
            <v>1.4</v>
          </cell>
        </row>
        <row r="12">
          <cell r="A12">
            <v>30</v>
          </cell>
          <cell r="B12">
            <v>46048.651388888888</v>
          </cell>
          <cell r="C12">
            <v>46048.669444444444</v>
          </cell>
          <cell r="D12" t="str">
            <v>gerson.vereau@upn.edu.pe</v>
          </cell>
          <cell r="E12" t="str">
            <v>Gerson Vereau Rosas</v>
          </cell>
          <cell r="F12" t="str">
            <v>Franja horaria no visible para horas adicionales</v>
          </cell>
          <cell r="G12" t="str">
            <v>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v>
          </cell>
          <cell r="H12" t="str">
            <v>UPN</v>
          </cell>
          <cell r="I12" t="str">
            <v>Álvaro Valdez - VP Operaciones</v>
          </cell>
          <cell r="J12" t="str">
            <v xml:space="preserve">Adolfo Correa </v>
          </cell>
          <cell r="K12"/>
          <cell r="L12" t="str">
            <v>Gerson Vereau</v>
          </cell>
          <cell r="M12">
            <v>46078</v>
          </cell>
          <cell r="N12" t="str">
            <v>No</v>
          </cell>
          <cell r="O12" t="str">
            <v> </v>
          </cell>
          <cell r="P12"/>
          <cell r="Q12" t="str">
            <v>Otro</v>
          </cell>
          <cell r="R12" t="str">
            <v>Hoy en día se generan planillas manuales que aseguran la coherencia entre la programación académica junto con el pago docente. Un error en las planillas manuales puede ocasionar un pago doble al docente.</v>
          </cell>
          <cell r="S12"/>
          <cell r="T12" t="str">
            <v>Programación Horaria / Nómina ( Planillas docente) / Control de horas y teaching cost /Monitoreo académico de Educación virtual</v>
          </cell>
          <cell r="U12"/>
          <cell r="V12" t="str">
            <v>Excelencia Operativa</v>
          </cell>
          <cell r="W12" t="str">
            <v>No</v>
          </cell>
          <cell r="X12"/>
          <cell r="Y12" t="str">
            <v>Cuando migre para pago por Portal Dirección está sujeto al siguiente control ARO.UPN.HRPay.03.01. Asegurar la coherencia entre la programación académica junto con el pago docente.</v>
          </cell>
          <cell r="Z12" t="str">
            <v>https://educorpperu-my.sharepoint.com/personal/diana_zapata_laureate_pe1/_layouts/15/Doc.aspx?sourcedoc=%7B764F67B9-D7EA-46FB-BBCE-FCC1C1D8D98F%7D&amp;file=Solicitud%20en%20la%20visualizaci%C3%B3n%20y%20marcaci%C3%B3n%20de_Gerson%20Vereau%20Rosas.pptx&amp;action=edit&amp;mobileredirect=true</v>
          </cell>
          <cell r="AA12">
            <v>0.30000000000000004</v>
          </cell>
        </row>
        <row r="13">
          <cell r="A13">
            <v>31</v>
          </cell>
          <cell r="B13">
            <v>46048.645833333336</v>
          </cell>
          <cell r="C13">
            <v>46048.67291666667</v>
          </cell>
          <cell r="D13" t="str">
            <v>jose.herbozo@upn.edu.pe</v>
          </cell>
          <cell r="E13" t="str">
            <v>Jose Paredes Herbozo</v>
          </cell>
          <cell r="F13" t="str">
            <v>Incorporar sección de "variable étnica" a la Ficha de Postulación y CRM</v>
          </cell>
          <cell r="G13" t="str">
            <v>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v>
          </cell>
          <cell r="H13" t="str">
            <v>UPN</v>
          </cell>
          <cell r="I13" t="str">
            <v>Rossina Caballero - VP Legal</v>
          </cell>
          <cell r="J13" t="str">
            <v>Sandra Chirinos</v>
          </cell>
          <cell r="K13"/>
          <cell r="L13" t="str">
            <v>Jose Paredes</v>
          </cell>
          <cell r="M13">
            <v>46081</v>
          </cell>
          <cell r="N13" t="str">
            <v>No</v>
          </cell>
          <cell r="O13" t="str">
            <v> </v>
          </cell>
          <cell r="P13"/>
          <cell r="Q13" t="str">
            <v>Regulatoria</v>
          </cell>
          <cell r="R13" t="str">
            <v>Incluir estas nuevas preguntas en la ficha de postulación y que estas respuestas viajen al CRM a modo consulta.
El equipo comercial extrae los reportes de SUNEDU de postulantes desde el CRM, es por eso que se requiere tenerlo ahí tambien.</v>
          </cell>
          <cell r="S13"/>
          <cell r="T13" t="str">
            <v>Admisión, Exportación e importación de datos SUNEDU</v>
          </cell>
          <cell r="U13"/>
          <cell r="V13" t="str">
            <v>Excelencia Operativa</v>
          </cell>
          <cell r="W13" t="str">
            <v>No</v>
          </cell>
          <cell r="X13"/>
          <cell r="Y13" t="str">
            <v>Estar alineado a lo que rige el ente regulador.</v>
          </cell>
          <cell r="Z13" t="str">
            <v>https://educorpperu-my.sharepoint.com/personal/diana_zapata_laureate_pe1/_layouts/15/Doc.aspx?sourcedoc=%7B7C571A66-11AC-480F-B19C-571BDF070428%7D&amp;file=Implementaci%C3%B3n%20de%20informacion%20en%20CRM_Variable_Jose%20Paredes%20Herbozo.pptx&amp;action=edit&amp;mobileredirect=true</v>
          </cell>
          <cell r="AA13">
            <v>1.8</v>
          </cell>
        </row>
        <row r="14">
          <cell r="A14">
            <v>32</v>
          </cell>
          <cell r="B14">
            <v>46048.67291666667</v>
          </cell>
          <cell r="C14">
            <v>46048.69027777778</v>
          </cell>
          <cell r="D14" t="str">
            <v>jose.herbozo@upn.edu.pe</v>
          </cell>
          <cell r="E14" t="str">
            <v>Jose Paredes Herbozo</v>
          </cell>
          <cell r="F14" t="str">
            <v>Desactivación del proceso automático de reembolsos en el retiro formal</v>
          </cell>
          <cell r="G14" t="str">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ell>
          <cell r="H14" t="str">
            <v>UPN</v>
          </cell>
          <cell r="I14" t="str">
            <v>Alex Pendavis - VP Finanzas</v>
          </cell>
          <cell r="J14" t="str">
            <v>Cindy Chuco</v>
          </cell>
          <cell r="K14"/>
          <cell r="L14" t="str">
            <v>Jose Paredes</v>
          </cell>
          <cell r="M14">
            <v>46080</v>
          </cell>
          <cell r="N14" t="str">
            <v>No</v>
          </cell>
          <cell r="O14" t="str">
            <v> </v>
          </cell>
          <cell r="P14"/>
          <cell r="Q14" t="str">
            <v>Otro</v>
          </cell>
          <cell r="R14" t="str">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ell>
          <cell r="S14"/>
          <cell r="T14" t="str">
            <v>- Reembolsos automáticos de retiro formal
- Proceso Financiero de Cuentas por Pagar
- Proceso de Tesorería
- Proceso de Retiro Formal del Estudiante</v>
          </cell>
          <cell r="U14"/>
          <cell r="V14" t="str">
            <v>Excelencia Operativa</v>
          </cell>
          <cell r="W14" t="str">
            <v>No</v>
          </cell>
          <cell r="X14"/>
          <cell r="Y14" t="str">
            <v>Reducción operativa.</v>
          </cell>
          <cell r="Z14" t="str">
            <v>https://educorpperu-my.sharepoint.com/personal/diana_zapata_laureate_pe1/_layouts/15/Doc.aspx?sourcedoc=%7B45291CE6-8C02-4BA8-8304-F8E9A67BF9C6%7D&amp;file=Solicitud%20de%20requerimientos%20%20-%20Retiro%20WOC%20REF_Jose%20Paredes%20Herbozo.pptx&amp;action=edit&amp;mobileredirect=true</v>
          </cell>
          <cell r="AA14">
            <v>0.30000000000000004</v>
          </cell>
        </row>
        <row r="15">
          <cell r="A15">
            <v>33</v>
          </cell>
          <cell r="B15">
            <v>46049.461111111108</v>
          </cell>
          <cell r="C15">
            <v>46049.47152777778</v>
          </cell>
          <cell r="D15" t="str">
            <v>daniella.poppe@laureate.pe</v>
          </cell>
          <cell r="E15" t="str">
            <v>Daniella Poppe Medina</v>
          </cell>
          <cell r="F15" t="str">
            <v>Lead Scoring - Integración de modelo Lead Scoring a CRM</v>
          </cell>
          <cell r="G15" t="str">
            <v>Necesitamos integrar el Lead Scoring al CRM para que el equipo comercial pueda priorizar de manera más efectiva los leads que recibe para la venta logrando un ratio de conversión mayor.</v>
          </cell>
          <cell r="H15" t="str">
            <v>UPN</v>
          </cell>
          <cell r="I15" t="str">
            <v>Ivan Olivares - VP Marketing y Comercial</v>
          </cell>
          <cell r="J15" t="str">
            <v>Daniella Poppe</v>
          </cell>
          <cell r="K15"/>
          <cell r="L15" t="str">
            <v>Jose Paredes</v>
          </cell>
          <cell r="M15">
            <v>46081</v>
          </cell>
          <cell r="N15" t="str">
            <v>Si</v>
          </cell>
          <cell r="O15"/>
          <cell r="P15">
            <v>75364</v>
          </cell>
          <cell r="Q15" t="str">
            <v>Otro</v>
          </cell>
          <cell r="R15" t="str">
            <v>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v>
          </cell>
          <cell r="S15"/>
          <cell r="T15" t="str">
            <v>Proceso de venta - con este modelo en el CRM se va a poder priorizar los leads de manera eficiente</v>
          </cell>
          <cell r="U15"/>
          <cell r="V15" t="str">
            <v>Excelencia Operativa</v>
          </cell>
          <cell r="W15" t="str">
            <v>No</v>
          </cell>
          <cell r="X15"/>
          <cell r="Y15" t="str">
            <v>Priorización de leads para mejorar la conversión de venta</v>
          </cell>
          <cell r="Z15" t="str">
            <v>https://educorpperu-my.sharepoint.com/personal/diana_zapata_laureate_pe1/_layouts/15/Doc.aspx?sourcedoc=%7B686E36E1-E655-427B-84A6-9FB3EBC63D5A%7D&amp;file=Solicitud%20de%20requerimientos%20Lead%20Scoring_CRM_Daniella%20Poppe%20Medin.pptx&amp;action=edit&amp;mobileredirect=true</v>
          </cell>
          <cell r="AA15">
            <v>1.8</v>
          </cell>
        </row>
        <row r="16">
          <cell r="A16">
            <v>34</v>
          </cell>
          <cell r="B16">
            <v>46049.599305555559</v>
          </cell>
          <cell r="C16">
            <v>46049.717361111114</v>
          </cell>
          <cell r="D16" t="str">
            <v>eduardo.paul@cibertec.pe</v>
          </cell>
          <cell r="E16" t="str">
            <v>Eduardo Paul Aguilar</v>
          </cell>
          <cell r="F16" t="str">
            <v>Actualización en Gestión Docente sobre cambios realizados en Banner</v>
          </cell>
          <cell r="G16" t="str">
            <v>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v>
          </cell>
          <cell r="H16" t="str">
            <v>CIB</v>
          </cell>
          <cell r="I16" t="str">
            <v>Danilo Tauil - GM TecVoc</v>
          </cell>
          <cell r="J16" t="str">
            <v>Paola Mora</v>
          </cell>
          <cell r="K16"/>
          <cell r="L16" t="str">
            <v>Ángela Lucano</v>
          </cell>
          <cell r="M16">
            <v>46081</v>
          </cell>
          <cell r="N16" t="str">
            <v>No</v>
          </cell>
          <cell r="O16" t="str">
            <v> </v>
          </cell>
          <cell r="P16"/>
          <cell r="Q16" t="str">
            <v>Otro</v>
          </cell>
          <cell r="R16" t="str">
            <v>Impacto, los docentes tiene que validar antes de tomar lista la consistencia de la información. Valida la lista de alumnos. Este tiempo impacto en el desempeño de la clases. Riesgos de deserción de alumnos al no aparecer en la lista de asistencia.</v>
          </cell>
          <cell r="S16"/>
          <cell r="T16" t="str">
            <v>Proceso de Inicio de clases.
Seguimiento de deserción.
Proceso de incidentes. Incremento de ticket a mesa de ayuda.  Proceso masivo de borrado de inconsistencias semanal y revisado por la DIT todas las semanas.
Procesos de pase a producción por Urgencia.</v>
          </cell>
          <cell r="U16"/>
          <cell r="V16" t="str">
            <v>Excelencia Operativa</v>
          </cell>
          <cell r="W16" t="str">
            <v>No</v>
          </cell>
          <cell r="X16"/>
          <cell r="Y16" t="str">
            <v>Mejora calidad de servicio.
Reducir el riesgo de deserción alumnos.</v>
          </cell>
          <cell r="Z16" t="str">
            <v>https://educorpperu-my.sharepoint.com/personal/diana_zapata_laureate_pe1/_layouts/15/Doc.aspx?sourcedoc=%7BCABCAFC8-A16F-4590-A579-6FA25A77E247%7D&amp;file=Comite%20gestion%20Problemas_Eduardo%20Paul%20Aguilar.pptx&amp;action=edit&amp;mobileredirect=true</v>
          </cell>
          <cell r="AA16">
            <v>0.30000000000000004</v>
          </cell>
        </row>
        <row r="17">
          <cell r="A17">
            <v>36</v>
          </cell>
          <cell r="B17">
            <v>46055.426388888889</v>
          </cell>
          <cell r="C17">
            <v>46055.469444444447</v>
          </cell>
          <cell r="D17" t="str">
            <v>carla.arias@upn.edu.pe</v>
          </cell>
          <cell r="E17" t="str">
            <v>Carla Arias Schreiber Ulloa</v>
          </cell>
          <cell r="F17" t="str">
            <v>Adelantar el primer horario diario de sincronización de data en CRM.</v>
          </cell>
          <cell r="G17" t="str">
            <v>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v>
          </cell>
          <cell r="H17" t="str">
            <v>UPN</v>
          </cell>
          <cell r="I17" t="str">
            <v>Ivan Olivares - VP Marketing y Comercial</v>
          </cell>
          <cell r="J17" t="str">
            <v xml:space="preserve">Alvaro Verástegui </v>
          </cell>
          <cell r="K17"/>
          <cell r="L17" t="str">
            <v>Carla Arias-Schreiber</v>
          </cell>
          <cell r="M17">
            <v>46068</v>
          </cell>
          <cell r="N17" t="str">
            <v>No</v>
          </cell>
          <cell r="O17" t="str">
            <v> </v>
          </cell>
          <cell r="P17"/>
          <cell r="Q17" t="str">
            <v>Otro</v>
          </cell>
          <cell r="R17" t="str">
            <v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v>
          </cell>
          <cell r="S17"/>
          <cell r="T17" t="str">
            <v>Estrategia Comercial</v>
          </cell>
          <cell r="U17"/>
          <cell r="V17" t="str">
            <v>Crecimiento escalable</v>
          </cell>
          <cell r="W17" t="str">
            <v>No</v>
          </cell>
          <cell r="X17"/>
          <cell r="Y17" t="str">
            <v>Falta de información actualizada para la toma de decisiones estratégicas.</v>
          </cell>
          <cell r="Z17" t="str">
            <v>https://educorpperu-my.sharepoint.com/personal/diana_zapata_laureate_pe1/_layouts/15/Doc.aspx?sourcedoc=%7BBAAADD7D-7CDA-4090-B002-FFC2BF1B3DF3%7D&amp;file=Problema%20con%20BI%20Corp_Carla%20Arias%20Schreibe.xlsx&amp;action=default&amp;mobileredirect=true</v>
          </cell>
          <cell r="AA17">
            <v>0.5</v>
          </cell>
        </row>
        <row r="18">
          <cell r="A18">
            <v>37</v>
          </cell>
          <cell r="B18">
            <v>46055.469444444447</v>
          </cell>
          <cell r="C18">
            <v>46055.481249999997</v>
          </cell>
          <cell r="D18" t="str">
            <v>carla.arias@upn.edu.pe</v>
          </cell>
          <cell r="E18" t="str">
            <v>Carla Arias Schreiber Ulloa</v>
          </cell>
          <cell r="F18" t="str">
            <v>Mejora de RPA Horarios para estudiantes nuevos convalidantes</v>
          </cell>
          <cell r="G18" t="str">
            <v>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v>
          </cell>
          <cell r="H18" t="str">
            <v>UPN</v>
          </cell>
          <cell r="I18" t="str">
            <v>Ivan Olivares - VP Marketing y Comercial</v>
          </cell>
          <cell r="J18" t="str">
            <v xml:space="preserve">Saby Granda </v>
          </cell>
          <cell r="K18"/>
          <cell r="L18" t="str">
            <v>Carla Arias-Schreiber</v>
          </cell>
          <cell r="M18">
            <v>46056</v>
          </cell>
          <cell r="N18" t="str">
            <v>No</v>
          </cell>
          <cell r="O18" t="str">
            <v> </v>
          </cell>
          <cell r="P18"/>
          <cell r="Q18" t="str">
            <v>Otro</v>
          </cell>
          <cell r="R18" t="str">
            <v>Impacto operativo en el proceso de new enrollment. Actualmente el RPA matricula a todos los estudiantes en el módulo 1, y el equipo de S.A. tiene que ajustar los horarios manualmente. Esto lentifica el cumplimiento de metas de matrícula.</v>
          </cell>
          <cell r="S18"/>
          <cell r="T18" t="str">
            <v>Registro de horarios de nuevos estudiantes</v>
          </cell>
          <cell r="U18"/>
          <cell r="V18" t="str">
            <v>Crecimiento escalable</v>
          </cell>
          <cell r="W18" t="str">
            <v>No</v>
          </cell>
          <cell r="X18"/>
          <cell r="Y18" t="str">
            <v>Mejorar la experiencia de estudiantes nuevos en la recepción de sus horarios.
Minimizar carga operativa en equipo de Secretaría Académica</v>
          </cell>
          <cell r="Z18" t="str">
            <v>https://educorpperu-my.sharepoint.com/personal/diana_zapata_laureate_pe1/Documents/Aplicaciones/Microsoft%20Forms/REGISTRO%20DE%20INICIATIVAS/Pregunta/Captura%20de%20pantalla%202026-02-02%20113238_Carla%20Arias%20Schreibe.png</v>
          </cell>
          <cell r="AA18">
            <v>0.5</v>
          </cell>
        </row>
        <row r="19">
          <cell r="A19">
            <v>38</v>
          </cell>
          <cell r="B19">
            <v>46056.961805555555</v>
          </cell>
          <cell r="C19">
            <v>46056.992361111108</v>
          </cell>
          <cell r="D19" t="str">
            <v>eduardo.paul@cibertec.pe</v>
          </cell>
          <cell r="E19" t="str">
            <v>Eduardo Paul Aguilar</v>
          </cell>
          <cell r="F19" t="str">
            <v>Extraccion de Datos Para retención.</v>
          </cell>
          <cell r="G19" t="str">
            <v>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v>
          </cell>
          <cell r="H19" t="str">
            <v>CIB</v>
          </cell>
          <cell r="I19" t="str">
            <v>Danilo Tauil - GM TecVoc</v>
          </cell>
          <cell r="J19" t="str">
            <v>Francis Siancas</v>
          </cell>
          <cell r="K19"/>
          <cell r="L19" t="str">
            <v>Frank Palomino</v>
          </cell>
          <cell r="M19">
            <v>46070</v>
          </cell>
          <cell r="N19" t="str">
            <v>No</v>
          </cell>
          <cell r="O19" t="str">
            <v> </v>
          </cell>
          <cell r="P19"/>
          <cell r="Q19" t="str">
            <v>Otro</v>
          </cell>
          <cell r="R19" t="str">
            <v xml:space="preserve">No se tiene identificado aquellos alumnos que podrian desertar y retirarse del curso. actualmente esto se identifica el proximo ciclo cuando el alumno ya perdió el ciclo anterior. </v>
          </cell>
          <cell r="S19"/>
          <cell r="T19" t="str">
            <v>Proceso de retención y proceso de matricula.</v>
          </cell>
          <cell r="U19"/>
          <cell r="V19" t="str">
            <v>Crecimiento escalable</v>
          </cell>
          <cell r="W19" t="str">
            <v>No</v>
          </cell>
          <cell r="X19"/>
          <cell r="Y19" t="str">
            <v>Reducir esfuerzos posteriores, luego que el alumno a desertado.</v>
          </cell>
          <cell r="Z19" t="str">
            <v> </v>
          </cell>
          <cell r="AA19">
            <v>0.5</v>
          </cell>
        </row>
        <row r="20">
          <cell r="A20">
            <v>39</v>
          </cell>
          <cell r="B20">
            <v>46057.382638888892</v>
          </cell>
          <cell r="C20">
            <v>46057.402083333334</v>
          </cell>
          <cell r="D20" t="str">
            <v>giancarlo.villacorta@upc.pe</v>
          </cell>
          <cell r="E20" t="str">
            <v>Giancarlo Villacorta Quiñones</v>
          </cell>
          <cell r="F20" t="str">
            <v>Implementación de un proceso automatizado en Banner para la generación de turnos de Planificación Horaria</v>
          </cell>
          <cell r="G20" t="str">
            <v>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v>
          </cell>
          <cell r="H20" t="str">
            <v>UPC</v>
          </cell>
          <cell r="I20" t="str">
            <v>Milagros Morgan - Rectorado UPC</v>
          </cell>
          <cell r="J20" t="str">
            <v xml:space="preserve">Miguel Chang </v>
          </cell>
          <cell r="K20"/>
          <cell r="L20" t="str">
            <v>Carla Arias-Schreiber</v>
          </cell>
          <cell r="M20">
            <v>46094</v>
          </cell>
          <cell r="N20" t="str">
            <v>No</v>
          </cell>
          <cell r="O20" t="str">
            <v> </v>
          </cell>
          <cell r="P20"/>
          <cell r="Q20" t="str">
            <v>Otro</v>
          </cell>
          <cell r="R20" t="str">
            <v>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v>
          </cell>
          <cell r="S20"/>
          <cell r="T20" t="str">
            <v>Generación de turnos para la Planificación Horaria (gestión administrativa).
Acceso e interacción de los alumnos con la Planificación Horaria.
Matrícula</v>
          </cell>
          <cell r="U20"/>
          <cell r="V20" t="str">
            <v>Excelencia Operativa</v>
          </cell>
          <cell r="W20" t="str">
            <v>No</v>
          </cell>
          <cell r="X20"/>
          <cell r="Y20" t="str">
            <v>-Asegurar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v>
          </cell>
          <cell r="Z20" t="str">
            <v>https://educorpperu-my.sharepoint.com/personal/diana_zapata_laureate_pe1/_layouts/15/Doc.aspx?sourcedoc=%7BDFC21620-6800-4A8A-BA6E-F348AECF7EBE%7D&amp;file=Solicitud%20de%20requerimientos_Mejora%20para%20la%20Pl_Giancarlo%20Villacorta.pptx&amp;action=edit&amp;mobileredirect=true</v>
          </cell>
          <cell r="AA20">
            <v>0.30000000000000004</v>
          </cell>
        </row>
        <row r="21">
          <cell r="A21">
            <v>40</v>
          </cell>
          <cell r="B21">
            <v>46057.40347222222</v>
          </cell>
          <cell r="C21">
            <v>46057.461805555555</v>
          </cell>
          <cell r="D21" t="str">
            <v>giancarlo.villacorta@upc.pe</v>
          </cell>
          <cell r="E21" t="str">
            <v>Giancarlo Villacorta Quiñones</v>
          </cell>
          <cell r="F21" t="str">
            <v>Deshabilitar la landing actual de actualización de datos para alumnos de Pregrado y EPE de la UPC, estableciendo al Portal Mi UPC como el único canal habilitado para la actualización de su información personal.</v>
          </cell>
          <cell r="G21" t="str">
            <v>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v>
          </cell>
          <cell r="H21" t="str">
            <v>UPC</v>
          </cell>
          <cell r="I21" t="str">
            <v>Mónica García - VP Operaciones Digitales y Online</v>
          </cell>
          <cell r="J21" t="str">
            <v xml:space="preserve">Jose Castillo </v>
          </cell>
          <cell r="K21"/>
          <cell r="L21" t="str">
            <v>Ángela Lucano</v>
          </cell>
          <cell r="M21">
            <v>46101</v>
          </cell>
          <cell r="N21" t="str">
            <v>No</v>
          </cell>
          <cell r="O21" t="str">
            <v> </v>
          </cell>
          <cell r="P21"/>
          <cell r="Q21" t="str">
            <v>Otro</v>
          </cell>
          <cell r="R21" t="str">
            <v>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v>
          </cell>
          <cell r="S21"/>
          <cell r="T21" t="str">
            <v>Actualización de datos, Ejecución de campañas de retención</v>
          </cell>
          <cell r="U21"/>
          <cell r="V21" t="str">
            <v>Excelencia operativa</v>
          </cell>
          <cell r="W21" t="str">
            <v>No</v>
          </cell>
          <cell r="X21"/>
          <cell r="Y21" t="str">
            <v>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v>
          </cell>
          <cell r="Z21" t="str">
            <v>https://educorpperu-my.sharepoint.com/personal/diana_zapata_laureate_pe1/_layouts/15/Doc.aspx?sourcedoc=%7B942DDD4C-2472-4E72-9455-38659628E317%7D&amp;file=Solicitud%20de%20requerimientos%20Cambio%20en%20formula_Giancarlo%20Villacorta.pptx&amp;action=edit&amp;mobileredirect=true</v>
          </cell>
          <cell r="AA21">
            <v>0.30000000000000004</v>
          </cell>
        </row>
        <row r="22">
          <cell r="A22">
            <v>41</v>
          </cell>
          <cell r="B22">
            <v>46055.481249999997</v>
          </cell>
          <cell r="C22">
            <v>46057.622916666667</v>
          </cell>
          <cell r="D22" t="str">
            <v>carla.arias@upn.edu.pe</v>
          </cell>
          <cell r="E22" t="str">
            <v>Carla Arias Schreiber Ulloa</v>
          </cell>
          <cell r="F22" t="str">
            <v>Incluir en Portal Docente documentos oficiales de procesos institucionales</v>
          </cell>
          <cell r="G22" t="str">
            <v>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v>
          </cell>
          <cell r="H22" t="str">
            <v>UPN</v>
          </cell>
          <cell r="I22" t="str">
            <v>Rossina Caballero - VP Legal</v>
          </cell>
          <cell r="J22" t="str">
            <v xml:space="preserve">Jorge Santa Cruz </v>
          </cell>
          <cell r="K22"/>
          <cell r="L22" t="str">
            <v>Gerson Vereau</v>
          </cell>
          <cell r="M22">
            <v>46108</v>
          </cell>
          <cell r="N22" t="str">
            <v>No</v>
          </cell>
          <cell r="O22" t="str">
            <v> </v>
          </cell>
          <cell r="P22"/>
          <cell r="Q22" t="str">
            <v>Regulatoria</v>
          </cell>
          <cell r="R22" t="str">
            <v>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v>
          </cell>
          <cell r="S22"/>
          <cell r="T22" t="str">
            <v>Gestión de documentos de procesos
Enseñanza y aprendizaje (porque los documentos/ formatos son utilizados por nuestros docentes)</v>
          </cell>
          <cell r="U22" t="str">
            <v>Docentes</v>
          </cell>
          <cell r="V22" t="str">
            <v>Excelencia académica</v>
          </cell>
          <cell r="W22" t="str">
            <v>No</v>
          </cell>
          <cell r="X22" t="str">
            <v>Menor a S/100,000.00</v>
          </cell>
          <cell r="Y22" t="str">
            <v>Normativa ISO9001, ISO21001</v>
          </cell>
          <cell r="Z22" t="str">
            <v>https://educorpperu-my.sharepoint.com/personal/diana_zapata_laureate_pe1/_layouts/15/Doc.aspx?sourcedoc=%7B43CEA300-E8D6-49E1-917A-88AA73C7FCA0%7D&amp;file=Solicitud%20de%20requerimientos%20Idea%20nueva%20y%20mejo_Carla%20Arias%20Schreibe.pptx&amp;action=edit&amp;mobileredirect=true</v>
          </cell>
          <cell r="AA22">
            <v>2.9</v>
          </cell>
        </row>
        <row r="23">
          <cell r="A23">
            <v>42</v>
          </cell>
          <cell r="B23">
            <v>46057.825694444444</v>
          </cell>
          <cell r="C23">
            <v>46057.843055555553</v>
          </cell>
          <cell r="D23" t="str">
            <v>carlos.sanchez@laureate.pe</v>
          </cell>
          <cell r="E23" t="str">
            <v>Carlos Sanchez Rubio</v>
          </cell>
          <cell r="F23" t="str">
            <v>Remediación de Vulnerabilidades Banner UPN - Actualización Karaf</v>
          </cell>
          <cell r="G23" t="str">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ell>
          <cell r="H23" t="str">
            <v>UPN</v>
          </cell>
          <cell r="I23" t="str">
            <v>Donoban Meza - Director Corp IT Security</v>
          </cell>
          <cell r="J23" t="str">
            <v>Carlos Sánchez</v>
          </cell>
          <cell r="K23"/>
          <cell r="L23" t="str">
            <v>Franco Vera</v>
          </cell>
          <cell r="M23">
            <v>46081</v>
          </cell>
          <cell r="N23" t="str">
            <v>No</v>
          </cell>
          <cell r="O23" t="str">
            <v> </v>
          </cell>
          <cell r="P23"/>
          <cell r="Q23" t="str">
            <v>Seguridad TI</v>
          </cell>
          <cell r="R23" t="str">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ell>
          <cell r="S23"/>
          <cell r="T23" t="str">
            <v>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v>
          </cell>
          <cell r="U23" t="str">
            <v>Ninguno</v>
          </cell>
          <cell r="V23" t="str">
            <v>Excelencia operativa</v>
          </cell>
          <cell r="W23" t="str">
            <v>No</v>
          </cell>
          <cell r="X23" t="str">
            <v>No cuantificado o S/0</v>
          </cell>
          <cell r="Y23" t="str">
            <v>Mejora la confianza de nuestros stakeholders y clientes al contar con sistemas seguros, y por consiguiente, mantiene una buena reputación para la organización.</v>
          </cell>
          <cell r="Z23" t="str">
            <v>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v>
          </cell>
          <cell r="AA23">
            <v>1.3499999999999999</v>
          </cell>
        </row>
        <row r="24">
          <cell r="A24">
            <v>43</v>
          </cell>
          <cell r="B24">
            <v>46059.399305555555</v>
          </cell>
          <cell r="C24">
            <v>46059.404166666667</v>
          </cell>
          <cell r="D24" t="str">
            <v>giancarlo.villacorta@upc.pe</v>
          </cell>
          <cell r="E24" t="str">
            <v>Giancarlo Villacorta Quiñones</v>
          </cell>
          <cell r="F24" t="str">
            <v>Automatización del proceso de selección e inscripción de electivos EPG</v>
          </cell>
          <cell r="G24" t="str">
            <v>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v>
          </cell>
          <cell r="H24" t="str">
            <v>UPC</v>
          </cell>
          <cell r="I24" t="str">
            <v>Milagros Morgan - Rectorado UPC</v>
          </cell>
          <cell r="J24" t="str">
            <v>Shoana Barragán</v>
          </cell>
          <cell r="K24"/>
          <cell r="L24" t="str">
            <v>Carla Arias-Schreiber</v>
          </cell>
          <cell r="M24">
            <v>46188</v>
          </cell>
          <cell r="N24" t="str">
            <v>No</v>
          </cell>
          <cell r="O24" t="str">
            <v> </v>
          </cell>
          <cell r="P24"/>
          <cell r="Q24" t="str">
            <v>Otro</v>
          </cell>
          <cell r="R24" t="str">
            <v>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v>
          </cell>
          <cell r="S24"/>
          <cell r="T24" t="str">
            <v>Matrícula EPG</v>
          </cell>
          <cell r="U24"/>
          <cell r="V24" t="str">
            <v>Excelencia académica</v>
          </cell>
          <cell r="W24" t="str">
            <v>No</v>
          </cell>
          <cell r="X24"/>
          <cell r="Y24" t="str">
            <v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v>
          </cell>
          <cell r="Z24" t="str">
            <v>https://educorpperu-my.sharepoint.com/personal/diana_zapata_laureate_pe1/_layouts/15/Doc.aspx?sourcedoc=%7B5CA4BA41-74DC-437B-AFED-FAACD7590FCE%7D&amp;file=Solicitud%20de%20requerimientos%20Nueva%20automatizac_Giancarlo%20Villacorta.pptx&amp;action=edit&amp;mobileredirect=true</v>
          </cell>
          <cell r="AA24">
            <v>0.5</v>
          </cell>
        </row>
        <row r="25">
          <cell r="A25">
            <v>45</v>
          </cell>
          <cell r="B25">
            <v>46064.797222222223</v>
          </cell>
          <cell r="C25">
            <v>46064.828472222223</v>
          </cell>
          <cell r="D25" t="str">
            <v>carlos.oviedo@upn.edu.pe</v>
          </cell>
          <cell r="E25" t="str">
            <v>Carlos Oviedo Bolaños</v>
          </cell>
          <cell r="F25" t="str">
            <v>Aumentar retención de estudiantes con cursos activos anticipadamente en Blackboard</v>
          </cell>
          <cell r="G25" t="str">
            <v>Habilitar de manera oportuna las clases del primer ciclo para estudiantes de carreras a distancia, con el objetivo de fortalecer el proceso de venta, y mantener el engagement del estudiante desde el proceso de matrícula.</v>
          </cell>
          <cell r="H25" t="str">
            <v>UPN</v>
          </cell>
          <cell r="I25" t="str">
            <v>Mónica García - VP Operaciones Digitales y Online</v>
          </cell>
          <cell r="J25" t="str">
            <v xml:space="preserve">Carlos Oviedo </v>
          </cell>
          <cell r="K25"/>
          <cell r="L25" t="str">
            <v>Gerson Vereau</v>
          </cell>
          <cell r="M25">
            <v>46066</v>
          </cell>
          <cell r="N25" t="str">
            <v>No</v>
          </cell>
          <cell r="O25" t="str">
            <v> </v>
          </cell>
          <cell r="P25"/>
          <cell r="Q25" t="str">
            <v>Otro</v>
          </cell>
          <cell r="R25" t="str">
            <v>Incrementar el engagement previo al inicio oficial de clases, fortalecer la decisión de matrícula, reducir márgenes de deserción temprana y contribuir al crecimiento de la venta mediante una experiencia académica anticipada que genere confianza y motivación.</v>
          </cell>
          <cell r="S25"/>
          <cell r="T25" t="str">
            <v>Proceso de venta, Onboarding y Clonación en Blackboard</v>
          </cell>
          <cell r="U25"/>
          <cell r="V25" t="str">
            <v>Experiencia</v>
          </cell>
          <cell r="W25" t="str">
            <v>No</v>
          </cell>
          <cell r="X25"/>
          <cell r="Y25" t="str">
            <v>Mejorar la experiencia académica y engagement de los nuevos estudiantes.</v>
          </cell>
          <cell r="Z25" t="str">
            <v>https://educorpperu-my.sharepoint.com/personal/diana_zapata_laureate_pe1/_layouts/15/Doc.aspx?sourcedoc=%7B922A729E-3D02-4B88-BC7E-781983556EA1%7D&amp;file=Solicitud%20de%20cambio%20-%20CAD%20creaci%C3%B3n%20anticipada_Carlos%20Oviedo%20Bola%C3%B1o.pptx&amp;action=edit&amp;mobileredirect=true</v>
          </cell>
          <cell r="AA25">
            <v>0.4</v>
          </cell>
        </row>
        <row r="26">
          <cell r="A26">
            <v>46</v>
          </cell>
          <cell r="B26">
            <v>46065.35</v>
          </cell>
          <cell r="C26">
            <v>46065.393055555556</v>
          </cell>
          <cell r="D26" t="str">
            <v>daniel.cino@upc.pe</v>
          </cell>
          <cell r="E26" t="str">
            <v>Daniel Cino Barreda</v>
          </cell>
          <cell r="F26" t="str">
            <v>desplegable de fecha en el tramite de reprogramación de pruebas para deportistas destacadas</v>
          </cell>
          <cell r="G26" t="str">
            <v>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v>
          </cell>
          <cell r="H26" t="str">
            <v>UPC</v>
          </cell>
          <cell r="I26" t="str">
            <v>Milagros Morgan - Rectorado UPC</v>
          </cell>
          <cell r="J26" t="str">
            <v xml:space="preserve">Javiera Alcazar </v>
          </cell>
          <cell r="K26"/>
          <cell r="L26" t="str">
            <v>Ángela Lucano</v>
          </cell>
          <cell r="M26">
            <v>46110</v>
          </cell>
          <cell r="N26" t="str">
            <v>No</v>
          </cell>
          <cell r="O26" t="str">
            <v> </v>
          </cell>
          <cell r="P26"/>
          <cell r="Q26" t="str">
            <v>Otro</v>
          </cell>
          <cell r="R26" t="str">
            <v>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v>
          </cell>
          <cell r="S26"/>
          <cell r="T26" t="str">
            <v>Solicitud de servicios (reprogramación de pruebas y justificación de inasistencias) de los Deportistas Destacados</v>
          </cell>
          <cell r="U26"/>
          <cell r="V26" t="str">
            <v>Calidad Académica;Excelencia Operativa;Transformación Digital</v>
          </cell>
          <cell r="W26" t="str">
            <v>Si</v>
          </cell>
          <cell r="X26"/>
          <cell r="Y26" t="str">
            <v>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v>
          </cell>
          <cell r="Z26" t="str">
            <v> </v>
          </cell>
          <cell r="AA26">
            <v>0</v>
          </cell>
        </row>
        <row r="27">
          <cell r="A27">
            <v>47</v>
          </cell>
          <cell r="B27">
            <v>46059.417361111111</v>
          </cell>
          <cell r="C27">
            <v>46065.659722222219</v>
          </cell>
          <cell r="D27" t="str">
            <v>giancarlo.villacorta@upc.pe</v>
          </cell>
          <cell r="E27" t="str">
            <v>Giancarlo Villacorta Quiñones</v>
          </cell>
          <cell r="F27" t="str">
            <v>Certificaciones Modulares</v>
          </cell>
          <cell r="G27" t="str">
            <v>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v>
          </cell>
          <cell r="H27" t="str">
            <v>UPC</v>
          </cell>
          <cell r="I27" t="str">
            <v>Milagros Morgan - Rectorado UPC</v>
          </cell>
          <cell r="J27" t="str">
            <v>Alfredo Hoffmann</v>
          </cell>
          <cell r="K27"/>
          <cell r="L27" t="str">
            <v>Carla Arias-Schreiber</v>
          </cell>
          <cell r="M27">
            <v>46447</v>
          </cell>
          <cell r="N27" t="str">
            <v>No</v>
          </cell>
          <cell r="O27" t="str">
            <v> </v>
          </cell>
          <cell r="P27"/>
          <cell r="Q27" t="str">
            <v>Otro</v>
          </cell>
          <cell r="R27" t="str">
            <v>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v>
          </cell>
          <cell r="S27"/>
          <cell r="T27" t="str">
            <v>Emisión de certificaciones modulares</v>
          </cell>
          <cell r="U27" t="str">
            <v>Alumnos</v>
          </cell>
          <cell r="V27" t="str">
            <v>Student success y empleabilidad</v>
          </cell>
          <cell r="W27" t="str">
            <v>No</v>
          </cell>
          <cell r="X27" t="str">
            <v>Mayor a S/500,000.00</v>
          </cell>
          <cell r="Y27" t="str">
            <v>Asimismo, se lograría una mejora en competitividad al mejorar la propuesta de valor frente a las universidades e institutos y un mayor valor percibido de los alumnos que se reflejaría en un incremento del NPS.</v>
          </cell>
          <cell r="Z27" t="str">
            <v>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v>
          </cell>
          <cell r="AA27">
            <v>1.9</v>
          </cell>
        </row>
        <row r="28">
          <cell r="A28">
            <v>49</v>
          </cell>
          <cell r="B28">
            <v>46069.613194444442</v>
          </cell>
          <cell r="C28">
            <v>46069.666666666664</v>
          </cell>
          <cell r="D28" t="str">
            <v>ronald.benites@laureate.pe</v>
          </cell>
          <cell r="E28" t="str">
            <v>Ronald Benites Vilchez</v>
          </cell>
          <cell r="F28" t="str">
            <v>[Horacius 2] - Integración con aplicativo UPC (Banner, Spring, Gestión Docente, Motor Planilla, IDUSUARIO, WeTalk y Trámites)</v>
          </cell>
          <cell r="G28" t="str">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ell>
          <cell r="H28" t="str">
            <v>LAU</v>
          </cell>
          <cell r="I28" t="str">
            <v>Humberto Marotta - Tecnologías y transformación digital</v>
          </cell>
          <cell r="J28" t="str">
            <v xml:space="preserve">Henry Longa </v>
          </cell>
          <cell r="K28"/>
          <cell r="L28" t="str">
            <v>Gerson Vereau</v>
          </cell>
          <cell r="M28">
            <v>46295</v>
          </cell>
          <cell r="N28" t="str">
            <v>No</v>
          </cell>
          <cell r="O28" t="str">
            <v> </v>
          </cell>
          <cell r="P28"/>
          <cell r="Q28" t="str">
            <v>Otro</v>
          </cell>
          <cell r="R28" t="str">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ell>
          <cell r="S28"/>
          <cell r="T28" t="str">
            <v xml:space="preserve">Gestión de Accesos, IT Compliance, Gestión Recurso Humano , Gestión Académica, Comercial </v>
          </cell>
          <cell r="U28" t="str">
            <v>Todos</v>
          </cell>
          <cell r="V28" t="str">
            <v>Excelencia Operativa</v>
          </cell>
          <cell r="W28" t="str">
            <v>No</v>
          </cell>
          <cell r="X28" t="str">
            <v>No cuantificado o S/0</v>
          </cell>
          <cell r="Y28" t="str">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ell>
          <cell r="Z28" t="str">
            <v>https://educorpperu-my.sharepoint.com/personal/diana_zapata_laureate_pe1/Documents/Aplicaciones/Microsoft%20Forms/REGISTRO%20DE%20INICIATIVAS/Pregunta/Roadmap%20Horacius%20fase%20II%20Per%C3%BA%20(propuesta)_Ronald%20Benites%20Vilch.pdf</v>
          </cell>
          <cell r="AA28">
            <v>1.2000000000000002</v>
          </cell>
        </row>
        <row r="29">
          <cell r="A29">
            <v>50</v>
          </cell>
          <cell r="B29">
            <v>46070.484027777777</v>
          </cell>
          <cell r="C29">
            <v>46070.517361111109</v>
          </cell>
          <cell r="D29" t="str">
            <v>angela.dominguez@laureate.pe</v>
          </cell>
          <cell r="E29" t="str">
            <v>Angela Dominguez Plasencia</v>
          </cell>
          <cell r="F29" t="str">
            <v>Implementación de un proceso automatizado de carga masiva a banner para TSP.</v>
          </cell>
          <cell r="G29" t="str">
            <v>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v>
          </cell>
          <cell r="H29" t="str">
            <v>UPC</v>
          </cell>
          <cell r="I29" t="str">
            <v>Ivan Olivares - VP Marketing y Comercial</v>
          </cell>
          <cell r="J29" t="str">
            <v>Gerencia de Control y Mejora</v>
          </cell>
          <cell r="K29"/>
          <cell r="L29" t="str">
            <v>Ángela Lucano</v>
          </cell>
          <cell r="M29">
            <v>46146</v>
          </cell>
          <cell r="N29" t="str">
            <v>No</v>
          </cell>
          <cell r="O29" t="str">
            <v> </v>
          </cell>
          <cell r="P29"/>
          <cell r="Q29" t="str">
            <v>Otro</v>
          </cell>
          <cell r="R29" t="str">
            <v>No se cuenta con un proceso definido para el registro de los alumnos que han realizado su trámite de participación al TSP. Esto genera que no se asegure la correcta gestión de matrícula, pudiendo tener un impacto en más de 2800 alumnos en cada campaña.</v>
          </cell>
          <cell r="S29"/>
          <cell r="T29" t="str">
            <v>Proceso de admisión y proceso de matrícula</v>
          </cell>
          <cell r="U29"/>
          <cell r="V29" t="str">
            <v>Excelencia Operativa;Transformación Digital;Calidad Académica</v>
          </cell>
          <cell r="W29" t="str">
            <v>Si</v>
          </cell>
          <cell r="X29"/>
          <cell r="Y29" t="str">
            <v>Excelencia operativa y experiencia del estudiante.
Menor dependencia de procesos manuales.
Minimiza posibles impactos en la información registrada en los sistemas.
Brindarle fluidez al proceso.
Minimizar errores y futuros reclamos de los estudiantes.</v>
          </cell>
          <cell r="Z29" t="str">
            <v>https://educorpperu-my.sharepoint.com/personal/diana_zapata_laureate_pe1/_layouts/15/Doc.aspx?sourcedoc=%7B882DC893-3C2D-4645-BE36-DF3515314EA7%7D&amp;file=Solicitud%20de%20requerimiento_TSP-Carga%20Masiva%20d_Angela%20Dominguez%20Pla.pptx&amp;action=edit&amp;mobileredirect=true</v>
          </cell>
          <cell r="AA29">
            <v>0</v>
          </cell>
        </row>
        <row r="30">
          <cell r="A30">
            <v>51</v>
          </cell>
          <cell r="B30">
            <v>46069.480555555558</v>
          </cell>
          <cell r="C30">
            <v>46070.595138888886</v>
          </cell>
          <cell r="D30" t="str">
            <v>nohemi.marcelo@upc.pe</v>
          </cell>
          <cell r="E30" t="str">
            <v>Nohemi Estefani Marcelo Torres</v>
          </cell>
          <cell r="F30" t="str">
            <v xml:space="preserve">Sistema de integra de trayectoria y acompañamiento al estudiante becado </v>
          </cell>
          <cell r="G30" t="str">
            <v>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v>
          </cell>
          <cell r="H30" t="str">
            <v>UPC</v>
          </cell>
          <cell r="I30" t="str">
            <v>Milagros Morgan - Rectorado UPC</v>
          </cell>
          <cell r="J30" t="str">
            <v xml:space="preserve">Maria Cifuentes </v>
          </cell>
          <cell r="K30"/>
          <cell r="L30" t="str">
            <v>Ángela Lucano</v>
          </cell>
          <cell r="M30">
            <v>46104</v>
          </cell>
          <cell r="N30" t="str">
            <v>No</v>
          </cell>
          <cell r="O30" t="str">
            <v> </v>
          </cell>
          <cell r="P30"/>
          <cell r="Q30" t="str">
            <v>Otro</v>
          </cell>
          <cell r="R30" t="str">
            <v>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v>
          </cell>
          <cell r="S30"/>
          <cell r="T30" t="str">
            <v>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ell>
          <cell r="U30"/>
          <cell r="V30" t="str">
            <v>Calidad Académica;Resp. Social y Sostenibilidad</v>
          </cell>
          <cell r="W30" t="str">
            <v>No</v>
          </cell>
          <cell r="X30"/>
          <cell r="Y30" t="str">
            <v>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v>
          </cell>
          <cell r="Z30" t="str">
            <v>https://educorpperu-my.sharepoint.com/personal/diana_zapata_laureate_pe1/_layouts/15/Doc.aspx?sourcedoc=%7B00A2E4B8-3D24-4147-9099-089605962BF0%7D&amp;file=Solicitud%20de%20requerimientos%20Idea%20nueva%20y%20mejo_Nohemi%20Estefani%20Marc.pptx&amp;action=edit&amp;mobileredirect=true</v>
          </cell>
          <cell r="AA30">
            <v>0</v>
          </cell>
        </row>
        <row r="31">
          <cell r="A31">
            <v>53</v>
          </cell>
          <cell r="B31">
            <v>46070.696527777778</v>
          </cell>
          <cell r="C31">
            <v>46070.718055555553</v>
          </cell>
          <cell r="D31" t="str">
            <v>eduardo.paul@cibertec.pe</v>
          </cell>
          <cell r="E31" t="str">
            <v>Eduardo Paul Aguilar</v>
          </cell>
          <cell r="F31" t="str">
            <v>INDICADORES ACADEMICOS DE BLACKBOARD</v>
          </cell>
          <cell r="G31" t="str">
            <v>Mejorar la calidad de servicio de docentes hacia los alumnos, para poder medir la calidad del servicio académico y dar feedback a los docentes</v>
          </cell>
          <cell r="H31" t="str">
            <v>CIB</v>
          </cell>
          <cell r="I31" t="str">
            <v>Danilo Tauil - GM TecVoc</v>
          </cell>
          <cell r="J31" t="str">
            <v>Paola Mora</v>
          </cell>
          <cell r="K31"/>
          <cell r="L31" t="str">
            <v>Frank Palomino</v>
          </cell>
          <cell r="M31">
            <v>46112</v>
          </cell>
          <cell r="N31" t="str">
            <v>No</v>
          </cell>
          <cell r="O31" t="str">
            <v> </v>
          </cell>
          <cell r="P31"/>
          <cell r="Q31" t="str">
            <v>Otro</v>
          </cell>
          <cell r="R31" t="str">
            <v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v>
          </cell>
          <cell r="S31"/>
          <cell r="T31" t="str">
            <v>Control Calidad de Docentes</v>
          </cell>
          <cell r="U31"/>
          <cell r="V31" t="str">
            <v>Calidad Académica</v>
          </cell>
          <cell r="W31" t="str">
            <v>No</v>
          </cell>
          <cell r="X31"/>
          <cell r="Y31" t="str">
            <v>Mejora de Experiencia del Alumno, Mejora en procesos de Retención, Optimización de tiempo de Docentes.</v>
          </cell>
          <cell r="Z31" t="str">
            <v>https://educorpperu-my.sharepoint.com/personal/diana_zapata_laureate_pe1/_layouts/15/Doc.aspx?sourcedoc=%7B7C53894D-03AA-42F5-A4BD-49E3C8456DE1%7D&amp;file=Formato%20Solicitud%20de%20Requerimientos%201_Eduardo%20Paul%20Aguilar.pptx&amp;action=edit&amp;mobileredirect=true</v>
          </cell>
          <cell r="AA31">
            <v>0</v>
          </cell>
        </row>
        <row r="32">
          <cell r="A32">
            <v>54</v>
          </cell>
          <cell r="B32">
            <v>46070.90347222222</v>
          </cell>
          <cell r="C32">
            <v>46070.906944444447</v>
          </cell>
          <cell r="D32" t="str">
            <v>ricky.pareja@laureate.pe</v>
          </cell>
          <cell r="E32" t="str">
            <v>Ricky Pareja Medina</v>
          </cell>
          <cell r="F32" t="str">
            <v>Ecommerce CIB - Automatizar Matricula Venta - CRM, Socrates, Spring, etc</v>
          </cell>
          <cell r="G32" t="str">
            <v>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v>
          </cell>
          <cell r="H32" t="str">
            <v>CIB</v>
          </cell>
          <cell r="I32" t="str">
            <v>Ivan Olivares - VP Marketing y Comercial</v>
          </cell>
          <cell r="J32" t="str">
            <v>Cristina del Risco</v>
          </cell>
          <cell r="K32"/>
          <cell r="L32" t="str">
            <v>Jose Paredes</v>
          </cell>
          <cell r="M32">
            <v>46203</v>
          </cell>
          <cell r="N32" t="str">
            <v>Si</v>
          </cell>
          <cell r="O32" t="str">
            <v>Digital &amp; IA</v>
          </cell>
          <cell r="P32">
            <v>73951</v>
          </cell>
          <cell r="Q32" t="str">
            <v>Otro</v>
          </cell>
          <cell r="R32" t="str">
            <v>El proceso de matrícula venta se ejecuta de manera manual consumiendo tiempo de los equipos involucraos (ventas, facturación, etc).</v>
          </cell>
          <cell r="S32"/>
          <cell r="T32" t="str">
            <v>- Proceso de matrícula
- Proceso de facturación
- Proceso de conciliación
- Proceso de cobranza
- Proceso de generación de accesos y credenciales
Otros</v>
          </cell>
          <cell r="U32" t="str">
            <v>Administrativos</v>
          </cell>
          <cell r="V32" t="str">
            <v>Crecimiento escalable</v>
          </cell>
          <cell r="W32" t="str">
            <v>No</v>
          </cell>
          <cell r="X32" t="str">
            <v>Mayor a S/500,000.00</v>
          </cell>
          <cell r="Y32" t="str">
            <v>Eficiencia operativa</v>
          </cell>
          <cell r="Z32" t="str">
            <v>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v>
          </cell>
          <cell r="AA32">
            <v>2.9</v>
          </cell>
        </row>
        <row r="33">
          <cell r="A33">
            <v>55</v>
          </cell>
          <cell r="B33">
            <v>46071.365277777775</v>
          </cell>
          <cell r="C33">
            <v>46071.393750000003</v>
          </cell>
          <cell r="D33" t="str">
            <v>juan.nazario@upc.pe</v>
          </cell>
          <cell r="E33" t="str">
            <v>Juan Francisco Nazario Vargas</v>
          </cell>
          <cell r="F33" t="str">
            <v>Visualizar los Resultados Basados en Competencias en el dashboard para el sistema de Assessment</v>
          </cell>
          <cell r="G33" t="str">
            <v>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v>
          </cell>
          <cell r="H33" t="str">
            <v>UPC</v>
          </cell>
          <cell r="I33" t="str">
            <v>Mónica García - VP Operaciones Digitales y Online</v>
          </cell>
          <cell r="J33" t="str">
            <v>Silvana Balarezo</v>
          </cell>
          <cell r="K33"/>
          <cell r="L33" t="str">
            <v>Ángela Lucano</v>
          </cell>
          <cell r="M33">
            <v>46102</v>
          </cell>
          <cell r="N33" t="str">
            <v>No</v>
          </cell>
          <cell r="O33" t="str">
            <v> </v>
          </cell>
          <cell r="P33"/>
          <cell r="Q33" t="str">
            <v>Otro</v>
          </cell>
          <cell r="R33" t="str">
            <v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v>
          </cell>
          <cell r="S33"/>
          <cell r="T33" t="str">
            <v>Proceso institucional de assessment uno a uno de competencias</v>
          </cell>
          <cell r="U33" t="str">
            <v>Administrativos</v>
          </cell>
          <cell r="V33" t="str">
            <v>Excelencia académica</v>
          </cell>
          <cell r="W33" t="str">
            <v>No</v>
          </cell>
          <cell r="X33" t="str">
            <v>Menor a S/100,000.00</v>
          </cell>
          <cell r="Y33" t="str">
            <v>Reduciría la tasa de errores que ha sido entre el 2% al 5%, en el caso de cursos y estudiantes de Pregrado, EPE y EPG.</v>
          </cell>
          <cell r="Z33" t="str">
            <v>https://educorpperu-my.sharepoint.com/personal/diana_zapata_laureate_pe1/_layouts/15/Doc.aspx?sourcedoc=%7BCA8AA8F1-8FEE-46BE-A6AE-099606DC8832%7D&amp;file=Solicitud%20integraci%C3%B3n%20Jerarqu%C3%ADa%20Institucional_Juan%20Francisco%20Nazar.pptx&amp;action=edit&amp;mobileredirect=true</v>
          </cell>
          <cell r="AA33">
            <v>0.95000000000000007</v>
          </cell>
        </row>
        <row r="34">
          <cell r="A34">
            <v>56</v>
          </cell>
          <cell r="B34">
            <v>46071.782638888886</v>
          </cell>
          <cell r="C34">
            <v>46071.78402777778</v>
          </cell>
          <cell r="D34" t="str">
            <v>juan.nazario@upc.pe</v>
          </cell>
          <cell r="E34" t="str">
            <v>Juan Francisco Nazario Vargas</v>
          </cell>
          <cell r="F34" t="str">
            <v>Sincronización de notas del aula virtual con el sistema académico</v>
          </cell>
          <cell r="G34" t="str">
            <v>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v>
          </cell>
          <cell r="H34" t="str">
            <v>UPC</v>
          </cell>
          <cell r="I34" t="str">
            <v>Mónica García - VP Operaciones Digitales y Online</v>
          </cell>
          <cell r="J34" t="str">
            <v>Silvana Balarezo</v>
          </cell>
          <cell r="K34"/>
          <cell r="L34" t="str">
            <v>Ángela Lucano</v>
          </cell>
          <cell r="M34">
            <v>46101</v>
          </cell>
          <cell r="N34" t="str">
            <v>No</v>
          </cell>
          <cell r="O34" t="str">
            <v> </v>
          </cell>
          <cell r="P34"/>
          <cell r="Q34" t="str">
            <v>Otro</v>
          </cell>
          <cell r="R34" t="str">
            <v>Registro de nota una sola vez en el aula virtual por parte del docente</v>
          </cell>
          <cell r="S34"/>
          <cell r="T34" t="str">
            <v>Registro de notas</v>
          </cell>
          <cell r="U34" t="str">
            <v>Docentes</v>
          </cell>
          <cell r="V34" t="str">
            <v>Excelencia académica</v>
          </cell>
          <cell r="W34" t="str">
            <v>No</v>
          </cell>
          <cell r="X34" t="str">
            <v>No cuantificado o S/0</v>
          </cell>
          <cell r="Y34" t="str">
            <v>Mayor credibilidad del sistema académico
Menor carga administrativa - Experiencia docente
Mayor transparencia - Experiencia estudiante
Enfoque pedagógico real
Reputación institucional</v>
          </cell>
          <cell r="Z34" t="str">
            <v>https://educorpperu-my.sharepoint.com/personal/diana_zapata_laureate_pe1/_layouts/15/Doc.aspx?sourcedoc=%7B2286AFAF-CF5B-46C9-8F88-9FBDD1C01A75%7D&amp;file=Plantilla%20Solicitud%20de%20requerimientos%20Idea%20nu_Juan%20Francisco%20Nazar%202.pptx&amp;action=edit&amp;mobileredirect=true</v>
          </cell>
          <cell r="AA34">
            <v>1.25</v>
          </cell>
        </row>
        <row r="35">
          <cell r="A35">
            <v>57</v>
          </cell>
          <cell r="B35">
            <v>46071.777777777781</v>
          </cell>
          <cell r="C35">
            <v>46072.386111111111</v>
          </cell>
          <cell r="D35" t="str">
            <v>carlos.olivera@upn.edu.pe</v>
          </cell>
          <cell r="E35" t="str">
            <v>Carlos Rau Olivera Fatacioli</v>
          </cell>
          <cell r="F35" t="str">
            <v>Registro de matrícula en CRM Dynamics</v>
          </cell>
          <cell r="G35" t="str">
            <v>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v>
          </cell>
          <cell r="H35" t="str">
            <v>UPN</v>
          </cell>
          <cell r="I35" t="str">
            <v>Mónica García - VP Operaciones Digitales y Online</v>
          </cell>
          <cell r="J35" t="str">
            <v>Carlos Olivera</v>
          </cell>
          <cell r="K35"/>
          <cell r="L35" t="str">
            <v>Ángela Lucano</v>
          </cell>
          <cell r="M35">
            <v>46081</v>
          </cell>
          <cell r="N35" t="str">
            <v>No</v>
          </cell>
          <cell r="O35" t="str">
            <v> </v>
          </cell>
          <cell r="P35"/>
          <cell r="Q35" t="str">
            <v>Otro</v>
          </cell>
          <cell r="R35" t="str">
            <v>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v>
          </cell>
          <cell r="S35"/>
          <cell r="T35" t="str">
            <v>Onboarding y seguimiento intraciclo.</v>
          </cell>
          <cell r="U35"/>
          <cell r="V35" t="str">
            <v>Excelencia Operativa</v>
          </cell>
          <cell r="W35" t="str">
            <v>No</v>
          </cell>
          <cell r="X35"/>
          <cell r="Y35" t="str">
            <v>Mejorar la satisfacción de estudiantes con el proceso de matrícula y onboarding.</v>
          </cell>
          <cell r="Z35" t="str">
            <v>https://educorpperu-my.sharepoint.com/personal/diana_zapata_laureate_pe1/_layouts/15/Doc.aspx?sourcedoc=%7B59F35CDD-C20F-46ED-B2D2-4E433C29DE75%7D&amp;file=RQ%202026.02.18%20-%20Registro%20de%20matricula%20en%20CRM_Carlos%20Rau%20Olivera%20F.pptx&amp;action=edit&amp;mobileredirect=true</v>
          </cell>
          <cell r="AA35">
            <v>0.30000000000000004</v>
          </cell>
        </row>
        <row r="36">
          <cell r="A36">
            <v>58</v>
          </cell>
          <cell r="B36">
            <v>46077.447870370401</v>
          </cell>
          <cell r="C36">
            <v>46077.465486111098</v>
          </cell>
          <cell r="D36" t="str">
            <v>carla.arias@upn.edu.pe</v>
          </cell>
          <cell r="E36" t="str">
            <v>Carla Arias Schreiber Ulloa</v>
          </cell>
          <cell r="F36" t="str">
            <v>Modificación del etl "DTS BANNER - MIGRACION INFORMACION DE BANNER A UPNSAC - PARTE 2"</v>
          </cell>
          <cell r="G36" t="str">
            <v>Necesitamos la modificación del ETL para que incluya las nuevas nomenclaturas de marcas para las solicitud de descuentos, logrando que el Portal pueda filtrar correctamente los estudiantes que cumplen los requisitos para estas solicitudes.</v>
          </cell>
          <cell r="H36" t="str">
            <v>UPN</v>
          </cell>
          <cell r="I36" t="str">
            <v>Alex Pendavis - VP Finanzas</v>
          </cell>
          <cell r="J36" t="str">
            <v xml:space="preserve">Cindy Chuco </v>
          </cell>
          <cell r="K36"/>
          <cell r="L36" t="str">
            <v>Jose Paredes</v>
          </cell>
          <cell r="M36">
            <v>46078</v>
          </cell>
          <cell r="N36" t="str">
            <v>No</v>
          </cell>
          <cell r="O36"/>
          <cell r="P36"/>
          <cell r="Q36" t="str">
            <v>Otro</v>
          </cell>
          <cell r="R36" t="str">
            <v>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v>
          </cell>
          <cell r="S36"/>
          <cell r="T36" t="str">
            <v>Asignación de descuentos</v>
          </cell>
          <cell r="U36"/>
          <cell r="V36" t="str">
            <v>Excelencia Operativa</v>
          </cell>
          <cell r="W36" t="str">
            <v>No</v>
          </cell>
          <cell r="X36"/>
          <cell r="Y36" t="str">
            <v>Buen funcionamiento del proceso de solicitud de descuentos.</v>
          </cell>
          <cell r="Z36" t="str">
            <v>https://educorpperu-my.sharepoint.com/personal/diana_zapata_laureate_pe1/_layouts/15/Doc.aspx?sourcedoc=%7B85D6D6D9-2B9A-4FC8-A230-080EF86C7E48%7D&amp;file=Solicitud%20de%20actualizaci%C3%B3n%20de%20marcas%20en%20dos%20t_Carla%20Arias%20Schreibe.pptx&amp;action=edit&amp;mobileredirect=true</v>
          </cell>
          <cell r="AA36">
            <v>0.30000000000000004</v>
          </cell>
        </row>
        <row r="37">
          <cell r="A37">
            <v>59</v>
          </cell>
          <cell r="B37">
            <v>46083.641898148097</v>
          </cell>
          <cell r="C37">
            <v>46083.7032175926</v>
          </cell>
          <cell r="D37" t="str">
            <v>carlos.sanchez@laureate.pe</v>
          </cell>
          <cell r="E37" t="str">
            <v>Carlos Sanchez Rubio</v>
          </cell>
          <cell r="F37" t="str">
            <v>Microsegmentación / Nanosegmentación de aplicaciones críticas</v>
          </cell>
          <cell r="G37" t="str">
            <v>Necesitamos implementar microsegmentación en aplicaciones críticas, para limitar comunicaciones no autorizadas y contener movimientos laterales dentro de la red, logrando reducir la superficie de ataque y mejorar la resiliencia frente a incidentes de ciberseguridad.</v>
          </cell>
          <cell r="H37" t="str">
            <v>CORP</v>
          </cell>
          <cell r="I37" t="str">
            <v>Donoban Meza - Director Corp IT Security</v>
          </cell>
          <cell r="J37" t="str">
            <v>Carlos Sánchez</v>
          </cell>
          <cell r="L37" t="str">
            <v>Franco Vera</v>
          </cell>
          <cell r="M37">
            <v>46203</v>
          </cell>
          <cell r="N37" t="str">
            <v>No</v>
          </cell>
          <cell r="O37"/>
          <cell r="Q37" t="str">
            <v>Seguridad TI</v>
          </cell>
          <cell r="R37" t="str">
            <v>Actualmente, las comunicaciones entre componentes o ambientes pueden ser más amplias de lo necesario. Esto facilita propagación de amenazas, movimientos laterales y mayores impactos ante el compromiso de un activo.</v>
          </cell>
          <cell r="T37" t="str">
            <v>No aplica.</v>
          </cell>
          <cell r="V37" t="str">
            <v>Excelencia Operativa</v>
          </cell>
          <cell r="W37" t="str">
            <v>No</v>
          </cell>
          <cell r="Y37" t="str">
            <v>Fortalece la arquitectura de seguridad, mejora la contención de amenazas y reduce la superficie de ataque en entornos críticos. Incrementa la resiliencia tecnológica y mejora la capacidad de protección de servicios sensibles del negocio.</v>
          </cell>
          <cell r="Z37"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v>
          </cell>
          <cell r="AA37">
            <v>1.2</v>
          </cell>
        </row>
        <row r="38">
          <cell r="A38">
            <v>60</v>
          </cell>
          <cell r="B38">
            <v>46083.704305555599</v>
          </cell>
          <cell r="C38">
            <v>46083.706134259301</v>
          </cell>
          <cell r="D38" t="str">
            <v>carlos.sanchez@laureate.pe</v>
          </cell>
          <cell r="E38" t="str">
            <v>Carlos Sanchez Rubio</v>
          </cell>
          <cell r="F38" t="str">
            <v>MFA para equipos de cómputo administrativos</v>
          </cell>
          <cell r="G38" t="str">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ell>
          <cell r="H38" t="str">
            <v>CORP</v>
          </cell>
          <cell r="I38" t="str">
            <v>Donoban Meza - Director Corp IT Security</v>
          </cell>
          <cell r="J38" t="str">
            <v>Carlos Sánchez</v>
          </cell>
          <cell r="L38" t="str">
            <v>Franco Vera</v>
          </cell>
          <cell r="M38">
            <v>46203</v>
          </cell>
          <cell r="N38" t="str">
            <v>No</v>
          </cell>
          <cell r="O38"/>
          <cell r="Q38" t="str">
            <v>Seguridad TI</v>
          </cell>
          <cell r="R38" t="str">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ell>
          <cell r="T38" t="str">
            <v>No Aplica</v>
          </cell>
          <cell r="V38" t="str">
            <v>Excelencia Operativa</v>
          </cell>
          <cell r="W38" t="str">
            <v>No</v>
          </cell>
          <cell r="Y38" t="str">
            <v>Fortalece el control de acceso a equipos corporativos, mejora la protección de información sensible y eleva el nivel de seguridad de la organización. Incrementa la confianza en el acceso remoto y presencial, y reduce la exposición ante phishing y robo de credenciales.</v>
          </cell>
          <cell r="Z38"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ell>
          <cell r="AA38">
            <v>1.2</v>
          </cell>
        </row>
        <row r="39">
          <cell r="A39">
            <v>61</v>
          </cell>
          <cell r="B39">
            <v>46083.706215277802</v>
          </cell>
          <cell r="C39">
            <v>46083.709166666697</v>
          </cell>
          <cell r="D39" t="str">
            <v>carlos.sanchez@laureate.pe</v>
          </cell>
          <cell r="E39" t="str">
            <v>Carlos Sanchez Rubio</v>
          </cell>
          <cell r="F39" t="str">
            <v>API Pentesting</v>
          </cell>
          <cell r="G39" t="str">
            <v>Necesitamos realizar pruebas de seguridad sobre APIs críticas, para identificar y corregir vulnerabilidades que puedan ser explotadas por atacantes, logrando reducir el riesgo de exposición de datos, interrupción de servicios y afectación a sistemas integrados.</v>
          </cell>
          <cell r="H39" t="str">
            <v>CORP</v>
          </cell>
          <cell r="I39" t="str">
            <v>Donoban Meza - Director Corp IT Security</v>
          </cell>
          <cell r="J39" t="str">
            <v>Carlos Sánchez</v>
          </cell>
          <cell r="L39" t="str">
            <v>Franco Vera</v>
          </cell>
          <cell r="M39">
            <v>46295</v>
          </cell>
          <cell r="N39" t="str">
            <v>No</v>
          </cell>
          <cell r="O39"/>
          <cell r="Q39" t="str">
            <v>Seguridad TI</v>
          </cell>
          <cell r="R39" t="str">
            <v>Las APIs exponen servicios y datos sensibles, pero no todas cuentan con validaciones de seguridad verificadas de forma periódica. Esto puede permitir explotación de vulnerabilidades como exposición de datos, fallas de autenticación o acceso indebido.</v>
          </cell>
          <cell r="T39" t="str">
            <v>No Aplica</v>
          </cell>
          <cell r="V39" t="str">
            <v>Excelencia Operativa</v>
          </cell>
          <cell r="W39" t="str">
            <v>No</v>
          </cell>
          <cell r="Y39" t="str">
            <v>Mejora la postura de seguridad de las APIs, fortalece la confianza en integraciones críticas y reduce el riesgo de exposición de información sensible. Contribuye al cumplimiento de buenas prácticas de seguridad y a una operación más segura y estable.</v>
          </cell>
          <cell r="Z39"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ell>
          <cell r="AA39">
            <v>1.2</v>
          </cell>
        </row>
        <row r="40">
          <cell r="A40">
            <v>62</v>
          </cell>
          <cell r="B40">
            <v>46083.709212962996</v>
          </cell>
          <cell r="C40">
            <v>46083.711898148104</v>
          </cell>
          <cell r="D40" t="str">
            <v>carlos.sanchez@laureate.pe</v>
          </cell>
          <cell r="E40" t="str">
            <v>Carlos Sanchez Rubio</v>
          </cell>
          <cell r="F40" t="str">
            <v>Integración de sistemas críticos con el SIEM</v>
          </cell>
          <cell r="G40" t="str">
            <v>Necesitamos integrar los sistemas críticos al SIEM, para centralizar eventos de seguridad y detectar oportunamente actividades sospechosas o incidentes, logrando mejorar la visibilidad, la capacidad de monitoreo y la respuesta ante amenazas.</v>
          </cell>
          <cell r="H40" t="str">
            <v>CORP</v>
          </cell>
          <cell r="I40" t="str">
            <v>Donoban Meza - Director Corp IT Security</v>
          </cell>
          <cell r="J40" t="str">
            <v>Carlos Sánchez</v>
          </cell>
          <cell r="L40" t="str">
            <v>Franco Vera</v>
          </cell>
          <cell r="M40">
            <v>46326</v>
          </cell>
          <cell r="N40" t="str">
            <v>No</v>
          </cell>
          <cell r="O40"/>
          <cell r="Q40" t="str">
            <v>Seguridad TI</v>
          </cell>
          <cell r="R40" t="str">
            <v>Actualmente, no todos los sistemas críticos reportan sus eventos al SIEM, lo que limita la detección temprana de incidentes y reduce la visibilidad sobre actividades anómalas o compromisos de seguridad.</v>
          </cell>
          <cell r="T40" t="str">
            <v>No Aplica</v>
          </cell>
          <cell r="U40" t="str">
            <v>Ninguno</v>
          </cell>
          <cell r="V40" t="str">
            <v>Excelencia Operativa</v>
          </cell>
          <cell r="W40" t="str">
            <v>No</v>
          </cell>
          <cell r="X40" t="str">
            <v>No cuantificado o S/0</v>
          </cell>
          <cell r="Y40" t="str">
            <v>Mejora la visibilidad sobre eventos de seguridad, fortalece la capacidad de respuesta ante incidentes y permite una gestión más oportuna de amenazas. Incrementa el control y la trazabilidad sobre sistemas críticos para el negocio.</v>
          </cell>
          <cell r="Z40"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ell>
          <cell r="AA40">
            <v>1.3499999999999999</v>
          </cell>
        </row>
        <row r="41">
          <cell r="A41">
            <v>63</v>
          </cell>
          <cell r="B41">
            <v>46083.712094907401</v>
          </cell>
          <cell r="C41">
            <v>46083.714675925898</v>
          </cell>
          <cell r="D41" t="str">
            <v>carlos.sanchez@laureate.pe</v>
          </cell>
          <cell r="E41" t="str">
            <v>Carlos Sanchez Rubio</v>
          </cell>
          <cell r="F41" t="str">
            <v>Ejecución de BIA para sistemas críticos del negocio</v>
          </cell>
          <cell r="G41" t="str">
            <v>Necesitamos realizar un Business Impact Analysis (BIA) de los sistemas críticos, para identificar su impacto sobre la operación y definir prioridades de recuperación, logrando fortalecer la continuidad del negocio y una mejor toma de decisiones ante contingencias.</v>
          </cell>
          <cell r="H41" t="str">
            <v>CORP</v>
          </cell>
          <cell r="I41" t="str">
            <v>Donoban Meza - Director Corp IT Security</v>
          </cell>
          <cell r="J41" t="str">
            <v>Carlos Sánchez</v>
          </cell>
          <cell r="L41" t="str">
            <v>Franco Vera</v>
          </cell>
          <cell r="M41">
            <v>46356</v>
          </cell>
          <cell r="N41" t="str">
            <v>No</v>
          </cell>
          <cell r="O41"/>
          <cell r="Q41" t="str">
            <v>Seguridad TI</v>
          </cell>
          <cell r="R41" t="str">
            <v>Actualmente, no se cuenta con una evaluación formal y actualizada del impacto de indisponibilidad de sistemas críticos. Esto dificulta priorizar recuperación, asignar recursos y definir tiempos objetivos de continuidad.</v>
          </cell>
          <cell r="T41" t="str">
            <v>Proceso de Continuidad del Negocio</v>
          </cell>
          <cell r="U41" t="str">
            <v>Ninguno</v>
          </cell>
          <cell r="V41" t="str">
            <v>Excelencia Operativa</v>
          </cell>
          <cell r="W41" t="str">
            <v>No</v>
          </cell>
          <cell r="X41" t="str">
            <v>No cuantificado o S/0</v>
          </cell>
          <cell r="Y41" t="str">
            <v>Fortalece la toma de decisiones ante contingencias, mejora la planificación de continuidad y alinea a TI con las prioridades reales del negocio. Permite una gestión más ordenada, objetiva y consensuada sobre sistemas críticos.</v>
          </cell>
          <cell r="Z41"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ell>
          <cell r="AA41">
            <v>1.3499999999999999</v>
          </cell>
        </row>
        <row r="42">
          <cell r="A42">
            <v>64</v>
          </cell>
          <cell r="B42">
            <v>46083.714710648099</v>
          </cell>
          <cell r="C42">
            <v>46083.720902777801</v>
          </cell>
          <cell r="D42" t="str">
            <v>carlos.sanchez@laureate.pe</v>
          </cell>
          <cell r="E42" t="str">
            <v>Carlos Sanchez Rubio</v>
          </cell>
          <cell r="F42" t="str">
            <v>Verificación de Integridad de Backups</v>
          </cell>
          <cell r="G42" t="str">
            <v>Necesitamos implementar un proceso de verificación de integridad de backups, para asegurar que los respaldos sean recuperables y confiables ante incidentes, logrando reducir el riesgo de fallas de restauración y fortalecer la continuidad operativa.</v>
          </cell>
          <cell r="H42" t="str">
            <v>CORP</v>
          </cell>
          <cell r="I42" t="str">
            <v>Donoban Meza - Director Corp IT Security</v>
          </cell>
          <cell r="J42" t="str">
            <v>Carlos Sánchez</v>
          </cell>
          <cell r="L42" t="str">
            <v>Franco Vera</v>
          </cell>
          <cell r="M42">
            <v>46295</v>
          </cell>
          <cell r="N42" t="str">
            <v>No</v>
          </cell>
          <cell r="O42"/>
          <cell r="Q42" t="str">
            <v>Seguridad TI</v>
          </cell>
          <cell r="R42" t="str">
            <v>Contar con respaldos no garantiza su recuperación si no se valida periódicamente su integridad. Esto expone a la organización a fallas durante incidentes, ransomware o eventos de pérdida de información.</v>
          </cell>
          <cell r="T42" t="str">
            <v>Proceso de Respaldo de Sistemas de Información</v>
          </cell>
          <cell r="V42" t="str">
            <v>Excelencia Operativa</v>
          </cell>
          <cell r="W42" t="str">
            <v>No</v>
          </cell>
          <cell r="Y42" t="str">
            <v>Aumenta la confianza en la estrategia de respaldo, fortalece la continuidad operativa y mejora la preparación ante incidentes como ransomware o fallas tecnológicas. Reduce la incertidumbre sobre la capacidad real de recuperación.</v>
          </cell>
          <cell r="Z42"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ell>
          <cell r="AA42">
            <v>1.2</v>
          </cell>
        </row>
        <row r="43">
          <cell r="A43">
            <v>65</v>
          </cell>
          <cell r="B43">
            <v>46083.708483796298</v>
          </cell>
          <cell r="C43">
            <v>46083.737210648098</v>
          </cell>
          <cell r="D43" t="str">
            <v>frank.palomino@cibertec.pe</v>
          </cell>
          <cell r="E43" t="str">
            <v>Frank Palomino Lizano</v>
          </cell>
          <cell r="F43" t="str">
            <v>Reporte de asistencia y tardanza</v>
          </cell>
          <cell r="G43" t="str">
            <v>Análisis de  asistencia y tardanza en base a falla de marcación por error de sistema y/o error humano</v>
          </cell>
          <cell r="H43" t="str">
            <v>CIB</v>
          </cell>
          <cell r="I43" t="str">
            <v>Humberto Marotta - Tecnologías y transformación digital</v>
          </cell>
          <cell r="J43" t="str">
            <v>Juan Huapata</v>
          </cell>
          <cell r="L43" t="str">
            <v>Gerson Vereau</v>
          </cell>
          <cell r="M43">
            <v>46112</v>
          </cell>
          <cell r="N43" t="str">
            <v>No</v>
          </cell>
          <cell r="O43"/>
          <cell r="Q43" t="str">
            <v>Otro</v>
          </cell>
          <cell r="R43" t="str">
            <v xml:space="preserve">Reporte actual en gestión docente para la función no cumple con la necesidad realizando un trabajo manual muy arduo.
</v>
          </cell>
          <cell r="T43" t="str">
            <v>Proceso planilla, programación de recuperación de clases, proceso de asistencias entre otros.</v>
          </cell>
          <cell r="V43" t="str">
            <v>Excelencia operativa</v>
          </cell>
          <cell r="W43" t="str">
            <v>No</v>
          </cell>
          <cell r="Y43" t="str">
            <v>Las mejoras  como seguimiento de asistencia docente, recuperación de clases y  contratación de docente que cumplan el horario establecido y a la una organización correcta para su pago de planilla</v>
          </cell>
          <cell r="Z43"/>
          <cell r="AA43">
            <v>0.30000000000000004</v>
          </cell>
        </row>
        <row r="44">
          <cell r="A44">
            <v>66</v>
          </cell>
          <cell r="B44">
            <v>46083.734027777798</v>
          </cell>
          <cell r="C44">
            <v>46083.756967592599</v>
          </cell>
          <cell r="D44" t="str">
            <v>eduardo.paul@cibertec.pe</v>
          </cell>
          <cell r="E44" t="str">
            <v>Eduardo Paul Aguilar</v>
          </cell>
          <cell r="F44" t="str">
            <v>Genesys – Implementación de Timestamps</v>
          </cell>
          <cell r="G44" t="str">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ell>
          <cell r="H44" t="str">
            <v>LAU</v>
          </cell>
          <cell r="I44" t="str">
            <v>Ivan Olivares - VP Marketing y Comercial</v>
          </cell>
          <cell r="J44" t="str">
            <v>Pedro Guibar</v>
          </cell>
          <cell r="L44" t="str">
            <v>Jose Paredes</v>
          </cell>
          <cell r="M44">
            <v>46098</v>
          </cell>
          <cell r="N44" t="str">
            <v>No</v>
          </cell>
          <cell r="O44"/>
          <cell r="Q44" t="str">
            <v>Otro</v>
          </cell>
          <cell r="R44" t="str">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ell>
          <cell r="T44" t="str">
            <v>.Gestión de campañas outbound.
Seguimiento y trazabilidad de leads.
Medición de SLA comercial.
Reportería operativa y gerencial.</v>
          </cell>
          <cell r="U44" t="str">
            <v>Administrativos</v>
          </cell>
          <cell r="V44" t="str">
            <v>Excelencia Operativa</v>
          </cell>
          <cell r="W44" t="str">
            <v>No</v>
          </cell>
          <cell r="X44" t="str">
            <v>No cuantificado o S/0</v>
          </cell>
          <cell r="Y44" t="str">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ell>
          <cell r="Z44" t="str">
            <v>https://educorpperu-my.sharepoint.com/personal/diana_zapata_laureate_pe1/_layouts/15/Doc.aspx?sourcedoc=%7B8F59C472-75F3-48E0-9F18-E94B531DC819%7D&amp;file=Solicitud%20de%20requerimientos_Timestamps%201_Eduardo%20Paul%20Aguilar.pptx&amp;action=edit&amp;mobileredirect=true</v>
          </cell>
          <cell r="AA44">
            <v>0.60000000000000009</v>
          </cell>
        </row>
        <row r="45">
          <cell r="A45">
            <v>67</v>
          </cell>
          <cell r="B45">
            <v>46086.675891203697</v>
          </cell>
          <cell r="C45">
            <v>46086.694652777798</v>
          </cell>
          <cell r="D45" t="str">
            <v>eduardo.paul@cibertec.pe</v>
          </cell>
          <cell r="E45" t="str">
            <v>Eduardo Paul Aguilar</v>
          </cell>
          <cell r="F45" t="str">
            <v>Visualización Adelantada de Clases - Sistema Gestión Docente</v>
          </cell>
          <cell r="G45" t="str">
            <v xml:space="preserve">Necesitamos los alumnos y docentes puedan ver sus horario y clases programadas una semana antes de cada inicio. Para poder validar con anticipación algún inconsistencia en la información. Logrando reducir riesgos de ausencia de clases durante el inicio. </v>
          </cell>
          <cell r="H45" t="str">
            <v>CIB</v>
          </cell>
          <cell r="I45" t="str">
            <v>Danilo Tauil - GM TecVoc</v>
          </cell>
          <cell r="J45" t="str">
            <v>Davi Paula Lima Goulart</v>
          </cell>
          <cell r="L45" t="str">
            <v>Frank Palomino</v>
          </cell>
          <cell r="M45">
            <v>46143</v>
          </cell>
          <cell r="N45" t="str">
            <v>No</v>
          </cell>
          <cell r="O45"/>
          <cell r="Q45" t="str">
            <v>Otro</v>
          </cell>
          <cell r="R45" t="str">
            <v>Hoy el equipo de TI ejecuta 10 dias con antes del inicio de clases un conjuntos de pases produccion para que los alumnos y docnetes puedan ver esta información. Luego un par de dias antes retornan a la normalidad los el programa.</v>
          </cell>
          <cell r="T45" t="str">
            <v>Asignación de Recursos de TI. Proceso de Pase a Producción. Experiencia al estudiante.</v>
          </cell>
          <cell r="V45" t="str">
            <v>Excelencia Operativa</v>
          </cell>
          <cell r="W45" t="str">
            <v>No</v>
          </cell>
          <cell r="Y45" t="str">
            <v>Asegurar la mejora en la experiencia del estudiante.
Reducción de actividades administrativas de TI.</v>
          </cell>
          <cell r="Z45" t="str">
            <v>https://educorpperu-my.sharepoint.com/personal/diana_zapata_laureate_pe1/_layouts/15/Doc.aspx?sourcedoc=%7BF15528DB-4205-4182-80A5-0A8B8E36B1BE%7D&amp;file=Solicitud%20adelanto%20y%20retorno%20de%20visualizacion_Eduardo%20Paul%20Aguilar.pptx&amp;action=edit&amp;mobileredirect=true</v>
          </cell>
          <cell r="AA45">
            <v>0.30000000000000004</v>
          </cell>
        </row>
        <row r="46">
          <cell r="A46">
            <v>68</v>
          </cell>
          <cell r="B46">
            <v>46091.775648148097</v>
          </cell>
          <cell r="C46">
            <v>46091.799606481502</v>
          </cell>
          <cell r="D46" t="str">
            <v>giancarlo.villacorta@upc.pe</v>
          </cell>
          <cell r="E46" t="str">
            <v>Giancarlo Villacorta Quiñones</v>
          </cell>
          <cell r="F46" t="str">
            <v>SUMA: weTALK - Automatización Placement Test WeTALK UPN</v>
          </cell>
          <cell r="G46" t="str">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ell>
          <cell r="H46" t="str">
            <v>UPN</v>
          </cell>
          <cell r="I46" t="str">
            <v>Milagros Morgan - Rectorado UPC</v>
          </cell>
          <cell r="J46" t="str">
            <v xml:space="preserve">Gali García </v>
          </cell>
          <cell r="K46"/>
          <cell r="L46" t="str">
            <v>Ángela Lucano</v>
          </cell>
          <cell r="M46">
            <v>46237</v>
          </cell>
          <cell r="N46" t="str">
            <v>Si</v>
          </cell>
          <cell r="O46" t="str">
            <v>Revenue Growth</v>
          </cell>
          <cell r="P46">
            <v>76592</v>
          </cell>
          <cell r="Q46" t="str">
            <v>Otro</v>
          </cell>
          <cell r="R46" t="str">
            <v>Actualmente todo el proceso de Placement test We talk UPN es soportado de forma manual</v>
          </cell>
          <cell r="S46"/>
          <cell r="T46" t="str">
            <v>Placement test we talk UPN</v>
          </cell>
          <cell r="U46"/>
          <cell r="V46" t="str">
            <v>Excelencia operativa</v>
          </cell>
          <cell r="W46" t="str">
            <v>No</v>
          </cell>
          <cell r="X46"/>
          <cell r="Y46" t="str">
            <v xml:space="preserve">Este proceso resulta crítico debido al alto volumen de estudiantes impactados diariamente, al nivel de manualidad actual y a la carga operativa que recae en las distintas áreas involucradas. Además que busca mejorar la experiencia del alumno
</v>
          </cell>
          <cell r="Z46" t="str">
            <v>https://educorpperu-my.sharepoint.com/personal/diana_zapata_laureate_pe1/_layouts/15/Doc.aspx?sourcedoc=%7BE82EB908-B186-4F00-836F-E5E173642CCB%7D&amp;file=Solicitud%20de%20requerimientos%20Automatizaci%C3%B3n%20Pl_Giancarlo%20Villacorta.pptx&amp;action=edit&amp;mobileredirect=true</v>
          </cell>
          <cell r="AA46">
            <v>1.8</v>
          </cell>
        </row>
        <row r="47">
          <cell r="A47">
            <v>69</v>
          </cell>
          <cell r="B47">
            <v>46093.419641203698</v>
          </cell>
          <cell r="C47">
            <v>46093.4243055556</v>
          </cell>
          <cell r="D47" t="str">
            <v>jose.herbozo@upn.edu.pe</v>
          </cell>
          <cell r="E47" t="str">
            <v>Jose Paredes Herbozo</v>
          </cell>
          <cell r="F47" t="str">
            <v>Admisión online - Habilitación de funcionalidades en CRM UPN - Admisión On Line RITM0603995</v>
          </cell>
          <cell r="G47" t="str">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ell>
          <cell r="H47" t="str">
            <v>UPN</v>
          </cell>
          <cell r="I47" t="str">
            <v>Ivan Olivares - VP Marketing y Comercial</v>
          </cell>
          <cell r="J47" t="str">
            <v>Roberto Yepez</v>
          </cell>
          <cell r="K47"/>
          <cell r="L47" t="str">
            <v>Jose Paredes</v>
          </cell>
          <cell r="M47">
            <v>46142</v>
          </cell>
          <cell r="N47" t="str">
            <v>Si</v>
          </cell>
          <cell r="O47" t="str">
            <v>Digital &amp; IA</v>
          </cell>
          <cell r="P47">
            <v>75411</v>
          </cell>
          <cell r="Q47" t="str">
            <v>Otro</v>
          </cell>
          <cell r="R47" t="str">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ell>
          <cell r="S47"/>
          <cell r="T47" t="str">
            <v>Proceso de Admisión</v>
          </cell>
          <cell r="U47"/>
          <cell r="V47" t="str">
            <v>Crecimiento escalable</v>
          </cell>
          <cell r="W47" t="str">
            <v>No</v>
          </cell>
          <cell r="X47"/>
          <cell r="Y47" t="str">
            <v>Mejorar la experiencia del prospecto, reducir la operatividad del equipo de admisión, reducción los tiempos de matrícula en al menos 48 hrs</v>
          </cell>
          <cell r="Z47" t="str">
            <v>https://educorpperu-my.sharepoint.com/personal/diana_zapata_laureate_pe1/_layouts/15/Doc.aspx?sourcedoc=%7B61466882-7AAC-4A5D-9EE1-5CB4289AD248%7D&amp;file=Solicitud%20de%20requerimientos%20Idea%20nueva%20y%20mejo_Jose%20Paredes%20Herbozo.pptx&amp;action=edit&amp;mobileredirect=true</v>
          </cell>
          <cell r="AA47">
            <v>2</v>
          </cell>
        </row>
        <row r="48">
          <cell r="A48">
            <v>70</v>
          </cell>
          <cell r="B48">
            <v>46092.6265277778</v>
          </cell>
          <cell r="C48">
            <v>46093.507175925901</v>
          </cell>
          <cell r="D48" t="str">
            <v>giancarlo.villacorta@upc.pe</v>
          </cell>
          <cell r="E48" t="str">
            <v>Giancarlo Villacorta Quiñones</v>
          </cell>
          <cell r="F48" t="str">
            <v>Automatización de reportería Funnel</v>
          </cell>
          <cell r="G48" t="str">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ell>
          <cell r="H48" t="str">
            <v>UPC</v>
          </cell>
          <cell r="I48" t="str">
            <v>Ivan Olivares - VP Marketing y Comercial</v>
          </cell>
          <cell r="J48" t="str">
            <v xml:space="preserve">Gianfranco Espinoza </v>
          </cell>
          <cell r="K48"/>
          <cell r="L48" t="str">
            <v>Giancarlo Villacorta</v>
          </cell>
          <cell r="M48">
            <v>46174</v>
          </cell>
          <cell r="N48" t="str">
            <v>Si</v>
          </cell>
          <cell r="O48" t="str">
            <v>Revenue Growth</v>
          </cell>
          <cell r="P48"/>
          <cell r="Q48" t="str">
            <v>Otro</v>
          </cell>
          <cell r="R48" t="str">
            <v>Se requiere desarrollar nuevas funcionalidades para automatización de reportes funnel.</v>
          </cell>
          <cell r="S48"/>
          <cell r="T48" t="str">
            <v>Inscripciones</v>
          </cell>
          <cell r="U48"/>
          <cell r="V48" t="str">
            <v>Excelencia Operativa;Innovación y Crecimiento;Transformación Digital</v>
          </cell>
          <cell r="W48" t="str">
            <v>No</v>
          </cell>
          <cell r="X48"/>
          <cell r="Y48" t="str">
            <v>Esta iniciativa tiene como objetivo incrementar los ingresos proyectados mediante el aumento del número de estudiantes matriculados en los próximos años, así como mejorar la eficiencia en el servicio brindado a los estudiantes.</v>
          </cell>
          <cell r="Z48" t="str">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ell>
          <cell r="AA48">
            <v>1.5</v>
          </cell>
        </row>
        <row r="49">
          <cell r="A49">
            <v>71</v>
          </cell>
          <cell r="B49">
            <v>46093.733761574098</v>
          </cell>
          <cell r="C49">
            <v>46093.827060185198</v>
          </cell>
          <cell r="D49" t="str">
            <v>ronald.benites@laureate.pe</v>
          </cell>
          <cell r="E49" t="str">
            <v>Ronald Benites Vilchez</v>
          </cell>
          <cell r="F49" t="str">
            <v>[Horacius 1] -Automatización end-to-end de la creación de cuentas del AD y cálculo de la denominación del correo institucional mediante HORACIUS en UPN, UPC y CIB. incluyendo la construcción de APIs en HCM.</v>
          </cell>
          <cell r="G49" t="str">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ell>
          <cell r="H49" t="str">
            <v>LAU</v>
          </cell>
          <cell r="I49" t="str">
            <v>Humberto Marotta - Tecnologías y transformación digital</v>
          </cell>
          <cell r="J49" t="str">
            <v xml:space="preserve">Henry Longa </v>
          </cell>
          <cell r="K49"/>
          <cell r="L49" t="str">
            <v>Gerson Vereau</v>
          </cell>
          <cell r="M49">
            <v>46142</v>
          </cell>
          <cell r="N49" t="str">
            <v>No</v>
          </cell>
          <cell r="O49"/>
          <cell r="P49"/>
          <cell r="Q49" t="str">
            <v>Otro</v>
          </cell>
          <cell r="R49" t="str">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ell>
          <cell r="S49"/>
          <cell r="T49" t="str">
            <v>Proceso de incorporación y gestión de colaboradores 
Procesos operativos del negocio que utilizan aplicaciones institucionales, 
Proceso de gestión de identidades y accesos 
Procesos de control y cumplimiento regulatorio</v>
          </cell>
          <cell r="U49" t="str">
            <v>Todos</v>
          </cell>
          <cell r="V49" t="str">
            <v>Excelencia operativa</v>
          </cell>
          <cell r="W49" t="str">
            <v>No</v>
          </cell>
          <cell r="X49" t="str">
            <v>Menor a S/100,000.00</v>
          </cell>
          <cell r="Y49" t="str">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ell>
          <cell r="Z49" t="str">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ell>
          <cell r="AA49">
            <v>1.35</v>
          </cell>
        </row>
        <row r="50">
          <cell r="A50">
            <v>72</v>
          </cell>
          <cell r="B50">
            <v>46097.4821296296</v>
          </cell>
          <cell r="C50">
            <v>46097.537592592598</v>
          </cell>
          <cell r="D50" t="str">
            <v>kenjhy.torres@upc.pe</v>
          </cell>
          <cell r="E50" t="str">
            <v>Kenjhy Torres Vidalon</v>
          </cell>
          <cell r="F50" t="str">
            <v>Correcta visualización de requisitos de cursos con equivalencia</v>
          </cell>
          <cell r="G50" t="str">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ell>
          <cell r="H50" t="str">
            <v>UPC</v>
          </cell>
          <cell r="I50" t="str">
            <v>Milagros Morgan - Rectorado UPC</v>
          </cell>
          <cell r="J50" t="str">
            <v>Alice Rodrigues</v>
          </cell>
          <cell r="K50"/>
          <cell r="L50" t="str">
            <v>Ángela Lucano</v>
          </cell>
          <cell r="M50">
            <v>46142</v>
          </cell>
          <cell r="N50" t="str">
            <v>No</v>
          </cell>
          <cell r="O50"/>
          <cell r="P50"/>
          <cell r="Q50" t="str">
            <v>Otro</v>
          </cell>
          <cell r="R50" t="str">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ell>
          <cell r="S50"/>
          <cell r="T50" t="str">
            <v>Soporte al alumno (mesa de ayuda, atención académica, otros canales) y Auditorías externas (por ejemplo: WASC, SUNEDU u otros procesos de acreditación).</v>
          </cell>
          <cell r="U50" t="str">
            <v>Alumnos</v>
          </cell>
          <cell r="V50" t="str">
            <v>Excelencia académica</v>
          </cell>
          <cell r="W50" t="str">
            <v>Si</v>
          </cell>
          <cell r="X50" t="str">
            <v>No cuantificado o S/0</v>
          </cell>
          <cell r="Y50" t="str">
            <v>Mayor claridad y confiabilidad de los planes curriculares, facilitando auditorías internas y externas, revisiones académicas, la interpretación de los planes curriculares por parte de estudiantes, académicos y personal administrativo y la toma de decisiones institucionales.</v>
          </cell>
          <cell r="Z50" t="str">
            <v>https://educorpperu-my.sharepoint.com/personal/diana_zapata_laureate_pe1/_layouts/15/Doc.aspx?sourcedoc=%7BC9CB0B93-1AE9-4CFC-A069-B7549900B901%7D&amp;file=Correcta%20visualizaci%C3%B3n%20de%20requisitos%20de%20curso_Kenjhy%20Torres%20Vidalo.pptx&amp;action=edit&amp;mobileredirect=true</v>
          </cell>
          <cell r="AA50">
            <v>1.4</v>
          </cell>
        </row>
        <row r="51">
          <cell r="A51">
            <v>73</v>
          </cell>
          <cell r="B51">
            <v>46097.713333333297</v>
          </cell>
          <cell r="C51">
            <v>46097.749722222201</v>
          </cell>
          <cell r="D51" t="str">
            <v>daniel.cino@upc.pe</v>
          </cell>
          <cell r="E51" t="str">
            <v>Daniel Cino Barreda</v>
          </cell>
          <cell r="F51" t="str">
            <v>IMPULSO AL TRÁMITE DE DEPORTISTAS DESTACADOS</v>
          </cell>
          <cell r="G51" t="str">
            <v>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v>
          </cell>
          <cell r="H51" t="str">
            <v>UPC</v>
          </cell>
          <cell r="I51" t="str">
            <v>Milagros Morgan - Rectorado UPC</v>
          </cell>
          <cell r="J51" t="str">
            <v xml:space="preserve">Javiera Alcazar </v>
          </cell>
          <cell r="K51"/>
          <cell r="L51" t="str">
            <v>Ángela Lucano</v>
          </cell>
          <cell r="M51">
            <v>46111</v>
          </cell>
          <cell r="N51" t="str">
            <v>No</v>
          </cell>
          <cell r="O51"/>
          <cell r="P51"/>
          <cell r="Q51" t="str">
            <v>Otro</v>
          </cell>
          <cell r="R51" t="str">
            <v>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v>
          </cell>
          <cell r="S51"/>
          <cell r="T51" t="str">
            <v>PROCESO DE SOLICITUDES DE SERVICIO DE DEPORTISTAS DESTACADOS. 
IMPACTA EN REGISTRO DE NOTAS, 
CIERRE DE NRC 
CIERRE DE CICLO
CONTROL DE ASISTENCIA DEL ESTUDIANTE
APLICACION DEL REGLAMENTO DE ESTUDIOS Y DEL REGLAMENTO ADMINISTRATIVO ACADÉMICO</v>
          </cell>
          <cell r="U51"/>
          <cell r="V51" t="str">
            <v>Excelencia operativa</v>
          </cell>
          <cell r="W51" t="str">
            <v>Si</v>
          </cell>
          <cell r="X51"/>
          <cell r="Y51" t="str">
            <v>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v>
          </cell>
          <cell r="Z51" t="str">
            <v>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v>
          </cell>
          <cell r="AA51">
            <v>0.30000000000000004</v>
          </cell>
        </row>
        <row r="52">
          <cell r="A52">
            <v>74</v>
          </cell>
          <cell r="B52">
            <v>46097.479016203702</v>
          </cell>
          <cell r="C52">
            <v>46097.807569444398</v>
          </cell>
          <cell r="D52" t="str">
            <v>ronald.benites@laureate.pe</v>
          </cell>
          <cell r="E52" t="str">
            <v>Ronald Benites Vilchez</v>
          </cell>
          <cell r="F52" t="str">
            <v>Implementación de flujos de aprobación de solicitudes de acceso a aplicaciones de UPC mediante Horacius.</v>
          </cell>
          <cell r="G52" t="str">
            <v>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v>
          </cell>
          <cell r="H52" t="str">
            <v>UPC</v>
          </cell>
          <cell r="I52" t="str">
            <v>Humberto Marotta - Tecnologías y transformación digital</v>
          </cell>
          <cell r="J52" t="str">
            <v xml:space="preserve">Henry Longa </v>
          </cell>
          <cell r="K52"/>
          <cell r="L52" t="str">
            <v>Gerson Vereau</v>
          </cell>
          <cell r="M52">
            <v>46113</v>
          </cell>
          <cell r="N52" t="str">
            <v>No</v>
          </cell>
          <cell r="O52"/>
          <cell r="P52"/>
          <cell r="Q52" t="str">
            <v>Otro</v>
          </cell>
          <cell r="R52" t="str">
            <v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v>
          </cell>
          <cell r="S52"/>
          <cell r="T52" t="str">
            <v xml:space="preserve">•	Proceso de incorporación y gestión de colaboradores 
•	Procesos operativos del negocio que utilizan aplicaciones institucionales, 
•	Proceso de gestión de identidades y accesos 
•	Procesos de control y cumplimiento regulatorio
</v>
          </cell>
          <cell r="U52"/>
          <cell r="V52" t="str">
            <v>Excelencia Operativa;Innovación y Crecimiento;Transformación Digital</v>
          </cell>
          <cell r="W52" t="str">
            <v>No</v>
          </cell>
          <cell r="X52"/>
          <cell r="Y52" t="str">
            <v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v>
          </cell>
          <cell r="Z52" t="str">
            <v>https://educorpperu-my.sharepoint.com/personal/diana_zapata_laureate_pe1/Documents/Aplicaciones/Microsoft%20Forms/REGISTRO%20DE%20INICIATIVAS%20-%20GESTI%C3%93N%20DE%20LA%20DEMANDA%20(2%201/Adjuntar%20sustentos%20que%20ayuden%20al%20entendimiento%20de/Aprobaci%C3%B3n%20VP-Humberto_Ronald%20Benites%20Vilch%201.pdf</v>
          </cell>
          <cell r="AA52">
            <v>0</v>
          </cell>
        </row>
        <row r="53">
          <cell r="A53">
            <v>75</v>
          </cell>
          <cell r="B53">
            <v>46097.842962962997</v>
          </cell>
          <cell r="C53">
            <v>46097.862928240698</v>
          </cell>
          <cell r="D53" t="str">
            <v>ronald.benites@laureate.pe</v>
          </cell>
          <cell r="E53" t="str">
            <v>Ronald Benites Vilchez</v>
          </cell>
          <cell r="F53" t="str">
            <v>Implementación de APIs para la automatización del aprovisionamiento y desaprovisionamiento de accesos en aplicaciones de UPC mediante Horacius, con soporte de un proveedor especializado.</v>
          </cell>
          <cell r="G53" t="str">
            <v xml:space="preserve">Necesitamos implementar APIs de integración en las aplicaciones de UPC (Banner, Spring, Gestión Docente, Wetalk, CRM, Tramitator, Power Platform, Intranet Docente Administrativo, Nuevo Motor Planillas, IdUsuario) para el aprovisionamiento y desaprovisionamiento automático de accesos mediante Horacius, para que se eliminen los procesos manuales en la habilitación y retiro de accesos y se reduzcan los riesgos operativos asociados a la gestión manual, logrando una mayor eficiencia operativa, reducción de tiempos de atención, fortalecimiento de los controles de acceso y una trazabilidad completa del ciclo de vida de accesos.	</v>
          </cell>
          <cell r="H53" t="str">
            <v>UPC</v>
          </cell>
          <cell r="I53" t="str">
            <v>Humberto Marotta - Tecnologías y transformación digital</v>
          </cell>
          <cell r="J53" t="str">
            <v xml:space="preserve">Henry Longa </v>
          </cell>
          <cell r="K53"/>
          <cell r="L53" t="str">
            <v>Gerson Vereau</v>
          </cell>
          <cell r="M53">
            <v>46113</v>
          </cell>
          <cell r="N53" t="str">
            <v>No</v>
          </cell>
          <cell r="O53"/>
          <cell r="P53"/>
          <cell r="Q53" t="str">
            <v>Otro</v>
          </cell>
          <cell r="R53" t="str">
            <v>La habilitación y retiro de accesos a las aplicaciones  de UPC(Banner, Spring, Gestión Docente, Wetalk, CRM, Tramitator, Power Platform, Intranet Docente Administrativo, Nuevo Motor Planillas, IdUsuario)  se realiza mediante procesos manuales en cada sistema, gestionados de forma operativa por el equipo de Accesos o por los responsables de las aplicaciones.
Esta situación genera:
- Dependencia de procedimientos manuales y no estandarizados entre aplicaciones
- Incremento en los tiempos de provisión y baja de accesos
- Riesgo de errores en la asignación, modificación o eliminación de accesos
- Dificultad para asegurar consistencia en la ejecución de accesos entre diferentes sistemas
- Alta carga operativa en los equipos de Accesos y soporte
- Limitaciones para contar con trazabilidad completa y centralizada de las acciones ejecutadas
Adicionalmente, la ausencia de mecanismos de integración automatizada impide gestionar de forma eficiente el ciclo de vida de accesos, generando procesos fragmentados y con limitada capacidad de control y monitoreo.
En consecuencia, la organización enfrenta una brecha en la automatización y control de la provisión de accesos, lo que impacta la eficiencia operativa, la calidad del servicio y la capacidad de asegurar una gestión de accesos consistente y controlada.</v>
          </cell>
          <cell r="S53"/>
          <cell r="T53" t="str">
            <v xml:space="preserve">•	Proceso de incorporación y gestión de colaboradores 
•	Procesos operativos del negocio que utilizan aplicaciones institucionales, 
•	Proceso de gestión de identidades y accesos 
•	Procesos de control y cumplimiento regulatorio
</v>
          </cell>
          <cell r="U53"/>
          <cell r="V53" t="str">
            <v>Excelencia Operativa;Innovación y Crecimiento;Transformación Digital</v>
          </cell>
          <cell r="W53" t="str">
            <v>No</v>
          </cell>
          <cell r="X53"/>
          <cell r="Y53" t="str">
            <v>La implementación de APIs para el aprovisionamiento y desaprovisionamiento automático de accesos permitirá:
- Automatizar el ciclo de vida de accesos, reduciendo la dependencia de procesos manuales
- Estandarizar la gestión de accesos entre las diferentes aplicaciones
- Mejorar la trazabilidad y visibilidad de las acciones de aprovisionamiento y desaprovisionamiento de accesos
- Fortalecer los controles de acceso y el cumplimiento, al asegurar consistencia en la ejecución
- Reducir el riesgo operativo asociado a errores manuales
- Consolidar a Horacius como plataforma central de gestión de identidades (IAM)
- Mejorar la experiencia del usuario, al contar con accesos oportunos y consistentes</v>
          </cell>
          <cell r="Z53" t="str">
            <v>https://educorpperu-my.sharepoint.com/personal/diana_zapata_laureate_pe1/Documents/Aplicaciones/Microsoft%20Forms/REGISTRO%20DE%20INICIATIVAS%20-%20GESTI%C3%93N%20DE%20LA%20DEMANDA%20(2%201/Adjuntar%20sustentos%20que%20ayuden%20al%20entendimiento%20de/Aprobaci%C3%B3n%20VP-Humberto_Ronald%20Benites%20Vilch%202.pdf</v>
          </cell>
          <cell r="AA53">
            <v>0</v>
          </cell>
        </row>
        <row r="54">
          <cell r="A54">
            <v>76</v>
          </cell>
          <cell r="B54">
            <v>46099.400451388901</v>
          </cell>
          <cell r="C54">
            <v>46099.413530092599</v>
          </cell>
          <cell r="D54" t="str">
            <v>giancarlo.villacorta@upc.pe</v>
          </cell>
          <cell r="E54" t="str">
            <v>Giancarlo Villacorta Quiñones</v>
          </cell>
          <cell r="F54" t="str">
            <v>Implementación de clonación automática – Idiomas UPC</v>
          </cell>
          <cell r="G54" t="str">
            <v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v>
          </cell>
          <cell r="H54" t="str">
            <v>UPC</v>
          </cell>
          <cell r="I54" t="str">
            <v>Milagros Morgan - Rectorado UPC</v>
          </cell>
          <cell r="J54" t="str">
            <v>Briam Ledesma</v>
          </cell>
          <cell r="K54"/>
          <cell r="L54" t="str">
            <v>Ángela Lucano</v>
          </cell>
          <cell r="M54">
            <v>46238</v>
          </cell>
          <cell r="N54" t="str">
            <v>No</v>
          </cell>
          <cell r="O54"/>
          <cell r="P54"/>
          <cell r="Q54" t="str">
            <v>Otro</v>
          </cell>
          <cell r="R54" t="str">
            <v>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v>
          </cell>
          <cell r="S54"/>
          <cell r="T54" t="str">
            <v>Matrícula de alumnos del Centro de Idiomas para programas de Pregrado y EPE.</v>
          </cell>
          <cell r="U54" t="str">
            <v>Alumnos</v>
          </cell>
          <cell r="V54" t="str">
            <v>Excelencia Operativa</v>
          </cell>
          <cell r="W54" t="str">
            <v>No</v>
          </cell>
          <cell r="X54" t="str">
            <v>No cuantificado o S/0</v>
          </cell>
          <cell r="Y54" t="str">
            <v>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v>
          </cell>
          <cell r="Z54" t="str">
            <v>https://educorpperu-my.sharepoint.com/personal/diana_zapata_laureate_pe1/_layouts/15/Doc.aspx?sourcedoc=%7BDC88AB5E-04FF-4433-AED6-D0DE1896CD0E%7D&amp;file=Solicitud%20de%20requerimientos%20Clonaci%C3%B3n%20Autom%C3%A1t_Giancarlo%20Villacorta.pptx&amp;action=edit&amp;mobileredirect=true</v>
          </cell>
          <cell r="AA54">
            <v>1.2000000000000002</v>
          </cell>
        </row>
        <row r="55">
          <cell r="A55">
            <v>77</v>
          </cell>
          <cell r="B55">
            <v>46099.589618055601</v>
          </cell>
          <cell r="C55">
            <v>46099.6251388889</v>
          </cell>
          <cell r="D55" t="str">
            <v>amador.pfuro@laureate.pe</v>
          </cell>
          <cell r="E55" t="str">
            <v>Amador Pfuro Tapia</v>
          </cell>
          <cell r="F55" t="str">
            <v>Mejora en la Plataforma de Sostenibilidad</v>
          </cell>
          <cell r="G55" t="str">
            <v>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v>
          </cell>
          <cell r="H55" t="str">
            <v>UPC</v>
          </cell>
          <cell r="I55" t="str">
            <v>Claudia Cabrera - VP Comunicaciones</v>
          </cell>
          <cell r="J55" t="str">
            <v xml:space="preserve">Marizoila Fontana </v>
          </cell>
          <cell r="K55"/>
          <cell r="L55" t="str">
            <v>Ángela Lucano</v>
          </cell>
          <cell r="M55">
            <v>46122</v>
          </cell>
          <cell r="N55" t="str">
            <v>No</v>
          </cell>
          <cell r="O55"/>
          <cell r="P55"/>
          <cell r="Q55" t="str">
            <v>Otro</v>
          </cell>
          <cell r="R55" t="str">
            <v>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v>
          </cell>
          <cell r="S55"/>
          <cell r="T55" t="str">
            <v>Gestión de solicitudes registradas en la Plataforma de Sostenibilidad.
Corrección y actualización de información de proyectos de sostenibilidad, actividades y voluntariados.
Seguimiento, registro y administración de evidencias asociadas a solicitudes y reportes institucionales.</v>
          </cell>
          <cell r="U55" t="str">
            <v>Administrativos</v>
          </cell>
          <cell r="V55" t="str">
            <v>Excelencia operativa</v>
          </cell>
          <cell r="W55" t="str">
            <v>No</v>
          </cell>
          <cell r="X55" t="str">
            <v>No cuantificado o S/0</v>
          </cell>
          <cell r="Y55" t="str">
            <v>Mejora en la calidad, trazabilidad y confiabilidad de la información registrada, reduciendo errores, reprocesos y riesgos asociados a inconsistencias en auditorías, reportes externos y decisiones de alta dirección.</v>
          </cell>
          <cell r="Z55" t="str">
            <v>https://educorpperu-my.sharepoint.com/personal/diana_zapata_laureate_pe1/_layouts/15/Doc.aspx?sourcedoc=%7BFCB7DE8D-4941-4103-BDAE-025062FE0577%7D&amp;file=Solicitud%20de%20requerimientos%20Idea%20nueva%20y%20mejo_Amador%20Pfuro%20Tapia.pptx&amp;action=edit&amp;mobileredirect=true</v>
          </cell>
          <cell r="AA55">
            <v>0.45000000000000007</v>
          </cell>
        </row>
        <row r="56">
          <cell r="A56">
            <v>78</v>
          </cell>
          <cell r="B56">
            <v>46098.392349537004</v>
          </cell>
          <cell r="C56">
            <v>46101.478703703702</v>
          </cell>
          <cell r="D56" t="str">
            <v>angela.lucano@upc.pe</v>
          </cell>
          <cell r="E56" t="str">
            <v>Angela Lucano Carranza</v>
          </cell>
          <cell r="F56" t="str">
            <v>Mejora del Reporte de Matriculados de Licencias Coursera (Sólo matriculados)</v>
          </cell>
          <cell r="G56" t="str">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ell>
          <cell r="H56" t="str">
            <v>UPC</v>
          </cell>
          <cell r="I56" t="str">
            <v>Mónica García - VP Operaciones Digitales y Online</v>
          </cell>
          <cell r="J56" t="str">
            <v xml:space="preserve">Soledad Alfaro </v>
          </cell>
          <cell r="K56"/>
          <cell r="L56" t="str">
            <v>Ángela Lucano</v>
          </cell>
          <cell r="M56">
            <v>46234</v>
          </cell>
          <cell r="N56" t="str">
            <v>No</v>
          </cell>
          <cell r="O56"/>
          <cell r="P56"/>
          <cell r="Q56" t="str">
            <v>Otro</v>
          </cell>
          <cell r="R56" t="str">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ell>
          <cell r="S56"/>
          <cell r="T56" t="str">
            <v>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v>
          </cell>
          <cell r="U56" t="str">
            <v>Administrativos</v>
          </cell>
          <cell r="V56" t="str">
            <v>Excelencia operativa</v>
          </cell>
          <cell r="W56" t="str">
            <v>Si</v>
          </cell>
          <cell r="X56" t="str">
            <v>Menor a S/100,000.00</v>
          </cell>
          <cell r="Y56" t="str">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ell>
          <cell r="Z56" t="str">
            <v>https://educorpperu-my.sharepoint.com/personal/diana_zapata_laureate_pe1/_layouts/15/Doc.aspx?sourcedoc=%7B1E80FFDC-3F4D-4CFD-82C9-69626EE634C9%7D&amp;file=Plantilla%20Solicitud%20de%20requerimientos%20Reporte_Angela%20Lucano%20Carran.pptx&amp;action=edit&amp;mobileredirect=true</v>
          </cell>
          <cell r="AA56">
            <v>0.75000000000000011</v>
          </cell>
        </row>
        <row r="57">
          <cell r="A57">
            <v>79</v>
          </cell>
          <cell r="B57">
            <v>46101.478958333297</v>
          </cell>
          <cell r="C57">
            <v>46101.485960648097</v>
          </cell>
          <cell r="D57" t="str">
            <v>angela.lucano@upc.pe</v>
          </cell>
          <cell r="E57" t="str">
            <v>Angela Lucano Carranza</v>
          </cell>
          <cell r="F57" t="str">
            <v>Mejora del Reporte de Matriculados de Licencias Coursera (Sólo notas)</v>
          </cell>
          <cell r="G57" t="str">
            <v>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v>
          </cell>
          <cell r="H57" t="str">
            <v>UPC</v>
          </cell>
          <cell r="I57" t="str">
            <v>Mónica García - VP Operaciones Digitales y Online</v>
          </cell>
          <cell r="J57" t="str">
            <v xml:space="preserve">Soledad Alfaro </v>
          </cell>
          <cell r="K57"/>
          <cell r="L57" t="str">
            <v>Ángela Lucano</v>
          </cell>
          <cell r="M57">
            <v>46234</v>
          </cell>
          <cell r="N57" t="str">
            <v>No</v>
          </cell>
          <cell r="O57"/>
          <cell r="P57"/>
          <cell r="Q57" t="str">
            <v>Otro</v>
          </cell>
          <cell r="R57" t="str">
            <v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v>
          </cell>
          <cell r="S57"/>
          <cell r="T57" t="str">
            <v>Proceso de seguimiento académico y comunicación personalizada a estudiantes (solo en el caso de notas)
Proceso de generación de reportes de cierre de ciclo (matrículas + notas)</v>
          </cell>
          <cell r="U57"/>
          <cell r="V57" t="str">
            <v>Excelencia operativa</v>
          </cell>
          <cell r="W57" t="str">
            <v>Si</v>
          </cell>
          <cell r="X57"/>
          <cell r="Y57" t="str">
            <v>Entrega de comunicaciones personalizadas a estudiantes sobre su avance.</v>
          </cell>
          <cell r="Z57" t="str">
            <v>https://educorpperu-my.sharepoint.com/personal/diana_zapata_laureate_pe1/_layouts/15/Doc.aspx?sourcedoc=%7BCABC557D-B48D-48A5-97C3-D586FDCFB6EB%7D&amp;file=Plantilla%20Solicitud%20de%20requerimientos%20Reporte_Angela%20Lucano%20Carran%201.pptx&amp;action=edit&amp;mobileredirect=true</v>
          </cell>
          <cell r="AA57">
            <v>0.30000000000000004</v>
          </cell>
        </row>
        <row r="58">
          <cell r="A58">
            <v>80</v>
          </cell>
          <cell r="B58">
            <v>46105.570034722201</v>
          </cell>
          <cell r="C58">
            <v>46105.588645833297</v>
          </cell>
          <cell r="D58" t="str">
            <v>gerson.vereau@upn.edu.pe</v>
          </cell>
          <cell r="E58" t="str">
            <v>Gerson Vereau Rosas</v>
          </cell>
          <cell r="F58" t="str">
            <v>MODIFICACION DE CAMPO OBLIGATORIO EN LIBRO VIRTUAL DE RECLAMACIONES UPN</v>
          </cell>
          <cell r="G58" t="str">
            <v xml:space="preserve">Configurar el campo EMAIL del formulario virtual del libro de reclamaciones para que no tenga la condición de obligatorio. Además que se configure un Push-up donde se muestre un texto que invite a registrar un correo electrónico
</v>
          </cell>
          <cell r="H58" t="str">
            <v>UPN</v>
          </cell>
          <cell r="I58" t="str">
            <v>Álvaro Valdez - VP Operaciones</v>
          </cell>
          <cell r="J58" t="str">
            <v xml:space="preserve">Luis Roncal </v>
          </cell>
          <cell r="K58"/>
          <cell r="L58" t="str">
            <v>Gerson Vereau</v>
          </cell>
          <cell r="M58">
            <v>46118</v>
          </cell>
          <cell r="N58" t="str">
            <v>No</v>
          </cell>
          <cell r="O58"/>
          <cell r="P58"/>
          <cell r="Q58" t="str">
            <v>Otro</v>
          </cell>
          <cell r="R58" t="str">
            <v>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v>
          </cell>
          <cell r="S58"/>
          <cell r="T58" t="str">
            <v>Proceso de Gestión de quejas y reclamos de estudiantes.</v>
          </cell>
          <cell r="U58"/>
          <cell r="V58" t="str">
            <v>Excelencia Operativa</v>
          </cell>
          <cell r="W58" t="str">
            <v>No</v>
          </cell>
          <cell r="X58"/>
          <cell r="Y58" t="str">
            <v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v>
          </cell>
          <cell r="Z58" t="str">
            <v>https://educorpperu-my.sharepoint.com/personal/diana_zapata_laureate_pe1/_layouts/15/Doc.aspx?sourcedoc=%7BC9D14665-0CC6-4BCF-854A-0BBA05E5B0A2%7D&amp;file=Solicitud%20de%20requerimientos%20Idea%20nueva%20y%20mejo_Gerson%20Vereau%20Rosas.pptx&amp;action=edit&amp;mobileredirect=true</v>
          </cell>
          <cell r="AA58">
            <v>0.30000000000000004</v>
          </cell>
        </row>
        <row r="59">
          <cell r="A59">
            <v>81</v>
          </cell>
          <cell r="B59">
            <v>46105.575358796297</v>
          </cell>
          <cell r="C59">
            <v>46105.606215277803</v>
          </cell>
          <cell r="D59" t="str">
            <v>carla.arias@upn.edu.pe</v>
          </cell>
          <cell r="E59" t="str">
            <v>Carla Arias Schreiber Ulloa</v>
          </cell>
          <cell r="F59" t="str">
            <v>Automatización de Programación UPN</v>
          </cell>
          <cell r="G59" t="str">
            <v>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v>
          </cell>
          <cell r="H59" t="str">
            <v>UPN</v>
          </cell>
          <cell r="I59" t="str">
            <v>Martín Santana - Rectorado UPN</v>
          </cell>
          <cell r="J59" t="str">
            <v xml:space="preserve">Janeth Albujar </v>
          </cell>
          <cell r="K59"/>
          <cell r="L59" t="str">
            <v>Carla Arias-Schreiber</v>
          </cell>
          <cell r="M59">
            <v>46356</v>
          </cell>
          <cell r="N59" t="str">
            <v>Si</v>
          </cell>
          <cell r="O59" t="str">
            <v>Academic Managment</v>
          </cell>
          <cell r="P59">
            <v>76290</v>
          </cell>
          <cell r="Q59" t="str">
            <v>Otro</v>
          </cell>
          <cell r="R59" t="str">
            <v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v>
          </cell>
          <cell r="S59"/>
          <cell r="T59" t="str">
            <v>Estimación de demanda
Planificación y programación de horarios
Matrícula de estudiantes (nuevos, continuos, reingresos)
Alcance UG/ WA, en todas las modalidades de dictado.</v>
          </cell>
          <cell r="U59"/>
          <cell r="V59" t="str">
            <v>Excelencia operativa</v>
          </cell>
          <cell r="W59" t="str">
            <v>No</v>
          </cell>
          <cell r="X59"/>
          <cell r="Y59" t="str">
            <v>Demanda confiable
Evitar tantas adecuaciones de programación durante la matrícula
Matrícula más fluida</v>
          </cell>
          <cell r="Z59" t="str">
            <v>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v>
          </cell>
          <cell r="AA59">
            <v>1.8</v>
          </cell>
        </row>
        <row r="60">
          <cell r="A60">
            <v>82</v>
          </cell>
          <cell r="B60">
            <v>46106.062025462998</v>
          </cell>
          <cell r="C60">
            <v>46106.067824074104</v>
          </cell>
          <cell r="D60" t="str">
            <v>jose.herbozo@upn.edu.pe</v>
          </cell>
          <cell r="E60" t="str">
            <v>Jose Paredes Herbozo</v>
          </cell>
          <cell r="F60" t="str">
            <v>B2B inhouse - Ajuste para que en las facturas muestren la descripción del nombre del programa que se está vendiendo</v>
          </cell>
          <cell r="G60" t="str">
            <v>Que las facturas de UPN emitidas de programas de posgrado y/o Programas Inhouse detallen el nombre largo del programa en las facturas que generamos para venta B2B.</v>
          </cell>
          <cell r="H60" t="str">
            <v>UPN</v>
          </cell>
          <cell r="I60" t="str">
            <v>Ivan Olivares - VP Marketing y Comercial</v>
          </cell>
          <cell r="J60" t="str">
            <v>Tatiana Chiock</v>
          </cell>
          <cell r="K60"/>
          <cell r="L60" t="str">
            <v>Jose Paredes</v>
          </cell>
          <cell r="M60">
            <v>46127</v>
          </cell>
          <cell r="N60" t="str">
            <v>Si</v>
          </cell>
          <cell r="O60" t="str">
            <v>Revenue Growth</v>
          </cell>
          <cell r="P60">
            <v>77418</v>
          </cell>
          <cell r="Q60" t="str">
            <v>Otro</v>
          </cell>
          <cell r="R60" t="str">
            <v>Que las facturas de UPN emitidas de programas de posgrado y/o Programas Inhouse detallen el nombre largo del programa en las facturas emitidas a B2B</v>
          </cell>
          <cell r="S60"/>
          <cell r="T60" t="str">
            <v>Venta B2B, facturación</v>
          </cell>
          <cell r="U60"/>
          <cell r="V60" t="str">
            <v>Crecimiento escalable</v>
          </cell>
          <cell r="W60" t="str">
            <v>No</v>
          </cell>
          <cell r="X60"/>
          <cell r="Y60" t="str">
            <v xml:space="preserve">Revenue estimado high level 500K PEN
</v>
          </cell>
          <cell r="Z60" t="str">
            <v>https://educorpperu-my.sharepoint.com/personal/diana_zapata_laureate_pe1/_layouts/15/Doc.aspx?sourcedoc=%7B0C76C5E4-CAE1-4117-96A8-0125E2CE91E3%7D&amp;file=Solicitud%20de%20requerimientos%20Idea%20nueva%20y%20mejo_Jose%20Paredes%20Herbozo%201.pptx&amp;action=edit&amp;mobileredirect=true</v>
          </cell>
          <cell r="AA60">
            <v>2</v>
          </cell>
        </row>
        <row r="61">
          <cell r="A61">
            <v>83</v>
          </cell>
          <cell r="B61">
            <v>46106.067951388897</v>
          </cell>
          <cell r="C61">
            <v>46106.080798611103</v>
          </cell>
          <cell r="D61" t="str">
            <v>jose.herbozo@upn.edu.pe</v>
          </cell>
          <cell r="E61" t="str">
            <v>Jose Paredes Herbozo</v>
          </cell>
          <cell r="F61" t="str">
            <v>B2B inhouse - Implementar proceso en Banner que permita la ejecución masiva de las actividades de incorporación en Banner a la población de ingresantes B2B</v>
          </cell>
          <cell r="G61" t="str">
            <v>Reducir tiempos de ventas para B2B</v>
          </cell>
          <cell r="H61" t="str">
            <v>UPN</v>
          </cell>
          <cell r="I61" t="str">
            <v>Ivan Olivares - VP Marketing y Comercial</v>
          </cell>
          <cell r="J61" t="str">
            <v>Tatiana Chiock</v>
          </cell>
          <cell r="K61"/>
          <cell r="L61" t="str">
            <v>Jose Paredes</v>
          </cell>
          <cell r="M61">
            <v>46127</v>
          </cell>
          <cell r="N61" t="str">
            <v>Si</v>
          </cell>
          <cell r="O61" t="str">
            <v>Revenue Growth</v>
          </cell>
          <cell r="P61">
            <v>77418</v>
          </cell>
          <cell r="Q61" t="str">
            <v>Otro</v>
          </cell>
          <cell r="R61" t="str">
            <v>Actualmente la carga en Banner para B2B es manual, 1 a 1, esto hace un trabajo operativo muy grande.</v>
          </cell>
          <cell r="S61"/>
          <cell r="T61" t="str">
            <v>Admisión B2B.</v>
          </cell>
          <cell r="U61"/>
          <cell r="V61" t="str">
            <v>Crecimiento escalable</v>
          </cell>
          <cell r="W61" t="str">
            <v>No</v>
          </cell>
          <cell r="X61"/>
          <cell r="Y61" t="str">
            <v>Reducción en la operación e incremento en agilidad de venta.</v>
          </cell>
          <cell r="Z61" t="str">
            <v>https://educorpperu-my.sharepoint.com/personal/diana_zapata_laureate_pe1/_layouts/15/Doc.aspx?sourcedoc=%7B2AFEDEEB-734E-4766-99E2-E15468C91BAB%7D&amp;file=Solicitud%20de%20requerimientos%20Idea%20nueva%20y%20mejo_Jose%20Paredes%20Herbozo%202.pptx&amp;action=edit&amp;mobileredirect=true</v>
          </cell>
          <cell r="AA61">
            <v>2</v>
          </cell>
        </row>
        <row r="62">
          <cell r="A62">
            <v>84</v>
          </cell>
          <cell r="B62">
            <v>46106.080833333297</v>
          </cell>
          <cell r="C62">
            <v>46106.090543981503</v>
          </cell>
          <cell r="D62" t="str">
            <v>jose.herbozo@upn.edu.pe</v>
          </cell>
          <cell r="E62" t="str">
            <v>Jose Paredes Herbozo</v>
          </cell>
          <cell r="F62" t="str">
            <v>Modificación de regla en CRM cuando se ingrese un lead con fuente de ingreso mixta</v>
          </cell>
          <cell r="G62" t="str">
            <v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v>
          </cell>
          <cell r="H62" t="str">
            <v>UPN</v>
          </cell>
          <cell r="I62" t="str">
            <v>Ivan Olivares - VP Marketing y Comercial</v>
          </cell>
          <cell r="J62" t="str">
            <v>José Chojeda</v>
          </cell>
          <cell r="K62"/>
          <cell r="L62" t="str">
            <v>Jose Paredes</v>
          </cell>
          <cell r="M62">
            <v>46127</v>
          </cell>
          <cell r="N62" t="str">
            <v>No</v>
          </cell>
          <cell r="O62"/>
          <cell r="P62"/>
          <cell r="Q62" t="str">
            <v>Otro</v>
          </cell>
          <cell r="R62" t="str">
            <v>Actualmente el número de celular de un lead mixto no se está actualizando con la última información.</v>
          </cell>
          <cell r="S62"/>
          <cell r="T62" t="str">
            <v>Admisión</v>
          </cell>
          <cell r="U62" t="str">
            <v>Administrativos</v>
          </cell>
          <cell r="V62" t="str">
            <v>Crecimiento escalable</v>
          </cell>
          <cell r="W62" t="str">
            <v>No</v>
          </cell>
          <cell r="X62" t="str">
            <v>No cuantificado o S/0</v>
          </cell>
          <cell r="Y62" t="str">
            <v xml:space="preserve">Impacto en ventas directo al tener el último número de celular ingresado por el negocio. </v>
          </cell>
          <cell r="Z62" t="str">
            <v>https://educorpperu-my.sharepoint.com/personal/diana_zapata_laureate_pe1/_layouts/15/Doc.aspx?sourcedoc=%7B6B191BF9-63B5-46D3-94DE-F8FA06426D61%7D&amp;file=SOLICITUD%20CAMPOS%20UTM%20MADURACI%C3%93N%20-%20MODIFICACIO_Jose%20Paredes%20Herbozo.pptx&amp;action=edit&amp;mobileredirect=true</v>
          </cell>
          <cell r="AA62">
            <v>0.65</v>
          </cell>
        </row>
        <row r="63">
          <cell r="A63">
            <v>85</v>
          </cell>
          <cell r="B63">
            <v>46105.588715277801</v>
          </cell>
          <cell r="C63">
            <v>46106.476041666698</v>
          </cell>
          <cell r="D63" t="str">
            <v>gerson.vereau@upn.edu.pe</v>
          </cell>
          <cell r="E63" t="str">
            <v>Gerson Vereau Rosas</v>
          </cell>
          <cell r="F63" t="str">
            <v>Implementación de encuesta de satisfacción post atención y base de datos en canal telefónico UPN</v>
          </cell>
          <cell r="G63" t="str">
            <v>Para medir la satisfacción del estudiante respecto a la atención recibida en el canal telefónico, permitiendo generar indicadores de experiencia y mejorar la calidad del servicio. Y la medición directa de la experiencia del usuario posterior a la interacción.</v>
          </cell>
          <cell r="H63" t="str">
            <v>UPN</v>
          </cell>
          <cell r="I63" t="str">
            <v>Mónica García - VP Operaciones Digitales y Online</v>
          </cell>
          <cell r="J63" t="str">
            <v xml:space="preserve">Luis Roncal </v>
          </cell>
          <cell r="K63"/>
          <cell r="L63" t="str">
            <v>Ángela Lucano</v>
          </cell>
          <cell r="M63">
            <v>46142</v>
          </cell>
          <cell r="N63" t="str">
            <v>No</v>
          </cell>
          <cell r="O63"/>
          <cell r="P63"/>
          <cell r="Q63" t="str">
            <v>Otro</v>
          </cell>
          <cell r="R63" t="str">
            <v>Es una encuesta manual, el desafío es poder levantar la satisfacción del alumno y reducir las horas hombre al trabajar el resultado (es un paso más en el equipo).</v>
          </cell>
          <cell r="S63"/>
          <cell r="T63" t="str">
            <v>Proceso de atención al estudiante</v>
          </cell>
          <cell r="U63"/>
          <cell r="V63" t="str">
            <v>Excelencia Operativa</v>
          </cell>
          <cell r="W63" t="str">
            <v>No</v>
          </cell>
          <cell r="X63"/>
          <cell r="Y63" t="str">
            <v>Mejora la satisfacción del estudiante</v>
          </cell>
          <cell r="Z63" t="str">
            <v>https://educorpperu-my.sharepoint.com/personal/diana_zapata_laureate_pe1/_layouts/15/Doc.aspx?sourcedoc=%7B01D400AE-5DCC-421A-BCC5-3D78CDFEB12A%7D&amp;file=SOLICITUD%20DE%20REQUERIMIENTOS%20(1)_Gerson%20Vereau%20Rosas.pptx&amp;action=edit&amp;mobileredirect=true</v>
          </cell>
          <cell r="AA63">
            <v>0.30000000000000004</v>
          </cell>
        </row>
        <row r="64">
          <cell r="A64">
            <v>86</v>
          </cell>
          <cell r="B64">
            <v>46106.524722222202</v>
          </cell>
          <cell r="C64">
            <v>46106.537141203698</v>
          </cell>
          <cell r="D64" t="str">
            <v>gerson.vereau@upn.edu.pe</v>
          </cell>
          <cell r="E64" t="str">
            <v>Gerson Vereau Rosas</v>
          </cell>
          <cell r="F64" t="str">
            <v>Ajustar query Reporte R2 que servirá como como input para la generación del RPA de Validación de Egreso (fase 2)</v>
          </cell>
          <cell r="G64" t="str">
            <v>Contar con el reporte que sirve como input para la generación del RPA de Validación de Egreso (fase 2) que actualmente se viene trabajando con el equipo de Automatización de Procesos y está detenido porque se requiere este ajuste en la Query.</v>
          </cell>
          <cell r="H64" t="str">
            <v>UPN</v>
          </cell>
          <cell r="I64" t="str">
            <v>Martín Santana - Rectorado UPN</v>
          </cell>
          <cell r="J64" t="str">
            <v xml:space="preserve">Carlos Diez </v>
          </cell>
          <cell r="K64"/>
          <cell r="L64" t="str">
            <v>Carla Arias-Schreiber</v>
          </cell>
          <cell r="M64">
            <v>46218</v>
          </cell>
          <cell r="N64" t="str">
            <v>No</v>
          </cell>
          <cell r="O64"/>
          <cell r="P64"/>
          <cell r="Q64" t="str">
            <v>Regulatoria</v>
          </cell>
          <cell r="R64" t="str">
            <v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v>
          </cell>
          <cell r="S64"/>
          <cell r="T64" t="str">
            <v>Proceso de egreso estudiantes</v>
          </cell>
          <cell r="U64"/>
          <cell r="V64" t="str">
            <v>Excelencia operativa</v>
          </cell>
          <cell r="W64" t="str">
            <v>No</v>
          </cell>
          <cell r="X64"/>
          <cell r="Y64" t="str">
            <v>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v>
          </cell>
          <cell r="Z64" t="str">
            <v>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v>
          </cell>
          <cell r="AA64">
            <v>1.8</v>
          </cell>
        </row>
        <row r="65">
          <cell r="A65">
            <v>87</v>
          </cell>
          <cell r="B65">
            <v>46106.532939814802</v>
          </cell>
          <cell r="C65">
            <v>46106.551574074103</v>
          </cell>
          <cell r="D65" t="str">
            <v>giancarlo.villacorta@upc.pe</v>
          </cell>
          <cell r="E65" t="str">
            <v>Giancarlo Villacorta Quiñones</v>
          </cell>
          <cell r="F65" t="str">
            <v>Activar el módulo “Matrícula en bloque” de Banner para la EPG.</v>
          </cell>
          <cell r="G65" t="str">
            <v xml:space="preserve">Necesitamos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logrando una reducción significativa de la carga operativa manual de la matrícula de los alumnos (actualmente la matrícula se realiza de forma manual alumno por alumno), disminuirá los errores en la inscripción, y ofrecerá una mejor experiencia al estudiante al obtener sus horarios más pronto. Mayor control académico y administrativo, utilizando una solución escalable y de bajo costo para la institución.
</v>
          </cell>
          <cell r="H65" t="str">
            <v>UPC</v>
          </cell>
          <cell r="I65" t="str">
            <v>Milagros Morgan - Rectorado UPC</v>
          </cell>
          <cell r="J65" t="str">
            <v>Miguel Chang</v>
          </cell>
          <cell r="K65"/>
          <cell r="L65" t="str">
            <v>Giancarlo Villacorta</v>
          </cell>
          <cell r="M65">
            <v>46127</v>
          </cell>
          <cell r="N65" t="str">
            <v>No</v>
          </cell>
          <cell r="O65"/>
          <cell r="P65"/>
          <cell r="Q65" t="str">
            <v>Otro</v>
          </cell>
          <cell r="R65" t="str">
            <v xml:space="preserve">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v>
          </cell>
          <cell r="S65"/>
          <cell r="T65" t="str">
            <v>Proceso de matricula de la EPG, habilitación en blackboard, habilitación en Portal docente.</v>
          </cell>
          <cell r="U65"/>
          <cell r="V65" t="str">
            <v>Excelencia Operativa;Calidad Académica;Innovación y Crecimiento</v>
          </cell>
          <cell r="W65" t="str">
            <v>No</v>
          </cell>
          <cell r="X65"/>
          <cell r="Y65" t="str">
            <v>Se continuará con el proceso de la matrícula individual y no podríamos asegurar el cumplimiento del SLA (48 horas) debido a: 
Aumento de las ventas en un 30% según lo establecido en las metas anuales.
El equipo de matrícula lo conforma 2 analistas y 2 personas con contrato intermitente.
No tener respuesta frente a casos urgentes que se presenten en los programas de División Empresarial, dado que los grupos en número de estudiantes es alto y el tiempo del proceso de matrícula podría exceder la fecha de inicio del programa.
El proceso de matrícula activa el proceso de los accesos a las aulas virtuales, aumentado así los tiempos y esto haría que el impacto no sea positivo en la satisfacción del servicio.</v>
          </cell>
          <cell r="Z65"/>
          <cell r="AA65">
            <v>0</v>
          </cell>
        </row>
        <row r="66">
          <cell r="A66">
            <v>88</v>
          </cell>
          <cell r="B66">
            <v>46101.486909722204</v>
          </cell>
          <cell r="C66">
            <v>46106.567800925899</v>
          </cell>
          <cell r="D66" t="str">
            <v>angela.lucano@upc.pe</v>
          </cell>
          <cell r="E66" t="str">
            <v>Angela Lucano Carranza</v>
          </cell>
          <cell r="F66" t="str">
            <v>Implementación de un modelo de reportería integrado para la gestión del estudiante becado</v>
          </cell>
          <cell r="G66" t="str">
            <v>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v>
          </cell>
          <cell r="H66" t="str">
            <v>UPC</v>
          </cell>
          <cell r="I66" t="str">
            <v>Milagros Morgan - Rectorado UPC</v>
          </cell>
          <cell r="J66" t="str">
            <v xml:space="preserve">Maria Cifuentes </v>
          </cell>
          <cell r="K66"/>
          <cell r="L66" t="str">
            <v>Ángela Lucano</v>
          </cell>
          <cell r="M66">
            <v>46129</v>
          </cell>
          <cell r="N66" t="str">
            <v>No</v>
          </cell>
          <cell r="O66"/>
          <cell r="P66"/>
          <cell r="Q66" t="str">
            <v>Otro</v>
          </cell>
          <cell r="R66" t="str">
            <v>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v>
          </cell>
          <cell r="S66"/>
          <cell r="T66" t="str">
            <v>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ell>
          <cell r="U66"/>
          <cell r="V66" t="str">
            <v>Excelencia Operativa</v>
          </cell>
          <cell r="W66" t="str">
            <v>No</v>
          </cell>
          <cell r="X66"/>
          <cell r="Y66" t="str">
            <v>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v>
          </cell>
          <cell r="Z66" t="str">
            <v>https://educorpperu-my.sharepoint.com/personal/diana_zapata_laureate_pe1/_layouts/15/Doc.aspx?sourcedoc=%7B5B17155A-09DE-47FC-A6C2-359025EABBD4%7D&amp;file=Solicitud%20de%20requerimientos%20Idea%20nueva%20y%20mejo_Angela%20Lucano%20Carran.pptx&amp;action=edit&amp;mobileredirect=true</v>
          </cell>
          <cell r="AA66">
            <v>0.30000000000000004</v>
          </cell>
        </row>
        <row r="67">
          <cell r="A67">
            <v>89</v>
          </cell>
          <cell r="B67">
            <v>46108.472812499997</v>
          </cell>
          <cell r="C67">
            <v>46108.482928240701</v>
          </cell>
          <cell r="D67" t="str">
            <v>gerson.vereau@upn.edu.pe</v>
          </cell>
          <cell r="E67" t="str">
            <v>Gerson Vereau Rosas</v>
          </cell>
          <cell r="F67" t="str">
            <v>Segmentar la visualización de NRC en matrícula en línea según perfil académico del estudiante</v>
          </cell>
          <cell r="G67" t="str">
            <v>Mejorar la experiencia del estudiante durante el proceso de matrícula, Reducir intentos fallidos de inscripción, Disminuir consultas y reclamos relacionados a restricciones de malla o modalidad, Optimizar el proceso de selección de cursos haciéndolo más claro y ordenado.</v>
          </cell>
          <cell r="H67" t="str">
            <v>UPN</v>
          </cell>
          <cell r="I67" t="str">
            <v>Martín Santana - Rectorado UPN</v>
          </cell>
          <cell r="J67" t="str">
            <v xml:space="preserve">Janeth Albujar </v>
          </cell>
          <cell r="K67"/>
          <cell r="L67" t="str">
            <v>Carla Arias-Schreiber</v>
          </cell>
          <cell r="M67">
            <v>46188</v>
          </cell>
          <cell r="N67" t="str">
            <v>No</v>
          </cell>
          <cell r="O67"/>
          <cell r="P67"/>
          <cell r="Q67" t="str">
            <v>Otro</v>
          </cell>
          <cell r="R67" t="str">
            <v>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v>
          </cell>
          <cell r="S67"/>
          <cell r="T67" t="str">
            <v>Proceso de matrícula</v>
          </cell>
          <cell r="U67"/>
          <cell r="V67" t="str">
            <v>Excelencia Operativa</v>
          </cell>
          <cell r="W67" t="str">
            <v>No</v>
          </cell>
          <cell r="X67"/>
          <cell r="Y67" t="str">
            <v>Mejorar la experiencia del estudiante durante el proceso de matrícula</v>
          </cell>
          <cell r="Z67" t="str">
            <v>https://educorpperu-my.sharepoint.com/personal/diana_zapata_laureate_pe1/_layouts/15/Doc.aspx?sourcedoc=%7BE4FFC0CE-C5B5-4646-913F-893C522B61A9%7D&amp;file=Solicitud%20de%20requerimientos%20Idea%20nueva%20y%20mejo_Gerson%20Vereau%20Rosas%202.pptx&amp;action=edit&amp;mobileredirect=true</v>
          </cell>
          <cell r="AA67">
            <v>0.30000000000000004</v>
          </cell>
        </row>
        <row r="68">
          <cell r="A68">
            <v>90</v>
          </cell>
          <cell r="B68">
            <v>46111.731342592597</v>
          </cell>
          <cell r="C68">
            <v>46111.7496875</v>
          </cell>
          <cell r="D68" t="str">
            <v>fabiola.gorbina@laureate.pe</v>
          </cell>
          <cell r="E68" t="str">
            <v>Fabiola Gorbina Llerena</v>
          </cell>
          <cell r="F68" t="str">
            <v>Creación y migración de datos de padres en CRM desde formularios</v>
          </cell>
          <cell r="G68" t="str">
            <v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v>
          </cell>
          <cell r="H68" t="str">
            <v>UPC</v>
          </cell>
          <cell r="I68" t="str">
            <v>Ivan Olivares - VP Marketing y Comercial</v>
          </cell>
          <cell r="J68" t="str">
            <v xml:space="preserve">Mónica Castañeda Herrera </v>
          </cell>
          <cell r="K68"/>
          <cell r="L68" t="str">
            <v>Jose Paredes</v>
          </cell>
          <cell r="M68">
            <v>46132</v>
          </cell>
          <cell r="N68" t="str">
            <v>No</v>
          </cell>
          <cell r="O68"/>
          <cell r="P68"/>
          <cell r="Q68" t="str">
            <v>Otro</v>
          </cell>
          <cell r="R68" t="str">
            <v>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v>
          </cell>
          <cell r="S68"/>
          <cell r="T68" t="str">
            <v>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v>
          </cell>
          <cell r="U68" t="str">
            <v>Administrativos</v>
          </cell>
          <cell r="V68" t="str">
            <v>Excelencia operativa</v>
          </cell>
          <cell r="W68" t="str">
            <v>No</v>
          </cell>
          <cell r="X68" t="str">
            <v>No cuantificado o S/0</v>
          </cell>
          <cell r="Y68" t="str">
            <v>Reducción de errores y reprocesos manuales, agilizando la gestión de datos y garantizando información completa y confiable para la toma de decisiones comerciales y el seguimiento efectivo de los decisores clave.</v>
          </cell>
          <cell r="Z68" t="str">
            <v>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v>
          </cell>
          <cell r="AA68">
            <v>0.45000000000000007</v>
          </cell>
        </row>
        <row r="69">
          <cell r="A69">
            <v>91</v>
          </cell>
          <cell r="B69">
            <v>46111.738842592596</v>
          </cell>
          <cell r="C69">
            <v>46111.8370138889</v>
          </cell>
          <cell r="D69" t="str">
            <v>angela.lucano@upc.pe</v>
          </cell>
          <cell r="E69" t="str">
            <v>Angela Lucano Carranza</v>
          </cell>
          <cell r="F69" t="str">
            <v>Estabilización Sistema Académico UPC - 1era iteración MCH</v>
          </cell>
          <cell r="G69"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69" t="str">
            <v>UPC</v>
          </cell>
          <cell r="I69" t="str">
            <v>Milagros Morgan - Rectorado UPC</v>
          </cell>
          <cell r="J69" t="str">
            <v xml:space="preserve">Miguel Chang </v>
          </cell>
          <cell r="K69"/>
          <cell r="L69" t="str">
            <v>Carla Arias-Schreiber</v>
          </cell>
          <cell r="M69">
            <v>46387</v>
          </cell>
          <cell r="N69" t="str">
            <v>No</v>
          </cell>
          <cell r="O69"/>
          <cell r="P69"/>
          <cell r="Q69" t="str">
            <v>Otro</v>
          </cell>
          <cell r="R69"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69"/>
          <cell r="T69"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69" t="str">
            <v>Alumnos</v>
          </cell>
          <cell r="V69" t="str">
            <v>Excelencia operativa</v>
          </cell>
          <cell r="W69" t="str">
            <v>Si</v>
          </cell>
          <cell r="X69" t="str">
            <v>No cuantificado o S/0</v>
          </cell>
          <cell r="Y69"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69" t="str">
            <v>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v>
          </cell>
          <cell r="AA69">
            <v>1.05</v>
          </cell>
        </row>
        <row r="70">
          <cell r="A70">
            <v>92</v>
          </cell>
          <cell r="B70">
            <v>46112.480532407397</v>
          </cell>
          <cell r="C70">
            <v>46112.4910648148</v>
          </cell>
          <cell r="D70" t="str">
            <v>carla.arias@upn.edu.pe</v>
          </cell>
          <cell r="E70" t="str">
            <v>Carla Arias Schreiber Ulloa</v>
          </cell>
          <cell r="F70" t="str">
            <v>E2E on boarding - Agregar campo Teléfono Celular - Entidad Perfect Start CRM</v>
          </cell>
          <cell r="G70" t="str">
            <v>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v>
          </cell>
          <cell r="H70" t="str">
            <v>UPN</v>
          </cell>
          <cell r="I70" t="str">
            <v>Mónica García - VP Operaciones Digitales y Online</v>
          </cell>
          <cell r="J70" t="str">
            <v>Orietta Mazuelos</v>
          </cell>
          <cell r="K70"/>
          <cell r="L70" t="str">
            <v>Carla Arias-Schreiber</v>
          </cell>
          <cell r="M70">
            <v>46122</v>
          </cell>
          <cell r="N70" t="str">
            <v>Si</v>
          </cell>
          <cell r="O70" t="str">
            <v>Digital &amp; IA</v>
          </cell>
          <cell r="P70">
            <v>76562</v>
          </cell>
          <cell r="Q70" t="str">
            <v>Otro</v>
          </cell>
          <cell r="R70" t="str">
            <v>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v>
          </cell>
          <cell r="S70"/>
          <cell r="T70" t="str">
            <v>Onboarding.
Inicio/ desarrollo de clases</v>
          </cell>
          <cell r="U70"/>
          <cell r="V70" t="str">
            <v>Crecimiento escalable</v>
          </cell>
          <cell r="W70" t="str">
            <v>No</v>
          </cell>
          <cell r="X70"/>
          <cell r="Y70" t="str">
            <v>Fortalecer el onboarding y retención de nuevos estudiantes.</v>
          </cell>
          <cell r="Z70"/>
          <cell r="AA70">
            <v>2</v>
          </cell>
        </row>
        <row r="71">
          <cell r="A71">
            <v>93</v>
          </cell>
          <cell r="B71">
            <v>46118.532442129603</v>
          </cell>
          <cell r="C71">
            <v>46118.569224537001</v>
          </cell>
          <cell r="D71" t="str">
            <v>gerson.vereau@laureate.pe</v>
          </cell>
          <cell r="E71" t="str">
            <v>Gerson Vereau Rosas</v>
          </cell>
          <cell r="F71" t="str">
            <v>[Deuda técnica] Se requiere que las asistencias de los alumnos se visualicen diariamente en Portal</v>
          </cell>
          <cell r="G71" t="str">
            <v>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v>
          </cell>
          <cell r="H71" t="str">
            <v>UPN</v>
          </cell>
          <cell r="I71" t="str">
            <v>Álvaro Valdez - VP Operaciones</v>
          </cell>
          <cell r="J71" t="str">
            <v xml:space="preserve">Milthiño Zambrano </v>
          </cell>
          <cell r="K71"/>
          <cell r="L71" t="str">
            <v>Gerson Vereau</v>
          </cell>
          <cell r="M71">
            <v>46188</v>
          </cell>
          <cell r="N71" t="str">
            <v>No</v>
          </cell>
          <cell r="O71"/>
          <cell r="P71"/>
          <cell r="Q71" t="str">
            <v>Otro</v>
          </cell>
          <cell r="R71" t="str">
            <v>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v>
          </cell>
          <cell r="S71"/>
          <cell r="T71" t="str">
            <v>Proceso de seguimiento y medición de asistencia de los estudiantes.</v>
          </cell>
          <cell r="U71" t="str">
            <v>Administrativos</v>
          </cell>
          <cell r="V71" t="str">
            <v>Excelencia operativa</v>
          </cell>
          <cell r="W71" t="str">
            <v>No</v>
          </cell>
          <cell r="X71" t="str">
            <v>No cuantificado o S/0</v>
          </cell>
          <cell r="Y71" t="str">
            <v>Fortalece la capacidad de reacción del equipo para intervenir de manera oportuna sobre alumnos con mayor riesgo con el aumento de cursos virtuales, es necesario contar con esta vista diaria.</v>
          </cell>
          <cell r="Z71"/>
          <cell r="AA71">
            <v>0.45000000000000007</v>
          </cell>
        </row>
        <row r="72">
          <cell r="A72">
            <v>94</v>
          </cell>
          <cell r="B72">
            <v>46119.432314814803</v>
          </cell>
          <cell r="C72">
            <v>46119.464699074102</v>
          </cell>
          <cell r="D72" t="str">
            <v>gerson.vereau@laureate.pe</v>
          </cell>
          <cell r="E72" t="str">
            <v>Gerson Vereau Rosas</v>
          </cell>
          <cell r="F72" t="str">
            <v xml:space="preserve">Automatización de Planillas Manuales de Carga Horaria </v>
          </cell>
          <cell r="G72" t="str">
            <v>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v>
          </cell>
          <cell r="H72" t="str">
            <v>UPN</v>
          </cell>
          <cell r="I72" t="str">
            <v>Martín Santana - Rectorado UPN</v>
          </cell>
          <cell r="J72" t="str">
            <v xml:space="preserve">Denilson Contreras </v>
          </cell>
          <cell r="K72"/>
          <cell r="L72" t="str">
            <v>Carla Arias-Schreiber</v>
          </cell>
          <cell r="M72">
            <v>46203</v>
          </cell>
          <cell r="N72" t="str">
            <v>No</v>
          </cell>
          <cell r="O72"/>
          <cell r="P72"/>
          <cell r="Q72" t="str">
            <v>Otro</v>
          </cell>
          <cell r="R72" t="str">
            <v>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v>
          </cell>
          <cell r="S72"/>
          <cell r="T72" t="str">
            <v xml:space="preserve">Nómina docente y área usuaria (EPEC).
</v>
          </cell>
          <cell r="U72" t="str">
            <v>Administrativos</v>
          </cell>
          <cell r="V72" t="str">
            <v>Excelencia operativa</v>
          </cell>
          <cell r="W72" t="str">
            <v>No</v>
          </cell>
          <cell r="X72" t="str">
            <v>Menor a S/100,000.00</v>
          </cell>
          <cell r="Y72" t="str">
            <v>Cumplimiento Normativo: Mitigación del riesgo asociado al control Sox ARO.UPN.HRPAY – Validation of Teaching Hours TP, auditado por PWC, asegurando alineamiento y continuidad operativa sin observaciones.</v>
          </cell>
          <cell r="Z72" t="str">
            <v>https://educorpperu-my.sharepoint.com/personal/diana_zapata_laureate_pe1/_layouts/15/Doc.aspx?sourcedoc=%7B4ABE9950-C38F-4EE2-BB0D-F8DFF15B303D%7D&amp;file=Automatizaci%C3%B3n%20de%20planillas%20manuales%20de%20carga_Gerson%20Vereau%20Rosas.pptx&amp;action=edit&amp;mobileredirect=true</v>
          </cell>
          <cell r="AA72">
            <v>0.75000000000000011</v>
          </cell>
        </row>
        <row r="73">
          <cell r="A73">
            <v>95</v>
          </cell>
          <cell r="B73">
            <v>46126.512210648099</v>
          </cell>
          <cell r="C73">
            <v>46126.525636574101</v>
          </cell>
          <cell r="D73" t="str">
            <v>jose.herbozo@laureate.pe</v>
          </cell>
          <cell r="E73" t="str">
            <v>José Paredes Herbozo</v>
          </cell>
          <cell r="F73" t="str">
            <v>E-commerce - Diseño, estimación e implementación de E Commerce de UPN</v>
          </cell>
          <cell r="G73" t="str">
            <v>Diseño, estimación e implementación de E Commerce de UPN
Que se habilite una forma para vender cursos de educación continua de UPN en un ecommerce, con un flujo autogestionado desde la compra hasta la generación de horarios.</v>
          </cell>
          <cell r="H73" t="str">
            <v>UPN</v>
          </cell>
          <cell r="I73" t="str">
            <v>Ivan Olivares - VP Marketing y Comercial</v>
          </cell>
          <cell r="J73" t="str">
            <v>Cristina del Risco</v>
          </cell>
          <cell r="K73"/>
          <cell r="L73" t="str">
            <v>Jose Paredes</v>
          </cell>
          <cell r="M73">
            <v>46233</v>
          </cell>
          <cell r="N73" t="str">
            <v>Si</v>
          </cell>
          <cell r="O73" t="str">
            <v>Digital &amp; IA</v>
          </cell>
          <cell r="P73">
            <v>73951</v>
          </cell>
          <cell r="Q73" t="str">
            <v>Otro</v>
          </cell>
          <cell r="R73" t="str">
            <v>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v>
          </cell>
          <cell r="S73"/>
          <cell r="T73" t="str">
            <v>Comercial, Finanzas y Académico.</v>
          </cell>
          <cell r="U73" t="str">
            <v>Administrativos</v>
          </cell>
          <cell r="V73" t="str">
            <v>Crecimiento escalable</v>
          </cell>
          <cell r="W73" t="str">
            <v>No</v>
          </cell>
          <cell r="X73" t="str">
            <v>Mayor a S/500,000.00</v>
          </cell>
          <cell r="Y73" t="str">
            <v xml:space="preserve">Podríamos disponer de un nuevo canal de ventas que ayude a alcanzar la meta comercial, impulsar ventas y aumentar el alcance de la marca UPN a través de estos cursos.
</v>
          </cell>
          <cell r="Z73" t="str">
            <v>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v>
          </cell>
          <cell r="AA73">
            <v>2.9</v>
          </cell>
        </row>
        <row r="74">
          <cell r="A74">
            <v>96</v>
          </cell>
          <cell r="B74">
            <v>46126.7905902778</v>
          </cell>
          <cell r="C74">
            <v>46126.826805555596</v>
          </cell>
          <cell r="D74" t="str">
            <v>nicolas.morales@laureate.pe</v>
          </cell>
          <cell r="E74" t="str">
            <v>Nicolas Morales Chumpitaz</v>
          </cell>
          <cell r="F74" t="str">
            <v>Productividad - DOA UPN - Automatización del Monitoreo Académico: Trazabilidad, visualización y monitoreo del avance académico del docente</v>
          </cell>
          <cell r="G74" t="str">
            <v>Necesitamos ser el copiloto del docente, para facilitar el cumplimiento de sus tareas diarias mediante alertas preventivas y soporte inmediato, logrando asegurar que su gestión administrativa sea impecable y nunca afecte su desempeño profesional.</v>
          </cell>
          <cell r="H74" t="str">
            <v>UPN</v>
          </cell>
          <cell r="I74" t="str">
            <v>Martín Santana - Rectorado UPN</v>
          </cell>
          <cell r="J74" t="str">
            <v>Robinson Amaya</v>
          </cell>
          <cell r="K74"/>
          <cell r="L74" t="str">
            <v>Carla Arias-Schreiber</v>
          </cell>
          <cell r="M74">
            <v>46387</v>
          </cell>
          <cell r="N74" t="str">
            <v>Si</v>
          </cell>
          <cell r="O74" t="str">
            <v>G&amp;A</v>
          </cell>
          <cell r="P74">
            <v>77431</v>
          </cell>
          <cell r="Q74" t="str">
            <v>Otro</v>
          </cell>
          <cell r="R74" t="str">
            <v>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v>
          </cell>
          <cell r="S74"/>
          <cell r="T74" t="str">
            <v>Proceso de monitoreo de avance académico del docente</v>
          </cell>
          <cell r="U74" t="str">
            <v>Docentes</v>
          </cell>
          <cell r="V74" t="str">
            <v>Excelencia académica</v>
          </cell>
          <cell r="W74" t="str">
            <v>No</v>
          </cell>
          <cell r="X74" t="str">
            <v>Mayor a S/500,000.00</v>
          </cell>
          <cell r="Y74" t="str">
            <v>Eliminación de actividades manuales
Incremento del NPS docente
Cumplimiento en PO del equipo académico</v>
          </cell>
          <cell r="Z74"/>
          <cell r="AA74">
            <v>3.35</v>
          </cell>
        </row>
        <row r="75">
          <cell r="A75">
            <v>97</v>
          </cell>
          <cell r="B75">
            <v>46126.826921296299</v>
          </cell>
          <cell r="C75">
            <v>46126.850914351897</v>
          </cell>
          <cell r="D75" t="str">
            <v>nicolas.morales@laureate.pe</v>
          </cell>
          <cell r="E75" t="str">
            <v>Nicolas Morales Chumpitaz</v>
          </cell>
          <cell r="F75" t="str">
            <v>Productividad - DOA UPN - Automatización de las planillas manuales</v>
          </cell>
          <cell r="G75" t="str">
            <v>Necesitamos reducir la manualidad en la elaboración de planillas para garantizar la transparencia en los pagos a los docentes por horas de dictado y novedado logrando eliminar la necesidad de reclamos y asegurar su estabilidad y bienestar personal.</v>
          </cell>
          <cell r="H75" t="str">
            <v>UPN</v>
          </cell>
          <cell r="I75" t="str">
            <v>Martín Santana - Rectorado UPN</v>
          </cell>
          <cell r="J75" t="str">
            <v>Robinson Amaya</v>
          </cell>
          <cell r="K75"/>
          <cell r="L75" t="str">
            <v>Carla Arias-Schreiber</v>
          </cell>
          <cell r="M75">
            <v>46387</v>
          </cell>
          <cell r="N75" t="str">
            <v>Si</v>
          </cell>
          <cell r="O75" t="str">
            <v>G&amp;A</v>
          </cell>
          <cell r="P75">
            <v>77431</v>
          </cell>
          <cell r="Q75" t="str">
            <v>Otro</v>
          </cell>
          <cell r="R75" t="str">
            <v>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v>
          </cell>
          <cell r="S75"/>
          <cell r="T75" t="str">
            <v>Elaboración de Planilla Docente.</v>
          </cell>
          <cell r="U75" t="str">
            <v>Docentes</v>
          </cell>
          <cell r="V75" t="str">
            <v>Excelencia operativa</v>
          </cell>
          <cell r="W75" t="str">
            <v>No</v>
          </cell>
          <cell r="X75" t="str">
            <v>Mayor a S/500,000.00</v>
          </cell>
          <cell r="Y75" t="str">
            <v xml:space="preserve">Eliminación del retrabajo por errores manuales
Incremento en NPS del docente
Exactitud en el Cálculo de Novedades
</v>
          </cell>
          <cell r="Z75"/>
          <cell r="AA75">
            <v>3.15</v>
          </cell>
        </row>
        <row r="76">
          <cell r="A76">
            <v>98</v>
          </cell>
          <cell r="B76">
            <v>46127.014560185198</v>
          </cell>
          <cell r="C76">
            <v>46127.284756944398</v>
          </cell>
          <cell r="D76" t="str">
            <v>nicolas.morales@laureate.pe</v>
          </cell>
          <cell r="E76" t="str">
            <v>Nicolas Morales Chumpitaz</v>
          </cell>
          <cell r="F76" t="str">
            <v>Productividad - DOA UPN - Implementación de Ticketera de solicitudes de cambios en la programación con flujos automáticos de control, respuestas y SLA</v>
          </cell>
          <cell r="G76" t="str">
            <v>Necesitamos asegurar que los docentes cuenten con una herramienta para realizar consultas y solicitudes para que puedan obtener respuesta a las mismas dentro de plazos logrando eliminar actividades manuales del proceso y mejorar el NPS del docente.</v>
          </cell>
          <cell r="H76" t="str">
            <v>UPN</v>
          </cell>
          <cell r="I76" t="str">
            <v>Martín Santana - Rectorado UPN</v>
          </cell>
          <cell r="J76" t="str">
            <v>Robinson Amaya</v>
          </cell>
          <cell r="K76"/>
          <cell r="L76" t="str">
            <v>Carla Arias-Schreiber</v>
          </cell>
          <cell r="M76">
            <v>46387</v>
          </cell>
          <cell r="N76" t="str">
            <v>Si</v>
          </cell>
          <cell r="O76" t="str">
            <v>G&amp;A</v>
          </cell>
          <cell r="P76">
            <v>77431</v>
          </cell>
          <cell r="Q76" t="str">
            <v>Otro</v>
          </cell>
          <cell r="R76" t="str">
            <v>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v>
          </cell>
          <cell r="S76"/>
          <cell r="T76" t="str">
            <v>Proceso de gestión de consultas de docentes</v>
          </cell>
          <cell r="U76" t="str">
            <v>Docentes</v>
          </cell>
          <cell r="V76" t="str">
            <v>Excelencia operativa</v>
          </cell>
          <cell r="W76" t="str">
            <v>No</v>
          </cell>
          <cell r="X76" t="str">
            <v>Mayor a S/500,000.00</v>
          </cell>
          <cell r="Y76" t="str">
            <v>Eliminación de actividades manuales
Mejora en experiencia del Coordinador / Docente TC.
Impacto positivo en NPS del estudiante (indirecto)</v>
          </cell>
          <cell r="Z76"/>
          <cell r="AA76">
            <v>3.15</v>
          </cell>
        </row>
        <row r="77">
          <cell r="A77">
            <v>99</v>
          </cell>
          <cell r="B77">
            <v>46127.32</v>
          </cell>
          <cell r="C77">
            <v>46127.3351273148</v>
          </cell>
          <cell r="D77" t="str">
            <v>angela.lucano@laureate.pe</v>
          </cell>
          <cell r="E77" t="str">
            <v>Angela Lucano Carranza</v>
          </cell>
          <cell r="F77" t="str">
            <v>Implementación del botón de impresión en formulario Libro de reclamaciones (LDR)</v>
          </cell>
          <cell r="G77" t="str">
            <v>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v>
          </cell>
          <cell r="H77" t="str">
            <v>UPN</v>
          </cell>
          <cell r="I77" t="str">
            <v>Mónica García - VP Operaciones Digitales y Online</v>
          </cell>
          <cell r="J77" t="str">
            <v xml:space="preserve">Luis Roncal </v>
          </cell>
          <cell r="K77"/>
          <cell r="L77" t="str">
            <v>Ángela Lucano</v>
          </cell>
          <cell r="M77">
            <v>46132</v>
          </cell>
          <cell r="N77" t="str">
            <v>No</v>
          </cell>
          <cell r="O77"/>
          <cell r="P77"/>
          <cell r="Q77" t="str">
            <v>Regulatoria</v>
          </cell>
          <cell r="R77" t="str">
            <v>La plataforma del Libro de Reclamaciones Virtual no cuenta con un mecanismo automático que permita al usuario descargar la constancia de su reclamo, incumpliendo potencialmente con la normativa de INDECOPI que exige entregar una copia al consumidor.</v>
          </cell>
          <cell r="S77"/>
          <cell r="T77" t="str">
            <v>Proceso integral de Atención al Estudiante, Gestión de Quejas y Reclamos</v>
          </cell>
          <cell r="U77" t="str">
            <v>Alumnos</v>
          </cell>
          <cell r="V77" t="str">
            <v>Experiencia</v>
          </cell>
          <cell r="W77" t="str">
            <v>No</v>
          </cell>
          <cell r="X77" t="str">
            <v>Menor a S/100,000.00</v>
          </cell>
          <cell r="Y77" t="str">
            <v>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v>
          </cell>
          <cell r="Z77" t="str">
            <v>https://educorpperu-my.sharepoint.com/personal/diana_zapata_laureate_pe1/_layouts/15/Doc.aspx?sourcedoc=%7B251217CC-5C91-41CD-9CE8-C8F88494A6C8%7D&amp;file=Solicitud%20de%20requerimientos%20Idea%20nueva%20y%20mejo_Angela%20Lucano%20Carran%201.pptx&amp;action=edit&amp;mobileredirect=true</v>
          </cell>
          <cell r="AA77">
            <v>2.95</v>
          </cell>
        </row>
        <row r="78">
          <cell r="A78">
            <v>100</v>
          </cell>
          <cell r="B78">
            <v>46127.3352662037</v>
          </cell>
          <cell r="C78">
            <v>46127.3585648148</v>
          </cell>
          <cell r="D78" t="str">
            <v>angela.lucano@laureate.pe</v>
          </cell>
          <cell r="E78" t="str">
            <v>Angela Lucano Carranza</v>
          </cell>
          <cell r="F78" t="str">
            <v>Implementación de Módulos de Proyectos de Sostenibilidad y Gestión Ambiental en la Plataforma de Sostenibilidad</v>
          </cell>
          <cell r="G78" t="str">
            <v>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v>
          </cell>
          <cell r="H78" t="str">
            <v>LAU</v>
          </cell>
          <cell r="I78" t="str">
            <v>Claudia Cabrera - VP Comunicaciones</v>
          </cell>
          <cell r="J78" t="str">
            <v xml:space="preserve">Rubi Fox </v>
          </cell>
          <cell r="K78"/>
          <cell r="L78" t="str">
            <v>Ángela Lucano</v>
          </cell>
          <cell r="M78">
            <v>46152</v>
          </cell>
          <cell r="N78" t="str">
            <v>No</v>
          </cell>
          <cell r="O78"/>
          <cell r="P78"/>
          <cell r="Q78" t="str">
            <v>Otro</v>
          </cell>
          <cell r="R78" t="str">
            <v>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v>
          </cell>
          <cell r="S78"/>
          <cell r="T78" t="str">
            <v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v>
          </cell>
          <cell r="U78" t="str">
            <v>Administrativos</v>
          </cell>
          <cell r="V78" t="str">
            <v>Excelencia operativa</v>
          </cell>
          <cell r="W78" t="str">
            <v>No</v>
          </cell>
          <cell r="X78" t="str">
            <v>No cuantificado o S/0</v>
          </cell>
          <cell r="Y78" t="str">
            <v>-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v>
          </cell>
          <cell r="Z78" t="str">
            <v>https://educorpperu-my.sharepoint.com/personal/diana_zapata_laureate_pe1/_layouts/15/Doc.aspx?sourcedoc=%7B433857AB-B31D-460F-8999-F1DA68BBBCB4%7D&amp;file=Solicitud%20de%20requerimientos%20Idea%20nueva%20y%20mejo_Angela%20Lucano%20Carran%202.pptx&amp;action=edit&amp;mobileredirect=true</v>
          </cell>
          <cell r="AA78">
            <v>0.45000000000000007</v>
          </cell>
        </row>
        <row r="79">
          <cell r="A79">
            <v>101</v>
          </cell>
          <cell r="B79">
            <v>46127.284849536998</v>
          </cell>
          <cell r="C79">
            <v>46127.470335648097</v>
          </cell>
          <cell r="D79" t="str">
            <v>nicolas.morales@laureate.pe</v>
          </cell>
          <cell r="E79" t="str">
            <v>Nicolas Morales Chumpitaz</v>
          </cell>
          <cell r="F79" t="str">
            <v xml:space="preserve">Productividad - DOA UPN - Implementación de Solución que abarque el proceso integral de reclutamiento y selección (IA incorporada en cada etapa del proceso: Revisión CV, armado de documentos) </v>
          </cell>
          <cell r="G79" t="str">
            <v xml:space="preserve">Necesitamos realizar el proceso de selección de forma oportuna para contar con docentes con experiencia adecuada y compentencias necesarias para el dictado del o los cursos que tiene asignado, logrando garantizar el proceso de enseñanza / aprendizaje. </v>
          </cell>
          <cell r="H79" t="str">
            <v>UPN</v>
          </cell>
          <cell r="I79" t="str">
            <v>Martín Santana - Rectorado UPN</v>
          </cell>
          <cell r="J79" t="str">
            <v>Melissa Polo</v>
          </cell>
          <cell r="K79"/>
          <cell r="L79" t="str">
            <v>Carla Arias-Schreiber</v>
          </cell>
          <cell r="M79">
            <v>46387</v>
          </cell>
          <cell r="N79" t="str">
            <v>Si</v>
          </cell>
          <cell r="O79" t="str">
            <v>G&amp;A</v>
          </cell>
          <cell r="P79">
            <v>77431</v>
          </cell>
          <cell r="Q79" t="str">
            <v>Otro</v>
          </cell>
          <cell r="R79" t="str">
            <v>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v>
          </cell>
          <cell r="S79"/>
          <cell r="T79" t="str">
            <v>Proceso de Reclutamiento y selección docente</v>
          </cell>
          <cell r="U79" t="str">
            <v>Alumnos</v>
          </cell>
          <cell r="V79" t="str">
            <v>Excelencia operativa</v>
          </cell>
          <cell r="W79" t="str">
            <v>No</v>
          </cell>
          <cell r="X79" t="str">
            <v>Mayor a S/500,000.00</v>
          </cell>
          <cell r="Y79" t="str">
            <v>Incremento del NPS docente
Se gana una ampliación del proceso de convocatoria y evaluación de postulantes a causa de la reducción de reprocesos y tiempos operativos manuales.
Proceso escalable acorde al crecimiento de la institución.</v>
          </cell>
          <cell r="Z79"/>
          <cell r="AA79">
            <v>3.3</v>
          </cell>
        </row>
        <row r="80">
          <cell r="A80">
            <v>102</v>
          </cell>
          <cell r="B80">
            <v>46127.484085648102</v>
          </cell>
          <cell r="C80">
            <v>46127.664236111101</v>
          </cell>
          <cell r="D80" t="str">
            <v>angela.lucano@laureate.pe</v>
          </cell>
          <cell r="E80" t="str">
            <v>Angela Lucano Carranza</v>
          </cell>
          <cell r="F80" t="str">
            <v>Implementación de un reporte consolidado en tiempo real para la gestión académica de maestrías con Coursera en Postgrado</v>
          </cell>
          <cell r="G80" t="str">
            <v>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v>
          </cell>
          <cell r="H80" t="str">
            <v>UPC</v>
          </cell>
          <cell r="I80" t="str">
            <v>Milagros Morgan - Rectorado UPC</v>
          </cell>
          <cell r="J80" t="str">
            <v>Soledad Alfaro</v>
          </cell>
          <cell r="K80"/>
          <cell r="L80" t="str">
            <v>Ángela Lucano</v>
          </cell>
          <cell r="M80">
            <v>46204</v>
          </cell>
          <cell r="N80" t="str">
            <v>No</v>
          </cell>
          <cell r="O80"/>
          <cell r="P80"/>
          <cell r="Q80" t="str">
            <v>Otro</v>
          </cell>
          <cell r="R80" t="str">
            <v>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v>
          </cell>
          <cell r="S80"/>
          <cell r="T80" t="str">
            <v>Onboarding, Matrícula, Retención, Acompañamiento</v>
          </cell>
          <cell r="U80" t="str">
            <v>Administrativos</v>
          </cell>
          <cell r="V80" t="str">
            <v>Excelencia operativa</v>
          </cell>
          <cell r="W80" t="str">
            <v>No</v>
          </cell>
          <cell r="X80" t="str">
            <v>Menor a S/100,000.00</v>
          </cell>
          <cell r="Y80" t="str">
            <v>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v>
          </cell>
          <cell r="Z80" t="str">
            <v>https://educorpperu-my.sharepoint.com/personal/diana_zapata_laureate_pe1/_layouts/15/Doc.aspx?sourcedoc=%7BD1368DCA-1241-4ACD-BCDB-EC70C6727BA2%7D&amp;file=Plantilla%20Solicitud%20de%20requerimientos%20Reporte_Angela%20Lucano%20Carran%202.pptx&amp;action=edit&amp;mobileredirect=true</v>
          </cell>
          <cell r="AA80">
            <v>0.75000000000000011</v>
          </cell>
        </row>
        <row r="81">
          <cell r="A81">
            <v>103</v>
          </cell>
          <cell r="B81">
            <v>46128.371990740699</v>
          </cell>
          <cell r="C81">
            <v>46129.069513888899</v>
          </cell>
          <cell r="D81" t="str">
            <v>javier.santiago@laureate.pe</v>
          </cell>
          <cell r="E81" t="str">
            <v>Javier Santiago Modesto</v>
          </cell>
          <cell r="F81" t="str">
            <v>Habilitación de horarios de periodo completo para el portal del estudiante Cibertec</v>
          </cell>
          <cell r="G81" t="str">
            <v>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v>
          </cell>
          <cell r="H81" t="str">
            <v>CIB</v>
          </cell>
          <cell r="I81" t="str">
            <v>Mónica García - VP Operaciones Digitales y Online</v>
          </cell>
          <cell r="J81" t="str">
            <v xml:space="preserve">Janny Nicasio </v>
          </cell>
          <cell r="K81"/>
          <cell r="L81" t="str">
            <v>Carla Arias-Schreiber</v>
          </cell>
          <cell r="M81">
            <v>46142</v>
          </cell>
          <cell r="N81" t="str">
            <v>No</v>
          </cell>
          <cell r="O81"/>
          <cell r="P81"/>
          <cell r="Q81" t="str">
            <v>Otro</v>
          </cell>
          <cell r="R81" t="str">
            <v>Actualmente, los horarios de cursos se visualizan por módulos activos. La cual, dificulta al alumnos la correcta visualización de todos los horarios de los módulos matriculados en el portal del estudiante Cibertec.</v>
          </cell>
          <cell r="S81"/>
          <cell r="T81" t="str">
            <v>Horarios de modulos matriculados</v>
          </cell>
          <cell r="U81"/>
          <cell r="V81" t="str">
            <v>Experiencia</v>
          </cell>
          <cell r="W81" t="str">
            <v>No</v>
          </cell>
          <cell r="X81"/>
          <cell r="Y81" t="str">
            <v>Mejora de experiancia del alumno al acceder a los horarios completos del periodo acádemico activo.</v>
          </cell>
          <cell r="Z81"/>
          <cell r="AA81">
            <v>0.4</v>
          </cell>
        </row>
        <row r="82">
          <cell r="A82">
            <v>104</v>
          </cell>
          <cell r="B82">
            <v>46129.492662037002</v>
          </cell>
          <cell r="C82">
            <v>46129.635648148098</v>
          </cell>
          <cell r="D82" t="str">
            <v>jeaniffer.caldas@laureate.pe</v>
          </cell>
          <cell r="E82" t="str">
            <v>Jeaniffer Caldas Caceres</v>
          </cell>
          <cell r="F82" t="str">
            <v>AI RISK ASSESSMENT</v>
          </cell>
          <cell r="G82" t="str">
            <v>Desarrollar e implementar un cuestionario mediante la herramienta Forms, con el fin de automatizar la asignación de puntuaciones y la generación de informes relacionados con la evaluación de riesgos de proveedores que brindan soluciones basadas en inteligencia artificial.</v>
          </cell>
          <cell r="H82" t="str">
            <v>LAU</v>
          </cell>
          <cell r="I82" t="str">
            <v>Humberto Marotta - Tecnologías y transformación digital</v>
          </cell>
          <cell r="J82" t="str">
            <v>Carlos Sánchez</v>
          </cell>
          <cell r="K82"/>
          <cell r="L82" t="str">
            <v>Gerson Vereau</v>
          </cell>
          <cell r="M82">
            <v>46132</v>
          </cell>
          <cell r="N82" t="str">
            <v>No</v>
          </cell>
          <cell r="O82"/>
          <cell r="P82"/>
          <cell r="Q82" t="str">
            <v>Seguridad TI</v>
          </cell>
          <cell r="R82" t="str">
            <v>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v>
          </cell>
          <cell r="S82"/>
          <cell r="T82" t="str">
            <v>todos los que usen inteligencia artificial y manipulación de información sensible</v>
          </cell>
          <cell r="U82" t="str">
            <v>Administrativos</v>
          </cell>
          <cell r="V82" t="str">
            <v>Excelencia operativa</v>
          </cell>
          <cell r="W82" t="str">
            <v>No</v>
          </cell>
          <cell r="X82" t="str">
            <v>No cuantificado o S/0</v>
          </cell>
          <cell r="Y82" t="str">
            <v>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v>
          </cell>
          <cell r="Z82" t="str">
            <v>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v>
          </cell>
          <cell r="AA82">
            <v>1.3499999999999999</v>
          </cell>
        </row>
        <row r="83">
          <cell r="A83">
            <v>105</v>
          </cell>
          <cell r="B83">
            <v>46128.739814814799</v>
          </cell>
          <cell r="C83">
            <v>46132.560960648101</v>
          </cell>
          <cell r="D83" t="str">
            <v>angela.lucano@laureate.pe</v>
          </cell>
          <cell r="E83" t="str">
            <v>Angela Lucano Carranza</v>
          </cell>
          <cell r="F83" t="str">
            <v>Acompañamiento en todo el proceso de implementación del cambio curricular</v>
          </cell>
          <cell r="G83" t="str">
            <v>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v>
          </cell>
          <cell r="H83" t="str">
            <v>UPC</v>
          </cell>
          <cell r="I83" t="str">
            <v>Milagros Morgan - Rectorado UPC</v>
          </cell>
          <cell r="J83" t="str">
            <v xml:space="preserve">Roxana E. Pairazaman </v>
          </cell>
          <cell r="K83"/>
          <cell r="L83" t="str">
            <v>Ángela Lucano</v>
          </cell>
          <cell r="M83">
            <v>46142</v>
          </cell>
          <cell r="N83" t="str">
            <v>No</v>
          </cell>
          <cell r="O83"/>
          <cell r="P83"/>
          <cell r="Q83" t="str">
            <v>Otro</v>
          </cell>
          <cell r="R83" t="str">
            <v>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v>
          </cell>
          <cell r="S83"/>
          <cell r="T83" t="str">
            <v>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v>
          </cell>
          <cell r="U83" t="str">
            <v>Alumnos</v>
          </cell>
          <cell r="V83" t="str">
            <v>Excelencia académica</v>
          </cell>
          <cell r="W83" t="str">
            <v>Si</v>
          </cell>
          <cell r="X83" t="str">
            <v>No cuantificado o S/0</v>
          </cell>
          <cell r="Y83" t="str">
            <v>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v>
          </cell>
          <cell r="Z83"/>
          <cell r="AA83">
            <v>1.25</v>
          </cell>
        </row>
        <row r="84">
          <cell r="A84">
            <v>106</v>
          </cell>
          <cell r="B84">
            <v>46133.4069675926</v>
          </cell>
          <cell r="C84">
            <v>46133.409571759301</v>
          </cell>
          <cell r="D84" t="str">
            <v>daniella.poppe@laureate.pe</v>
          </cell>
          <cell r="E84" t="str">
            <v>Daniella Poppe Medina</v>
          </cell>
          <cell r="F84" t="str">
            <v>Digitalización trámite Digitalización Certificado de Estudios</v>
          </cell>
          <cell r="G84" t="str">
            <v xml:space="preserve">Necesitamos Integrar la pasarela de pagos dentro del portal MI UPC para que el estudiante pueda completar el pago de sus trámites certificado de estudios sin salir de la plataforma, logrando una experiencia 100% digital y disminuyendo los reprocesos.
</v>
          </cell>
          <cell r="H84" t="str">
            <v>UPC</v>
          </cell>
          <cell r="I84" t="str">
            <v>Mónica García - VP Operaciones Digitales y Online</v>
          </cell>
          <cell r="J84" t="str">
            <v xml:space="preserve">Luis Roncal </v>
          </cell>
          <cell r="K84"/>
          <cell r="L84" t="str">
            <v>Carla Arias-Schreiber</v>
          </cell>
          <cell r="M84">
            <v>46173</v>
          </cell>
          <cell r="N84" t="str">
            <v>Si</v>
          </cell>
          <cell r="O84" t="str">
            <v>G&amp;A</v>
          </cell>
          <cell r="P84"/>
          <cell r="Q84" t="str">
            <v>Otro</v>
          </cell>
          <cell r="R84" t="str">
            <v>Necesitamos Integrar la pasarela de pagos dentro del portal MI UPC para que el estudiante pueda completar el pago de sus trámites certificado de estudios sin salir de la plataforma, logrando una experiencia 100% digital y disminuyendo los reprocesos.</v>
          </cell>
          <cell r="S84"/>
          <cell r="T84" t="str">
            <v>Pago de trámites</v>
          </cell>
          <cell r="U84"/>
          <cell r="V84" t="str">
            <v>Experiencia</v>
          </cell>
          <cell r="W84" t="str">
            <v>No</v>
          </cell>
          <cell r="X84"/>
          <cell r="Y84" t="str">
            <v>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v>
          </cell>
          <cell r="Z84" t="str">
            <v>https://educorpperu-my.sharepoint.com/personal/diana_zapata_laureate_pe1/_layouts/15/Doc.aspx?sourcedoc=%7BFFD37D6F-DD62-4987-BC7C-6A14C82659B2%7D&amp;file=Status%20proyecto%20-%20Redise%C3%B1o%20de%20tr%C3%A1mites%2020_03_Daniella%20Poppe%20Medin.pptx&amp;action=edit&amp;mobileredirect=true</v>
          </cell>
          <cell r="AA84">
            <v>1.9</v>
          </cell>
        </row>
        <row r="85">
          <cell r="A85">
            <v>107</v>
          </cell>
          <cell r="B85">
            <v>46132.585914351803</v>
          </cell>
          <cell r="C85">
            <v>46133.479745370401</v>
          </cell>
          <cell r="D85" t="str">
            <v>javier.santiago@laureate.pe</v>
          </cell>
          <cell r="E85" t="str">
            <v>Javier Santiago Modesto</v>
          </cell>
          <cell r="F85" t="str">
            <v>Agrupamiento y ordenación de cursos por módulo - Portal estudiante UPN</v>
          </cell>
          <cell r="G85" t="str">
            <v>Necesitamos ordenar y agrupar los cursos por módulo, para mejorar la experiencia de los alumnos, logrando que el 100% de los alumnos visualizen correctamente los cursos por iniciar, iniciados y terminados.</v>
          </cell>
          <cell r="H85" t="str">
            <v>UPN</v>
          </cell>
          <cell r="I85" t="str">
            <v>Mónica García - VP Operaciones Digitales y Online</v>
          </cell>
          <cell r="J85" t="str">
            <v xml:space="preserve">Janny Nicasio </v>
          </cell>
          <cell r="K85"/>
          <cell r="L85" t="str">
            <v>Carla Arias-Schreiber</v>
          </cell>
          <cell r="M85">
            <v>46142</v>
          </cell>
          <cell r="N85" t="str">
            <v>No</v>
          </cell>
          <cell r="O85"/>
          <cell r="P85"/>
          <cell r="Q85" t="str">
            <v>Otro</v>
          </cell>
          <cell r="R85" t="str">
            <v>En el portal del estudiante UPN, los alumnos visualizan los cursos denominados "Virtuales" desorganizados y con un estado incorrecto porque no cuentan con las fecha de inicio y fin de periodo.</v>
          </cell>
          <cell r="S85"/>
          <cell r="T85" t="str">
            <v>Horarios de Periodos</v>
          </cell>
          <cell r="U85"/>
          <cell r="V85" t="str">
            <v>Experiencia</v>
          </cell>
          <cell r="W85" t="str">
            <v>No</v>
          </cell>
          <cell r="X85"/>
          <cell r="Y85" t="str">
            <v>Mejora de experiancia del alumno al acceder a los cursos organizados de su horarios de periodo.</v>
          </cell>
          <cell r="Z85"/>
          <cell r="AA85">
            <v>0.4</v>
          </cell>
        </row>
        <row r="86">
          <cell r="A86">
            <v>108</v>
          </cell>
          <cell r="B86">
            <v>46133.503645833298</v>
          </cell>
          <cell r="C86">
            <v>46133.541018518503</v>
          </cell>
          <cell r="D86" t="str">
            <v>angela.lucano@laureate.pe</v>
          </cell>
          <cell r="E86" t="str">
            <v>Angela Lucano Carranza</v>
          </cell>
          <cell r="F86" t="str">
            <v>Estrategia de habilitación de cursos en Blackboard UPN para evitar impactos en la operación académica</v>
          </cell>
          <cell r="G86" t="str">
            <v>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v>
          </cell>
          <cell r="H86" t="str">
            <v>UPN</v>
          </cell>
          <cell r="I86" t="str">
            <v>Mónica García - VP Operaciones Digitales y Online</v>
          </cell>
          <cell r="J86" t="str">
            <v xml:space="preserve">Carlos Olivera </v>
          </cell>
          <cell r="K86"/>
          <cell r="L86" t="str">
            <v>Ángela Lucano</v>
          </cell>
          <cell r="M86">
            <v>46188</v>
          </cell>
          <cell r="N86" t="str">
            <v>No</v>
          </cell>
          <cell r="O86"/>
          <cell r="P86"/>
          <cell r="Q86" t="str">
            <v>Otro</v>
          </cell>
          <cell r="R86" t="str">
            <v>La integración entre Banner y Blackboard no garantiza la creación, configuración y visibilidad oportuna de los cursos bajo criterios académicos actuales.</v>
          </cell>
          <cell r="S86"/>
          <cell r="T86" t="str">
            <v>Clonación en Blackboard</v>
          </cell>
          <cell r="U86" t="str">
            <v>Alumnos</v>
          </cell>
          <cell r="V86" t="str">
            <v>Excelencia operativa</v>
          </cell>
          <cell r="W86" t="str">
            <v>No</v>
          </cell>
          <cell r="X86" t="str">
            <v>No cuantificado o S/0</v>
          </cell>
          <cell r="Y86" t="str">
            <v>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v>
          </cell>
          <cell r="Z86" t="str">
            <v>https://educorpperu-my.sharepoint.com/personal/diana_zapata_laureate_pe1/_layouts/15/Doc.aspx?sourcedoc=%7B0DDE374D-C347-4DB4-B1BA-BD0C3FD83E2E%7D&amp;file=Solicitud%20de%20cambio%20-%20NRC%20Anticipados%20y%20Modul_Angela%20Lucano%20Carran.pptx&amp;action=edit&amp;mobileredirect=true</v>
          </cell>
          <cell r="AA86">
            <v>1.05</v>
          </cell>
        </row>
        <row r="87">
          <cell r="A87">
            <v>109</v>
          </cell>
          <cell r="B87">
            <v>46133.621030092603</v>
          </cell>
          <cell r="C87">
            <v>46133.642569444397</v>
          </cell>
          <cell r="D87" t="str">
            <v>jose.herbozo@laureate.pe</v>
          </cell>
          <cell r="E87" t="str">
            <v>José Paredes Herbozo</v>
          </cell>
          <cell r="F87" t="str">
            <v>Adelantar horario de generación de los reportes: Plano, llamadas y GD Banner</v>
          </cell>
          <cell r="G87" t="str">
            <v>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v>
          </cell>
          <cell r="H87" t="str">
            <v>UPN</v>
          </cell>
          <cell r="I87" t="str">
            <v>Ivan Olivares - VP Marketing y Comercial</v>
          </cell>
          <cell r="J87" t="str">
            <v xml:space="preserve">Álvaro Verástegui </v>
          </cell>
          <cell r="K87"/>
          <cell r="L87" t="str">
            <v>Jose Paredes</v>
          </cell>
          <cell r="M87">
            <v>46157</v>
          </cell>
          <cell r="N87" t="str">
            <v>No</v>
          </cell>
          <cell r="O87"/>
          <cell r="P87"/>
          <cell r="Q87" t="str">
            <v>Otro</v>
          </cell>
          <cell r="R87" t="str">
            <v>Se requiere que los 3 reportes estén listos y disponibles para el uso del equipo Comercial a las 6 am.</v>
          </cell>
          <cell r="S87"/>
          <cell r="T87" t="str">
            <v>Ventas, admisión, Marketing.</v>
          </cell>
          <cell r="U87" t="str">
            <v>Administrativos</v>
          </cell>
          <cell r="V87" t="str">
            <v>Crecimiento escalable</v>
          </cell>
          <cell r="W87" t="str">
            <v>No</v>
          </cell>
          <cell r="X87" t="str">
            <v>No cuantificado o S/0</v>
          </cell>
          <cell r="Y87" t="str">
            <v>Incremento en las ventas</v>
          </cell>
          <cell r="Z87"/>
          <cell r="AA87">
            <v>0.65</v>
          </cell>
        </row>
        <row r="88">
          <cell r="A88">
            <v>110</v>
          </cell>
          <cell r="B88">
            <v>46133.981412036999</v>
          </cell>
          <cell r="C88">
            <v>46133.989837963003</v>
          </cell>
          <cell r="D88" t="str">
            <v>jose.herbozo@laureate.pe</v>
          </cell>
          <cell r="E88" t="str">
            <v>José Paredes Herbozo</v>
          </cell>
          <cell r="F88" t="str">
            <v>Incorporar los descuentos con 100% al reporte de matrícula que emite CRM</v>
          </cell>
          <cell r="G88" t="str">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ell>
          <cell r="H88" t="str">
            <v>UPN</v>
          </cell>
          <cell r="I88" t="str">
            <v>Ivan Olivares - VP Marketing y Comercial</v>
          </cell>
          <cell r="J88" t="str">
            <v>Álvaro Verástegui</v>
          </cell>
          <cell r="K88"/>
          <cell r="L88" t="str">
            <v>Jose Paredes</v>
          </cell>
          <cell r="M88">
            <v>46157</v>
          </cell>
          <cell r="N88" t="str">
            <v>No</v>
          </cell>
          <cell r="O88"/>
          <cell r="P88"/>
          <cell r="Q88" t="str">
            <v>Otro</v>
          </cell>
          <cell r="R88" t="str">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ell>
          <cell r="S88"/>
          <cell r="T88" t="str">
            <v>Comercial</v>
          </cell>
          <cell r="U88" t="str">
            <v>Administrativos</v>
          </cell>
          <cell r="V88" t="str">
            <v>Crecimiento escalable</v>
          </cell>
          <cell r="W88" t="str">
            <v>No</v>
          </cell>
          <cell r="X88" t="str">
            <v>No cuantificado o S/0</v>
          </cell>
          <cell r="Y88" t="str">
            <v>Toma de decisiones corporativas que da beneficios a todos</v>
          </cell>
          <cell r="Z88"/>
          <cell r="AA88">
            <v>0.65</v>
          </cell>
        </row>
        <row r="89">
          <cell r="A89">
            <v>111</v>
          </cell>
          <cell r="B89">
            <v>46134.395162036999</v>
          </cell>
          <cell r="C89">
            <v>46134.427453703698</v>
          </cell>
          <cell r="D89" t="str">
            <v>angela.lucano@laureate.pe</v>
          </cell>
          <cell r="E89" t="str">
            <v>Angela Lucano Carranza</v>
          </cell>
          <cell r="F89" t="str">
            <v>Automatización RPA para la Actualización de Contenido en Cursos Asíncronos UPN</v>
          </cell>
          <cell r="G89" t="str">
            <v>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v>
          </cell>
          <cell r="H89" t="str">
            <v>UPN</v>
          </cell>
          <cell r="I89" t="str">
            <v>Mónica García - VP Operaciones Digitales y Online</v>
          </cell>
          <cell r="J89" t="str">
            <v xml:space="preserve">Carlos Olivera </v>
          </cell>
          <cell r="K89"/>
          <cell r="L89" t="str">
            <v>Ángela Lucano</v>
          </cell>
          <cell r="M89">
            <v>46234</v>
          </cell>
          <cell r="N89" t="str">
            <v>No</v>
          </cell>
          <cell r="O89"/>
          <cell r="P89"/>
          <cell r="Q89" t="str">
            <v>Otro</v>
          </cell>
          <cell r="R89" t="str">
            <v>El proceso de actualización de cursos asíncronos presenta alta carga manual y variabilidad, generando errores frecuentes en bancos de preguntas y contenido, lo que afecta la eficiencia operativa y la calidad de los cursos.</v>
          </cell>
          <cell r="S89"/>
          <cell r="T89" t="str">
            <v>Ensamblaje de cursos asíncronos
Actualización de contenido y banco de preguntas
Control de calidad y corrección de errores en clones
Clonación de cursos</v>
          </cell>
          <cell r="U89" t="str">
            <v>Administrativos</v>
          </cell>
          <cell r="V89" t="str">
            <v>Excelencia operativa</v>
          </cell>
          <cell r="W89" t="str">
            <v>No</v>
          </cell>
          <cell r="X89" t="str">
            <v>Menor a S/100,000.00</v>
          </cell>
          <cell r="Y89" t="str">
            <v>Cursos con contenido y evaluaciones consistentes y sin errores.
Mayor confiabilidad en las evaluaciones y materiales de aprendizaje.
Experiencia más fluida, estandarizada y predecible en todos los cursos asíncronos.</v>
          </cell>
          <cell r="Z89" t="str">
            <v>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v>
          </cell>
          <cell r="AA89">
            <v>0.75000000000000011</v>
          </cell>
        </row>
        <row r="90">
          <cell r="A90">
            <v>112</v>
          </cell>
          <cell r="B90">
            <v>46135.002974536997</v>
          </cell>
          <cell r="C90">
            <v>46135.0083101852</v>
          </cell>
          <cell r="D90" t="str">
            <v>jose.herbozo@laureate.pe</v>
          </cell>
          <cell r="E90" t="str">
            <v>José Paredes Herbozo</v>
          </cell>
          <cell r="F90" t="str">
            <v>Habilitar uso de External Tag</v>
          </cell>
          <cell r="G90" t="str">
            <v>Implementar en Genesys Cloud la transferencia automática del campo "Código de Persona", ubicado en la lista de contactos, hacia la Etiqueta Externa de la interacción outbound.</v>
          </cell>
          <cell r="H90" t="str">
            <v>LAU</v>
          </cell>
          <cell r="I90" t="str">
            <v>Ivan Olivares - VP Marketing y Comercial</v>
          </cell>
          <cell r="J90" t="str">
            <v>Roberto Yepez</v>
          </cell>
          <cell r="K90"/>
          <cell r="L90" t="str">
            <v>Jose Paredes</v>
          </cell>
          <cell r="M90">
            <v>46157</v>
          </cell>
          <cell r="N90" t="str">
            <v>No</v>
          </cell>
          <cell r="O90"/>
          <cell r="P90"/>
          <cell r="Q90" t="str">
            <v>Otro</v>
          </cell>
          <cell r="R90" t="str">
            <v>Implementar en Genesys Cloud la transferencia automática del campo "Código de Persona", ubicado en la lista de contactos, hacia la Etiqueta Externa de la interacción outbound.</v>
          </cell>
          <cell r="S90"/>
          <cell r="T90" t="str">
            <v>Implementar en Genesys Cloud la transferencia automática del campo "Código de Persona", ubicado en la lista de contactos, hacia la Etiqueta Externa de la interacción outbound.</v>
          </cell>
          <cell r="U90" t="str">
            <v>Administrativos</v>
          </cell>
          <cell r="V90" t="str">
            <v>Excelencia operativa</v>
          </cell>
          <cell r="W90" t="str">
            <v>No</v>
          </cell>
          <cell r="X90" t="str">
            <v>No cuantificado o S/0</v>
          </cell>
          <cell r="Y90" t="str">
            <v xml:space="preserve">Mejora la trazabilidad del lead, la calidad de la reportería y reduce reprocesos manuales de conciliación
</v>
          </cell>
          <cell r="Z90" t="str">
            <v>https://educorpperu-my.sharepoint.com/personal/diana_zapata_laureate_pe1/_layouts/15/Doc.aspx?sourcedoc=%7BAAC2DFB6-6438-4925-B98C-55078195DC5E%7D&amp;file=Solicitud%20de%20requerimientos_Etiqueta%20Externa_Jos%C3%A9%20Paredes%20Herbozo.pptx&amp;action=edit&amp;mobileredirect=true</v>
          </cell>
          <cell r="AA90">
            <v>0.45000000000000007</v>
          </cell>
        </row>
        <row r="91">
          <cell r="A91">
            <v>113</v>
          </cell>
          <cell r="B91">
            <v>46135.407118055598</v>
          </cell>
          <cell r="C91">
            <v>46135.410821759302</v>
          </cell>
          <cell r="D91" t="str">
            <v>jose.herbozo@laureate.pe</v>
          </cell>
          <cell r="E91" t="str">
            <v>José Paredes Herbozo</v>
          </cell>
          <cell r="F91" t="str">
            <v>Elaborar un Funnel para el equipo de We Talk</v>
          </cell>
          <cell r="G91" t="str">
            <v>Tener visibilidad de la información de ventas de We Talk que se ofrece para las 3 instituciones.</v>
          </cell>
          <cell r="H91" t="str">
            <v>LAU</v>
          </cell>
          <cell r="I91" t="str">
            <v>Ivan Olivares - VP Marketing y Comercial</v>
          </cell>
          <cell r="J91" t="str">
            <v>Gianfranco Espinoza</v>
          </cell>
          <cell r="K91"/>
          <cell r="L91" t="str">
            <v>Jose Paredes</v>
          </cell>
          <cell r="M91">
            <v>46172</v>
          </cell>
          <cell r="N91" t="str">
            <v>Si</v>
          </cell>
          <cell r="O91" t="str">
            <v>Revenue Growth</v>
          </cell>
          <cell r="P91">
            <v>77760</v>
          </cell>
          <cell r="Q91" t="str">
            <v>Otro</v>
          </cell>
          <cell r="R91" t="str">
            <v>Actualmente el equipo de We Talk no tiene un dashboard para visualizar sus ventas en las 3 instituciones.</v>
          </cell>
          <cell r="S91"/>
          <cell r="T91" t="str">
            <v>Ventas</v>
          </cell>
          <cell r="U91" t="str">
            <v>Administrativos</v>
          </cell>
          <cell r="V91" t="str">
            <v>Crecimiento escalable</v>
          </cell>
          <cell r="W91" t="str">
            <v>No</v>
          </cell>
          <cell r="X91" t="str">
            <v>No cuantificado o S/0</v>
          </cell>
          <cell r="Y91" t="str">
            <v>Mejor toma de decisiones, incremento en ventas</v>
          </cell>
          <cell r="Z91"/>
          <cell r="AA91">
            <v>2.15</v>
          </cell>
        </row>
        <row r="92">
          <cell r="A92">
            <v>114</v>
          </cell>
          <cell r="B92">
            <v>46136.035648148099</v>
          </cell>
          <cell r="C92">
            <v>46136.0446296296</v>
          </cell>
          <cell r="D92" t="str">
            <v>jose.herbozo@laureate.pe</v>
          </cell>
          <cell r="E92" t="str">
            <v>José Paredes Herbozo</v>
          </cell>
          <cell r="F92" t="str">
            <v>Automatización del reporte de recálculo de ingresos contables</v>
          </cell>
          <cell r="G92" t="str">
            <v xml:space="preserve">Automatizar un reporte estandarizado que permita recalcular y conciliar los ingresos contables desde PeopleSoft, considerando alumnos matriculados, patrocinados y no matriculados, con corte por periodo académico y fecha de cierre.
</v>
          </cell>
          <cell r="H92" t="str">
            <v>UPN</v>
          </cell>
          <cell r="I92" t="str">
            <v>Alex Pendavis - VP Finanzas</v>
          </cell>
          <cell r="J92" t="str">
            <v>Elian I. Chumbimune</v>
          </cell>
          <cell r="K92"/>
          <cell r="L92" t="str">
            <v>Gerson Vereau</v>
          </cell>
          <cell r="M92">
            <v>46172</v>
          </cell>
          <cell r="N92" t="str">
            <v>No</v>
          </cell>
          <cell r="O92"/>
          <cell r="P92"/>
          <cell r="Q92" t="str">
            <v>Otro</v>
          </cell>
          <cell r="R92" t="str">
            <v xml:space="preserve">El recálculo de ingresos se realiza de forma manual en Excel, con múltiples cruces, ajustes y validaciones dependientes del conocimiento operativo, generando alto esfuerzo, riesgo de error, poca trazabilidad y dificultad para auditorías.
</v>
          </cell>
          <cell r="S92"/>
          <cell r="T92" t="str">
            <v xml:space="preserve">Contabilidad </v>
          </cell>
          <cell r="U92" t="str">
            <v>Administrativos</v>
          </cell>
          <cell r="V92" t="str">
            <v>Excelencia operativa</v>
          </cell>
          <cell r="W92" t="str">
            <v>No</v>
          </cell>
          <cell r="X92" t="str">
            <v>No cuantificado o S/0</v>
          </cell>
          <cell r="Y92" t="str">
            <v>-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v>
          </cell>
          <cell r="Z92" t="str">
            <v>https://educorpperu-my.sharepoint.com/personal/diana_zapata_laureate_pe1/_layouts/15/Doc.aspx?sourcedoc=%7BAC80CDFA-327B-47AB-A478-0577DBD8FE0E%7D&amp;file=Requerimiento%20Reporte%20Recalculo%20de%20ingresos_Jos%C3%A9%20Paredes%20Herbozo.pptx&amp;action=edit&amp;mobileredirect=true</v>
          </cell>
          <cell r="AA92">
            <v>0.45000000000000007</v>
          </cell>
        </row>
        <row r="93">
          <cell r="A93">
            <v>115</v>
          </cell>
          <cell r="B93">
            <v>46136.386631944399</v>
          </cell>
          <cell r="C93">
            <v>46136.399050925902</v>
          </cell>
          <cell r="D93" t="str">
            <v>gerson.vereau@laureate.pe</v>
          </cell>
          <cell r="E93" t="str">
            <v>Gerson Vereau Rosas</v>
          </cell>
          <cell r="F93" t="str">
            <v>Cambio SAC - SRL</v>
          </cell>
          <cell r="G93" t="str">
            <v>Proceso de cambio de tipo de sociedad de Cibertec, pasando de SAC a SRL.</v>
          </cell>
          <cell r="H93" t="str">
            <v>CIB</v>
          </cell>
          <cell r="I93" t="str">
            <v>Alex Pendavis - VP Finanzas</v>
          </cell>
          <cell r="J93" t="str">
            <v xml:space="preserve">Rafael Andrade </v>
          </cell>
          <cell r="K93"/>
          <cell r="L93" t="str">
            <v>Gerson Vereau</v>
          </cell>
          <cell r="M93">
            <v>46136</v>
          </cell>
          <cell r="N93" t="str">
            <v>No</v>
          </cell>
          <cell r="O93"/>
          <cell r="P93"/>
          <cell r="Q93" t="str">
            <v>Regulatoria</v>
          </cell>
          <cell r="R93" t="str">
            <v>Proceso de cambio de tipo de sociedad de Cibertec, pasando de SAC a SRL.</v>
          </cell>
          <cell r="S93"/>
          <cell r="T93" t="str">
            <v>Procesos de facturación</v>
          </cell>
          <cell r="U93" t="str">
            <v>Ninguno</v>
          </cell>
          <cell r="V93" t="str">
            <v>Excelencia operativa</v>
          </cell>
          <cell r="W93" t="str">
            <v>No</v>
          </cell>
          <cell r="X93" t="str">
            <v>No cuantificado o S/0</v>
          </cell>
          <cell r="Y93" t="str">
            <v>Regulatorio - Evitar sanciones a CIB</v>
          </cell>
          <cell r="Z93"/>
          <cell r="AA93">
            <v>1.8</v>
          </cell>
        </row>
        <row r="94">
          <cell r="A94">
            <v>116</v>
          </cell>
          <cell r="B94">
            <v>46136.677083333299</v>
          </cell>
          <cell r="C94">
            <v>46136.683622685203</v>
          </cell>
          <cell r="D94" t="str">
            <v>jose.herbozo@laureate.pe</v>
          </cell>
          <cell r="E94" t="str">
            <v>José Paredes Herbozo</v>
          </cell>
          <cell r="F94" t="str">
            <v>Mejora en el proceso de migración de incorporados de Socrates a Banner</v>
          </cell>
          <cell r="G94" t="str">
            <v>Asegurar una migración automática, consistente y sin errores para garantizar la correcta matrícula de los incorporados.</v>
          </cell>
          <cell r="H94" t="str">
            <v>UPC</v>
          </cell>
          <cell r="I94" t="str">
            <v>Ivan Olivares - VP Marketing y Comercial</v>
          </cell>
          <cell r="J94" t="str">
            <v>Nestor Ayasta</v>
          </cell>
          <cell r="K94"/>
          <cell r="L94" t="str">
            <v>Jose Paredes</v>
          </cell>
          <cell r="M94">
            <v>46218</v>
          </cell>
          <cell r="N94" t="str">
            <v>No</v>
          </cell>
          <cell r="O94"/>
          <cell r="P94"/>
          <cell r="Q94" t="str">
            <v>Otro</v>
          </cell>
          <cell r="R94" t="str">
            <v>Errores e incongruencias en los datos, alta carga operativa (+400 horas hombre estimadas), baja trazabilidad y riesgo de afectar la experiencia del alumno.</v>
          </cell>
          <cell r="S94"/>
          <cell r="T94" t="str">
            <v>Migración de incorporados</v>
          </cell>
          <cell r="U94"/>
          <cell r="V94" t="str">
            <v>Excelencia operativa</v>
          </cell>
          <cell r="W94" t="str">
            <v>No</v>
          </cell>
          <cell r="X94"/>
          <cell r="Y94" t="str">
            <v>Reducción de tareas manuales, disminución de errores, disponibilidad de información confiable en tiempo real y mejora en la eficiencia operativa.</v>
          </cell>
          <cell r="Z94" t="str">
            <v>https://educorpperu-my.sharepoint.com/personal/diana_zapata_laureate_pe1/_layouts/15/Doc.aspx?sourcedoc=%7BD5626DB0-B57E-42ED-B1EA-B6C45012A9F8%7D&amp;file=Plantilla%20Solicitud%20de%20requerimientos%20Mejora_Jos%C3%A9%20Paredes%20Herbozo.pptx&amp;action=edit&amp;mobileredirect=true</v>
          </cell>
          <cell r="AA94">
            <v>0.30000000000000004</v>
          </cell>
        </row>
        <row r="95">
          <cell r="A95">
            <v>117</v>
          </cell>
          <cell r="B95">
            <v>46139.615439814799</v>
          </cell>
          <cell r="C95">
            <v>46139.628645833298</v>
          </cell>
          <cell r="D95" t="str">
            <v>carla.arias@laureate.pe</v>
          </cell>
          <cell r="E95" t="str">
            <v>Carla Arias Schreiber Ulloa</v>
          </cell>
          <cell r="F95" t="str">
            <v>Migración de Notas desde Blackboard a Gestión Docente</v>
          </cell>
          <cell r="G95" t="str">
            <v>Lograr eficiencia en la gestión docente, ahora la asignación es manual es ambos sistemas.
Nota: Esta es la mejora top 2 del workshop Better Together con Cibertec.</v>
          </cell>
          <cell r="H95" t="str">
            <v>CIB</v>
          </cell>
          <cell r="I95" t="str">
            <v>Danilo Tauil - GM TecVoc</v>
          </cell>
          <cell r="J95" t="str">
            <v>Davi Paula Lima</v>
          </cell>
          <cell r="K95"/>
          <cell r="L95" t="str">
            <v>Carla Arias-Schreiber</v>
          </cell>
          <cell r="M95">
            <v>46172</v>
          </cell>
          <cell r="N95" t="str">
            <v>No</v>
          </cell>
          <cell r="O95"/>
          <cell r="P95"/>
          <cell r="Q95" t="str">
            <v>Otro</v>
          </cell>
          <cell r="R95" t="str">
            <v>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v>
          </cell>
          <cell r="S95"/>
          <cell r="T95" t="str">
            <v>Desarrollo de clases
Cierre de ciclo
Retención de estudiantes
Programación de horarios (faculty cost)</v>
          </cell>
          <cell r="U95" t="str">
            <v>Docentes</v>
          </cell>
          <cell r="V95" t="str">
            <v>Excelencia operativa</v>
          </cell>
          <cell r="W95" t="str">
            <v>No</v>
          </cell>
          <cell r="X95" t="str">
            <v>No cuantificado o S/0</v>
          </cell>
          <cell r="Y95" t="str">
            <v>Mejorar experiencia de estudiantes (poder visualizar sus notas en Mi Cibertec más rápido), la gestión docente y acciones de retención.</v>
          </cell>
          <cell r="Z95"/>
          <cell r="AA95">
            <v>0.9</v>
          </cell>
        </row>
        <row r="96">
          <cell r="A96">
            <v>118</v>
          </cell>
          <cell r="B96">
            <v>46139.628726851799</v>
          </cell>
          <cell r="C96">
            <v>46139.650196759299</v>
          </cell>
          <cell r="D96" t="str">
            <v>carla.arias@laureate.pe</v>
          </cell>
          <cell r="E96" t="str">
            <v>Carla Arias Schreiber Ulloa</v>
          </cell>
          <cell r="F96" t="str">
            <v>LEGO Cibertec</v>
          </cell>
          <cell r="G96" t="str">
            <v>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v>
          </cell>
          <cell r="H96" t="str">
            <v>CIB</v>
          </cell>
          <cell r="I96" t="str">
            <v>Danilo Tauil - GM TecVoc</v>
          </cell>
          <cell r="J96" t="str">
            <v>Davi Paula Lima</v>
          </cell>
          <cell r="K96"/>
          <cell r="L96" t="str">
            <v>Carla Arias-Schreiber</v>
          </cell>
          <cell r="M96">
            <v>46353</v>
          </cell>
          <cell r="N96" t="str">
            <v>Si</v>
          </cell>
          <cell r="O96" t="str">
            <v>Academic Managment</v>
          </cell>
          <cell r="P96">
            <v>77625</v>
          </cell>
          <cell r="Q96" t="str">
            <v>Otro</v>
          </cell>
          <cell r="R96" t="str">
            <v>Dentro del ecosistema académico, Cibertec tiene muchas actividades manuales, que generen ineficiencia y errores.</v>
          </cell>
          <cell r="S96"/>
          <cell r="T96" t="str">
            <v xml:space="preserve">Malla Curricular
Programación Horaria
Perfil Docente
Compactaciones
Nómina / Pago Docente
Ocupabilidad
Ambientes Académicos
Evaluación Académica
Calendario Académico
Reportes / Dashboard
</v>
          </cell>
          <cell r="U96" t="str">
            <v>Todos</v>
          </cell>
          <cell r="V96" t="str">
            <v>Excelencia académica</v>
          </cell>
          <cell r="W96" t="str">
            <v>No</v>
          </cell>
          <cell r="X96" t="str">
            <v>Mayor a S/500,000.00</v>
          </cell>
          <cell r="Y96" t="str">
            <v>REDUCCIÓN DE ERRORES, CENTRALIZACIÓN Y ESTANDARIZACIÓN, MAYOR EFICIENCIA Y AHORROS, RAPIDEZ, MENOS HEADCOUNT, ​MENOR FRICCIÓN PARA EL ESTUDIANTE</v>
          </cell>
          <cell r="Z96"/>
          <cell r="AA96">
            <v>3.5</v>
          </cell>
        </row>
        <row r="97">
          <cell r="A97">
            <v>119</v>
          </cell>
          <cell r="B97">
            <v>46140.4612962963</v>
          </cell>
          <cell r="C97">
            <v>46140.463483796302</v>
          </cell>
          <cell r="D97" t="str">
            <v>carla.arias@laureate.pe</v>
          </cell>
          <cell r="E97" t="str">
            <v>Carla Arias Schreiber Ulloa</v>
          </cell>
          <cell r="F97" t="str">
            <v>Implementar encuesta de satisfacción automática - Genesys</v>
          </cell>
          <cell r="G97" t="str">
            <v>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v>
          </cell>
          <cell r="H97" t="str">
            <v>UPN</v>
          </cell>
          <cell r="I97" t="str">
            <v>Mónica García - VP Operaciones Digitales y Online</v>
          </cell>
          <cell r="J97" t="str">
            <v xml:space="preserve">Lizbeth Bautista </v>
          </cell>
          <cell r="K97"/>
          <cell r="L97" t="str">
            <v>Ángela Lucano</v>
          </cell>
          <cell r="M97">
            <v>46199</v>
          </cell>
          <cell r="N97" t="str">
            <v>No</v>
          </cell>
          <cell r="O97"/>
          <cell r="P97"/>
          <cell r="Q97" t="str">
            <v>Otro</v>
          </cell>
          <cell r="R97" t="str">
            <v xml:space="preserve">No podremos medir la satisfacción de los estudiantes en el proceso de matrícula 2026-02
</v>
          </cell>
          <cell r="S97"/>
          <cell r="T97" t="str">
            <v>Matrícula
Soporte de canales inbound</v>
          </cell>
          <cell r="U97" t="str">
            <v>Alumnos</v>
          </cell>
          <cell r="V97" t="str">
            <v>Experiencia</v>
          </cell>
          <cell r="W97" t="str">
            <v>No</v>
          </cell>
          <cell r="X97" t="str">
            <v>No cuantificado o S/0</v>
          </cell>
          <cell r="Y97" t="str">
            <v>Al tener visibilidad, se podrán activar acciones mejor orientadas al logro de este objetivo.</v>
          </cell>
          <cell r="Z97" t="str">
            <v>https://educorpperu-my.sharepoint.com/personal/diana_zapata_laureate_pe1/_layouts/15/Doc.aspx?sourcedoc=%7B4A032391-1102-4C72-8BF4-5F7566C7D028%7D&amp;file=SOLICITUD%20DE%20REQUERIMIENTOS_Carla%20Arias%20Schreibe.pptx&amp;action=edit&amp;mobileredirect=true</v>
          </cell>
          <cell r="AA97">
            <v>1.1499999999999999</v>
          </cell>
        </row>
        <row r="98">
          <cell r="A98">
            <v>120</v>
          </cell>
          <cell r="B98">
            <v>46140.504409722198</v>
          </cell>
          <cell r="C98">
            <v>46140.510578703703</v>
          </cell>
          <cell r="D98" t="str">
            <v>gerson.vereau@laureate.pe</v>
          </cell>
          <cell r="E98" t="str">
            <v>Gerson Vereau Rosas</v>
          </cell>
          <cell r="F98" t="str">
            <v>Creación del query para la generación de información en la tabla de Cobranzas del Data Lake</v>
          </cell>
          <cell r="G98" t="str">
            <v xml:space="preserve">Generar una lógica a a nivel de Base de Datos, con el fin de mostrar la tabla de Cobranzas de UPC en el Datalake a nivel de tipo de pago y no genere duplicidad en los montos  que viene construyendo el equipo de Data &amp; BI.
</v>
          </cell>
          <cell r="H98" t="str">
            <v>UPC</v>
          </cell>
          <cell r="I98" t="str">
            <v>Alex Pendavis - VP Finanzas</v>
          </cell>
          <cell r="J98" t="str">
            <v>Franco Chiappe</v>
          </cell>
          <cell r="K98"/>
          <cell r="L98" t="str">
            <v>Gerson Vereau</v>
          </cell>
          <cell r="M98">
            <v>46142</v>
          </cell>
          <cell r="N98" t="str">
            <v>No</v>
          </cell>
          <cell r="O98"/>
          <cell r="P98"/>
          <cell r="Q98" t="str">
            <v>Otro</v>
          </cell>
          <cell r="R98" t="str">
            <v>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ell>
          <cell r="S98"/>
          <cell r="T98" t="str">
            <v xml:space="preserve">Proceso de Cobranzas, utilizando información para el seguimiento y control de los indicadores.
</v>
          </cell>
          <cell r="U98" t="str">
            <v>Ninguno</v>
          </cell>
          <cell r="V98" t="str">
            <v>Excelencia operativa</v>
          </cell>
          <cell r="W98" t="str">
            <v>No</v>
          </cell>
          <cell r="X98" t="str">
            <v>No cuantificado o S/0</v>
          </cell>
          <cell r="Y98" t="str">
            <v>Visibilidad correcta de la información, tal como se muestra en Spring UPC</v>
          </cell>
          <cell r="Z98" t="str">
            <v>https://educorpperu-my.sharepoint.com/personal/diana_zapata_laureate_pe1/_layouts/15/Doc.aspx?sourcedoc=%7BBF9A9615-3FD1-47E8-997F-C9107D776BAF%7D&amp;file=Solicitud%20de%20requerimientos%20Idea%20nueva%20y%20mejo_Gerson%20Vereau%20Rosas%203.pptx&amp;action=edit&amp;mobileredirect=true</v>
          </cell>
          <cell r="AA98">
            <v>0.30000000000000004</v>
          </cell>
        </row>
        <row r="99">
          <cell r="A99">
            <v>121</v>
          </cell>
          <cell r="B99">
            <v>46140.764629629601</v>
          </cell>
          <cell r="C99">
            <v>46140.901574074102</v>
          </cell>
          <cell r="D99" t="str">
            <v>javier.santiago@laureate.pe</v>
          </cell>
          <cell r="E99" t="str">
            <v>Javier Santiago Modesto</v>
          </cell>
          <cell r="F99" t="str">
            <v>Implementación de una Api CRM para consultar los asesores perfect start - Onboarding Portal del Estudiante UPN
Situación deseada: Obtener todos los campos vigentes, incluido el nuevo campo de teléfono</v>
          </cell>
          <cell r="G99" t="str">
            <v>Necesitamos mostrar a los alumnos cachimbos sus asesores designados, para garantizar la experiencia en Onboarding, logrando que el 100% de alumnos cachimbos esten informados correctamente acerca de sus clases en el primer periodo académico.</v>
          </cell>
          <cell r="H99" t="str">
            <v>UPN</v>
          </cell>
          <cell r="I99" t="str">
            <v>Mónica García - VP Operaciones Digitales y Online</v>
          </cell>
          <cell r="J99" t="str">
            <v xml:space="preserve">Janny Nicasio </v>
          </cell>
          <cell r="K99"/>
          <cell r="L99" t="str">
            <v>Carla Arias-Schreiber</v>
          </cell>
          <cell r="M99">
            <v>46157</v>
          </cell>
          <cell r="N99" t="str">
            <v>No</v>
          </cell>
          <cell r="O99"/>
          <cell r="P99"/>
          <cell r="Q99" t="str">
            <v>Otro</v>
          </cell>
          <cell r="R99" t="str">
            <v>Actualmente no existe una Api para mostrar los asesores a los alumnos chachimbos, sin embargo para presentar los asesores a los estudiantes se tiene que carga de forma manual un excel en el Portal del Estudiante.</v>
          </cell>
          <cell r="S99"/>
          <cell r="T99" t="str">
            <v>Onboarding del Portal del Estudiante</v>
          </cell>
          <cell r="U99" t="str">
            <v>Alumnos</v>
          </cell>
          <cell r="V99" t="str">
            <v>Experiencia</v>
          </cell>
          <cell r="W99" t="str">
            <v>No</v>
          </cell>
          <cell r="X99" t="str">
            <v>No cuantificado o S/0</v>
          </cell>
          <cell r="Y99" t="str">
            <v>Mejora de experiencia del alumno en Onboarding</v>
          </cell>
          <cell r="Z99"/>
          <cell r="AA99">
            <v>1.1499999999999999</v>
          </cell>
        </row>
        <row r="100">
          <cell r="A100">
            <v>122</v>
          </cell>
          <cell r="B100">
            <v>46141.427557870396</v>
          </cell>
          <cell r="C100">
            <v>46141.475474537001</v>
          </cell>
          <cell r="D100" t="str">
            <v>gerson.vereau@laureate.pe</v>
          </cell>
          <cell r="E100" t="str">
            <v>Gerson Vereau Rosas</v>
          </cell>
          <cell r="F100" t="str">
            <v>Cambio de SAC a SRL - UPC</v>
          </cell>
          <cell r="G100" t="str">
            <v>Cambiar de SAC a SRL - UPC, normativo</v>
          </cell>
          <cell r="H100" t="str">
            <v>UPC</v>
          </cell>
          <cell r="I100" t="str">
            <v>Alex Pendavis - VP Finanzas</v>
          </cell>
          <cell r="J100" t="str">
            <v>Franco Chiappe</v>
          </cell>
          <cell r="K100"/>
          <cell r="L100" t="str">
            <v>Gerson Vereau</v>
          </cell>
          <cell r="M100">
            <v>46150</v>
          </cell>
          <cell r="N100" t="str">
            <v>No</v>
          </cell>
          <cell r="O100"/>
          <cell r="P100"/>
          <cell r="Q100" t="str">
            <v>Regulatoria</v>
          </cell>
          <cell r="R100" t="str">
            <v>Proceso de cambio de tipo de sociedad de UPC, pasando de SAC a SRL.</v>
          </cell>
          <cell r="S100"/>
          <cell r="T100" t="str">
            <v>Procesos de facturación</v>
          </cell>
          <cell r="U100" t="str">
            <v>Ninguno</v>
          </cell>
          <cell r="V100" t="str">
            <v>Excelencia operativa</v>
          </cell>
          <cell r="W100" t="str">
            <v>No</v>
          </cell>
          <cell r="X100" t="str">
            <v>No cuantificado o S/0</v>
          </cell>
          <cell r="Y100" t="str">
            <v>Normativo</v>
          </cell>
          <cell r="Z100" t="str">
            <v>https://educorpperu-my.sharepoint.com/personal/diana_zapata_laureate_pe1/Documents/Aplicaciones/Microsoft%20Forms/REGISTRO%20DE%20INICIATIVAS%20-%20GESTI%C3%93N%20DE%20LA%20DEMANDA%20(2%201/Adjuntar%20sustentos%20que%20ayuden%20al%20entendimiento%20de/Actividades_UPC_SRL_Abril_Gerson%20Vereau%20Rosas.pdf</v>
          </cell>
          <cell r="AA100">
            <v>1.8</v>
          </cell>
        </row>
        <row r="101">
          <cell r="A101">
            <v>123</v>
          </cell>
          <cell r="B101">
            <v>46141.475590277798</v>
          </cell>
          <cell r="C101">
            <v>46141.484548611101</v>
          </cell>
          <cell r="D101" t="str">
            <v>gerson.vereau@laureate.pe</v>
          </cell>
          <cell r="E101" t="str">
            <v>Gerson Vereau Rosas</v>
          </cell>
          <cell r="F101" t="str">
            <v>Creación del query para la generación de información en la tabla de Cobranzas del Data Lake</v>
          </cell>
          <cell r="G101" t="str">
            <v>Generar una lógica a a nivel de Base de Datos, con el fin de mostrar la tabla de Cobranzas de UPC en el Datalake a nivel de tipo de pago y no genere duplicidad en los montos  que viene construyendo el equipo de Data &amp; BI.</v>
          </cell>
          <cell r="H101" t="str">
            <v>UPC</v>
          </cell>
          <cell r="I101" t="str">
            <v>Alex Pendavis - VP Finanzas</v>
          </cell>
          <cell r="J101" t="str">
            <v>Franco Chiappe</v>
          </cell>
          <cell r="K101"/>
          <cell r="L101" t="str">
            <v>Gerson Vereau</v>
          </cell>
          <cell r="M101">
            <v>46150</v>
          </cell>
          <cell r="N101" t="str">
            <v>No</v>
          </cell>
          <cell r="O101"/>
          <cell r="P101"/>
          <cell r="Q101" t="str">
            <v>Otro</v>
          </cell>
          <cell r="R101" t="str">
            <v>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ell>
          <cell r="S101"/>
          <cell r="T101" t="str">
            <v>Proceso de Cobranzas, utilizando información para el seguimiento y control de los indicadores</v>
          </cell>
          <cell r="U101" t="str">
            <v>Ninguno</v>
          </cell>
          <cell r="V101" t="str">
            <v>Excelencia operativa</v>
          </cell>
          <cell r="W101" t="str">
            <v>No</v>
          </cell>
          <cell r="X101" t="str">
            <v>No cuantificado o S/0</v>
          </cell>
          <cell r="Y101" t="str">
            <v>Visibilidad correcta de la información, tal como se muestra en Spring UPC</v>
          </cell>
          <cell r="Z101" t="str">
            <v>https://educorpperu-my.sharepoint.com/personal/diana_zapata_laureate_pe1/_layouts/15/Doc.aspx?sourcedoc=%7B0C9BFA4A-F25E-4FE5-ADD6-5C687D204FAE%7D&amp;file=Solicitud%20de%20requerimientos%20Idea%20nueva%20y%20mejo_Gerson%20Vereau%20Rosas%204.pptx&amp;action=edit&amp;mobileredirect=true</v>
          </cell>
          <cell r="AA101">
            <v>0.30000000000000004</v>
          </cell>
        </row>
        <row r="102">
          <cell r="A102">
            <v>124</v>
          </cell>
          <cell r="B102">
            <v>46141.490138888897</v>
          </cell>
          <cell r="C102">
            <v>46141.504571759302</v>
          </cell>
          <cell r="D102" t="str">
            <v>gerson.vereau@laureate.pe</v>
          </cell>
          <cell r="E102" t="str">
            <v>Gerson Vereau Rosas</v>
          </cell>
          <cell r="F102" t="str">
            <v>Corrección del reporte de Spring UPC</v>
          </cell>
          <cell r="G102" t="str">
            <v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v>
          </cell>
          <cell r="H102" t="str">
            <v>UPC</v>
          </cell>
          <cell r="I102" t="str">
            <v>Alex Pendavis - VP Finanzas</v>
          </cell>
          <cell r="J102" t="str">
            <v>Franco Chiappe</v>
          </cell>
          <cell r="K102"/>
          <cell r="L102" t="str">
            <v>Gerson Vereau</v>
          </cell>
          <cell r="M102">
            <v>46150</v>
          </cell>
          <cell r="N102" t="str">
            <v>No</v>
          </cell>
          <cell r="O102"/>
          <cell r="P102"/>
          <cell r="Q102" t="str">
            <v>Otro</v>
          </cell>
          <cell r="R102" t="str">
            <v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v>
          </cell>
          <cell r="S102"/>
          <cell r="T102" t="str">
            <v>Proceso de Cobranzas, utilizando información para el seguimiento y control de los indicadores.</v>
          </cell>
          <cell r="U102" t="str">
            <v>Ninguno</v>
          </cell>
          <cell r="V102" t="str">
            <v>Excelencia operativa</v>
          </cell>
          <cell r="W102" t="str">
            <v>No</v>
          </cell>
          <cell r="X102" t="str">
            <v>No cuantificado o S/0</v>
          </cell>
          <cell r="Y102" t="str">
            <v>Menor error de la data al momento de extaer el reporte</v>
          </cell>
          <cell r="Z102" t="str">
            <v>https://educorpperu-my.sharepoint.com/personal/diana_zapata_laureate_pe1/_layouts/15/Doc.aspx?sourcedoc=%7BF64E6BF9-2961-4D39-87B5-BB39DBB07D72%7D&amp;file=Solicitud%20de%20requerimientos%20Idea%20nueva%20y%20mejo_Gerson%20Vereau%20Rosas%205.pptx&amp;action=edit&amp;mobileredirect=true</v>
          </cell>
          <cell r="AA102">
            <v>0.30000000000000004</v>
          </cell>
        </row>
        <row r="103">
          <cell r="A103">
            <v>125</v>
          </cell>
          <cell r="B103">
            <v>46141.514305555596</v>
          </cell>
          <cell r="C103">
            <v>46141.571064814802</v>
          </cell>
          <cell r="D103" t="str">
            <v>jhon.huanca@upn.edu.pe</v>
          </cell>
          <cell r="E103" t="str">
            <v>Jhon Huanca Huaman</v>
          </cell>
          <cell r="F103" t="str">
            <v>Implementación de Plataforma con Power Platform para la generación y envío de constancias y certificados.</v>
          </cell>
          <cell r="G103" t="str">
            <v>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v>
          </cell>
          <cell r="H103" t="str">
            <v>UPN</v>
          </cell>
          <cell r="I103" t="str">
            <v>Álvaro Valdez - VP Operaciones</v>
          </cell>
          <cell r="J103" t="str">
            <v xml:space="preserve">Sally Vilcapoma </v>
          </cell>
          <cell r="K103"/>
          <cell r="L103"/>
          <cell r="M103">
            <v>46158</v>
          </cell>
          <cell r="N103" t="str">
            <v>No</v>
          </cell>
          <cell r="O103"/>
          <cell r="P103"/>
          <cell r="Q103" t="str">
            <v>Otro</v>
          </cell>
          <cell r="R103" t="str">
            <v>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v>
          </cell>
          <cell r="S103"/>
          <cell r="T103" t="str">
            <v>Proceso de envío de constancias y certificados</v>
          </cell>
          <cell r="U103"/>
          <cell r="V103" t="str">
            <v>Excelencia operativa</v>
          </cell>
          <cell r="W103" t="str">
            <v>No</v>
          </cell>
          <cell r="X103"/>
          <cell r="Y103" t="str">
            <v>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v>
          </cell>
          <cell r="Z103"/>
          <cell r="AA103">
            <v>0.30000000000000004</v>
          </cell>
        </row>
        <row r="104">
          <cell r="A104">
            <v>126</v>
          </cell>
          <cell r="B104">
            <v>46141.590185185203</v>
          </cell>
          <cell r="C104">
            <v>46141.600729166697</v>
          </cell>
          <cell r="D104" t="str">
            <v>johnny.rodriguez@laureate.pe</v>
          </cell>
          <cell r="E104" t="str">
            <v>Johnny Rodríguez Godos</v>
          </cell>
          <cell r="F104" t="str">
            <v>Optimización de arquitectura de integración de procesos de Admisión y Pagos de UPN</v>
          </cell>
          <cell r="G104" t="str">
            <v>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v>
          </cell>
          <cell r="H104" t="str">
            <v>UPN</v>
          </cell>
          <cell r="I104" t="str">
            <v>Humberto Marotta - Tecnologías y transformación digital</v>
          </cell>
          <cell r="J104" t="str">
            <v>Humberto Marotta</v>
          </cell>
          <cell r="K104"/>
          <cell r="L104" t="str">
            <v>Jose Paredes</v>
          </cell>
          <cell r="M104">
            <v>46326</v>
          </cell>
          <cell r="N104" t="str">
            <v>No</v>
          </cell>
          <cell r="O104"/>
          <cell r="P104"/>
          <cell r="Q104" t="str">
            <v>Otro</v>
          </cell>
          <cell r="R104" t="str">
            <v>Constantemente se reportan incidencias de Prioridad 1 relacionadas a las integraciones de los procesos de Admisión y Pagos. Incluye sistemas como CRM, Banner y Peoplesoft.</v>
          </cell>
          <cell r="S104"/>
          <cell r="T104" t="str">
            <v>Admisión y Pagos</v>
          </cell>
          <cell r="U104" t="str">
            <v>Ninguno</v>
          </cell>
          <cell r="V104" t="str">
            <v>Excelencia operativa</v>
          </cell>
          <cell r="W104" t="str">
            <v>No</v>
          </cell>
          <cell r="X104" t="str">
            <v>No cuantificado o S/0</v>
          </cell>
          <cell r="Y104" t="str">
            <v>Alto</v>
          </cell>
          <cell r="Z104"/>
          <cell r="AA104">
            <v>0.30000000000000004</v>
          </cell>
        </row>
        <row r="105">
          <cell r="A105">
            <v>127</v>
          </cell>
          <cell r="B105">
            <v>46141.881620370397</v>
          </cell>
          <cell r="C105">
            <v>46141.898564814801</v>
          </cell>
          <cell r="D105" t="str">
            <v>carla.arias@laureate.pe</v>
          </cell>
          <cell r="E105" t="str">
            <v>Carla Arias Schreiber Ulloa</v>
          </cell>
          <cell r="F105" t="str">
            <v>Carga masiva de programación de horarios</v>
          </cell>
          <cell r="G105" t="str">
            <v>Replicar la funcionalidad de carga masiva que existe en Banner UPN, para la programación de horarios, porque actualmente se configura de manera manual/ individual y demanda 1 semana entera de 4 personas del equipo de programación horarios, logrando eficiencia.</v>
          </cell>
          <cell r="H105" t="str">
            <v>CIB</v>
          </cell>
          <cell r="I105" t="str">
            <v>Danilo Tauil - GM TecVoc</v>
          </cell>
          <cell r="J105" t="str">
            <v xml:space="preserve">Spencer Camacho </v>
          </cell>
          <cell r="K105"/>
          <cell r="L105" t="str">
            <v>Carla Arias-Schreiber</v>
          </cell>
          <cell r="M105">
            <v>46172</v>
          </cell>
          <cell r="N105" t="str">
            <v>No</v>
          </cell>
          <cell r="O105"/>
          <cell r="P105"/>
          <cell r="Q105" t="str">
            <v>Otro</v>
          </cell>
          <cell r="R105" t="str">
            <v>Registro de programación de horarios en Banner 100% individual (NRC por NRC) - Cada programación tiene aprox 4000 NRC. Toma 1 semana, con 4 asistentes dedicados.</v>
          </cell>
          <cell r="S105"/>
          <cell r="T105" t="str">
            <v>Programación de horarios
Matrícula</v>
          </cell>
          <cell r="U105" t="str">
            <v>Administrativos</v>
          </cell>
          <cell r="V105" t="str">
            <v>Excelencia operativa</v>
          </cell>
          <cell r="W105" t="str">
            <v>No</v>
          </cell>
          <cell r="X105" t="str">
            <v>Menor a S/100,000.00</v>
          </cell>
          <cell r="Y105" t="str">
            <v>Reducción de errores manuales e impactos/ reprocesos en matrícula</v>
          </cell>
          <cell r="Z105"/>
          <cell r="AA105">
            <v>0.75000000000000011</v>
          </cell>
        </row>
        <row r="106">
          <cell r="A106">
            <v>128</v>
          </cell>
          <cell r="B106">
            <v>46142.473877314798</v>
          </cell>
          <cell r="C106">
            <v>46142.488136574102</v>
          </cell>
          <cell r="D106" t="str">
            <v>franco.vera@laureate.pe</v>
          </cell>
          <cell r="E106" t="str">
            <v>Franco Manuel Vera Sanchez</v>
          </cell>
          <cell r="F106" t="str">
            <v>Cargos de estudiantes aparecen con las fechas de vencimiento incorrectas (Portal y Bancos)</v>
          </cell>
          <cell r="G106" t="str">
            <v>Que el negocio pueda realizar los cambios sin depender de los tiempos de TI, asegurando a la vez que los cambios que realicen no ocasiones otras caídas de integración,</v>
          </cell>
          <cell r="H106" t="str">
            <v>UPN</v>
          </cell>
          <cell r="I106" t="str">
            <v>Alex Pendavis - VP Finanzas</v>
          </cell>
          <cell r="J106" t="str">
            <v>Loussiana Pacheco</v>
          </cell>
          <cell r="K106"/>
          <cell r="L106" t="str">
            <v>Gerson Vereau</v>
          </cell>
          <cell r="M106">
            <v>46167</v>
          </cell>
          <cell r="N106" t="str">
            <v>No</v>
          </cell>
          <cell r="O106"/>
          <cell r="P106"/>
          <cell r="Q106" t="str">
            <v>Otro</v>
          </cell>
          <cell r="R106" t="str">
            <v>Cargos de estudiantes aparecen con las fechas de vencimiento incorrectas (Portal y Bancos).</v>
          </cell>
          <cell r="S106"/>
          <cell r="T106" t="str">
            <v>Cargo de fechas de vencimiento para estudiantes con fecha incorrecta.</v>
          </cell>
          <cell r="U106" t="str">
            <v>Alumnos</v>
          </cell>
          <cell r="V106" t="str">
            <v>Excelencia operativa</v>
          </cell>
          <cell r="W106" t="str">
            <v>No</v>
          </cell>
          <cell r="X106" t="str">
            <v>No cuantificado o S/0</v>
          </cell>
          <cell r="Y106" t="str">
            <v>Autonomía y eficiencia de 7 días a 2 días en la ejecución del proceso.</v>
          </cell>
          <cell r="Z106" t="str">
            <v>https://educorpperu-my.sharepoint.com/personal/diana_zapata_laureate_pe1/Documents/Aplicaciones/Microsoft%20Forms/REGISTRO%20DE%20INICIATIVAS%20-%20GESTI%C3%93N%20DE%20LA%20DEMANDA%20(2%201/Adjuntar%20sustentos%20que%20ayuden%20al%20entendimiento%20de/PRB0043027_Franco%20Manuel%20Vera%20S.png</v>
          </cell>
          <cell r="AA106">
            <v>1.05</v>
          </cell>
        </row>
        <row r="107">
          <cell r="A107">
            <v>129</v>
          </cell>
          <cell r="B107">
            <v>46142.488923611098</v>
          </cell>
          <cell r="C107">
            <v>46142.509629629603</v>
          </cell>
          <cell r="D107" t="str">
            <v>franco.vera@laureate.pe</v>
          </cell>
          <cell r="E107" t="str">
            <v>Franco Manuel Vera Sanchez</v>
          </cell>
          <cell r="F107" t="str">
            <v>CENTRALIZACIÓN DE CCTV</v>
          </cell>
          <cell r="G107" t="str">
            <v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v>
          </cell>
          <cell r="H107" t="str">
            <v>UPC</v>
          </cell>
          <cell r="I107" t="str">
            <v>Álvaro Valdez - VP Operaciones</v>
          </cell>
          <cell r="J107" t="str">
            <v xml:space="preserve">Alexander Sindical </v>
          </cell>
          <cell r="K107"/>
          <cell r="L107" t="str">
            <v>Gerson Vereau</v>
          </cell>
          <cell r="M107">
            <v>46325</v>
          </cell>
          <cell r="N107" t="str">
            <v>No</v>
          </cell>
          <cell r="O107"/>
          <cell r="P107"/>
          <cell r="Q107" t="str">
            <v>Otro</v>
          </cell>
          <cell r="R107" t="str">
            <v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v>
          </cell>
          <cell r="S107"/>
          <cell r="T107" t="str">
            <v xml:space="preserve">Proceso de personal de vigilancia físico. </v>
          </cell>
          <cell r="U107"/>
          <cell r="V107" t="str">
            <v>Excelencia operativa</v>
          </cell>
          <cell r="W107" t="str">
            <v>No</v>
          </cell>
          <cell r="X107"/>
          <cell r="Y107" t="str">
            <v>Implementar un Centro de Control Corporativo Unificado en sede Villa, de tal manera que se mitiguen riesgos operativos. Actualmente el sistema se encuentra descentralizado.</v>
          </cell>
          <cell r="Z107" t="str">
            <v>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v>
          </cell>
          <cell r="AA107">
            <v>0.30000000000000004</v>
          </cell>
        </row>
        <row r="108">
          <cell r="A108">
            <v>130</v>
          </cell>
          <cell r="B108">
            <v>46142.660879629599</v>
          </cell>
          <cell r="C108">
            <v>46142.680972222202</v>
          </cell>
          <cell r="D108" t="str">
            <v>franco.vera@laureate.pe</v>
          </cell>
          <cell r="E108" t="str">
            <v>Franco Manuel Vera Sanchez</v>
          </cell>
          <cell r="F108" t="str">
            <v>Actualización de CALIDAD UPN</v>
          </cell>
          <cell r="G108" t="str">
            <v>Necesitamos asegurar que Calidad UPN tenga soporte técnico, ya que actualmente no se cuenta con ello.</v>
          </cell>
          <cell r="H108" t="str">
            <v>UPN</v>
          </cell>
          <cell r="I108" t="str">
            <v>Martín Santana - Rectorado UPN</v>
          </cell>
          <cell r="J108" t="str">
            <v xml:space="preserve">Ana Karina Rozas </v>
          </cell>
          <cell r="K108"/>
          <cell r="L108" t="str">
            <v>Gerson Vereau</v>
          </cell>
          <cell r="M108">
            <v>46296</v>
          </cell>
          <cell r="N108" t="str">
            <v>No</v>
          </cell>
          <cell r="O108"/>
          <cell r="P108"/>
          <cell r="Q108" t="str">
            <v>Otro</v>
          </cell>
          <cell r="R108" t="str">
            <v>Actualmente Calidad UPN no cuenta con soporte por parte de Microsoft, generando un riesgo continuo ante cualquier incidencia en la plataforma.</v>
          </cell>
          <cell r="S108"/>
          <cell r="T108" t="str">
            <v>Certificación de la norma ISO 21001 y el proceso regulatorio de Auditoría Externa.</v>
          </cell>
          <cell r="U108" t="str">
            <v>Administrativos</v>
          </cell>
          <cell r="V108" t="str">
            <v>Excelencia operativa</v>
          </cell>
          <cell r="W108" t="str">
            <v>No</v>
          </cell>
          <cell r="X108" t="str">
            <v>No cuantificado o S/0</v>
          </cell>
          <cell r="Y108" t="str">
            <v>Asegurar cualquier incidente que pudiese ocurrir en la plataforma antes de la auditoría externa de octubre.</v>
          </cell>
          <cell r="Z108"/>
          <cell r="AA108">
            <v>0.45000000000000007</v>
          </cell>
        </row>
        <row r="109">
          <cell r="A109">
            <v>131</v>
          </cell>
          <cell r="B109">
            <v>46142.716261574104</v>
          </cell>
          <cell r="C109">
            <v>46142.721655092602</v>
          </cell>
          <cell r="D109" t="str">
            <v>gerson.vereau@laureate.pe</v>
          </cell>
          <cell r="E109" t="str">
            <v>Gerson Vereau Rosas</v>
          </cell>
          <cell r="F109" t="str">
            <v>Cambio de SAC a SRL - UPN</v>
          </cell>
          <cell r="G109" t="str">
            <v>Cambiar de SAC a SRL - UPN</v>
          </cell>
          <cell r="H109" t="str">
            <v>UPN</v>
          </cell>
          <cell r="I109" t="str">
            <v>Alex Pendavis - VP Finanzas</v>
          </cell>
          <cell r="J109" t="str">
            <v>Franco chiappe</v>
          </cell>
          <cell r="K109"/>
          <cell r="L109" t="str">
            <v>Gerson Vereau</v>
          </cell>
          <cell r="M109">
            <v>46154</v>
          </cell>
          <cell r="N109" t="str">
            <v>No</v>
          </cell>
          <cell r="O109"/>
          <cell r="P109"/>
          <cell r="Q109" t="str">
            <v>Regulatoria</v>
          </cell>
          <cell r="R109" t="str">
            <v>Proceso de cambio de tipo de sociedad de UPN, pasando de SAC a SRL.</v>
          </cell>
          <cell r="S109"/>
          <cell r="T109" t="str">
            <v>Procesos de facturación</v>
          </cell>
          <cell r="U109" t="str">
            <v>Ninguno</v>
          </cell>
          <cell r="V109" t="str">
            <v>Excelencia académica</v>
          </cell>
          <cell r="W109" t="str">
            <v>No</v>
          </cell>
          <cell r="X109" t="str">
            <v>No cuantificado o S/0</v>
          </cell>
          <cell r="Y109" t="str">
            <v>Normativo</v>
          </cell>
          <cell r="Z109"/>
          <cell r="AA109">
            <v>2</v>
          </cell>
        </row>
        <row r="110">
          <cell r="A110">
            <v>132</v>
          </cell>
          <cell r="B110">
            <v>46153.716261574074</v>
          </cell>
          <cell r="C110">
            <v>46153.721655092595</v>
          </cell>
          <cell r="D110" t="str">
            <v>julio.rodriguez@laureate.pe</v>
          </cell>
          <cell r="E110" t="str">
            <v>Julio Rodriguez</v>
          </cell>
          <cell r="F110" t="str">
            <v>CRM - Nueva plataforma CRM</v>
          </cell>
          <cell r="G110" t="str">
            <v>Implementación de Microsoft Dynamics 365 Sales, Customer Insights y Customer Service para optimizar el proceso de Admisión y seguimiento de Alumnos.</v>
          </cell>
          <cell r="H110" t="str">
            <v>UPN</v>
          </cell>
          <cell r="I110" t="str">
            <v>Ivan Olivares - VP Marketing y Comercial</v>
          </cell>
          <cell r="J110" t="str">
            <v>Abel Reyes</v>
          </cell>
          <cell r="K110" t="str">
            <v> </v>
          </cell>
          <cell r="L110" t="str">
            <v>Jose Paredes</v>
          </cell>
          <cell r="M110"/>
          <cell r="N110" t="str">
            <v>Si</v>
          </cell>
          <cell r="O110" t="str">
            <v>Por entregar</v>
          </cell>
          <cell r="P110">
            <v>75722</v>
          </cell>
          <cell r="Q110" t="str">
            <v>Otro</v>
          </cell>
          <cell r="R110" t="str">
            <v>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v>
          </cell>
          <cell r="S110"/>
          <cell r="T110" t="str">
            <v>Admisión Pregrado, EPE y Postgrado
Prospección</v>
          </cell>
          <cell r="U110"/>
          <cell r="V110" t="str">
            <v>Excelencia operativa</v>
          </cell>
          <cell r="W110" t="str">
            <v>No</v>
          </cell>
          <cell r="X110"/>
          <cell r="Y110" t="str">
            <v>Esta iniciativa busca fortalecer la eficiencia operativa, mejorar la experiencia del usuario y asegurar la escalabilidad tecnológica en línea con los objetivos institucionales.</v>
          </cell>
          <cell r="Z110" t="str">
            <v> </v>
          </cell>
          <cell r="AA110">
            <v>1.8</v>
          </cell>
        </row>
        <row r="111">
          <cell r="A111">
            <v>133</v>
          </cell>
          <cell r="B111">
            <v>46153.365740740701</v>
          </cell>
          <cell r="C111">
            <v>46153.404918981498</v>
          </cell>
          <cell r="D111" t="str">
            <v>ethel.sotomayor@laureate.pe</v>
          </cell>
          <cell r="E111" t="str">
            <v xml:space="preserve">
Ethel Lorena Guerrero Sotomayor</v>
          </cell>
          <cell r="F111" t="str">
            <v>New Campus UPN Lima Sur - Nueva Sede UPN San Juan de Miraflores</v>
          </cell>
          <cell r="G111" t="str">
            <v>Expansión: Implementación de la nueva sede UPN Lima Sur (SJM).</v>
          </cell>
          <cell r="H111" t="str">
            <v>UPN</v>
          </cell>
          <cell r="I111" t="str">
            <v>Álvaro Valdez - VP Operaciones</v>
          </cell>
          <cell r="J111" t="str">
            <v xml:space="preserve">Sharon Chou </v>
          </cell>
          <cell r="K111"/>
          <cell r="L111"/>
          <cell r="M111">
            <v>46447</v>
          </cell>
          <cell r="N111" t="str">
            <v>Si</v>
          </cell>
          <cell r="O111" t="str">
            <v>Campus Expansion &amp; Operation Optimization</v>
          </cell>
          <cell r="P111">
            <v>77465</v>
          </cell>
          <cell r="Q111" t="str">
            <v>Otro</v>
          </cell>
          <cell r="R111" t="str">
            <v>Nueva sede</v>
          </cell>
          <cell r="T111"/>
          <cell r="V111" t="str">
            <v>Crecimiento Escalable</v>
          </cell>
          <cell r="W111" t="str">
            <v>No</v>
          </cell>
          <cell r="Y111"/>
          <cell r="Z111"/>
          <cell r="AA111">
            <v>2</v>
          </cell>
        </row>
        <row r="112">
          <cell r="A112">
            <v>134</v>
          </cell>
          <cell r="B112">
            <v>46146.699976851902</v>
          </cell>
          <cell r="C112">
            <v>46146.714398148099</v>
          </cell>
          <cell r="D112" t="str">
            <v>jorge.santacruz@laureate.pe</v>
          </cell>
          <cell r="E112" t="str">
            <v>Jorge Santa Cruz Espinoza</v>
          </cell>
          <cell r="F112" t="str">
            <v>Fase 2 Mis Procesos Goldenbelt</v>
          </cell>
          <cell r="G112" t="str">
            <v>Como parte de los acuerdos de continuidad para el proyecto de Mis Procesos Goldenbelt, en esta Fase 2 se requiere incorporar toda la documentación de procesos de Laureate Perú.</v>
          </cell>
          <cell r="H112" t="str">
            <v>LAU</v>
          </cell>
          <cell r="I112" t="str">
            <v>Rossina Caballero - VP Legal</v>
          </cell>
          <cell r="J112" t="str">
            <v xml:space="preserve">Jorge Luis Santa Cruz Espinoza </v>
          </cell>
          <cell r="K112" t="str">
            <v>https://educorpperu-my.sharepoint.com/personal/diana_zapata_laureate_pe1/Documents/Aplicaciones/Microsoft%20Forms/REGISTRO%20DE%20INICIATIVAS%20-%20GESTI%C3%93N%20DE%20LA%20DEMANDA%20(2%201/Pregunta/Aprobaci%C3%B3n%20de%20inicio%20de%20Fase%20II%20Mis%20Procesos_Jorge%20Santa%20Cruz%20Esp.pdf</v>
          </cell>
          <cell r="L112" t="str">
            <v>Franco Vera</v>
          </cell>
          <cell r="M112">
            <v>46238</v>
          </cell>
          <cell r="N112" t="str">
            <v>No</v>
          </cell>
          <cell r="O112"/>
          <cell r="P112"/>
          <cell r="Q112" t="str">
            <v>Otro</v>
          </cell>
          <cell r="R112" t="str">
            <v>Actualmente contamos con un aplicativo diseñado en PowerApps que gestiona y tiene como repositorio la documentación de Laureate Perú, y se plantea migrar toda información a la plataforma centralizada de Mis Procesos Goldenbelt</v>
          </cell>
          <cell r="S112"/>
          <cell r="T112" t="str">
            <v xml:space="preserve">Todos los procesos centralizados de la organización </v>
          </cell>
          <cell r="U112" t="str">
            <v>Administrativos</v>
          </cell>
          <cell r="V112" t="str">
            <v>Excelencia operativa</v>
          </cell>
          <cell r="W112" t="str">
            <v>No</v>
          </cell>
          <cell r="X112" t="str">
            <v>No cuantificado o S/0</v>
          </cell>
          <cell r="Y112" t="str">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v>
          </cell>
          <cell r="Z112" t="str">
            <v>https://educorpperu-my.sharepoint.com/personal/diana_zapata_laureate_pe1/_layouts/15/Doc.aspx?sourcedoc=%7B624F527C-33C1-4CED-9E49-04BF8077595A%7D&amp;file=Goldenbelt_presentaci%C3%B3n_Jorge%20Santa%20Cruz%20Esp.pptx&amp;action=edit&amp;mobileredirect=true</v>
          </cell>
          <cell r="AA112">
            <v>0.45000000000000007</v>
          </cell>
        </row>
        <row r="113">
          <cell r="A113">
            <v>135</v>
          </cell>
          <cell r="B113">
            <v>46148.721481481502</v>
          </cell>
          <cell r="C113">
            <v>46148.761435185203</v>
          </cell>
          <cell r="D113" t="str">
            <v>franco.vera@laureate.pe</v>
          </cell>
          <cell r="E113" t="str">
            <v>Franco Manuel Vera Sanchez</v>
          </cell>
          <cell r="F113" t="str">
            <v xml:space="preserve">Depuración de RPA ineficientes </v>
          </cell>
          <cell r="G113" t="str">
            <v>Necesitamos asegurar el retiro de 10 RPA deficientes, para ejecutar un plan de acción definido (rediseño de procesos, desarrollo, integración), logrando quedarnos sólo con los RPA justificados, según Plan de Trabajo realizado.</v>
          </cell>
          <cell r="H113" t="str">
            <v>LAU</v>
          </cell>
          <cell r="I113" t="str">
            <v>Humberto Marotta - Tecnologías y transformación digital</v>
          </cell>
          <cell r="J113" t="str">
            <v xml:space="preserve">Christian Quiroz </v>
          </cell>
          <cell r="K113" t="str">
            <v>https://educorpperu-my.sharepoint.com/:b:/g/personal/franco_vera_laureate_pe/IQAeX2Tg8y1WSYeioPE9dNhYAVKWmQNzPEOjQhlY8RjQY4k?e=bEb9WD</v>
          </cell>
          <cell r="L113" t="str">
            <v>Gerson Vereau</v>
          </cell>
          <cell r="M113">
            <v>46203</v>
          </cell>
          <cell r="N113" t="str">
            <v>No</v>
          </cell>
          <cell r="O113"/>
          <cell r="P113"/>
          <cell r="Q113" t="str">
            <v>Otro</v>
          </cell>
          <cell r="R113" t="str">
            <v>Los RPA identificados presentan bajos indicadores de efectividad o no son la solución más adecuada, lo que podría comprometer la continuidad y estabilidad de la operación.
Aspectos identificados:
Valor del proceso
Calidad y arquitectura técnica
Operación, riesgos y gobierno</v>
          </cell>
          <cell r="S113"/>
          <cell r="T113" t="str">
            <v>Académicos y de operaciones</v>
          </cell>
          <cell r="U113" t="str">
            <v>Ninguno</v>
          </cell>
          <cell r="V113" t="str">
            <v>Excelencia operativa</v>
          </cell>
          <cell r="W113" t="str">
            <v>No</v>
          </cell>
          <cell r="X113" t="str">
            <v>No cuantificado o S/0</v>
          </cell>
          <cell r="Y113" t="str">
            <v>Elevar el grado de alineamiento de los RPA y la optimización del modelo de automatización en UPN y UPC.</v>
          </cell>
          <cell r="Z113" t="str">
            <v>https://educorpperu-my.sharepoint.com/personal/diana_zapata_laureate_pe1/_layouts/15/Doc.aspx?sourcedoc=%7B24A1BDF7-9308-49FC-8068-7E45AEA5D050%7D&amp;file=Status%20RPA%202026-04-01_Franco%20Manuel%20Vera%20S.pptx&amp;action=edit&amp;mobileredirect=true</v>
          </cell>
          <cell r="AA113">
            <v>0.30000000000000004</v>
          </cell>
        </row>
        <row r="114">
          <cell r="A114">
            <v>136</v>
          </cell>
          <cell r="B114">
            <v>46148.807418981502</v>
          </cell>
          <cell r="C114">
            <v>46148.817395833299</v>
          </cell>
          <cell r="D114" t="str">
            <v>jose.herbozo@laureate.pe</v>
          </cell>
          <cell r="E114" t="str">
            <v>José Paredes Herbozo</v>
          </cell>
          <cell r="F114" t="str">
            <v>Admisión Online (Fase 2)</v>
          </cell>
          <cell r="G114" t="str">
            <v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v>
          </cell>
          <cell r="H114" t="str">
            <v>UPN</v>
          </cell>
          <cell r="I114" t="str">
            <v>Ivan Olivares - VP Marketing y Comercial</v>
          </cell>
          <cell r="J114" t="str">
            <v>Roberto Yepez</v>
          </cell>
          <cell r="K114" t="str">
            <v>https://educorpperu-my.sharepoint.com/personal/diana_zapata_laureate_pe1/Documents/Aplicaciones/Microsoft%20Forms/REGISTRO%20DE%20INICIATIVAS%20-%20GESTI%C3%93N%20DE%20LA%20DEMANDA%20(2%201/Pregunta/olk_GiZq5TaWKA_Jos%C3%A9%20Paredes%20Herbozo.png</v>
          </cell>
          <cell r="L114" t="str">
            <v>Jose Paredes</v>
          </cell>
          <cell r="M114">
            <v>46234</v>
          </cell>
          <cell r="N114" t="str">
            <v>Si</v>
          </cell>
          <cell r="O114" t="str">
            <v>Digital &amp; IA</v>
          </cell>
          <cell r="P114">
            <v>75722</v>
          </cell>
          <cell r="Q114" t="str">
            <v>Otro</v>
          </cell>
          <cell r="R114" t="str">
            <v>Actualmente la operación manual dilata la venta.</v>
          </cell>
          <cell r="S114"/>
          <cell r="T114" t="str">
            <v>Admisión, Marketing</v>
          </cell>
          <cell r="U114" t="str">
            <v>Administrativos</v>
          </cell>
          <cell r="V114" t="str">
            <v>Crecimiento escalable</v>
          </cell>
          <cell r="W114" t="str">
            <v>No</v>
          </cell>
          <cell r="X114" t="str">
            <v>Mayor a S/500,000.00</v>
          </cell>
          <cell r="Y114" t="str">
            <v xml:space="preserve">Desarrollar e implementar una plataforma digital que permita realizar el proceso de admisión de manera completamente online, integrando IA para mejorar la experiencia del prospecto y automatizar procesos operativos.
</v>
          </cell>
          <cell r="Z114" t="str">
            <v>https://educorpperu-my.sharepoint.com/personal/diana_zapata_laureate_pe1/_layouts/15/Doc.aspx?sourcedoc=%7B5D291B10-5066-4D8A-AD65-AE4310DF4BE6%7D&amp;file=Solicitud%20de%20requerimientos%20Idea%20nueva%20y%20mejo_Jos%C3%A9%20Paredes%20Herbozo.pptx&amp;action=edit&amp;mobileredirect=true</v>
          </cell>
          <cell r="AA114">
            <v>2.9</v>
          </cell>
        </row>
        <row r="115">
          <cell r="A115">
            <v>137</v>
          </cell>
          <cell r="B115">
            <v>46148.786018518498</v>
          </cell>
          <cell r="C115">
            <v>46148.8413657407</v>
          </cell>
          <cell r="D115" t="str">
            <v>jhoy.vargas@laureate.pe</v>
          </cell>
          <cell r="E115" t="str">
            <v>Jhoy Vargas Fatama</v>
          </cell>
          <cell r="F115" t="str">
            <v>Actualizacion de Árbol de tipificaciones CRM Cibertec</v>
          </cell>
          <cell r="G115" t="str">
            <v>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v>
          </cell>
          <cell r="H115" t="str">
            <v>CIB</v>
          </cell>
          <cell r="I115" t="str">
            <v>Álvaro Valdez - VP Operaciones</v>
          </cell>
          <cell r="J115" t="str">
            <v xml:space="preserve">Jhoy Vargas </v>
          </cell>
          <cell r="K115" t="str">
            <v>https://educorpperu-my.sharepoint.com/personal/diana_zapata_laureate_pe1/Documents/Aplicaciones/Microsoft%20Forms/REGISTRO%20DE%20INICIATIVAS%20-%20GESTI%C3%93N%20DE%20LA%20DEMANDA%20(2%201/Pregunta/PROYECTO_%20%C3%81rbol%20de%20tipificaciones%20CRM%20Ciberte_Jhoy%20Vargas%20Fatama.pdf</v>
          </cell>
          <cell r="L115" t="str">
            <v>Gerson Vereau</v>
          </cell>
          <cell r="M115">
            <v>46174</v>
          </cell>
          <cell r="N115" t="str">
            <v>No</v>
          </cell>
          <cell r="O115"/>
          <cell r="P115"/>
          <cell r="Q115" t="str">
            <v>Otro</v>
          </cell>
          <cell r="R115" t="str">
            <v>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v>
          </cell>
          <cell r="S115"/>
          <cell r="T115" t="str">
            <v xml:space="preserve">Gestión de seguimiento Intracycle, tipificación y registro de interacciones con estudiantes, control de calidad de datos, campañas de matrícula y recaudación, atención y soporte estudiantil.
</v>
          </cell>
          <cell r="U115" t="str">
            <v>Administrativos</v>
          </cell>
          <cell r="V115" t="str">
            <v>Excelencia operativa</v>
          </cell>
          <cell r="W115" t="str">
            <v>No</v>
          </cell>
          <cell r="X115" t="str">
            <v>No cuantificado o S/0</v>
          </cell>
          <cell r="Y115" t="str">
            <v xml:space="preserve">Impacta en los controles de cumplimiento normativo (protección de datos personales), control de calidad de datos, control de acceso y seguridad de la información, y control operativo de campañas de seguimiento Intracycle.
</v>
          </cell>
          <cell r="Z115" t="str">
            <v>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v>
          </cell>
          <cell r="AA115">
            <v>0.45000000000000007</v>
          </cell>
        </row>
        <row r="116">
          <cell r="A116">
            <v>138</v>
          </cell>
          <cell r="B116">
            <v>46149.350358796299</v>
          </cell>
          <cell r="C116">
            <v>46149.484409722201</v>
          </cell>
          <cell r="D116" t="str">
            <v>javier.santiago@laureate.pe</v>
          </cell>
          <cell r="E116" t="str">
            <v>Javier Santiago Modesto</v>
          </cell>
          <cell r="F116" t="str">
            <v>Implementación de nueva API Banner de validación de solicitud de Constancia de Matricula simple y con cursos incluidos</v>
          </cell>
          <cell r="G116" t="str">
            <v>Necesitamos validar el proceso de solicitud de constancia de matricula, para garantizar la integridad de la información de los estudiantes solicitantes, logrando que el 100% de solicitudes se apliquen correctamente.</v>
          </cell>
          <cell r="H116" t="str">
            <v>UPC</v>
          </cell>
          <cell r="I116" t="str">
            <v>Mónica García - VP Operaciones Digitales y Online</v>
          </cell>
          <cell r="J116" t="str">
            <v xml:space="preserve">Janny Nicasio </v>
          </cell>
          <cell r="K116" t="str">
            <v>https://educorpperu-my.sharepoint.com/personal/diana_zapata_laureate_pe1/_layouts/15/Doc.aspx?sourcedoc=%7B291EB381-3170-4446-8D73-91136D380F38%7D&amp;file=Aprobacion-VP-11-05-2026_Javier%20Santiago%20Mode.docx&amp;action=default&amp;mobileredirect=true</v>
          </cell>
          <cell r="L116" t="str">
            <v>Carla Arias-Schreiber</v>
          </cell>
          <cell r="M116">
            <v>46172</v>
          </cell>
          <cell r="N116" t="str">
            <v>No</v>
          </cell>
          <cell r="O116"/>
          <cell r="P116"/>
          <cell r="Q116" t="str">
            <v>Otro</v>
          </cell>
          <cell r="R116" t="str">
            <v>El proceso de solicitud de constancia de matricula se consultan cuatro distintas APIs para validar la información del estudiante solicitante, afectando la performance de la respuesta y generando errores de consistencia de datos.</v>
          </cell>
          <cell r="S116" t="str">
            <v>Tener una unica API que valide la elegibilidad de constancia de matrícula.</v>
          </cell>
          <cell r="T116" t="str">
            <v>Proceso de solicitud de constancia de matricula simple y con cursos incluidos</v>
          </cell>
          <cell r="U116" t="str">
            <v>Alumnos</v>
          </cell>
          <cell r="V116" t="str">
            <v>Experiencia</v>
          </cell>
          <cell r="W116" t="str">
            <v>No</v>
          </cell>
          <cell r="X116" t="str">
            <v>No cuantificado o S/0</v>
          </cell>
          <cell r="Y116" t="str">
            <v>Mejora la experiencia del estudiante en la solicitud de la constancia de matricula.</v>
          </cell>
          <cell r="Z116" t="str">
            <v>https://educorpperu-my.sharepoint.com/personal/diana_zapata_laureate_pe1/_layouts/15/Doc.aspx?sourcedoc=%7BED719568-FBD6-4E30-B823-05F1A6731E92%7D&amp;file=Solicitud%20de%20requerimientos%20Idea%20nueva%20y%20mejo_Javier%20Santiago%20Mode.pptx&amp;action=edit&amp;mobileredirect=true</v>
          </cell>
          <cell r="AA116">
            <v>1.3</v>
          </cell>
        </row>
        <row r="117">
          <cell r="A117">
            <v>139</v>
          </cell>
          <cell r="B117">
            <v>46149.750567129602</v>
          </cell>
          <cell r="C117">
            <v>46149.757731481499</v>
          </cell>
          <cell r="D117" t="str">
            <v>johnny.rodriguez@laureate.pe</v>
          </cell>
          <cell r="E117" t="str">
            <v>Johnny Rodríguez Godos</v>
          </cell>
          <cell r="F117" t="str">
            <v>Estimación de cambios para liberación de Backfill - Área de Experiencia</v>
          </cell>
          <cell r="G117" t="str">
            <v xml:space="preserve">Realizar la estimación de los 18 puntos compartidos en el excel que se disponibiliza en esta solicitud. La estimación y ejecución de estos requerimientos permitirá la liberación de los backfills que tiene asignado el área de Experiencia. </v>
          </cell>
          <cell r="H117" t="str">
            <v>UPC</v>
          </cell>
          <cell r="I117" t="str">
            <v>Mónica García - VP Operaciones Digitales y Online</v>
          </cell>
          <cell r="J117" t="str">
            <v>Luis Roncal</v>
          </cell>
          <cell r="K117" t="str">
            <v>https://educorpperu-my.sharepoint.com/personal/diana_zapata_laureate_pe1/Documents/Aplicaciones/Microsoft%20Forms/REGISTRO%20DE%20INICIATIVAS%20-%20GESTI%C3%93N%20DE%20LA%20DEMANDA%20(2%201/Pregunta/Captura%20de%20pantalla%202026-05-07%20180534_Johnny%20Rodr%C3%ADguez%20God.jpg</v>
          </cell>
          <cell r="L117" t="str">
            <v>Carla Arias-Schreiber</v>
          </cell>
          <cell r="M117">
            <v>46265</v>
          </cell>
          <cell r="N117" t="str">
            <v>No</v>
          </cell>
          <cell r="O117"/>
          <cell r="P117"/>
          <cell r="Q117" t="str">
            <v>Otro</v>
          </cell>
          <cell r="R117" t="str">
            <v>Estimación para liberar backfills</v>
          </cell>
          <cell r="S117"/>
          <cell r="T117" t="str">
            <v>Trámites, Balckboard, MiUPC</v>
          </cell>
          <cell r="U117" t="str">
            <v>Ninguno</v>
          </cell>
          <cell r="V117" t="str">
            <v>Excelencia operativa</v>
          </cell>
          <cell r="W117" t="str">
            <v>No</v>
          </cell>
          <cell r="X117" t="str">
            <v>Mayor a S/500,000.00</v>
          </cell>
          <cell r="Y117" t="str">
            <v>Mejor servicio a los alumnos</v>
          </cell>
          <cell r="Z117" t="str">
            <v>https://educorpperu-my.sharepoint.com/personal/diana_zapata_laureate_pe1/_layouts/15/Doc.aspx?sourcedoc=%7BD22D2A6B-4EE3-4CE0-B5F4-5B298832110E%7D&amp;file=Listado%20de%20necesidades%20TI%20-%20Direcci%C3%B3n%20de%20Expe_Johnny%20Rodr%C3%ADguez%20God.xlsx&amp;action=default&amp;mobileredirect=true</v>
          </cell>
          <cell r="AA117">
            <v>1.05</v>
          </cell>
        </row>
        <row r="118">
          <cell r="A118">
            <v>140</v>
          </cell>
          <cell r="B118">
            <v>46150.379953703698</v>
          </cell>
          <cell r="C118">
            <v>46150.452800925901</v>
          </cell>
          <cell r="D118" t="str">
            <v>franco.vera@laureate.pe</v>
          </cell>
          <cell r="E118" t="str">
            <v>Franco Manuel Vera Sanchez</v>
          </cell>
          <cell r="F118" t="str">
            <v>Requerimiento reporte CB008 en BI - Compra de carpetas de becas socioeconómicas</v>
          </cell>
          <cell r="G118" t="str">
            <v>Este se requiere para identificar a estudiantes que han adquirido su carpeta para postular a esta beca e iniciar su postulación para el 2026-2.</v>
          </cell>
          <cell r="H118" t="str">
            <v>UPN</v>
          </cell>
          <cell r="I118" t="str">
            <v>Alex Pendavis - VP Finanzas</v>
          </cell>
          <cell r="J118" t="str">
            <v>Loussiana Pacheco</v>
          </cell>
          <cell r="K118" t="str">
            <v>https://educorpperu-my.sharepoint.com/personal/diana_zapata_laureate_pe1/Documents/Aplicaciones/Microsoft%20Forms/REGISTRO%20DE%20INICIATIVAS%20-%20GESTI%C3%93N%20DE%20LA%20DEMANDA%20(2%201/Pregunta/VB%20Miguel%20Bandach_CB008_Franco%20Manuel%20Vera%20S.pdf</v>
          </cell>
          <cell r="L118" t="str">
            <v>Franco Vera</v>
          </cell>
          <cell r="M118">
            <v>46153</v>
          </cell>
          <cell r="N118" t="str">
            <v>No</v>
          </cell>
          <cell r="O118"/>
          <cell r="P118"/>
          <cell r="Q118" t="str">
            <v>Otro</v>
          </cell>
          <cell r="R118" t="str">
            <v xml:space="preserve">No se cuenta con un reporte de compra de becas socioeconómicas, lo cual genera un trabajo manual y por lo tanto, demora en las comunicaciones hacia el estudiante.
</v>
          </cell>
          <cell r="S118"/>
          <cell r="T118" t="str">
            <v>Compra de becas socioeconómicas.</v>
          </cell>
          <cell r="U118" t="str">
            <v>Administrativos</v>
          </cell>
          <cell r="V118" t="str">
            <v>Excelencia operativa</v>
          </cell>
          <cell r="W118" t="str">
            <v>No</v>
          </cell>
          <cell r="X118" t="str">
            <v>No cuantificado o S/0</v>
          </cell>
          <cell r="Y118" t="str">
            <v>Integración, automatización y mejora de la experiencia del estudiante.</v>
          </cell>
          <cell r="Z118" t="str">
            <v>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v>
          </cell>
          <cell r="AA118">
            <v>0.45000000000000007</v>
          </cell>
        </row>
        <row r="119">
          <cell r="A119">
            <v>141</v>
          </cell>
          <cell r="B119">
            <v>46153.3528703704</v>
          </cell>
          <cell r="C119">
            <v>46153.391863425903</v>
          </cell>
          <cell r="D119" t="str">
            <v>angela.lucano@laureate.pe</v>
          </cell>
          <cell r="E119" t="str">
            <v>Angela Lucano Carranza</v>
          </cell>
          <cell r="F119" t="str">
            <v>Implementación del Portal Web de Course Catalog UPC</v>
          </cell>
          <cell r="G119" t="str">
            <v>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v>
          </cell>
          <cell r="H119" t="str">
            <v>UPC</v>
          </cell>
          <cell r="I119" t="str">
            <v>Milagros Morgan - Rectorado UPC</v>
          </cell>
          <cell r="J119" t="str">
            <v xml:space="preserve">Daniel Ticona </v>
          </cell>
          <cell r="K119" t="str">
            <v>https://educorpperu-my.sharepoint.com/personal/diana_zapata_laureate_pe1/Documents/Aplicaciones/Microsoft%20Forms/REGISTRO%20DE%20INICIATIVAS%20-%20GESTI%C3%93N%20DE%20LA%20DEMANDA%20(2%201/Pregunta/RE_%20Requerimiento%20-%20Soporte%20para%20despliegue%20d_Angela%20Lucano%20Carran.pdf</v>
          </cell>
          <cell r="L119" t="str">
            <v>Gerson Vereau</v>
          </cell>
          <cell r="M119">
            <v>46234</v>
          </cell>
          <cell r="N119" t="str">
            <v>No</v>
          </cell>
          <cell r="O119"/>
          <cell r="P119"/>
          <cell r="Q119" t="str">
            <v>Otro</v>
          </cell>
          <cell r="R119" t="str">
            <v>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v>
          </cell>
          <cell r="S119"/>
          <cell r="T119" t="str">
            <v>Atender las necesidades de información y consultas académicas, sobre la información de las asignaturas que se ofrecen en UPC, requeridas por estudiantes, docentes y staff.</v>
          </cell>
          <cell r="U119" t="str">
            <v>Ninguno</v>
          </cell>
          <cell r="V119" t="str">
            <v>Excelencia operativa</v>
          </cell>
          <cell r="W119" t="str">
            <v>No</v>
          </cell>
          <cell r="X119" t="str">
            <v>No cuantificado o S/0</v>
          </cell>
          <cell r="Y119" t="str">
            <v>-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v>
          </cell>
          <cell r="Z119" t="str">
            <v>https://educorpperu-my.sharepoint.com/personal/diana_zapata_laureate_pe1/_layouts/15/Doc.aspx?sourcedoc=%7BA0EE780B-D66F-42EC-83A6-4E699CDA9EE9%7D&amp;file=Solicitud%20de%20requerimientos%20Idea%20nueva%20y%20mejo_Angela%20Lucano%20Carran%203.pptx&amp;action=edit&amp;mobileredirect=true</v>
          </cell>
          <cell r="AA119">
            <v>0.30000000000000004</v>
          </cell>
        </row>
        <row r="120">
          <cell r="A120">
            <v>142</v>
          </cell>
          <cell r="B120">
            <v>46153.365740740701</v>
          </cell>
          <cell r="C120">
            <v>46153.404918981498</v>
          </cell>
          <cell r="D120" t="str">
            <v>angela.lucano@laureate.pe</v>
          </cell>
          <cell r="E120" t="str">
            <v>Angela Lucano Carranza</v>
          </cell>
          <cell r="F120" t="str">
            <v>Implementación de WEB SICA 2.0: Plataforma Centralizada de Gestión y Consulta de Documentación Oficial UPC</v>
          </cell>
          <cell r="G120" t="str">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v>
          </cell>
          <cell r="H120" t="str">
            <v>UPC</v>
          </cell>
          <cell r="I120" t="str">
            <v>Milagros Morgan - Rectorado UPC</v>
          </cell>
          <cell r="J120" t="str">
            <v xml:space="preserve">Daniel Ticona </v>
          </cell>
          <cell r="K120" t="str">
            <v>https://educorpperu-my.sharepoint.com/personal/diana_zapata_laureate_pe1/Documents/Aplicaciones/Microsoft%20Forms/REGISTRO%20DE%20INICIATIVAS%20-%20GESTI%C3%93N%20DE%20LA%20DEMANDA%20(2%201/Pregunta/RE_%20Requerimiento%20-%20Web%20SICA%202.0_Angela%20Lucano%20Carran.pdf</v>
          </cell>
          <cell r="L120" t="str">
            <v>Gerson Vereau</v>
          </cell>
          <cell r="M120">
            <v>46249</v>
          </cell>
          <cell r="N120" t="str">
            <v>No</v>
          </cell>
          <cell r="O120"/>
          <cell r="P120"/>
          <cell r="Q120" t="str">
            <v>Otro</v>
          </cell>
          <cell r="R120" t="str">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v>
          </cell>
          <cell r="S120"/>
          <cell r="T120" t="str">
            <v>Mapa de procesos de la UPC (SICA)</v>
          </cell>
          <cell r="U120" t="str">
            <v>Administrativos</v>
          </cell>
          <cell r="V120" t="str">
            <v>Excelencia operativa</v>
          </cell>
          <cell r="W120" t="str">
            <v>No</v>
          </cell>
          <cell r="X120" t="str">
            <v>No cuantificado o S/0</v>
          </cell>
          <cell r="Y120" t="str">
            <v>-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v>
          </cell>
          <cell r="Z120" t="str">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v>
          </cell>
          <cell r="AA120">
            <v>0.45000000000000007</v>
          </cell>
        </row>
        <row r="121">
          <cell r="A121">
            <v>143</v>
          </cell>
          <cell r="B121">
            <v>46147.622638888897</v>
          </cell>
          <cell r="C121">
            <v>46153.561354166697</v>
          </cell>
          <cell r="D121" t="str">
            <v>angela.lucano@laureate.pe</v>
          </cell>
          <cell r="E121" t="str">
            <v>Angela Lucano Carranza</v>
          </cell>
          <cell r="F121" t="str">
            <v>Implementación de nueva plataforma de empleabilidad para alumnos y egresados</v>
          </cell>
          <cell r="G121" t="str">
            <v>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v>
          </cell>
          <cell r="H121" t="str">
            <v>UPC</v>
          </cell>
          <cell r="I121" t="str">
            <v>Milagros Morgan - Rectorado UPC</v>
          </cell>
          <cell r="J121" t="str">
            <v xml:space="preserve">Mónica Villegas </v>
          </cell>
          <cell r="K121" t="str">
            <v>https://educorpperu-my.sharepoint.com/personal/diana_zapata_laureate_pe1/Documents/Aplicaciones/Microsoft%20Forms/REGISTRO%20DE%20INICIATIVAS%20-%20GESTI%C3%93N%20DE%20LA%20DEMANDA%20(2%201/Pregunta/RE%20Portal%20Empleabilidad%20Matriz%20de%20Requerimien_Angela%20Lucano%20Carran.pdf</v>
          </cell>
          <cell r="L121" t="str">
            <v>Ángela Lucano</v>
          </cell>
          <cell r="M121">
            <v>46356</v>
          </cell>
          <cell r="N121" t="str">
            <v>No</v>
          </cell>
          <cell r="O121"/>
          <cell r="P121"/>
          <cell r="Q121" t="str">
            <v>Otro</v>
          </cell>
          <cell r="R121" t="str">
            <v>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v>
          </cell>
          <cell r="T121" t="str">
            <v>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v>
          </cell>
          <cell r="U121" t="str">
            <v>Alumnos</v>
          </cell>
          <cell r="V121" t="str">
            <v>Student Success y Empleabilidad</v>
          </cell>
          <cell r="W121" t="str">
            <v>No</v>
          </cell>
          <cell r="X121" t="str">
            <v>Menor a S/100,000.00</v>
          </cell>
          <cell r="Y121" t="str">
            <v>Mejor experiencia digital para usuarios
Mayor autonomía y autoservicio
Plataforma más moderna y escalable
Mejor reputación institucional en empleabilidad
Mayor engagement universidad–empresa–egresado</v>
          </cell>
          <cell r="Z121" t="str">
            <v>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v>
          </cell>
          <cell r="AA121">
            <v>1.45</v>
          </cell>
        </row>
        <row r="122">
          <cell r="A122">
            <v>144</v>
          </cell>
          <cell r="B122">
            <v>46153.673692129603</v>
          </cell>
          <cell r="C122">
            <v>46153.701365740701</v>
          </cell>
          <cell r="D122" t="str">
            <v>carla.arias@laureate.pe</v>
          </cell>
          <cell r="E122" t="str">
            <v>Carla Arias Schreiber Ulloa</v>
          </cell>
          <cell r="F122" t="str">
            <v>Matrícula de new convalidantes</v>
          </cell>
          <cell r="G122" t="str">
            <v>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v>
          </cell>
          <cell r="H122" t="str">
            <v>UPN</v>
          </cell>
          <cell r="I122" t="str">
            <v>Martín Santana - Rectorado UPN</v>
          </cell>
          <cell r="J122" t="str">
            <v xml:space="preserve">Luz Marina Flores </v>
          </cell>
          <cell r="K122" t="str">
            <v>https://educorpperu-my.sharepoint.com/personal/diana_zapata_laureate_pe1/Documents/Aplicaciones/Microsoft%20Forms/REGISTRO%20DE%20INICIATIVAS%20-%20GESTI%C3%93N%20DE%20LA%20DEMANDA%20(2%201/Pregunta/Director%20S.A._Carla%20Arias%20Schreibe.png</v>
          </cell>
          <cell r="L122" t="str">
            <v>Carla Arias-Schreiber</v>
          </cell>
          <cell r="M122">
            <v>46185</v>
          </cell>
          <cell r="N122" t="str">
            <v>No</v>
          </cell>
          <cell r="O122"/>
          <cell r="P122"/>
          <cell r="Q122" t="str">
            <v>Otro</v>
          </cell>
          <cell r="R122" t="str">
            <v>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v>
          </cell>
          <cell r="T122" t="str">
            <v>Admisión y matrícula de nuevos estudiantes, con convalidación</v>
          </cell>
          <cell r="U122" t="str">
            <v>Alumnos</v>
          </cell>
          <cell r="V122" t="str">
            <v>Excelencia operativa</v>
          </cell>
          <cell r="W122" t="str">
            <v>No</v>
          </cell>
          <cell r="X122" t="str">
            <v>No cuantificado o S/0</v>
          </cell>
          <cell r="Y122" t="str">
            <v>Entrega oportuna de horarios. Durante matrícula extempóranea se espera que a más tardar al día siguiente ya tengan cursos matriculados. Por los problemas, el SLA ha sido de hasta 1 semana, impactando el inicio de clases de manera significativa.</v>
          </cell>
          <cell r="Z122" t="str">
            <v>https://educorpperu-my.sharepoint.com/personal/diana_zapata_laureate_pe1/Documents/Aplicaciones/Microsoft%20Forms/REGISTRO%20DE%20INICIATIVAS%20-%20GESTI%C3%93N%20DE%20LA%20DEMANDA%20(2%201/Adjuntar%20sustentos%20que%20ayuden%20al%20entendimiento%20de/Impactos%20M%C3%B3nica%20Garcia_Carla%20Arias%20Schreibe.png</v>
          </cell>
          <cell r="AA122">
            <v>1.05</v>
          </cell>
        </row>
        <row r="123">
          <cell r="A123">
            <v>145</v>
          </cell>
          <cell r="B123">
            <v>46153.734432870398</v>
          </cell>
          <cell r="C123">
            <v>46153.7355902778</v>
          </cell>
          <cell r="D123" t="str">
            <v>diana.zapata@laureate.pe</v>
          </cell>
          <cell r="E123" t="str">
            <v>Diana Zapata Del Mar</v>
          </cell>
          <cell r="F123" t="str">
            <v>#Digital&amp;AI – AI Assessment &amp; feedback CIB</v>
          </cell>
          <cell r="G123" t="str">
            <v>.</v>
          </cell>
          <cell r="H123" t="str">
            <v>CIB</v>
          </cell>
          <cell r="I123"/>
          <cell r="J123" t="str">
            <v> </v>
          </cell>
          <cell r="K123"/>
          <cell r="L123" t="str">
            <v>Carla Arias-Schreiber</v>
          </cell>
          <cell r="M123">
            <v>46154</v>
          </cell>
          <cell r="N123" t="str">
            <v>Si</v>
          </cell>
          <cell r="O123"/>
          <cell r="P123">
            <v>76828</v>
          </cell>
          <cell r="Q123" t="str">
            <v>Otro</v>
          </cell>
          <cell r="R123" t="str">
            <v>.</v>
          </cell>
          <cell r="T123" t="str">
            <v>.</v>
          </cell>
          <cell r="V123" t="str">
            <v>.</v>
          </cell>
          <cell r="W123" t="str">
            <v>No</v>
          </cell>
          <cell r="Y123" t="str">
            <v>.</v>
          </cell>
          <cell r="Z123" t="str">
            <v>https://educorpperu-my.sharepoint.com/personal/diana_zapata_laureate_pe1/_layouts/15/Doc.aspx?sourcedoc=%7BD0123EBB-E1DD-4B8D-B020-03C7996582CF%7D&amp;file=Pruebas%20SPO_Diana%20Zapata%20Del%20Mar.docx&amp;action=default&amp;mobileredirect=true</v>
          </cell>
          <cell r="AA123">
            <v>1.5</v>
          </cell>
        </row>
        <row r="124">
          <cell r="A124">
            <v>146</v>
          </cell>
          <cell r="B124">
            <v>46153.7356828704</v>
          </cell>
          <cell r="C124">
            <v>46153.736296296302</v>
          </cell>
          <cell r="D124" t="str">
            <v>diana.zapata@laureate.pe</v>
          </cell>
          <cell r="E124" t="str">
            <v>Diana Zapata Del Mar</v>
          </cell>
          <cell r="F124" t="str">
            <v>#Digital&amp;AI - Speech Analytics Laureate</v>
          </cell>
          <cell r="G124" t="str">
            <v>.</v>
          </cell>
          <cell r="H124" t="str">
            <v>LAU</v>
          </cell>
          <cell r="I124"/>
          <cell r="J124" t="str">
            <v>.</v>
          </cell>
          <cell r="K124"/>
          <cell r="L124" t="str">
            <v>Bruno Chiappe</v>
          </cell>
          <cell r="M124">
            <v>46153</v>
          </cell>
          <cell r="N124" t="str">
            <v>Si</v>
          </cell>
          <cell r="O124"/>
          <cell r="P124">
            <v>76827</v>
          </cell>
          <cell r="Q124" t="str">
            <v>Otro</v>
          </cell>
          <cell r="R124" t="str">
            <v>.</v>
          </cell>
          <cell r="T124" t="str">
            <v>.</v>
          </cell>
          <cell r="V124" t="str">
            <v>.</v>
          </cell>
          <cell r="W124" t="str">
            <v>No</v>
          </cell>
          <cell r="Y124" t="str">
            <v>.</v>
          </cell>
          <cell r="Z124" t="str">
            <v>https://educorpperu-my.sharepoint.com/personal/diana_zapata_laureate_pe1/_layouts/15/Doc.aspx?sourcedoc=%7B8DF3E0DC-4488-448D-9AF2-2C72459F9332%7D&amp;file=Pruebas%20SPO_Diana%20Zapata%20Del%20Mar%201.docx&amp;action=default&amp;mobileredirect=true</v>
          </cell>
          <cell r="AA124">
            <v>1.5</v>
          </cell>
        </row>
        <row r="125">
          <cell r="A125">
            <v>147</v>
          </cell>
          <cell r="B125">
            <v>46153.736388888901</v>
          </cell>
          <cell r="C125">
            <v>46153.737002314803</v>
          </cell>
          <cell r="D125" t="str">
            <v>diana.zapata@laureate.pe</v>
          </cell>
          <cell r="E125" t="str">
            <v>Diana Zapata Del Mar</v>
          </cell>
          <cell r="F125" t="str">
            <v>#Digital&amp;AI – AI Assessment &amp; feedback UPC</v>
          </cell>
          <cell r="G125" t="str">
            <v>.</v>
          </cell>
          <cell r="H125" t="str">
            <v>UPC</v>
          </cell>
          <cell r="I125"/>
          <cell r="J125" t="str">
            <v>.</v>
          </cell>
          <cell r="K125"/>
          <cell r="L125" t="str">
            <v>Carla Arias-Schreiber</v>
          </cell>
          <cell r="M125">
            <v>46153</v>
          </cell>
          <cell r="N125" t="str">
            <v>Si</v>
          </cell>
          <cell r="O125"/>
          <cell r="P125">
            <v>75723</v>
          </cell>
          <cell r="Q125" t="str">
            <v>Otro</v>
          </cell>
          <cell r="R125" t="str">
            <v>.</v>
          </cell>
          <cell r="T125" t="str">
            <v>.</v>
          </cell>
          <cell r="V125" t="str">
            <v>.</v>
          </cell>
          <cell r="W125" t="str">
            <v>No</v>
          </cell>
          <cell r="Y125" t="str">
            <v>.</v>
          </cell>
          <cell r="Z125" t="str">
            <v>https://educorpperu-my.sharepoint.com/personal/diana_zapata_laureate_pe1/_layouts/15/Doc.aspx?sourcedoc=%7BAE1173EA-11DA-494E-8A45-481F44ED1DEA%7D&amp;file=Pruebas%20SPO_Diana%20Zapata%20Del%20Mar%202.docx&amp;action=default&amp;mobileredirect=true</v>
          </cell>
          <cell r="AA125">
            <v>1.5</v>
          </cell>
        </row>
        <row r="126">
          <cell r="A126">
            <v>148</v>
          </cell>
          <cell r="B126">
            <v>46153.737060185202</v>
          </cell>
          <cell r="C126">
            <v>46153.737557870401</v>
          </cell>
          <cell r="D126" t="str">
            <v>diana.zapata@laureate.pe</v>
          </cell>
          <cell r="E126" t="str">
            <v>Diana Zapata Del Mar</v>
          </cell>
          <cell r="F126" t="str">
            <v>#Digital&amp;AI - AI Tutors CIB</v>
          </cell>
          <cell r="G126" t="str">
            <v>.</v>
          </cell>
          <cell r="H126" t="str">
            <v>CIB</v>
          </cell>
          <cell r="I126"/>
          <cell r="J126" t="str">
            <v>.</v>
          </cell>
          <cell r="K126"/>
          <cell r="L126" t="str">
            <v>Carla Arias-Schreiber</v>
          </cell>
          <cell r="M126">
            <v>46153</v>
          </cell>
          <cell r="N126" t="str">
            <v>Si</v>
          </cell>
          <cell r="O126"/>
          <cell r="P126">
            <v>75633</v>
          </cell>
          <cell r="Q126" t="str">
            <v>Otro</v>
          </cell>
          <cell r="R126" t="str">
            <v>.</v>
          </cell>
          <cell r="T126" t="str">
            <v>.</v>
          </cell>
          <cell r="V126" t="str">
            <v>.</v>
          </cell>
          <cell r="W126" t="str">
            <v>No</v>
          </cell>
          <cell r="Y126" t="str">
            <v>.</v>
          </cell>
          <cell r="Z126"/>
          <cell r="AA126">
            <v>1.5</v>
          </cell>
        </row>
        <row r="127">
          <cell r="A127">
            <v>149</v>
          </cell>
          <cell r="B127">
            <v>46153.737592592603</v>
          </cell>
          <cell r="C127">
            <v>46153.738148148099</v>
          </cell>
          <cell r="D127" t="str">
            <v>diana.zapata@laureate.pe</v>
          </cell>
          <cell r="E127" t="str">
            <v>Diana Zapata Del Mar</v>
          </cell>
          <cell r="F127" t="str">
            <v>#Digital&amp;AI - AI Advisor</v>
          </cell>
          <cell r="G127" t="str">
            <v>.</v>
          </cell>
          <cell r="H127" t="str">
            <v>LAU</v>
          </cell>
          <cell r="I127"/>
          <cell r="J127" t="str">
            <v>.</v>
          </cell>
          <cell r="K127"/>
          <cell r="L127" t="str">
            <v>Bruno Chiappe</v>
          </cell>
          <cell r="M127">
            <v>46153</v>
          </cell>
          <cell r="N127" t="str">
            <v>Si</v>
          </cell>
          <cell r="O127"/>
          <cell r="P127">
            <v>75361</v>
          </cell>
          <cell r="Q127" t="str">
            <v>Otro</v>
          </cell>
          <cell r="R127" t="str">
            <v>.</v>
          </cell>
          <cell r="T127" t="str">
            <v>.</v>
          </cell>
          <cell r="V127" t="str">
            <v>.</v>
          </cell>
          <cell r="W127" t="str">
            <v>No</v>
          </cell>
          <cell r="Y127" t="str">
            <v>.</v>
          </cell>
          <cell r="Z127"/>
          <cell r="AA127">
            <v>1.5</v>
          </cell>
        </row>
        <row r="128">
          <cell r="A128">
            <v>150</v>
          </cell>
          <cell r="B128">
            <v>46153.738171296303</v>
          </cell>
          <cell r="C128">
            <v>46153.738668981503</v>
          </cell>
          <cell r="D128" t="str">
            <v>diana.zapata@laureate.pe</v>
          </cell>
          <cell r="E128" t="str">
            <v>Diana Zapata Del Mar</v>
          </cell>
          <cell r="F128" t="str">
            <v>#Digital&amp;AI  UPC Alma 2.0</v>
          </cell>
          <cell r="G128" t="str">
            <v>.</v>
          </cell>
          <cell r="H128" t="str">
            <v>UPC</v>
          </cell>
          <cell r="I128"/>
          <cell r="J128" t="str">
            <v>.</v>
          </cell>
          <cell r="K128"/>
          <cell r="L128" t="str">
            <v>Carla Arias-Schreiber</v>
          </cell>
          <cell r="M128">
            <v>46153</v>
          </cell>
          <cell r="N128" t="str">
            <v>Si</v>
          </cell>
          <cell r="O128"/>
          <cell r="P128">
            <v>75150</v>
          </cell>
          <cell r="Q128" t="str">
            <v>Otro</v>
          </cell>
          <cell r="R128" t="str">
            <v>.</v>
          </cell>
          <cell r="T128" t="str">
            <v>.</v>
          </cell>
          <cell r="V128" t="str">
            <v>.</v>
          </cell>
          <cell r="W128" t="str">
            <v>No</v>
          </cell>
          <cell r="Y128" t="str">
            <v>.</v>
          </cell>
          <cell r="Z128"/>
          <cell r="AA128">
            <v>1.5</v>
          </cell>
        </row>
        <row r="129">
          <cell r="A129">
            <v>151</v>
          </cell>
          <cell r="B129">
            <v>46153.738692129598</v>
          </cell>
          <cell r="C129">
            <v>46153.739189814798</v>
          </cell>
          <cell r="D129" t="str">
            <v>diana.zapata@laureate.pe</v>
          </cell>
          <cell r="E129" t="str">
            <v>Diana Zapata Del Mar</v>
          </cell>
          <cell r="F129" t="str">
            <v>#Strategy Comunalidad de Mallas EPEC</v>
          </cell>
          <cell r="G129" t="str">
            <v>.</v>
          </cell>
          <cell r="H129" t="str">
            <v>UPN</v>
          </cell>
          <cell r="I129"/>
          <cell r="J129" t="str">
            <v>.</v>
          </cell>
          <cell r="K129"/>
          <cell r="L129" t="str">
            <v>Carla Arias-Schreiber</v>
          </cell>
          <cell r="M129">
            <v>46153</v>
          </cell>
          <cell r="N129" t="str">
            <v>Si</v>
          </cell>
          <cell r="O129"/>
          <cell r="P129">
            <v>75642</v>
          </cell>
          <cell r="Q129" t="str">
            <v>Otro</v>
          </cell>
          <cell r="R129" t="str">
            <v>.</v>
          </cell>
          <cell r="T129" t="str">
            <v>.</v>
          </cell>
          <cell r="V129" t="str">
            <v>.</v>
          </cell>
          <cell r="W129" t="str">
            <v>No</v>
          </cell>
          <cell r="Y129" t="str">
            <v>.</v>
          </cell>
          <cell r="Z129"/>
          <cell r="AA129">
            <v>1.5</v>
          </cell>
        </row>
        <row r="130">
          <cell r="A130">
            <v>152</v>
          </cell>
          <cell r="B130">
            <v>46153.741875</v>
          </cell>
          <cell r="C130">
            <v>46153.742581018501</v>
          </cell>
          <cell r="D130" t="str">
            <v>diana.zapata@laureate.pe</v>
          </cell>
          <cell r="E130" t="str">
            <v>Diana Zapata Del Mar</v>
          </cell>
          <cell r="F130" t="str">
            <v>#Digital&amp;AI - Tutores por IA UPC</v>
          </cell>
          <cell r="G130" t="str">
            <v>.</v>
          </cell>
          <cell r="H130" t="str">
            <v>UPC</v>
          </cell>
          <cell r="I130"/>
          <cell r="J130" t="str">
            <v>.</v>
          </cell>
          <cell r="K130"/>
          <cell r="L130" t="str">
            <v>Carla Arias-Schreiber</v>
          </cell>
          <cell r="M130">
            <v>46153</v>
          </cell>
          <cell r="N130" t="str">
            <v>Si</v>
          </cell>
          <cell r="O130"/>
          <cell r="P130">
            <v>73954</v>
          </cell>
          <cell r="Q130" t="str">
            <v>Otro</v>
          </cell>
          <cell r="R130" t="str">
            <v>.</v>
          </cell>
          <cell r="T130" t="str">
            <v>.</v>
          </cell>
          <cell r="V130" t="str">
            <v>.</v>
          </cell>
          <cell r="W130" t="str">
            <v>No</v>
          </cell>
          <cell r="Y130" t="str">
            <v>.</v>
          </cell>
          <cell r="Z130"/>
          <cell r="AA130">
            <v>1.5</v>
          </cell>
        </row>
        <row r="131">
          <cell r="A131">
            <v>153</v>
          </cell>
          <cell r="B131">
            <v>46153.723240740699</v>
          </cell>
          <cell r="C131">
            <v>46153.7434027778</v>
          </cell>
          <cell r="D131" t="str">
            <v>angela.lucano@laureate.pe</v>
          </cell>
          <cell r="E131" t="str">
            <v>Angela Lucano Carranza</v>
          </cell>
          <cell r="F131" t="str">
            <v>Eliminación de la validación obligatoria de asistencia en solicitudes de marcación para cursos virtuales</v>
          </cell>
          <cell r="G131" t="str">
            <v>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v>
          </cell>
          <cell r="H131" t="str">
            <v>UPN</v>
          </cell>
          <cell r="I131" t="str">
            <v>Martín Santana - Rectorado UPN</v>
          </cell>
          <cell r="J131" t="str">
            <v xml:space="preserve">Robinson Amaya </v>
          </cell>
          <cell r="K131" t="str">
            <v>https://educorpperu-my.sharepoint.com/personal/diana_zapata_laureate_pe1/Documents/Aplicaciones/Microsoft%20Forms/REGISTRO%20DE%20INICIATIVAS%20-%20GESTI%C3%93N%20DE%20LA%20DEMANDA%20(2%201/Pregunta/RV_RITM0615294-Problemas%20en%20Portal_Angela%20Lucano%20Carran.pdf</v>
          </cell>
          <cell r="L131" t="str">
            <v>Carla Arias-Schreiber</v>
          </cell>
          <cell r="M131">
            <v>46162</v>
          </cell>
          <cell r="N131" t="str">
            <v>No</v>
          </cell>
          <cell r="O131"/>
          <cell r="P131"/>
          <cell r="Q131" t="str">
            <v>Otro</v>
          </cell>
          <cell r="R131" t="str">
            <v>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v>
          </cell>
          <cell r="T131" t="str">
            <v>Solicitud de marcación del docente</v>
          </cell>
          <cell r="U131" t="str">
            <v>Docentes</v>
          </cell>
          <cell r="V131" t="str">
            <v>Excelencia operativa</v>
          </cell>
          <cell r="W131" t="str">
            <v>No</v>
          </cell>
          <cell r="X131" t="str">
            <v>No cuantificado o S/0</v>
          </cell>
          <cell r="Y131" t="str">
            <v>- Mayor confiabilidad de la información académica.
- Mejor experiencia para docentes.
- Alineamiento del sistema con la modalidad virtual.
- Disminución de riesgos reputacionales y administrativos.</v>
          </cell>
          <cell r="Z131" t="str">
            <v>https://educorpperu-my.sharepoint.com/personal/diana_zapata_laureate_pe1/_layouts/15/Doc.aspx?sourcedoc=%7B771B946B-D5F1-4228-917E-CC6649E177CA%7D&amp;file=Marzo%202026%20-%20Solicitud%20de%20requerimiento%20Porta_Angela%20Lucano%20Carran.pptx&amp;action=edit&amp;mobileredirect=true</v>
          </cell>
          <cell r="AA131">
            <v>0.9</v>
          </cell>
        </row>
        <row r="132">
          <cell r="A132">
            <v>154</v>
          </cell>
          <cell r="B132">
            <v>46153.742604166699</v>
          </cell>
          <cell r="C132">
            <v>46153.744953703703</v>
          </cell>
          <cell r="D132" t="str">
            <v>diana.zapata@laureate.pe</v>
          </cell>
          <cell r="E132" t="str">
            <v>Diana Zapata Del Mar</v>
          </cell>
          <cell r="F132" t="str">
            <v>#Strategy Malla Gutenberg - UPN</v>
          </cell>
          <cell r="G132" t="str">
            <v>.</v>
          </cell>
          <cell r="H132" t="str">
            <v>UPN</v>
          </cell>
          <cell r="I132"/>
          <cell r="J132" t="str">
            <v>.</v>
          </cell>
          <cell r="K132"/>
          <cell r="L132" t="str">
            <v>Carla Arias-Schreiber</v>
          </cell>
          <cell r="M132">
            <v>46153</v>
          </cell>
          <cell r="N132" t="str">
            <v>Si</v>
          </cell>
          <cell r="O132"/>
          <cell r="P132">
            <v>75711</v>
          </cell>
          <cell r="Q132" t="str">
            <v>Otro</v>
          </cell>
          <cell r="R132" t="str">
            <v>.</v>
          </cell>
          <cell r="T132" t="str">
            <v>.</v>
          </cell>
          <cell r="V132" t="str">
            <v>.</v>
          </cell>
          <cell r="W132" t="str">
            <v>Si</v>
          </cell>
          <cell r="X132"/>
          <cell r="Y132" t="str">
            <v>.</v>
          </cell>
          <cell r="Z132"/>
          <cell r="AA132">
            <v>1.5</v>
          </cell>
        </row>
        <row r="133">
          <cell r="A133">
            <v>155</v>
          </cell>
          <cell r="B133">
            <v>46153.745370370401</v>
          </cell>
          <cell r="C133">
            <v>46153.746215277803</v>
          </cell>
          <cell r="D133" t="str">
            <v>diana.zapata@laureate.pe</v>
          </cell>
          <cell r="E133" t="str">
            <v>Diana Zapata Del Mar</v>
          </cell>
          <cell r="F133" t="str">
            <v>#Digital&amp;AI - AI Tutors UPN</v>
          </cell>
          <cell r="G133" t="str">
            <v>.</v>
          </cell>
          <cell r="H133" t="str">
            <v>UPN</v>
          </cell>
          <cell r="I133"/>
          <cell r="J133" t="str">
            <v>.</v>
          </cell>
          <cell r="K133"/>
          <cell r="L133" t="str">
            <v>Carla Arias-Schreiber</v>
          </cell>
          <cell r="M133">
            <v>46153</v>
          </cell>
          <cell r="N133" t="str">
            <v>Si</v>
          </cell>
          <cell r="O133"/>
          <cell r="P133">
            <v>75632</v>
          </cell>
          <cell r="Q133" t="str">
            <v>Otro</v>
          </cell>
          <cell r="R133" t="str">
            <v>.</v>
          </cell>
          <cell r="T133" t="str">
            <v>.</v>
          </cell>
          <cell r="V133" t="str">
            <v>.</v>
          </cell>
          <cell r="W133" t="str">
            <v>No</v>
          </cell>
          <cell r="X133"/>
          <cell r="Y133" t="str">
            <v>.</v>
          </cell>
          <cell r="Z133"/>
          <cell r="AA133">
            <v>1.5</v>
          </cell>
        </row>
        <row r="134">
          <cell r="A134">
            <v>156</v>
          </cell>
          <cell r="B134">
            <v>46153.7438078704</v>
          </cell>
          <cell r="C134">
            <v>46153.746921296297</v>
          </cell>
          <cell r="D134" t="str">
            <v>angela.lucano@laureate.pe</v>
          </cell>
          <cell r="E134" t="str">
            <v>Angela Lucano Carranza</v>
          </cell>
          <cell r="F134" t="str">
            <v>Incorporación de ambientes virtuales en el módulo de reprogramación de clases (Asociado al REQ: Eliminación de la validación obligatoria de asistencia en solicitudes de marcación para cursos virtuales)</v>
          </cell>
          <cell r="G134" t="str">
            <v>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v>
          </cell>
          <cell r="H134" t="str">
            <v>UPN</v>
          </cell>
          <cell r="I134" t="str">
            <v>Martín Santana - Rectorado UPN</v>
          </cell>
          <cell r="J134" t="str">
            <v xml:space="preserve">Robinson Amaya </v>
          </cell>
          <cell r="K134" t="str">
            <v>https://educorpperu-my.sharepoint.com/personal/diana_zapata_laureate_pe1/Documents/Aplicaciones/Microsoft%20Forms/REGISTRO%20DE%20INICIATIVAS%20-%20GESTI%C3%93N%20DE%20LA%20DEMANDA%20(2%201/Pregunta/RV_RITM0615294-Problemas%20en%20Portal_Angela%20Lucano%20Carran%201.pdf</v>
          </cell>
          <cell r="L134" t="str">
            <v>Ángela Lucano</v>
          </cell>
          <cell r="M134">
            <v>46162</v>
          </cell>
          <cell r="N134" t="str">
            <v>No</v>
          </cell>
          <cell r="O134"/>
          <cell r="P134"/>
          <cell r="Q134" t="str">
            <v>Otro</v>
          </cell>
          <cell r="R134" t="str">
            <v>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v>
          </cell>
          <cell r="T134" t="str">
            <v>Reprogramación de clases</v>
          </cell>
          <cell r="U134" t="str">
            <v>Docentes</v>
          </cell>
          <cell r="V134" t="str">
            <v>Excelencia operativa</v>
          </cell>
          <cell r="W134" t="str">
            <v>No</v>
          </cell>
          <cell r="X134" t="str">
            <v>No cuantificado o S/0</v>
          </cell>
          <cell r="Y134" t="str">
            <v>- Mejora de la experiencia de uso del sistema para docentes.
- Adecuación del sistema a escenarios virtuales.
- Mayor control y formalización de las reprogramaciones.
- Incremento de la eficiencia operativa académica y administrativa.</v>
          </cell>
          <cell r="Z134" t="str">
            <v>https://educorpperu-my.sharepoint.com/personal/diana_zapata_laureate_pe1/_layouts/15/Doc.aspx?sourcedoc=%7B8A8E51D2-B51A-4EB9-A0DB-B4F2D058B41C%7D&amp;file=Marzo%202026%20-%20Solicitud%20de%20requerimiento%20Porta_Angela%20Lucano%20Carran%201.pptx&amp;action=edit&amp;mobileredirect=true</v>
          </cell>
          <cell r="AA134">
            <v>0.9</v>
          </cell>
        </row>
        <row r="135">
          <cell r="A135">
            <v>157</v>
          </cell>
          <cell r="B135">
            <v>46153.746585648099</v>
          </cell>
          <cell r="C135">
            <v>46153.747326388897</v>
          </cell>
          <cell r="D135" t="str">
            <v>diana.zapata@laureate.pe</v>
          </cell>
          <cell r="E135" t="str">
            <v>Diana Zapata Del Mar</v>
          </cell>
          <cell r="F135" t="str">
            <v>#Digital&amp;AI - School Platform UPC</v>
          </cell>
          <cell r="G135" t="str">
            <v>.</v>
          </cell>
          <cell r="H135" t="str">
            <v>UPC</v>
          </cell>
          <cell r="I135"/>
          <cell r="J135" t="str">
            <v>.</v>
          </cell>
          <cell r="K135"/>
          <cell r="L135" t="str">
            <v>Bruno Chiappe</v>
          </cell>
          <cell r="M135">
            <v>46153</v>
          </cell>
          <cell r="N135" t="str">
            <v>Si</v>
          </cell>
          <cell r="O135"/>
          <cell r="P135">
            <v>74996</v>
          </cell>
          <cell r="Q135" t="str">
            <v>Otro</v>
          </cell>
          <cell r="R135" t="str">
            <v>.</v>
          </cell>
          <cell r="T135" t="str">
            <v>.</v>
          </cell>
          <cell r="V135" t="str">
            <v>.</v>
          </cell>
          <cell r="W135" t="str">
            <v>No</v>
          </cell>
          <cell r="X135"/>
          <cell r="Y135" t="str">
            <v>.</v>
          </cell>
          <cell r="Z135"/>
          <cell r="AA135">
            <v>1.5</v>
          </cell>
        </row>
        <row r="136">
          <cell r="A136">
            <v>158</v>
          </cell>
          <cell r="B136">
            <v>46153.983356481498</v>
          </cell>
          <cell r="C136">
            <v>46153.993564814802</v>
          </cell>
          <cell r="D136" t="str">
            <v>carla.arias@laureate.pe</v>
          </cell>
          <cell r="E136" t="str">
            <v>Carla Arias Schreiber Ulloa</v>
          </cell>
          <cell r="F136" t="str">
            <v>Mejoras para asignación de carreras, sedes y programas - Equipo Centralizado de Convalidaciones</v>
          </cell>
          <cell r="G136" t="str">
            <v>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v>
          </cell>
          <cell r="H136" t="str">
            <v>UPN</v>
          </cell>
          <cell r="I136" t="str">
            <v>Martín Santana - Rectorado UPN</v>
          </cell>
          <cell r="J136" t="str">
            <v xml:space="preserve">Carlos Saavedra </v>
          </cell>
          <cell r="K136" t="str">
            <v>https://educorpperu-my.sharepoint.com/personal/diana_zapata_laureate_pe1/Documents/Aplicaciones/Microsoft%20Forms/REGISTRO%20DE%20INICIATIVAS%20-%20GESTI%C3%93N%20DE%20LA%20DEMANDA%20(2%201/Pregunta/Ronald%20Lazarte%20DOA_Carla%20Arias%20Schreibe.png</v>
          </cell>
          <cell r="L136" t="str">
            <v>Carla Arias-Schreiber</v>
          </cell>
          <cell r="M136">
            <v>46171</v>
          </cell>
          <cell r="N136" t="str">
            <v>No</v>
          </cell>
          <cell r="O136"/>
          <cell r="P136"/>
          <cell r="Q136" t="str">
            <v>Otro</v>
          </cell>
          <cell r="R136" t="str">
            <v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v>
          </cell>
          <cell r="T136" t="str">
            <v>Admisión de estudiantes nuevos
Convalidación</v>
          </cell>
          <cell r="U136" t="str">
            <v>Administrativos</v>
          </cell>
          <cell r="V136" t="str">
            <v>Excelencia operativa</v>
          </cell>
          <cell r="W136" t="str">
            <v>No</v>
          </cell>
          <cell r="X136" t="str">
            <v>No cuantificado o S/0</v>
          </cell>
          <cell r="Y136" t="str">
            <v>Facilitar el control y asignación docente para trabajos de convalidación</v>
          </cell>
          <cell r="Z136" t="str">
            <v>https://educorpperu-my.sharepoint.com/personal/diana_zapata_laureate_pe1/Documents/Aplicaciones/Microsoft%20Forms/REGISTRO%20DE%20INICIATIVAS%20-%20GESTI%C3%93N%20DE%20LA%20DEMANDA%20(2%201/Adjuntar%20sustentos%20que%20ayuden%20al%20entendimiento%20de/Funcionalidad%20Portal%20Direcci%C3%B3n_Carla%20Arias%20Schreibe.png</v>
          </cell>
          <cell r="AA136">
            <v>0.45000000000000007</v>
          </cell>
        </row>
        <row r="137">
          <cell r="A137">
            <v>159</v>
          </cell>
          <cell r="B137">
            <v>46154.5793402778</v>
          </cell>
          <cell r="C137">
            <v>46154.656724537002</v>
          </cell>
          <cell r="D137" t="str">
            <v>bruno.chiappe@laureate.pe</v>
          </cell>
          <cell r="E137" t="str">
            <v>Bruno Chiappe Vegas</v>
          </cell>
          <cell r="F137" t="str">
            <v>Generar la integración de las entidades de CRM en el script de Genesys Cloud</v>
          </cell>
          <cell r="G137" t="str">
            <v>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v>
          </cell>
          <cell r="H137" t="str">
            <v>CIB</v>
          </cell>
          <cell r="I137" t="str">
            <v>Ivan Olivares - VP Marketing y Comercial</v>
          </cell>
          <cell r="J137" t="str">
            <v xml:space="preserve">Pedro Guibar </v>
          </cell>
          <cell r="K137" t="str">
            <v>https://educorpperu-my.sharepoint.com/personal/diana_zapata_laureate_pe1/Documents/Aplicaciones/Microsoft%20Forms/REGISTRO%20DE%20INICIATIVAS%20-%20GESTI%C3%93N%20DE%20LA%20DEMANDA%20(2%201/Pregunta/RITM0623967_Bruno%20Chiappe%20Vegas.pdf</v>
          </cell>
          <cell r="L137" t="str">
            <v>Bruno Chiappe</v>
          </cell>
          <cell r="M137">
            <v>46173</v>
          </cell>
          <cell r="N137" t="str">
            <v>No</v>
          </cell>
          <cell r="O137"/>
          <cell r="P137"/>
          <cell r="Q137" t="str">
            <v>Otro</v>
          </cell>
          <cell r="R137" t="str">
            <v>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v>
          </cell>
          <cell r="T137" t="str">
            <v>CIBERTEC (UG+WA)</v>
          </cell>
          <cell r="U137" t="str">
            <v>Administrativos</v>
          </cell>
          <cell r="V137" t="str">
            <v>Excelencia operativa</v>
          </cell>
          <cell r="W137" t="str">
            <v>No</v>
          </cell>
          <cell r="X137" t="str">
            <v>No cuantificado o S/0</v>
          </cell>
          <cell r="Y137" t="str">
            <v>Mejora en la trazabilidad de las atenciones comerciales, reducción de reprocesos manuales y mayor consistencia de la información entre Genesys Cloud y CRM, fortaleciendo la experiencia del prospecto o estudiante.</v>
          </cell>
          <cell r="Z137" t="str">
            <v>https://educorpperu-my.sharepoint.com/personal/diana_zapata_laureate_pe1/_layouts/15/Doc.aspx?sourcedoc=%7B42F1CD88-C182-4F72-B3A6-1468C0F110B3%7D&amp;file=Solicitud%20de%20requerimientos_Integrar%20entidade_Bruno%20Chiappe%20Vegas.pptx&amp;action=edit&amp;mobileredirect=true</v>
          </cell>
          <cell r="AA137">
            <v>0.45000000000000007</v>
          </cell>
        </row>
        <row r="138">
          <cell r="A138">
            <v>160</v>
          </cell>
          <cell r="B138">
            <v>46154.805555555598</v>
          </cell>
          <cell r="C138">
            <v>46154.807372685202</v>
          </cell>
          <cell r="D138" t="str">
            <v>gerson.vereau@laureate.pe</v>
          </cell>
          <cell r="E138" t="str">
            <v>Gerson Vereau Rosas</v>
          </cell>
          <cell r="F138" t="str">
            <v>UPN – Onboarding | Modificación Campaña Bienvenida en CRM</v>
          </cell>
          <cell r="G138" t="str">
            <v>Ajustes en la campaña “Bienvenida” del módulo de retención universitaria para el seguimiento de la accesibilidad y problemas que puedan tener los estudiantes con las diferentes plataformas y accesos (correo institucional, portal, blackboard, pdn, etc) en la etapa de bienvenida.</v>
          </cell>
          <cell r="H138" t="str">
            <v>UPN</v>
          </cell>
          <cell r="I138" t="str">
            <v>Álvaro Valdez - VP Operaciones</v>
          </cell>
          <cell r="J138" t="str">
            <v>Adriana Strobbe</v>
          </cell>
          <cell r="K138" t="str">
            <v>https://educorpperu-my.sharepoint.com/personal/diana_zapata_laureate_pe1/Documents/Aplicaciones/Microsoft%20Forms/REGISTRO%20DE%20INICIATIVAS%20-%20GESTI%C3%93N%20DE%20LA%20DEMANDA%20(2%201/Pregunta/VB%20pendiente_Gerson%20Vereau%20Rosas.PNG</v>
          </cell>
          <cell r="L138" t="str">
            <v>Gerson Vereau</v>
          </cell>
          <cell r="M138">
            <v>46178</v>
          </cell>
          <cell r="N138" t="str">
            <v>No</v>
          </cell>
          <cell r="O138"/>
          <cell r="P138"/>
          <cell r="Q138" t="str">
            <v>Otro</v>
          </cell>
          <cell r="R138" t="str">
            <v>No tenemos la trazabilidad total de la campaña de onboarding de alumnos nuevos.</v>
          </cell>
          <cell r="S138" t="str">
            <v>No tener un correcto seguimiento ni poder realizar un diagnostico temprano de la problemática de los estudiantes cachimbos</v>
          </cell>
          <cell r="T138" t="str">
            <v xml:space="preserve">Procesos de onboarding alumnos nuevos | bienvenida al estudiante
</v>
          </cell>
          <cell r="U138" t="str">
            <v>Administrativos</v>
          </cell>
          <cell r="V138" t="str">
            <v>Excelencia operativa</v>
          </cell>
          <cell r="W138" t="str">
            <v>No</v>
          </cell>
          <cell r="X138" t="str">
            <v>No cuantificado o S/0</v>
          </cell>
          <cell r="Y138" t="str">
            <v>Reportería que nos va a permitir realizar un diagnóstico temprano de los problemas que pueden tener los estudiantes.</v>
          </cell>
          <cell r="Z138" t="str">
            <v>https://educorpperu-my.sharepoint.com/personal/diana_zapata_laureate_pe1/_layouts/15/Doc.aspx?sourcedoc=%7B26ABE4A0-890D-4B4B-AE24-806629AA747D%7D&amp;file=2.%20Plantilla%20Solicitud%20de%20Requerimientos%20-%20Aj_Gerson%20Vereau%20Rosas.pptx&amp;action=edit&amp;mobileredirect=true</v>
          </cell>
          <cell r="AA138">
            <v>0.45000000000000007</v>
          </cell>
        </row>
        <row r="139">
          <cell r="A139">
            <v>161</v>
          </cell>
          <cell r="B139">
            <v>46155.444895833301</v>
          </cell>
          <cell r="C139">
            <v>46155.537881944401</v>
          </cell>
          <cell r="D139" t="str">
            <v>bruno.chiappe@laureate.pe</v>
          </cell>
          <cell r="E139" t="str">
            <v>Bruno Chiappe Vegas</v>
          </cell>
          <cell r="F139" t="str">
            <v>Retirar la selección de CRM 2011 del proyecto WebGestionDocumental</v>
          </cell>
          <cell r="G139" t="str">
            <v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v>
          </cell>
          <cell r="H139" t="str">
            <v>UPN</v>
          </cell>
          <cell r="I139" t="str">
            <v>Ivan Olivares - VP Marketing y Comercial</v>
          </cell>
          <cell r="J139" t="str">
            <v xml:space="preserve">Ada Cadillo </v>
          </cell>
          <cell r="K139" t="str">
            <v>https://educorpperu-my.sharepoint.com/personal/diana_zapata_laureate_pe1/Documents/Aplicaciones/Microsoft%20Forms/REGISTRO%20DE%20INICIATIVAS%20-%20GESTI%C3%93N%20DE%20LA%20DEMANDA%20(2%201/Pregunta/RITM0625292_Bruno%20Chiappe%20Vegas.pdf</v>
          </cell>
          <cell r="L139" t="str">
            <v>Bruno Chiappe</v>
          </cell>
          <cell r="M139">
            <v>46156</v>
          </cell>
          <cell r="N139" t="str">
            <v>No</v>
          </cell>
          <cell r="O139"/>
          <cell r="P139"/>
          <cell r="Q139" t="str">
            <v>Otro</v>
          </cell>
          <cell r="R139" t="str">
            <v xml:space="preserve">Se solicita retirar la selección de CRM 2011 del proyecto WebGestionDocumental, debido a que el servidor del 2011 se encuentra apagado.
</v>
          </cell>
          <cell r="S139" t="str">
            <v>La presencia de una opción CRM obsoleta puede generar registros incorrectos, reprocesos o dudas operativas al seleccionar una versión que ya no está disponible. Esto impacta en la correcta administración de matrices documentales y en la trazabilidad de configuraciones vigentes.</v>
          </cell>
          <cell r="T139" t="str">
            <v>Matrícula</v>
          </cell>
          <cell r="U139" t="str">
            <v>Administrativos</v>
          </cell>
          <cell r="V139" t="str">
            <v>Excelencia operativa</v>
          </cell>
          <cell r="W139" t="str">
            <v>No</v>
          </cell>
          <cell r="X139" t="str">
            <v>No cuantificado o S/0</v>
          </cell>
          <cell r="Y139" t="str">
            <v>Mejora la claridad del sistema para los usuarios, evita confusiones operativas y asegura que WebGestiónDocumental solo muestre opciones vigentes y alineadas a la arquitectura actual de CRM.</v>
          </cell>
          <cell r="Z139" t="str">
            <v>https://educorpperu-my.sharepoint.com/personal/diana_zapata_laureate_pe1/_layouts/15/Doc.aspx?sourcedoc=%7B2D34FADD-81E3-494E-AF2B-29F58BC6AFD3%7D&amp;file=RETIRAR%20CRM2011%20DE%20LA%20MATRIZ%20DOCUMENTAL_Bruno%20Chiappe%20Vegas.pptx&amp;action=edit&amp;mobileredirect=true</v>
          </cell>
          <cell r="AA139">
            <v>0.45000000000000007</v>
          </cell>
        </row>
        <row r="140">
          <cell r="A140">
            <v>162</v>
          </cell>
          <cell r="B140">
            <v>46160.441956018498</v>
          </cell>
          <cell r="C140">
            <v>46160.457743055602</v>
          </cell>
          <cell r="D140" t="str">
            <v>franco.vera@laureate.pe</v>
          </cell>
          <cell r="E140" t="str">
            <v>Franco Manuel Vera Sanchez</v>
          </cell>
          <cell r="F140" t="str">
            <v>Modelo de Ocupabilidad</v>
          </cell>
          <cell r="G140" t="str">
            <v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v>
          </cell>
          <cell r="H140" t="str">
            <v>LAU</v>
          </cell>
          <cell r="I140" t="str">
            <v>Álvaro Valdez - VP Operaciones</v>
          </cell>
          <cell r="J140" t="str">
            <v xml:space="preserve">Sharon Chou </v>
          </cell>
          <cell r="K140" t="str">
            <v>https://educorpperu-my.sharepoint.com/personal/diana_zapata_laureate_pe1/Documents/Aplicaciones/Microsoft%20Forms/REGISTRO%20DE%20INICIATIVAS%20-%20GESTI%C3%93N%20DE%20LA%20DEMANDA%20(2%201/Pregunta/VB%20Ocupabilidad_Franco%20Manuel%20Vera%20S.pdf</v>
          </cell>
          <cell r="L140" t="str">
            <v>Franco Vera</v>
          </cell>
          <cell r="M140">
            <v>46310</v>
          </cell>
          <cell r="N140" t="str">
            <v>No</v>
          </cell>
          <cell r="O140"/>
          <cell r="P140"/>
          <cell r="Q140" t="str">
            <v>Otro</v>
          </cell>
          <cell r="R140" t="str">
            <v>El procesamiento de la información para el modelo de ocupabilidad es actualmente muy manual y depende de múltiples insumos en Excel. Esto genera riesgos de errores en la manipulación de la data, tiempos elevados de procesamiento y una alta dependencia operativa.</v>
          </cell>
          <cell r="S140" t="str">
            <v>Académicos, financieros y operativos.</v>
          </cell>
          <cell r="T140" t="str">
            <v>Todos los procesos que estén "amarrados" en el ERP. Es un habilitador de un proyecto estratégico.</v>
          </cell>
          <cell r="U140" t="str">
            <v>Ninguno</v>
          </cell>
          <cell r="V140" t="str">
            <v>Crecimiento escalable</v>
          </cell>
          <cell r="W140" t="str">
            <v>No</v>
          </cell>
          <cell r="X140" t="str">
            <v>No cuantificado o S/0</v>
          </cell>
          <cell r="Y140" t="str">
            <v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v>
          </cell>
          <cell r="Z140" t="str">
            <v>https://educorpperu-my.sharepoint.com/personal/diana_zapata_laureate_pe1/_layouts/15/Doc.aspx?sourcedoc=%7B88AA7D6B-CED7-4AB3-9CAA-D428994C0F14%7D&amp;file=CEA%20-%20Herramienta%20de%20ocupabilidad%20May%202026_Franco%20Manuel%20Vera%20S.pptx&amp;action=edit&amp;mobileredirect=true</v>
          </cell>
          <cell r="AA140">
            <v>0.5</v>
          </cell>
        </row>
        <row r="141">
          <cell r="A141">
            <v>167</v>
          </cell>
          <cell r="B141">
            <v>46161.420833333301</v>
          </cell>
          <cell r="C141">
            <v>46161.441134259301</v>
          </cell>
          <cell r="D141" t="str">
            <v>bruno.chiappe@laureate.pe</v>
          </cell>
          <cell r="E141" t="str">
            <v>Bruno Chiappe Vegas</v>
          </cell>
          <cell r="F141" t="str">
            <v>MDUU: modificar termino de retención (Banner)​</v>
          </cell>
          <cell r="G141" t="str">
            <v>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v>
          </cell>
          <cell r="H141" t="str">
            <v>UPN</v>
          </cell>
          <cell r="I141" t="str">
            <v>Ivan Olivares - VP Marketing y Comercial</v>
          </cell>
          <cell r="J141" t="str">
            <v>Roberto Yepez</v>
          </cell>
          <cell r="K141" t="str">
            <v>https://educorpperu-my.sharepoint.com/personal/diana_zapata_laureate_pe1/Documents/Aplicaciones/Microsoft%20Forms/REGISTRO%20DE%20INICIATIVAS%20-%20GESTI%C3%93N%20DE%20LA%20DEMANDA%20(2%201/Pregunta/RITM0627164_Bruno%20Chiappe%20Vegas.pdf</v>
          </cell>
          <cell r="L141" t="str">
            <v>Bruno Chiappe</v>
          </cell>
          <cell r="M141">
            <v>46164</v>
          </cell>
          <cell r="N141" t="str">
            <v>No</v>
          </cell>
          <cell r="O141"/>
          <cell r="P141"/>
          <cell r="Q141" t="str">
            <v>Otro</v>
          </cell>
          <cell r="R141" t="str">
            <v>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v>
          </cell>
          <cell r="S141"/>
          <cell r="T141" t="str">
            <v>Admisión, Matrícula y Cobranzas.</v>
          </cell>
          <cell r="U141" t="str">
            <v>Administrativos</v>
          </cell>
          <cell r="V141" t="str">
            <v>Excelencia operativa</v>
          </cell>
          <cell r="W141" t="str">
            <v>No</v>
          </cell>
          <cell r="X141" t="str">
            <v>No cuantificado o S/0</v>
          </cell>
          <cell r="Y141" t="str">
            <v>Mejora en la trazabilidad y control del proceso de actualización de retenciones, reducción de errores manuales y mayor oportunidad en la atención de casos de condonación gestionados por Cobranzas y Admisión.</v>
          </cell>
          <cell r="Z141" t="str">
            <v>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v>
          </cell>
          <cell r="AA141">
            <v>0.60000000000000009</v>
          </cell>
        </row>
        <row r="142">
          <cell r="A142">
            <v>168</v>
          </cell>
          <cell r="B142">
            <v>46161.517534722203</v>
          </cell>
          <cell r="C142">
            <v>46161.533912036997</v>
          </cell>
          <cell r="D142" t="str">
            <v>bruno.chiappe@laureate.pe</v>
          </cell>
          <cell r="E142" t="str">
            <v>Bruno Chiappe Vegas</v>
          </cell>
          <cell r="F142" t="str">
            <v>Inconsistencia en el envío de códigos de exención de la tabla intermedia a Banner</v>
          </cell>
          <cell r="G142" t="str">
            <v>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v>
          </cell>
          <cell r="H142" t="str">
            <v>UPN</v>
          </cell>
          <cell r="I142" t="str">
            <v>Ivan Olivares - VP Marketing y Comercial</v>
          </cell>
          <cell r="J142" t="str">
            <v>Ada Cadillo</v>
          </cell>
          <cell r="K142" t="str">
            <v>https://educorpperu-my.sharepoint.com/personal/diana_zapata_laureate_pe1/Documents/Aplicaciones/Microsoft%20Forms/REGISTRO%20DE%20INICIATIVAS%20-%20GESTI%C3%93N%20DE%20LA%20DEMANDA%20(2%201/Pregunta/RITM0627055_Bruno%20Chiappe%20Vegas.pdf</v>
          </cell>
          <cell r="L142" t="str">
            <v>Bruno Chiappe</v>
          </cell>
          <cell r="M142">
            <v>46164</v>
          </cell>
          <cell r="N142" t="str">
            <v>No</v>
          </cell>
          <cell r="O142"/>
          <cell r="P142"/>
          <cell r="Q142" t="str">
            <v>Otro</v>
          </cell>
          <cell r="R142" t="str">
            <v>Existen casos en los que códigos de exención/descuento generados que se quedan en la tabla intermedia y no son registrados correctamente en Banner, quedando fuera del flujo esperado de procesamiento y auditoría.</v>
          </cell>
          <cell r="S142" t="str">
            <v>Los códigos de exención que no cargaron en Banner se muestren correctamente en los casos señalados y superen el flujo de la tabla intermedia.</v>
          </cell>
          <cell r="T142" t="str">
            <v>Admisión, Control Interno</v>
          </cell>
          <cell r="U142" t="str">
            <v>Alumnos</v>
          </cell>
          <cell r="V142" t="str">
            <v>Excelencia operativa</v>
          </cell>
          <cell r="W142" t="str">
            <v>No</v>
          </cell>
          <cell r="X142" t="str">
            <v>No cuantificado o S/0</v>
          </cell>
          <cell r="Y142" t="str">
            <v>La mejora permitirá fortalecer la trazabilidad e integridad de la información registrada entre CRM y Banner, incrementando la confiabilidad del proceso de integración y reforzando los controles operativos y de auditoría asociados a descuentos institucionales.</v>
          </cell>
          <cell r="Z142" t="str">
            <v>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v>
          </cell>
          <cell r="AA142">
            <v>1.2000000000000002</v>
          </cell>
        </row>
        <row r="143">
          <cell r="A143">
            <v>169</v>
          </cell>
          <cell r="B143">
            <v>46161.670162037</v>
          </cell>
          <cell r="C143">
            <v>46162.429259259297</v>
          </cell>
          <cell r="D143" t="str">
            <v>alejandro.tello@laureate.pe</v>
          </cell>
          <cell r="E143" t="str">
            <v>Alejandro Tello Llosa</v>
          </cell>
          <cell r="F143" t="str">
            <v>Plataforma de Convalidación Online​ (Parte del proyecto de admisión Online)</v>
          </cell>
          <cell r="G143" t="str">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v>
          </cell>
          <cell r="H143" t="str">
            <v>UPN</v>
          </cell>
          <cell r="I143" t="str">
            <v>Ivan Olivares - VP Marketing y Comercial</v>
          </cell>
          <cell r="J143" t="str">
            <v>Roberto Yepez</v>
          </cell>
          <cell r="K143" t="str">
            <v>https://educorpperu-my.sharepoint.com/personal/diana_zapata_laureate_pe1/Documents/Aplicaciones/Microsoft%20Forms/REGISTRO%20DE%20INICIATIVAS%20-%20GESTI%C3%93N%20DE%20LA%20DEMANDA%20(2%201/Pregunta/Fw_%20CEA%20_%20Laureate%20_%20Admisi%C3%B3n%20Online%20UPN%20(Apr_Alejandro%20Tello%20Llos.pdf</v>
          </cell>
          <cell r="L143" t="str">
            <v>Bruno Chiappe</v>
          </cell>
          <cell r="M143">
            <v>46199</v>
          </cell>
          <cell r="N143" t="str">
            <v>Si</v>
          </cell>
          <cell r="O143" t="str">
            <v>Revenue Growth</v>
          </cell>
          <cell r="P143">
            <v>7541</v>
          </cell>
          <cell r="Q143" t="str">
            <v>Otro</v>
          </cell>
          <cell r="R143" t="str">
            <v>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v>
          </cell>
          <cell r="S143" t="str">
            <v xml:space="preserve">Se espera contar con una plataforma digital que permita realizar una convalidación automática desde generar el resultado de convalidación hasta llevar su registro a Banner, sin que pase por atención de asesores </v>
          </cell>
          <cell r="T143" t="str">
            <v>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v>
          </cell>
          <cell r="U143" t="str">
            <v>Administrativos</v>
          </cell>
          <cell r="V143" t="str">
            <v>Crecimiento escalable</v>
          </cell>
          <cell r="W143" t="str">
            <v>No</v>
          </cell>
          <cell r="X143" t="str">
            <v>Mayor a S/500,000.00</v>
          </cell>
          <cell r="Y143" t="str">
            <v>-Registrar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v>
          </cell>
          <cell r="Z143" t="str">
            <v>https://educorpperu-my.sharepoint.com/personal/diana_zapata_laureate_pe1/_layouts/15/Doc.aspx?sourcedoc=%7B37E2E561-0755-4805-97DC-533EA38536EA%7D&amp;file=Solicitud%20de%20requerimientos%20Idea%20nueva%20y%20mejo_Alejandro%20Tello%20Llos.pptx&amp;action=edit&amp;mobileredirect=true</v>
          </cell>
          <cell r="AA143">
            <v>2.9</v>
          </cell>
        </row>
        <row r="144">
          <cell r="A144">
            <v>170</v>
          </cell>
          <cell r="B144">
            <v>46162.470543981501</v>
          </cell>
          <cell r="C144">
            <v>46162.486342592601</v>
          </cell>
          <cell r="D144" t="str">
            <v>franco.vera@laureate.pe</v>
          </cell>
          <cell r="E144" t="str">
            <v>Franco Manuel Vera Sanchez</v>
          </cell>
          <cell r="F144" t="str">
            <v>Corrección de diferencias entre Peoplesoft y Datalake (UPN)</v>
          </cell>
          <cell r="G144" t="str">
            <v>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ell>
          <cell r="H144" t="str">
            <v>UPN</v>
          </cell>
          <cell r="I144" t="str">
            <v>Humberto Marotta - Tecnologías y transformación digital</v>
          </cell>
          <cell r="J144" t="str">
            <v>Iván Rengifo</v>
          </cell>
          <cell r="K144" t="str">
            <v>https://educorpperu-my.sharepoint.com/personal/diana_zapata_laureate_pe1/Documents/Aplicaciones/Microsoft%20Forms/REGISTRO%20DE%20INICIATIVAS%20-%20GESTI%C3%93N%20DE%20LA%20DEMANDA%20(2%201/Pregunta/VB%20Humberto%20Data%20Lake_Franco%20Manuel%20Vera%20S.pdf</v>
          </cell>
          <cell r="L144" t="str">
            <v>Gerson Vereau</v>
          </cell>
          <cell r="M144">
            <v>46192</v>
          </cell>
          <cell r="N144" t="str">
            <v>No</v>
          </cell>
          <cell r="O144"/>
          <cell r="P144"/>
          <cell r="Q144" t="str">
            <v>Otro</v>
          </cell>
          <cell r="R144" t="str">
            <v>-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ell>
          <cell r="S144" t="str">
            <v>Lograr que la data de Peoplesoft que se modifique (actualizaciones, inserciones, eliminaciones), pueda ser detectadas por los procesos de ingesta del Data Lake.</v>
          </cell>
          <cell r="T144" t="str">
            <v>Data &amp; BI y todas las áreas usuarias que consumen información de Datalake. Finanzas y Comercial.</v>
          </cell>
          <cell r="U144" t="str">
            <v>Administrativos</v>
          </cell>
          <cell r="V144" t="str">
            <v>Excelencia operativa</v>
          </cell>
          <cell r="W144" t="str">
            <v>No</v>
          </cell>
          <cell r="X144" t="str">
            <v>No cuantificado o S/0</v>
          </cell>
          <cell r="Y144" t="str">
            <v>Contar con la integridad en la información expuesta al negocio (usuario final), dede el Data Lake</v>
          </cell>
          <cell r="Z144" t="str">
            <v>https://educorpperu-my.sharepoint.com/personal/diana_zapata_laureate_pe1/_layouts/15/Doc.aspx?sourcedoc=%7B9B60D2EC-56A9-4322-A2C8-2929855D0082%7D&amp;file=Incidente%20PS_Franco%20Manuel%20Vera%20S.pptx&amp;action=edit&amp;mobileredirect=true</v>
          </cell>
          <cell r="AA144">
            <v>0.60000000000000009</v>
          </cell>
        </row>
        <row r="145">
          <cell r="A145">
            <v>171</v>
          </cell>
          <cell r="B145">
            <v>46167.515682870398</v>
          </cell>
          <cell r="C145">
            <v>46167.642662036997</v>
          </cell>
          <cell r="D145" t="str">
            <v>angela.lucano@laureate.pe</v>
          </cell>
          <cell r="E145" t="str">
            <v>Angela Lucano Carranza</v>
          </cell>
          <cell r="F145" t="str">
            <v>Exploración de funcionalidades para activación de Copilot en CRM para Canales Inbound</v>
          </cell>
          <cell r="G145" t="str">
            <v>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v>
          </cell>
          <cell r="H145" t="str">
            <v>LAU</v>
          </cell>
          <cell r="I145" t="str">
            <v>Mónica García - VP Operaciones Digitales y Online</v>
          </cell>
          <cell r="J145" t="str">
            <v>Lizbeth Bautista</v>
          </cell>
          <cell r="K145" t="str">
            <v>https://educorpperu-my.sharepoint.com/personal/diana_zapata_laureate_pe1/Documents/Aplicaciones/Microsoft%20Forms/REGISTRO%20DE%20INICIATIVAS%20-%20GESTI%C3%93N%20DE%20LA%20DEMANDA%20(2%201/Pregunta/Luis%20Roncal%20-%20VB%20Requerimientos%20priorizados%20L_Angela%20Lucano%20Carran.pdf</v>
          </cell>
          <cell r="L145" t="str">
            <v>Ángela Lucano</v>
          </cell>
          <cell r="M145">
            <v>46203</v>
          </cell>
          <cell r="N145" t="str">
            <v>No</v>
          </cell>
          <cell r="O145"/>
          <cell r="P145"/>
          <cell r="Q145" t="str">
            <v>Otro</v>
          </cell>
          <cell r="R145" t="str">
            <v>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v>
          </cell>
          <cell r="S145" t="str">
            <v>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v>
          </cell>
          <cell r="T145" t="str">
            <v>Todas las áreas que interactúan en Contacto UPN (13 áreas) y alumnos.</v>
          </cell>
          <cell r="U145" t="str">
            <v>Alumnos</v>
          </cell>
          <cell r="V145" t="str">
            <v>Experiencia</v>
          </cell>
          <cell r="W145" t="str">
            <v>No</v>
          </cell>
          <cell r="X145" t="str">
            <v>No cuantificado o S/0</v>
          </cell>
          <cell r="Y145" t="str">
            <v>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v>
          </cell>
          <cell r="Z145" t="str">
            <v>https://educorpperu-my.sharepoint.com/personal/diana_zapata_laureate_pe1/_layouts/15/Doc.aspx?sourcedoc=%7BA78C9F0D-CC13-429E-ACE1-754CB7241C36%7D&amp;file=Solicitud%20de%20requerimientos%20-%20Exploraci%C3%B3n%20de_Angela%20Lucano%20Carran.pptx&amp;action=edit&amp;mobileredirect=true</v>
          </cell>
          <cell r="AA145">
            <v>1.3</v>
          </cell>
        </row>
        <row r="146">
          <cell r="A146">
            <v>172</v>
          </cell>
          <cell r="B146">
            <v>46167.646388888897</v>
          </cell>
          <cell r="C146">
            <v>46167.6551273148</v>
          </cell>
          <cell r="D146" t="str">
            <v>angela.lucano@laureate.pe</v>
          </cell>
          <cell r="E146" t="str">
            <v>Angela Lucano Carranza</v>
          </cell>
          <cell r="F146" t="str">
            <v>Exploración de funcionalidades de Teams en integración con el CRM para Canales Inbound</v>
          </cell>
          <cell r="G146" t="str">
            <v>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v>
          </cell>
          <cell r="H146" t="str">
            <v>CORP</v>
          </cell>
          <cell r="I146" t="str">
            <v>Mónica García - VP Operaciones Digitales y Online</v>
          </cell>
          <cell r="J146" t="str">
            <v>Lizbeth Bautista</v>
          </cell>
          <cell r="K146" t="str">
            <v>https://educorpperu-my.sharepoint.com/personal/diana_zapata_laureate_pe1/Documents/Aplicaciones/Microsoft%20Forms/REGISTRO%20DE%20INICIATIVAS%20-%20GESTI%C3%93N%20DE%20LA%20DEMANDA%20(2%201/Pregunta/Luis%20Roncal%20-%20VB%20Requerimientos%20priorizados%20L_Angela%20Lucano%20Carran%201.pdf</v>
          </cell>
          <cell r="L146" t="str">
            <v>Ángela Lucano</v>
          </cell>
          <cell r="M146">
            <v>46203</v>
          </cell>
          <cell r="N146" t="str">
            <v>No</v>
          </cell>
          <cell r="O146"/>
          <cell r="P146"/>
          <cell r="Q146" t="str">
            <v>Otro</v>
          </cell>
          <cell r="R146" t="str">
            <v>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v>
          </cell>
          <cell r="S146" t="str">
            <v>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v>
          </cell>
          <cell r="T146" t="str">
            <v>Todas las áreas que interactúan en Contacto UPN (13 áreas) y alumnos.</v>
          </cell>
          <cell r="U146" t="str">
            <v>Alumnos</v>
          </cell>
          <cell r="V146" t="str">
            <v>Excelencia operativa</v>
          </cell>
          <cell r="W146" t="str">
            <v>No</v>
          </cell>
          <cell r="X146" t="str">
            <v>No cuantificado o S/0</v>
          </cell>
          <cell r="Y146" t="str">
            <v>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v>
          </cell>
          <cell r="Z146" t="str">
            <v>https://educorpperu-my.sharepoint.com/personal/diana_zapata_laureate_pe1/_layouts/15/Doc.aspx?sourcedoc=%7BD89DCF38-9B8C-468D-88D9-0CA782BE04B7%7D&amp;file=Solicitud%20de%20Requerimiento%20-%20Teams%20en%20CRM_Angela%20Lucano%20Carran.pptx&amp;action=edit&amp;mobileredirect=true</v>
          </cell>
          <cell r="AA146">
            <v>1.2000000000000002</v>
          </cell>
        </row>
        <row r="147">
          <cell r="A147">
            <v>173</v>
          </cell>
          <cell r="B147">
            <v>46167.6551736111</v>
          </cell>
          <cell r="C147">
            <v>46167.703831018502</v>
          </cell>
          <cell r="D147" t="str">
            <v>angela.lucano@laureate.pe</v>
          </cell>
          <cell r="E147" t="str">
            <v>Angela Lucano Carranza</v>
          </cell>
          <cell r="F147" t="str">
            <v>UPN - Revisión de la data de EPEC en CRM</v>
          </cell>
          <cell r="G147" t="str">
            <v>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v>
          </cell>
          <cell r="H147" t="str">
            <v>UPN</v>
          </cell>
          <cell r="I147" t="str">
            <v>Mónica García - VP Operaciones Digitales y Online</v>
          </cell>
          <cell r="J147" t="str">
            <v>Lizbeth Bautista</v>
          </cell>
          <cell r="K147" t="str">
            <v>https://educorpperu-my.sharepoint.com/personal/diana_zapata_laureate_pe1/Documents/Aplicaciones/Microsoft%20Forms/REGISTRO%20DE%20INICIATIVAS%20-%20GESTI%C3%93N%20DE%20LA%20DEMANDA%20(2%201/Pregunta/Luis%20Roncal%20-%20VB%20Requerimientos%20priorizados%20L_Angela%20Lucano%20Carran%202.pdf</v>
          </cell>
          <cell r="L147" t="str">
            <v>Ángela Lucano</v>
          </cell>
          <cell r="M147">
            <v>46188</v>
          </cell>
          <cell r="N147" t="str">
            <v>No</v>
          </cell>
          <cell r="O147"/>
          <cell r="P147"/>
          <cell r="Q147" t="str">
            <v>Otro</v>
          </cell>
          <cell r="R147" t="str">
            <v>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v>
          </cell>
          <cell r="S147" t="str">
            <v>Contar con la totalidad de estudiantes EPEC correctamente registrados y configurados en el CRM, con acceso habilitado al canal de atención y capacidad de generar tickets sin restricciones, asegurando una gestión centralizada, trazable y homogénea de sus consultas.</v>
          </cell>
          <cell r="T147" t="str">
            <v>Proceso de atención y respuesta de consultas en CRM (cierre de tickets y medición de satisfacción)
Estudiantes de Posgrado (EPEC), asesores de atención, equipo de Experiencia del Estudiante y áreas de Calidad</v>
          </cell>
          <cell r="U147" t="str">
            <v>Alumnos</v>
          </cell>
          <cell r="V147" t="str">
            <v>Experiencia</v>
          </cell>
          <cell r="W147" t="str">
            <v>No</v>
          </cell>
          <cell r="X147" t="str">
            <v>No cuantificado o S/0</v>
          </cell>
          <cell r="Y147" t="str">
            <v>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v>
          </cell>
          <cell r="Z147" t="str">
            <v>https://educorpperu-my.sharepoint.com/personal/diana_zapata_laureate_pe1/_layouts/15/Doc.aspx?sourcedoc=%7B67F35B33-82A6-4B61-B1DB-6F15D08C5F8D%7D&amp;file=REVISI%C3%93N%20DATA%20DE%20EPEC_Angela%20Lucano%20Carran.pptx&amp;action=edit&amp;mobileredirect=true</v>
          </cell>
          <cell r="AA147">
            <v>1.3</v>
          </cell>
        </row>
        <row r="148">
          <cell r="A148">
            <v>174</v>
          </cell>
          <cell r="B148">
            <v>46167.833217592597</v>
          </cell>
          <cell r="C148">
            <v>46167.866180555597</v>
          </cell>
          <cell r="D148" t="str">
            <v>angela.lucano@laureate.pe</v>
          </cell>
          <cell r="E148" t="str">
            <v>Angela Lucano Carranza</v>
          </cell>
          <cell r="F148" t="str">
            <v>UPN - Unificar la respuesta del caso y la encuesta de satisfacción por la atención</v>
          </cell>
          <cell r="G148" t="str">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v>
          </cell>
          <cell r="H148" t="str">
            <v>UPN</v>
          </cell>
          <cell r="I148" t="str">
            <v>Mónica García - VP Operaciones Digitales y Online</v>
          </cell>
          <cell r="J148" t="str">
            <v>Lizbeth Bautista</v>
          </cell>
          <cell r="K148" t="str">
            <v>https://educorpperu-my.sharepoint.com/personal/diana_zapata_laureate_pe1/Documents/Aplicaciones/Microsoft%20Forms/REGISTRO%20DE%20INICIATIVAS%20-%20GESTI%C3%93N%20DE%20LA%20DEMANDA%20(2%201/Pregunta/Luis%20Roncal%20-%20VB%20Requerimientos%20priorizados%20L_Angela%20Lucano%20Carran%203.pdf</v>
          </cell>
          <cell r="L148" t="str">
            <v>Ángela Lucano</v>
          </cell>
          <cell r="M148">
            <v>46203</v>
          </cell>
          <cell r="N148" t="str">
            <v>No</v>
          </cell>
          <cell r="O148"/>
          <cell r="P148"/>
          <cell r="Q148" t="str">
            <v>Otro</v>
          </cell>
          <cell r="R148" t="str">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v>
          </cell>
          <cell r="S148" t="str">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v>
          </cell>
          <cell r="T148" t="str">
            <v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v>
          </cell>
          <cell r="U148" t="str">
            <v>Alumnos</v>
          </cell>
          <cell r="V148" t="str">
            <v>Experiencia</v>
          </cell>
          <cell r="W148" t="str">
            <v>No</v>
          </cell>
          <cell r="X148" t="str">
            <v>No cuantificado o S/0</v>
          </cell>
          <cell r="Y148" t="str">
            <v>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v>
          </cell>
          <cell r="Z148" t="str">
            <v>https://educorpperu-my.sharepoint.com/personal/diana_zapata_laureate_pe1/_layouts/15/Doc.aspx?sourcedoc=%7BE433D766-B8B3-4448-8F99-56194F5A6868%7D&amp;file=Requerimiento_Integraci%C3%B3n%20Encuestas%20en%20Respue_Angela%20Lucano%20Carran.pptx&amp;action=edit&amp;mobileredirect=true</v>
          </cell>
          <cell r="AA148">
            <v>1.3</v>
          </cell>
        </row>
        <row r="149">
          <cell r="A149">
            <v>175</v>
          </cell>
          <cell r="B149">
            <v>46168.366296296299</v>
          </cell>
          <cell r="C149">
            <v>46168.4558217593</v>
          </cell>
          <cell r="D149" t="str">
            <v>angela.lucano@laureate.pe</v>
          </cell>
          <cell r="E149" t="str">
            <v>Angela Lucano Carranza</v>
          </cell>
          <cell r="F149" t="str">
            <v>UPC - Ajuste en Formulario Virtual del Libro de Reclamaciones - Obs INDECOPI</v>
          </cell>
          <cell r="G149" t="str">
            <v>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v>
          </cell>
          <cell r="H149" t="str">
            <v>UPC</v>
          </cell>
          <cell r="I149" t="str">
            <v>Mónica García - VP Operaciones Digitales y Online</v>
          </cell>
          <cell r="J149" t="str">
            <v>Jose Horna</v>
          </cell>
          <cell r="K149" t="str">
            <v>https://educorpperu-my.sharepoint.com/personal/diana_zapata_laureate_pe1/Documents/Aplicaciones/Microsoft%20Forms/REGISTRO%20DE%20INICIATIVAS%20-%20GESTI%C3%93N%20DE%20LA%20DEMANDA%20(2%201/Pregunta/VB_%20Ajuste%20campo%20correo%20electr%C3%B3nico%20LDR%20Virtu_Angela%20Lucano%20Carran.pdf</v>
          </cell>
          <cell r="L149" t="str">
            <v>Ángela Lucano</v>
          </cell>
          <cell r="M149">
            <v>46178</v>
          </cell>
          <cell r="N149" t="str">
            <v>No</v>
          </cell>
          <cell r="O149"/>
          <cell r="P149"/>
          <cell r="Q149" t="str">
            <v>Regulatoria</v>
          </cell>
          <cell r="R149" t="str">
            <v>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v>
          </cell>
          <cell r="S149" t="str">
            <v>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v>
          </cell>
          <cell r="T149" t="str">
            <v>UPC, Legal y Experiencia al Estudiante, Trámites Quejas y Reclamos
Procedimiento Gestion Quejas y Reclamos</v>
          </cell>
          <cell r="U149" t="str">
            <v>Administrativos</v>
          </cell>
          <cell r="V149" t="str">
            <v>Experiencia</v>
          </cell>
          <cell r="W149" t="str">
            <v>No</v>
          </cell>
          <cell r="X149" t="str">
            <v>Menor a S/100,000.00</v>
          </cell>
          <cell r="Y149" t="str">
            <v>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v>
          </cell>
          <cell r="Z149" t="str">
            <v>https://educorpperu-my.sharepoint.com/personal/diana_zapata_laureate_pe1/_layouts/15/Doc.aspx?sourcedoc=%7BCD3BC25A-EE5B-4D30-9C4A-036A59DFA82A%7D&amp;file=Solicitud%20de%20requerimientos%20Idea%20nueva%20y%20mejo_Angela%20Lucano%20Carran%205.pptx&amp;action=edit&amp;mobileredirect=true</v>
          </cell>
          <cell r="AA149">
            <v>2.35</v>
          </cell>
        </row>
        <row r="150">
          <cell r="A150">
            <v>176</v>
          </cell>
          <cell r="B150">
            <v>46168.397800925901</v>
          </cell>
          <cell r="C150">
            <v>46168.905185185198</v>
          </cell>
          <cell r="D150" t="str">
            <v>nicolas.morales@laureate.pe</v>
          </cell>
          <cell r="E150" t="str">
            <v>Nicolas Morales Chumpitaz</v>
          </cell>
          <cell r="F150" t="str">
            <v xml:space="preserve">Lean + IA - Optimización del proceso del relevamiento de la necesidad del cliente interno con protocolos de comunicación; y Producción y difusión de piezas de contenido para comunicación </v>
          </cell>
          <cell r="G150" t="str">
            <v>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v>
          </cell>
          <cell r="H150" t="str">
            <v>LAU</v>
          </cell>
          <cell r="I150" t="str">
            <v>Tairi Ruillier- VP Personas y Cultura</v>
          </cell>
          <cell r="J150" t="str">
            <v>Alfredo Ávalos</v>
          </cell>
          <cell r="K150" t="str">
            <v>https://educorpperu-my.sharepoint.com/personal/diana_zapata_laureate_pe1/Documents/Aplicaciones/Microsoft%20Forms/REGISTRO%20DE%20INICIATIVAS%20-%20GESTI%C3%93N%20DE%20LA%20DEMANDA%20(2%201/Pregunta/RE%20%5BSPO%5D%20Iniciativa%20Productividad%20GTH%20cLEAN+I_Nicolas%20Morales%20Chum.png</v>
          </cell>
          <cell r="L150" t="str">
            <v>Franco Vera</v>
          </cell>
          <cell r="M150">
            <v>46387</v>
          </cell>
          <cell r="N150" t="str">
            <v>Si</v>
          </cell>
          <cell r="O150" t="str">
            <v>G&amp;A</v>
          </cell>
          <cell r="P150" t="str">
            <v>77432</v>
          </cell>
          <cell r="Q150" t="str">
            <v>Otro</v>
          </cell>
          <cell r="R150" t="str">
            <v>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v>
          </cell>
          <cell r="S150" t="str">
            <v>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v>
          </cell>
          <cell r="T150" t="str">
            <v>GTH - Comunicación Interna</v>
          </cell>
          <cell r="U150" t="str">
            <v>Administrativos</v>
          </cell>
          <cell r="V150" t="str">
            <v>Excelencia operativa</v>
          </cell>
          <cell r="W150" t="str">
            <v>No</v>
          </cell>
          <cell r="X150" t="str">
            <v>Mayor a S/500,000.00</v>
          </cell>
          <cell r="Y150" t="str">
            <v>Productividad en horas liberadas (4,190)
Mayor foco en análisis creativo y menos en tiempos de operación.
Mejora del tiempo de atención y experiencia del usuario (al evitar reprocesos con un flujo más ágil)</v>
          </cell>
          <cell r="Z150" t="str">
            <v>https://educorpperu-my.sharepoint.com/personal/diana_zapata_laureate_pe1/_layouts/15/Doc.aspx?sourcedoc=%7B0DB39AB2-E35E-4F2E-A876-2CA76C4F7608%7D&amp;file=LEAN%2BIA_Pitch%20TI_GTH_Nicolas%20Morales%20Chum.pptx&amp;action=edit&amp;mobileredirect=true</v>
          </cell>
          <cell r="AA150">
            <v>2.6999999999999997</v>
          </cell>
        </row>
        <row r="151">
          <cell r="A151">
            <v>177</v>
          </cell>
          <cell r="B151">
            <v>46168.905266203699</v>
          </cell>
          <cell r="C151">
            <v>46168.9083217593</v>
          </cell>
          <cell r="D151" t="str">
            <v>nicolas.morales@laureate.pe</v>
          </cell>
          <cell r="E151" t="str">
            <v>Nicolas Morales Chumpitaz</v>
          </cell>
          <cell r="F151" t="str">
            <v xml:space="preserve">Solución para categorización y segmentación automática de Tickets. Potenciar chatbot en HCM y escalamiento automático al COE por nivel de consultas y consultas dirigidas a líderes. </v>
          </cell>
          <cell r="G151" t="str">
            <v>Garantizar una atención inmediata, entregando información de precisa, accesible y resolutiva que permita resolver sus necesidades en el menor tiempo posible.</v>
          </cell>
          <cell r="H151" t="str">
            <v>LAU</v>
          </cell>
          <cell r="I151" t="str">
            <v>Tairi Ruillier- VP Personas y Cultura</v>
          </cell>
          <cell r="J151" t="str">
            <v>Alfredo Ávalos</v>
          </cell>
          <cell r="K151" t="str">
            <v>https://educorpperu-my.sharepoint.com/personal/diana_zapata_laureate_pe1/Documents/Aplicaciones/Microsoft%20Forms/REGISTRO%20DE%20INICIATIVAS%20-%20GESTI%C3%93N%20DE%20LA%20DEMANDA%20(2%201/Pregunta/RE%20%5BSPO%5D%20Iniciativa%20Productividad%20GTH%20cLEAN+I_Nicolas%20Morales%20Chum%201.png</v>
          </cell>
          <cell r="L151" t="str">
            <v>Franco Vera</v>
          </cell>
          <cell r="M151">
            <v>46387</v>
          </cell>
          <cell r="N151" t="str">
            <v>Si</v>
          </cell>
          <cell r="O151" t="str">
            <v>G&amp;A</v>
          </cell>
          <cell r="P151" t="str">
            <v>77432</v>
          </cell>
          <cell r="Q151" t="str">
            <v>Otro</v>
          </cell>
          <cell r="R151" t="str">
            <v>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v>
          </cell>
          <cell r="S151" t="str">
            <v>Actividad 1: Registrar la información requerida  - Registrar la consulta - Atención de consultas de Nivel 1 - Escalamiento de preguntas especializadas. - Atención de consultas de Nivel 2. - Registro de satisfacción  Actividad 2: Trazabilidad y Visibilidad de avance</v>
          </cell>
          <cell r="T151" t="str">
            <v>Atención de consultas de colaboradores - GTH</v>
          </cell>
          <cell r="U151" t="str">
            <v>Administrativos</v>
          </cell>
          <cell r="V151" t="str">
            <v>Excelencia operativa</v>
          </cell>
          <cell r="W151" t="str">
            <v>No</v>
          </cell>
          <cell r="X151" t="str">
            <v>Mayor a S/500,000.00</v>
          </cell>
          <cell r="Y151" t="str">
            <v>7,298 Horas liberadas anual
Mejora en la experiencia del colaborador
Reducción de SLA.</v>
          </cell>
          <cell r="Z151" t="str">
            <v>https://educorpperu-my.sharepoint.com/personal/diana_zapata_laureate_pe1/_layouts/15/Doc.aspx?sourcedoc=%7B914F4D00-C724-43CE-B1C4-63B924EC796C%7D&amp;file=LEAN%2BIA_Pitch%20TI_GTH_Nicolas%20Morales%20Chum%201.pptx&amp;action=edit&amp;mobileredirect=true</v>
          </cell>
          <cell r="AA151">
            <v>2.6999999999999997</v>
          </cell>
        </row>
        <row r="152">
          <cell r="A152">
            <v>178</v>
          </cell>
          <cell r="B152">
            <v>46168.908391203702</v>
          </cell>
          <cell r="C152">
            <v>46168.918738425898</v>
          </cell>
          <cell r="D152" t="str">
            <v>nicolas.morales@laureate.pe</v>
          </cell>
          <cell r="E152" t="str">
            <v>Nicolas Morales Chumpitaz</v>
          </cell>
          <cell r="F152" t="str">
            <v>Mejora del proceso de programación de horarios, desde la planificación hasta la carga de horarios en el sistema logrando la máxima estandarización a nivel de las instituciones y agilidad del proceso mediante la simplificación y soporte de solución tecnológica.</v>
          </cell>
          <cell r="G152" t="str">
            <v>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v>
          </cell>
          <cell r="H152" t="str">
            <v>UPC</v>
          </cell>
          <cell r="I152" t="str">
            <v>Milagros Morgan - Rectorado UPC</v>
          </cell>
          <cell r="J152" t="str">
            <v>Sara Miller</v>
          </cell>
          <cell r="K152" t="str">
            <v>https://educorpperu-my.sharepoint.com/personal/diana_zapata_laureate_pe1/Documents/Aplicaciones/Microsoft%20Forms/REGISTRO%20DE%20INICIATIVAS%20-%20GESTI%C3%93N%20DE%20LA%20DEMANDA%20(2%201/Pregunta/RE%20SPO%20Iniciativa%20Productividad%20WeTalk%20cLEAN_Nicolas%20Morales%20Chum.png</v>
          </cell>
          <cell r="L152" t="str">
            <v>Ángela Lucano</v>
          </cell>
          <cell r="M152">
            <v>46387</v>
          </cell>
          <cell r="N152" t="str">
            <v>Si</v>
          </cell>
          <cell r="O152" t="str">
            <v>G&amp;A</v>
          </cell>
          <cell r="P152" t="str">
            <v>77544</v>
          </cell>
          <cell r="Q152" t="str">
            <v>Otro</v>
          </cell>
          <cell r="R152" t="str">
            <v>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v>
          </cell>
          <cell r="S152" t="str">
            <v>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v>
          </cell>
          <cell r="T152" t="str">
            <v>Programación Horaria WeTalk</v>
          </cell>
          <cell r="U152" t="str">
            <v>Todos</v>
          </cell>
          <cell r="V152" t="str">
            <v>Excelencia operativa</v>
          </cell>
          <cell r="W152" t="str">
            <v>No</v>
          </cell>
          <cell r="X152" t="str">
            <v>Mayor a S/500,000.00</v>
          </cell>
          <cell r="Y152" t="str">
            <v>Mejora en la experiencia del alumno.
Reducción de un tiempo operativo por demoras en tiempo de respuesta</v>
          </cell>
          <cell r="Z152" t="str">
            <v>https://educorpperu-my.sharepoint.com/personal/diana_zapata_laureate_pe1/_layouts/15/Doc.aspx?sourcedoc=%7BE24CA149-F959-4495-94B1-7DA6D2881E02%7D&amp;file=LEAN%2BIA_Pitch%20TI_WeTALK_Nicolas%20Morales%20Chum.pptx&amp;action=edit&amp;mobileredirect=true</v>
          </cell>
          <cell r="AA152">
            <v>3.3</v>
          </cell>
        </row>
        <row r="153">
          <cell r="A153">
            <v>179</v>
          </cell>
          <cell r="B153">
            <v>46168.918796296297</v>
          </cell>
          <cell r="C153">
            <v>46168.924004629604</v>
          </cell>
          <cell r="D153" t="str">
            <v>nicolas.morales@laureate.pe</v>
          </cell>
          <cell r="E153" t="str">
            <v>Nicolas Morales Chumpitaz</v>
          </cell>
          <cell r="F153" t="str">
            <v>Rediseñar proceso PT en instituciones logrando la máxima estandarización, revisión de reglas de negocio, agilidad del proceso mediante la simplificación y soporte de solución tecnológica.</v>
          </cell>
          <cell r="G153" t="str">
            <v>Inscripción y visualización de resultados del PT de forma rápida y sencilla. Tener visibilidad de la información necesaria a lo largo del proceso (estado de trámite)</v>
          </cell>
          <cell r="H153" t="str">
            <v>UPC</v>
          </cell>
          <cell r="I153" t="str">
            <v>Milagros Morgan - Rectorado UPC</v>
          </cell>
          <cell r="J153" t="str">
            <v>Sara Miller</v>
          </cell>
          <cell r="K153" t="str">
            <v>https://educorpperu-my.sharepoint.com/personal/diana_zapata_laureate_pe1/Documents/Aplicaciones/Microsoft%20Forms/REGISTRO%20DE%20INICIATIVAS%20-%20GESTI%C3%93N%20DE%20LA%20DEMANDA%20(2%201/Pregunta/RE%20SPO%20Iniciativa%20Productividad%20WeTalk%20cLEAN_Nicolas%20Morales%20Chum%201.png</v>
          </cell>
          <cell r="L153" t="str">
            <v>Ángela Lucano</v>
          </cell>
          <cell r="M153">
            <v>46387</v>
          </cell>
          <cell r="N153" t="str">
            <v>Si</v>
          </cell>
          <cell r="O153" t="str">
            <v>G&amp;A</v>
          </cell>
          <cell r="P153" t="str">
            <v>77545</v>
          </cell>
          <cell r="Q153" t="str">
            <v>Otro</v>
          </cell>
          <cell r="R153" t="str">
            <v>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v>
          </cell>
          <cell r="S153" t="str">
            <v>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v>
          </cell>
          <cell r="T153" t="str">
            <v>Gestión del Placement Test - WeTalk</v>
          </cell>
          <cell r="U153" t="str">
            <v>Alumnos</v>
          </cell>
          <cell r="V153" t="str">
            <v>Excelencia operativa</v>
          </cell>
          <cell r="W153" t="str">
            <v>No</v>
          </cell>
          <cell r="X153" t="str">
            <v>Mayor a S/500,000.00</v>
          </cell>
          <cell r="Y153" t="str">
            <v xml:space="preserve">Mejora en la experiencia del alumno
Reducción de un tiempo operativo por demoras en tiempo de respuesta </v>
          </cell>
          <cell r="Z153" t="str">
            <v>https://educorpperu-my.sharepoint.com/personal/diana_zapata_laureate_pe1/_layouts/15/Doc.aspx?sourcedoc=%7B55AD0853-CF6F-4905-9B9E-EB6839E1FEE6%7D&amp;file=LEAN%2BIA_Pitch%20TI_WeTALK_Nicolas%20Morales%20Chum%201.pptx&amp;action=edit&amp;mobileredirect=true</v>
          </cell>
          <cell r="AA153">
            <v>3.3</v>
          </cell>
        </row>
        <row r="154">
          <cell r="A154">
            <v>180</v>
          </cell>
          <cell r="B154">
            <v>46168.924097222203</v>
          </cell>
          <cell r="C154">
            <v>46168.930474537003</v>
          </cell>
          <cell r="D154" t="str">
            <v>nicolas.morales@laureate.pe</v>
          </cell>
          <cell r="E154" t="str">
            <v>Nicolas Morales Chumpitaz</v>
          </cell>
          <cell r="F154" t="str">
            <v>Mejora del proceso de reclutamiento y selección logrando la máxima estandarización, con reglas de negocio claras a fin de tener agilidad del proceso mediante la simplificación y soporte de soluciones tecnológicas.</v>
          </cell>
          <cell r="G154" t="str">
            <v>Obtener el mejor candidato, según el perfil indicado, en el menor tiempo posible y mantenerlo informado a lo largo del proceso.</v>
          </cell>
          <cell r="H154" t="str">
            <v>UPC</v>
          </cell>
          <cell r="I154" t="str">
            <v>Milagros Morgan - Rectorado UPC</v>
          </cell>
          <cell r="J154" t="str">
            <v>Sara Miller</v>
          </cell>
          <cell r="K154" t="str">
            <v>https://educorpperu-my.sharepoint.com/personal/diana_zapata_laureate_pe1/Documents/Aplicaciones/Microsoft%20Forms/REGISTRO%20DE%20INICIATIVAS%20-%20GESTI%C3%93N%20DE%20LA%20DEMANDA%20(2%201/Pregunta/RE%20SPO%20Iniciativa%20Productividad%20WeTalk%20cLEAN_Nicolas%20Morales%20Chum%202.png</v>
          </cell>
          <cell r="L154" t="str">
            <v>Ángela Lucano</v>
          </cell>
          <cell r="M154">
            <v>46387</v>
          </cell>
          <cell r="N154" t="str">
            <v>Si</v>
          </cell>
          <cell r="O154" t="str">
            <v>G&amp;A</v>
          </cell>
          <cell r="P154" t="str">
            <v>77546</v>
          </cell>
          <cell r="Q154" t="str">
            <v>Otro</v>
          </cell>
          <cell r="R154" t="str">
            <v>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v>
          </cell>
          <cell r="S154" t="str">
            <v>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v>
          </cell>
          <cell r="T154" t="str">
            <v>Reclutamiento y Selección Docente - WeTalk</v>
          </cell>
          <cell r="U154" t="str">
            <v>Administrativos</v>
          </cell>
          <cell r="V154" t="str">
            <v>Excelencia operativa</v>
          </cell>
          <cell r="W154" t="str">
            <v>No</v>
          </cell>
          <cell r="X154" t="str">
            <v>Mayor a S/500,000.00</v>
          </cell>
          <cell r="Y154" t="str">
            <v>Mejora en la experiencia del docente
Optimización de tiempos en actividades
Anulación de duplicidad de tareas
Reducción de tiempo de espera de resultados de otras áreas.​</v>
          </cell>
          <cell r="Z154" t="str">
            <v>https://educorpperu-my.sharepoint.com/personal/diana_zapata_laureate_pe1/_layouts/15/Doc.aspx?sourcedoc=%7BBE2800F0-66FF-45BC-9415-61A7A98BD4F1%7D&amp;file=LEAN%2BIA_Pitch%20TI_WeTALK_Nicolas%20Morales%20Chum%202.pptx&amp;action=edit&amp;mobileredirect=true</v>
          </cell>
          <cell r="AA154">
            <v>2.6999999999999997</v>
          </cell>
        </row>
        <row r="155">
          <cell r="A155">
            <v>181</v>
          </cell>
          <cell r="B155">
            <v>46169.490057870396</v>
          </cell>
          <cell r="C155">
            <v>46169.525347222203</v>
          </cell>
          <cell r="D155" t="str">
            <v>carlos.sanchez@laureate.pe</v>
          </cell>
          <cell r="E155" t="str">
            <v>Carlos Sanchez Rubio</v>
          </cell>
          <cell r="F155" t="str">
            <v>Microsegmentación / Nanosegmentación de Aplicaciones Críticas</v>
          </cell>
          <cell r="G155" t="str">
            <v>Implementar microsegmentación / nanosegmentación en aplicaciones críticas, para limitar comunicaciones no autorizadas y contener movimientos laterales dentro de la red, logrando reducir la superficie de ataque y mejorar la resiliencia frente a incidentes de ciberseguridad.</v>
          </cell>
          <cell r="H155" t="str">
            <v>CORP</v>
          </cell>
          <cell r="I155" t="str">
            <v>Humberto Marotta - Tecnologías y transformación digital</v>
          </cell>
          <cell r="J155" t="str">
            <v>Carlos Sánchez</v>
          </cell>
          <cell r="K155" t="str">
            <v>https://educorpperu-my.sharepoint.com/personal/diana_zapata_laureate_pe1/Documents/Aplicaciones/Microsoft%20Forms/REGISTRO%20DE%20INICIATIVAS%20-%20GESTI%C3%93N%20DE%20LA%20DEMANDA%20(2%201/Pregunta/Implementaci%C3%B3n%20Microsegmentaci%C3%B3n%20Illumio_Carlos%20Sanchez%20Rubio.pdf</v>
          </cell>
          <cell r="L155" t="str">
            <v>Franco Vera</v>
          </cell>
          <cell r="M155">
            <v>46356</v>
          </cell>
          <cell r="N155" t="str">
            <v>No</v>
          </cell>
          <cell r="O155"/>
          <cell r="P155"/>
          <cell r="Q155" t="str">
            <v>Seguridad TI</v>
          </cell>
          <cell r="R155" t="str">
            <v>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v>
          </cell>
          <cell r="S155" t="str">
            <v>Las aplicaciones críticas deben operar con reglas de comunicación mínimas necesarias, controladas a nivel granular, permitiendo únicamente el tráfico explícitamente autorizado entre componentes.</v>
          </cell>
          <cell r="T155" t="str">
            <v xml:space="preserve">Aplicaciones y Sistemas - Soluciones de Finanzas y BackOffice
Aplicaciones en alcance:
- ASBANC UPC
- ASBANC CIB
- ASBANC UPN
- Spring UPC
- Spring CIB
- Peoplesoft HCM
- Peoplesoft 9.2
- Facturación Electrónica
</v>
          </cell>
          <cell r="U155" t="str">
            <v>Todos</v>
          </cell>
          <cell r="V155" t="str">
            <v>Excelencia operativa</v>
          </cell>
          <cell r="W155" t="str">
            <v>No</v>
          </cell>
          <cell r="X155" t="str">
            <v>Mayor a S/500,000.00</v>
          </cell>
          <cell r="Y155" t="str">
            <v xml:space="preserve">Fortalece la arquitectura de seguridad, mejora la contención de amenazas y reduce la superficie de ataque en entornos críticos. Incrementa la resiliencia tecnológica y mejora la capacidad de protección de servicios sensibles del negocio.
</v>
          </cell>
          <cell r="Z155" t="str">
            <v>https://educorpperu-my.sharepoint.com/personal/diana_zapata_laureate_pe1/Documents/Aplicaciones/Microsoft%20Forms/REGISTRO%20DE%20INICIATIVAS%20-%20GESTI%C3%93N%20DE%20LA%20DEMANDA%20(2%201/Adjuntar%20sustentos%20que%20ayuden%20al%20entendimiento%20de/ADP-%20Laureate%20Education_Carlos%20Sanchez%20Rubio.pdf</v>
          </cell>
          <cell r="AA155">
            <v>2.7</v>
          </cell>
        </row>
        <row r="156">
          <cell r="A156">
            <v>182</v>
          </cell>
          <cell r="B156">
            <v>46169.525393518503</v>
          </cell>
          <cell r="C156">
            <v>46169.526678240698</v>
          </cell>
          <cell r="D156" t="str">
            <v>carlos.sanchez@laureate.pe</v>
          </cell>
          <cell r="E156" t="str">
            <v>Carlos Sanchez Rubio</v>
          </cell>
          <cell r="F156" t="str">
            <v>Microsegmentación / Nanosegmentación de Aplicaciones Críticas</v>
          </cell>
          <cell r="G156" t="str">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ell>
          <cell r="H156" t="str">
            <v>CORP</v>
          </cell>
          <cell r="I156" t="str">
            <v>Humberto Marotta - Tecnologías y transformación digital</v>
          </cell>
          <cell r="J156" t="str">
            <v>Carlos Sánchez</v>
          </cell>
          <cell r="K156" t="str">
            <v>https://educorpperu-my.sharepoint.com/personal/diana_zapata_laureate_pe1/Documents/Aplicaciones/Microsoft%20Forms/REGISTRO%20DE%20INICIATIVAS%20-%20GESTI%C3%93N%20DE%20LA%20DEMANDA%20(2%201/Pregunta/Implementaci%C3%B3n%20Microsegmentaci%C3%B3n%20Illumio_Carlos%20Sanchez%20Rubio%201.pdf</v>
          </cell>
          <cell r="L156" t="str">
            <v>Franco Vera</v>
          </cell>
          <cell r="M156">
            <v>46356</v>
          </cell>
          <cell r="N156" t="str">
            <v>No</v>
          </cell>
          <cell r="O156"/>
          <cell r="P156"/>
          <cell r="Q156" t="str">
            <v>Seguridad TI</v>
          </cell>
          <cell r="R156" t="str">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ell>
          <cell r="S156" t="str">
            <v>Las aplicaciones críticas deben operar con reglas de comunicación mínimas necesarias, controladas a nivel granular, permitiendo únicamente el tráfico explícitamente autorizado entre componentes.</v>
          </cell>
          <cell r="T156" t="str">
            <v xml:space="preserve">Aplicaciones y Sistemas - Soluciones de Gestión Académica
Aplicaciones en alcance:
- Banner UPN
- Banner UPC
- Banner CIB
- Socrates UPC
- Socrates CIB
</v>
          </cell>
          <cell r="U156" t="str">
            <v>Todos</v>
          </cell>
          <cell r="V156" t="str">
            <v>Excelencia operativa</v>
          </cell>
          <cell r="W156" t="str">
            <v>No</v>
          </cell>
          <cell r="X156" t="str">
            <v>Mayor a S/500,000.00</v>
          </cell>
          <cell r="Y156" t="str">
            <v xml:space="preserve">Fortalece la arquitectura de seguridad, mejora la contención de amenazas y reduce la superficie de ataque en entornos críticos. Incrementa la resiliencia tecnológica y mejora la capacidad de protección de servicios sensibles del negocio.
</v>
          </cell>
          <cell r="Z156" t="str">
            <v>https://educorpperu-my.sharepoint.com/personal/diana_zapata_laureate_pe1/Documents/Aplicaciones/Microsoft%20Forms/REGISTRO%20DE%20INICIATIVAS%20-%20GESTI%C3%93N%20DE%20LA%20DEMANDA%20(2%201/Adjuntar%20sustentos%20que%20ayuden%20al%20entendimiento%20de/ADP-%20Laureate%20Education_Carlos%20Sanchez%20Rubio%201.pdf</v>
          </cell>
          <cell r="AA156">
            <v>2.7</v>
          </cell>
        </row>
        <row r="157">
          <cell r="A157">
            <v>183</v>
          </cell>
          <cell r="B157">
            <v>46169.526724536998</v>
          </cell>
          <cell r="C157">
            <v>46169.527997685203</v>
          </cell>
          <cell r="D157" t="str">
            <v>carlos.sanchez@laureate.pe</v>
          </cell>
          <cell r="E157" t="str">
            <v>Carlos Sanchez Rubio</v>
          </cell>
          <cell r="F157" t="str">
            <v>Microsegmentación / Nanosegmentación de Aplicaciones Críticas</v>
          </cell>
          <cell r="G157" t="str">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ell>
          <cell r="H157" t="str">
            <v>CORP</v>
          </cell>
          <cell r="I157" t="str">
            <v>Humberto Marotta - Tecnologías y transformación digital</v>
          </cell>
          <cell r="J157" t="str">
            <v>Carlos Sánchez</v>
          </cell>
          <cell r="K157" t="str">
            <v>https://educorpperu-my.sharepoint.com/personal/diana_zapata_laureate_pe1/Documents/Aplicaciones/Microsoft%20Forms/REGISTRO%20DE%20INICIATIVAS%20-%20GESTI%C3%93N%20DE%20LA%20DEMANDA%20(2%201/Pregunta/Implementaci%C3%B3n%20Microsegmentaci%C3%B3n%20Illumio_Carlos%20Sanchez%20Rubio%202.pdf</v>
          </cell>
          <cell r="L157" t="str">
            <v>Franco Vera</v>
          </cell>
          <cell r="M157">
            <v>46356</v>
          </cell>
          <cell r="N157" t="str">
            <v>No</v>
          </cell>
          <cell r="O157"/>
          <cell r="P157"/>
          <cell r="Q157" t="str">
            <v>Seguridad TI</v>
          </cell>
          <cell r="R157" t="str">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ell>
          <cell r="S157" t="str">
            <v>Las aplicaciones críticas deben operar con reglas de comunicación mínimas necesarias, controladas a nivel granular, permitiendo únicamente el tráfico explícitamente autorizado entre componentes.</v>
          </cell>
          <cell r="T157" t="str">
            <v xml:space="preserve">Aplicaciones y Sistemas - Soluciones de Relacionamiento
Aplicaciones en alcance:
- CRM UPC
- CRM UPN
- CRM Cibertec
</v>
          </cell>
          <cell r="U157" t="str">
            <v>Todos</v>
          </cell>
          <cell r="V157" t="str">
            <v>Excelencia operativa</v>
          </cell>
          <cell r="W157" t="str">
            <v>No</v>
          </cell>
          <cell r="X157" t="str">
            <v>Mayor a S/500,000.00</v>
          </cell>
          <cell r="Y157" t="str">
            <v xml:space="preserve">Fortalece la arquitectura de seguridad, mejora la contención de amenazas y reduce la superficie de ataque en entornos críticos. Incrementa la resiliencia tecnológica y mejora la capacidad de protección de servicios sensibles del negocio.
</v>
          </cell>
          <cell r="Z157" t="str">
            <v>https://educorpperu-my.sharepoint.com/personal/diana_zapata_laureate_pe1/Documents/Aplicaciones/Microsoft%20Forms/REGISTRO%20DE%20INICIATIVAS%20-%20GESTI%C3%93N%20DE%20LA%20DEMANDA%20(2%201/Adjuntar%20sustentos%20que%20ayuden%20al%20entendimiento%20de/ADP-%20Laureate%20Education_Carlos%20Sanchez%20Rubio%202.pdf</v>
          </cell>
          <cell r="AA157">
            <v>2.7</v>
          </cell>
        </row>
        <row r="158">
          <cell r="A158">
            <v>184</v>
          </cell>
          <cell r="B158">
            <v>46169.528136574103</v>
          </cell>
          <cell r="C158">
            <v>46169.529490740701</v>
          </cell>
          <cell r="D158" t="str">
            <v>carlos.sanchez@laureate.pe</v>
          </cell>
          <cell r="E158" t="str">
            <v>Carlos Sanchez Rubio</v>
          </cell>
          <cell r="F158" t="str">
            <v>Microsegmentación / Nanosegmentación de Aplicaciones Críticas</v>
          </cell>
          <cell r="G158" t="str">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ell>
          <cell r="H158" t="str">
            <v>CORP</v>
          </cell>
          <cell r="I158" t="str">
            <v>Humberto Marotta - Tecnologías y transformación digital</v>
          </cell>
          <cell r="J158" t="str">
            <v>Carlos Sánchez</v>
          </cell>
          <cell r="K158" t="str">
            <v>https://educorpperu-my.sharepoint.com/personal/diana_zapata_laureate_pe1/Documents/Aplicaciones/Microsoft%20Forms/REGISTRO%20DE%20INICIATIVAS%20-%20GESTI%C3%93N%20DE%20LA%20DEMANDA%20(2%201/Pregunta/Implementaci%C3%B3n%20Microsegmentaci%C3%B3n%20Illumio_Carlos%20Sanchez%20Rubio%203.pdf</v>
          </cell>
          <cell r="L158" t="str">
            <v>Franco Vera</v>
          </cell>
          <cell r="M158">
            <v>46356</v>
          </cell>
          <cell r="N158" t="str">
            <v>No</v>
          </cell>
          <cell r="O158"/>
          <cell r="P158"/>
          <cell r="Q158" t="str">
            <v>Seguridad TI</v>
          </cell>
          <cell r="R158" t="str">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ell>
          <cell r="S158" t="str">
            <v>Las aplicaciones críticas deben operar con reglas de comunicación mínimas necesarias, controladas a nivel granular, permitiendo únicamente el tráfico explícitamente autorizado entre componentes.</v>
          </cell>
          <cell r="T158" t="str">
            <v xml:space="preserve">Aplicaciones y Sistemas - Soluciones LMS y Otros Servicios Académicos
Aplicaciones en alcance:
- Smile UPN
- Smile UPC
</v>
          </cell>
          <cell r="U158" t="str">
            <v>Todos</v>
          </cell>
          <cell r="V158" t="str">
            <v>Excelencia operativa</v>
          </cell>
          <cell r="W158" t="str">
            <v>No</v>
          </cell>
          <cell r="X158" t="str">
            <v>Mayor a S/500,000.00</v>
          </cell>
          <cell r="Y158" t="str">
            <v xml:space="preserve">Fortalece la arquitectura de seguridad, mejora la contención de amenazas y reduce la superficie de ataque en entornos críticos. Incrementa la resiliencia tecnológica y mejora la capacidad de protección de servicios sensibles del negocio.
</v>
          </cell>
          <cell r="Z158" t="str">
            <v>https://educorpperu-my.sharepoint.com/personal/diana_zapata_laureate_pe1/Documents/Aplicaciones/Microsoft%20Forms/REGISTRO%20DE%20INICIATIVAS%20-%20GESTI%C3%93N%20DE%20LA%20DEMANDA%20(2%201/Adjuntar%20sustentos%20que%20ayuden%20al%20entendimiento%20de/ADP-%20Laureate%20Education_Carlos%20Sanchez%20Rubio%203.pdf</v>
          </cell>
          <cell r="AA158">
            <v>2.7</v>
          </cell>
        </row>
        <row r="159">
          <cell r="A159">
            <v>185</v>
          </cell>
          <cell r="B159">
            <v>46169.529664351903</v>
          </cell>
          <cell r="C159">
            <v>46169.532025462999</v>
          </cell>
          <cell r="D159" t="str">
            <v>carlos.sanchez@laureate.pe</v>
          </cell>
          <cell r="E159" t="str">
            <v>Carlos Sanchez Rubio</v>
          </cell>
          <cell r="F159" t="str">
            <v>Microsegmentación / Nanosegmentación de Aplicaciones Críticas</v>
          </cell>
          <cell r="G159" t="str">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ell>
          <cell r="H159" t="str">
            <v>CORP</v>
          </cell>
          <cell r="I159" t="str">
            <v>Humberto Marotta - Tecnologías y transformación digital</v>
          </cell>
          <cell r="J159" t="str">
            <v>Carlos Sánchez</v>
          </cell>
          <cell r="K159" t="str">
            <v>https://educorpperu-my.sharepoint.com/personal/diana_zapata_laureate_pe1/Documents/Aplicaciones/Microsoft%20Forms/REGISTRO%20DE%20INICIATIVAS%20-%20GESTI%C3%93N%20DE%20LA%20DEMANDA%20(2%201/Pregunta/Implementaci%C3%B3n%20Microsegmentaci%C3%B3n%20Illumio_Carlos%20Sanchez%20Rubio%204.pdf</v>
          </cell>
          <cell r="L159" t="str">
            <v>Franco Vera</v>
          </cell>
          <cell r="M159">
            <v>46356</v>
          </cell>
          <cell r="N159" t="str">
            <v>No</v>
          </cell>
          <cell r="O159"/>
          <cell r="P159"/>
          <cell r="Q159" t="str">
            <v>Seguridad TI</v>
          </cell>
          <cell r="R159" t="str">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ell>
          <cell r="S159" t="str">
            <v>Las aplicaciones críticas deben operar con reglas de comunicación mínimas necesarias, controladas a nivel granular, permitiendo únicamente el tráfico explícitamente autorizado entre componentes.</v>
          </cell>
          <cell r="T159" t="str">
            <v>Infraestructura
Aplicaciones en alcance:
- Active Directories</v>
          </cell>
          <cell r="U159" t="str">
            <v>Todos</v>
          </cell>
          <cell r="V159" t="str">
            <v>Excelencia operativa</v>
          </cell>
          <cell r="W159" t="str">
            <v>No</v>
          </cell>
          <cell r="X159" t="str">
            <v>Mayor a S/500,000.00</v>
          </cell>
          <cell r="Y159" t="str">
            <v xml:space="preserve">Fortalece la arquitectura de seguridad, mejora la contención de amenazas y reduce la superficie de ataque en entornos críticos. Incrementa la resiliencia tecnológica y mejora la capacidad de protección de servicios sensibles del negocio.
</v>
          </cell>
          <cell r="Z159" t="str">
            <v>https://educorpperu-my.sharepoint.com/personal/diana_zapata_laureate_pe1/Documents/Aplicaciones/Microsoft%20Forms/REGISTRO%20DE%20INICIATIVAS%20-%20GESTI%C3%93N%20DE%20LA%20DEMANDA%20(2%201/Adjuntar%20sustentos%20que%20ayuden%20al%20entendimiento%20de/ADP-%20Laureate%20Education_Carlos%20Sanchez%20Rubio%204.pdf</v>
          </cell>
          <cell r="AA159">
            <v>2.7</v>
          </cell>
        </row>
        <row r="160">
          <cell r="A160">
            <v>186</v>
          </cell>
          <cell r="B160">
            <v>46169.532071759299</v>
          </cell>
          <cell r="C160">
            <v>46169.533449074101</v>
          </cell>
          <cell r="D160" t="str">
            <v>carlos.sanchez@laureate.pe</v>
          </cell>
          <cell r="E160" t="str">
            <v>Carlos Sanchez Rubio</v>
          </cell>
          <cell r="F160" t="str">
            <v>Microsegmentación / Nanosegmentación de Aplicaciones Críticas</v>
          </cell>
          <cell r="G160" t="str">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ell>
          <cell r="H160" t="str">
            <v>CORP</v>
          </cell>
          <cell r="I160" t="str">
            <v>Humberto Marotta - Tecnologías y transformación digital</v>
          </cell>
          <cell r="J160" t="str">
            <v>Carlos Sánchez</v>
          </cell>
          <cell r="K160" t="str">
            <v>https://educorpperu-my.sharepoint.com/personal/diana_zapata_laureate_pe1/Documents/Aplicaciones/Microsoft%20Forms/REGISTRO%20DE%20INICIATIVAS%20-%20GESTI%C3%93N%20DE%20LA%20DEMANDA%20(2%201/Pregunta/Implementaci%C3%B3n%20Microsegmentaci%C3%B3n%20Illumio_Carlos%20Sanchez%20Rubio%205.pdf</v>
          </cell>
          <cell r="L160" t="str">
            <v>Franco Vera</v>
          </cell>
          <cell r="M160">
            <v>46356</v>
          </cell>
          <cell r="N160" t="str">
            <v>No</v>
          </cell>
          <cell r="O160"/>
          <cell r="P160"/>
          <cell r="Q160" t="str">
            <v>Seguridad TI</v>
          </cell>
          <cell r="R160" t="str">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ell>
          <cell r="S160" t="str">
            <v>Las aplicaciones críticas deben operar con reglas de comunicación mínimas necesarias, controladas a nivel granular, permitiendo únicamente el tráfico explícitamente autorizado entre componentes.</v>
          </cell>
          <cell r="T160" t="str">
            <v>Arquitectura Empresarial
Aplicaciones en alcance:
- Bus de Integración</v>
          </cell>
          <cell r="U160" t="str">
            <v>Todos</v>
          </cell>
          <cell r="V160" t="str">
            <v>Excelencia operativa</v>
          </cell>
          <cell r="W160" t="str">
            <v>No</v>
          </cell>
          <cell r="X160" t="str">
            <v>Mayor a S/500,000.00</v>
          </cell>
          <cell r="Y160" t="str">
            <v xml:space="preserve">Fortalece la arquitectura de seguridad, mejora la contención de amenazas y reduce la superficie de ataque en entornos críticos. Incrementa la resiliencia tecnológica y mejora la capacidad de protección de servicios sensibles del negocio.
</v>
          </cell>
          <cell r="Z160" t="str">
            <v>https://educorpperu-my.sharepoint.com/personal/diana_zapata_laureate_pe1/Documents/Aplicaciones/Microsoft%20Forms/REGISTRO%20DE%20INICIATIVAS%20-%20GESTI%C3%93N%20DE%20LA%20DEMANDA%20(2%201/Adjuntar%20sustentos%20que%20ayuden%20al%20entendimiento%20de/ADP-%20Laureate%20Education_Carlos%20Sanchez%20Rubio%205.pdf</v>
          </cell>
          <cell r="AA160">
            <v>2.7</v>
          </cell>
        </row>
        <row r="161">
          <cell r="A161">
            <v>187</v>
          </cell>
          <cell r="B161">
            <v>46169.536921296298</v>
          </cell>
          <cell r="C161">
            <v>46169.538877314801</v>
          </cell>
          <cell r="D161" t="str">
            <v>davies.galdos@laureate.pe</v>
          </cell>
          <cell r="E161" t="str">
            <v>Davies Galdos Yactayo</v>
          </cell>
          <cell r="F161" t="str">
            <v>[23] Información para el seguimiento de ingreso de evaluaciones</v>
          </cell>
          <cell r="G161"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61" t="str">
            <v>UPC</v>
          </cell>
          <cell r="I161" t="str">
            <v>Milagros Morgan - Rectorado UPC</v>
          </cell>
          <cell r="J161" t="str">
            <v>Miguel Chang</v>
          </cell>
          <cell r="K161" t="str">
            <v>https://educorpperu-my.sharepoint.com/personal/diana_zapata_laureate_pe1/Documents/Aplicaciones/Microsoft%20Forms/REGISTRO%20DE%20INICIATIVAS%20-%20GESTI%C3%93N%20DE%20LA%20DEMANDA%20(2%201/Pregunta/Aprobaci%C3%B3n%20Miguel_Requerimientos%20SisAcaUPC_Davies%20Galdos%20Yactay.pdf</v>
          </cell>
          <cell r="L161" t="str">
            <v>Carla Arias-Schreiber</v>
          </cell>
          <cell r="M161">
            <v>46239</v>
          </cell>
          <cell r="N161" t="str">
            <v>No</v>
          </cell>
          <cell r="O161"/>
          <cell r="P161"/>
          <cell r="Q161" t="str">
            <v>Otro</v>
          </cell>
          <cell r="R161" t="str">
            <v>Actualmente, los estudiantes y la institución enfrentan dificultades para gestionar cambios académicos, financieros y administrativos de manera eficiente, afectando la experiencia del estudiante y la gestión interna.</v>
          </cell>
          <cell r="S161" t="str">
            <v>Ver archivo adjunto con información del requerimiento. Link: https://educorpperu.sharepoint.com/:x:/s/Repositorio_EquipoCentral/dit/portafoliosyp/IQBPjj-nPuoDQbtwySJjx2sbAR4Cx0FwHcOnpoZf6N5wGdw?e=Qxpak7</v>
          </cell>
          <cell r="T161" t="str">
            <v>Ver archivo adjunto con información del requerimiento. Link: https://educorpperu.sharepoint.com/:x:/s/Repositorio_EquipoCentral/dit/portafoliosyp/IQBPjj-nPuoDQbtwySJjx2sbAR4Cx0FwHcOnpoZf6N5wGdw?e=Qxpak7</v>
          </cell>
          <cell r="U161" t="str">
            <v>Alumnos</v>
          </cell>
          <cell r="V161" t="str">
            <v>Excelencia operativa</v>
          </cell>
          <cell r="W161" t="str">
            <v>Si</v>
          </cell>
          <cell r="X161" t="str">
            <v>No cuantificado o S/0</v>
          </cell>
          <cell r="Y161"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61" t="str">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v>
          </cell>
          <cell r="AA161">
            <v>1.2000000000000002</v>
          </cell>
        </row>
        <row r="162">
          <cell r="A162">
            <v>188</v>
          </cell>
          <cell r="B162">
            <v>46169.524259259299</v>
          </cell>
          <cell r="C162">
            <v>46169.550127314797</v>
          </cell>
          <cell r="D162" t="str">
            <v>pamela.espinoza@laureate.pe</v>
          </cell>
          <cell r="E162" t="str">
            <v>Pamela Carolina Espinoza Tavera</v>
          </cell>
          <cell r="F162" t="str">
            <v xml:space="preserve">Automatización de Autorización de acceso a Banco de DP </v>
          </cell>
          <cell r="G162" t="str">
            <v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v>
          </cell>
          <cell r="H162" t="str">
            <v>LAU</v>
          </cell>
          <cell r="I162" t="str">
            <v>Rossina Caballero - VP Legal</v>
          </cell>
          <cell r="J162" t="str">
            <v>Pamela Espinoza Tavera</v>
          </cell>
          <cell r="K162" t="str">
            <v>https://educorpperu-my.sharepoint.com/personal/diana_zapata_laureate_pe1/Documents/Aplicaciones/Microsoft%20Forms/REGISTRO%20DE%20INICIATIVAS%20-%20GESTI%C3%93N%20DE%20LA%20DEMANDA%20(2%201/Pregunta/RE_%20Automatizaci%C3%B3n%20de%20Autorizaci%C3%B3n%20de%20acceso_Pamela%20Carolina%20Espi.pdf</v>
          </cell>
          <cell r="L162" t="str">
            <v>Franco Vera</v>
          </cell>
          <cell r="M162">
            <v>46203</v>
          </cell>
          <cell r="N162" t="str">
            <v>No</v>
          </cell>
          <cell r="O162"/>
          <cell r="P162"/>
          <cell r="Q162" t="str">
            <v>Regulatoria</v>
          </cell>
          <cell r="R162" t="str">
            <v>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v>
          </cell>
          <cell r="S162" t="str">
            <v>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v>
          </cell>
          <cell r="T162" t="str">
            <v>1. Ética y compliance (nosotros)
2. Data &amp; BI
3. Academia de las 3 instituciones
4. TI de las 3 instituciones</v>
          </cell>
          <cell r="U162" t="str">
            <v>Todos</v>
          </cell>
          <cell r="V162" t="str">
            <v>Excelencia operativa</v>
          </cell>
          <cell r="W162" t="str">
            <v>No</v>
          </cell>
          <cell r="X162" t="str">
            <v>No cuantificado o S/0</v>
          </cell>
          <cell r="Y162" t="str">
            <v>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v>
          </cell>
          <cell r="Z162" t="str">
            <v>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v>
          </cell>
          <cell r="AA162">
            <v>2.7</v>
          </cell>
        </row>
        <row r="163">
          <cell r="A163">
            <v>189</v>
          </cell>
          <cell r="B163">
            <v>46169.635381944398</v>
          </cell>
          <cell r="C163">
            <v>46169.641215277799</v>
          </cell>
          <cell r="D163" t="str">
            <v>davies.galdos@laureate.pe</v>
          </cell>
          <cell r="E163" t="str">
            <v>Davies Galdos Yactayo</v>
          </cell>
          <cell r="F163" t="str">
            <v xml:space="preserve">[202] Formulario online de reclamos y/o denuncias Defensoria Universitaria </v>
          </cell>
          <cell r="G163"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63" t="str">
            <v>UPC</v>
          </cell>
          <cell r="I163" t="str">
            <v>Milagros Morgan - Rectorado UPC</v>
          </cell>
          <cell r="J163" t="str">
            <v xml:space="preserve">Diego Vega </v>
          </cell>
          <cell r="K163" t="str">
            <v>https://educorpperu-my.sharepoint.com/personal/diana_zapata_laureate_pe1/Documents/Aplicaciones/Microsoft%20Forms/REGISTRO%20DE%20INICIATIVAS%20-%20GESTI%C3%93N%20DE%20LA%20DEMANDA%20(2%201/Pregunta/Aprobaci%C3%B3n%20Miguel_Requerimientos%20SisAcaUPC_Davies%20Galdos%20Yactay%201.pdf</v>
          </cell>
          <cell r="L163" t="str">
            <v>Carla Arias-Schreiber</v>
          </cell>
          <cell r="M163">
            <v>46235</v>
          </cell>
          <cell r="N163" t="str">
            <v>No</v>
          </cell>
          <cell r="O163"/>
          <cell r="P163"/>
          <cell r="Q163" t="str">
            <v>Otro</v>
          </cell>
          <cell r="R163" t="str">
            <v>Actualmente, los estudiantes y la institución enfrentan dificultades para gestionar cambios académicos, financieros y administrativos de manera eficiente, afectando la experiencia del estudiante y la gestión interna.</v>
          </cell>
          <cell r="S163" t="str">
            <v>Ver archivo adjunto con información del requerimiento. Link: https://educorpperu.sharepoint.com/:x:/s/Repositorio_EquipoCentral/dit/portafoliosyp/IQBPjj-nPuoDQbtwySJjx2sbAR4Cx0FwHcOnpoZf6N5wGdw?e=Qxpak7</v>
          </cell>
          <cell r="T163" t="str">
            <v>Ver archivo adjunto con información del requerimiento. Link: https://educorpperu.sharepoint.com/:x:/s/Repositorio_EquipoCentral/dit/portafoliosyp/IQBPjj-nPuoDQbtwySJjx2sbAR4Cx0FwHcOnpoZf6N5wGdw?e=Qxpak7</v>
          </cell>
          <cell r="U163" t="str">
            <v>Alumnos</v>
          </cell>
          <cell r="V163" t="str">
            <v>Excelencia operativa</v>
          </cell>
          <cell r="W163" t="str">
            <v>Si</v>
          </cell>
          <cell r="X163" t="str">
            <v>No cuantificado o S/0</v>
          </cell>
          <cell r="Y163"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3" t="str">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v>
          </cell>
          <cell r="AA163">
            <v>1.2000000000000002</v>
          </cell>
        </row>
        <row r="164">
          <cell r="A164">
            <v>190</v>
          </cell>
          <cell r="B164">
            <v>46169.652569444399</v>
          </cell>
          <cell r="C164">
            <v>46169.658240740697</v>
          </cell>
          <cell r="D164" t="str">
            <v>renzo.saenz@laureate.pe</v>
          </cell>
          <cell r="E164" t="str">
            <v>Renzo Sáenz Dávila</v>
          </cell>
          <cell r="F164" t="str">
            <v>[47] Finanzas: Proceso de reversas</v>
          </cell>
          <cell r="G164"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64" t="str">
            <v>UPC</v>
          </cell>
          <cell r="I164" t="str">
            <v>Alex Pendavis - VP Finanzas</v>
          </cell>
          <cell r="J164" t="str">
            <v>Rafael Andrade</v>
          </cell>
          <cell r="K164" t="str">
            <v>https://educorpperu-my.sharepoint.com/personal/diana_zapata_laureate_pe1/Documents/Aplicaciones/Microsoft%20Forms/REGISTRO%20DE%20INICIATIVAS%20-%20GESTI%C3%93N%20DE%20LA%20DEMANDA%20(2%201/Pregunta/Aprobaci%C3%B3n%20Miguel_Requerimientos%20SisAcaUPC_Renzo%20S%C3%A1enz%20D%C3%A1vila.pdf</v>
          </cell>
          <cell r="L164" t="str">
            <v>Carla Arias-Schreiber</v>
          </cell>
          <cell r="M164">
            <v>46234</v>
          </cell>
          <cell r="N164" t="str">
            <v>No</v>
          </cell>
          <cell r="O164"/>
          <cell r="P164"/>
          <cell r="Q164" t="str">
            <v>Otro</v>
          </cell>
          <cell r="R164" t="str">
            <v xml:space="preserve">Actualmente, los estudiantes y la institución enfrentan dificultades para gestionar cambios académicos, financieros y administrativos de manera eficiente, afectando la experiencia del estudiante y la gestión interna.
</v>
          </cell>
          <cell r="S164" t="str">
            <v>Ver archivo adjunto con información del requerimiento. Link: https://educorpperu.sharepoint.com/:x:/s/Repositorio_EquipoCentral/dit/portafoliosyp/IQBPjj-nPuoDQbtwySJjx2sbAR4Cx0FwHcOnpoZf6N5wGdw?e=Qxpak7</v>
          </cell>
          <cell r="T164" t="str">
            <v xml:space="preserve">Ver archivo adjunto con información del requerimiento. Link: https://educorpperu.sharepoint.com/:x:/s/Repositorio_EquipoCentral/dit/portafoliosyp/IQBPjj-nPuoDQbtwySJjx2sbAR4Cx0FwHcOnpoZf6N5wGdw?e=Qxpak7
</v>
          </cell>
          <cell r="U164" t="str">
            <v>Alumnos</v>
          </cell>
          <cell r="V164" t="str">
            <v>Excelencia operativa</v>
          </cell>
          <cell r="W164" t="str">
            <v>Si</v>
          </cell>
          <cell r="X164" t="str">
            <v>No cuantificado o S/0</v>
          </cell>
          <cell r="Y164"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4"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v>
          </cell>
          <cell r="AA164">
            <v>1.2000000000000002</v>
          </cell>
        </row>
        <row r="165">
          <cell r="A165">
            <v>191</v>
          </cell>
          <cell r="B165">
            <v>46169.658587963</v>
          </cell>
          <cell r="C165">
            <v>46169.661851851903</v>
          </cell>
          <cell r="D165" t="str">
            <v>renzo.saenz@laureate.pe</v>
          </cell>
          <cell r="E165" t="str">
            <v>Renzo Sáenz Dávila</v>
          </cell>
          <cell r="F165" t="str">
            <v>[281] Pago por crédito / curso (PxC)</v>
          </cell>
          <cell r="G165"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65" t="str">
            <v>UPC</v>
          </cell>
          <cell r="I165" t="str">
            <v>Alex Pendavis - VP Finanzas</v>
          </cell>
          <cell r="J165" t="str">
            <v>Rafael Andrade</v>
          </cell>
          <cell r="K165" t="str">
            <v>https://educorpperu-my.sharepoint.com/personal/diana_zapata_laureate_pe1/Documents/Aplicaciones/Microsoft%20Forms/REGISTRO%20DE%20INICIATIVAS%20-%20GESTI%C3%93N%20DE%20LA%20DEMANDA%20(2%201/Pregunta/Aprobaci%C3%B3n%20Miguel_Requerimientos%20SisAcaUPC_Renzo%20S%C3%A1enz%20D%C3%A1vila%201.pdf</v>
          </cell>
          <cell r="L165" t="str">
            <v>Carla Arias-Schreiber</v>
          </cell>
          <cell r="M165">
            <v>46234</v>
          </cell>
          <cell r="N165" t="str">
            <v>No</v>
          </cell>
          <cell r="O165"/>
          <cell r="P165"/>
          <cell r="Q165" t="str">
            <v>Otro</v>
          </cell>
          <cell r="R165" t="str">
            <v xml:space="preserve">Actualmente, los estudiantes y la institución enfrentan dificultades para gestionar cambios académicos, financieros y administrativos de manera eficiente, afectando la experiencia del estudiante y la gestión interna.
</v>
          </cell>
          <cell r="S165" t="str">
            <v>Ver archivo adjunto con información del requerimiento. Link: https://educorpperu.sharepoint.com/:x:/s/Repositorio_EquipoCentral/dit/portafoliosyp/IQBPjj-nPuoDQbtwySJjx2sbAR4Cx0FwHcOnpoZf6N5wGdw?e=Qxpak7</v>
          </cell>
          <cell r="T165" t="str">
            <v xml:space="preserve">Ver archivo adjunto con información del requerimiento. Link: https://educorpperu.sharepoint.com/:x:/s/Repositorio_EquipoCentral/dit/portafoliosyp/IQBPjj-nPuoDQbtwySJjx2sbAR4Cx0FwHcOnpoZf6N5wGdw?e=Qxpak8
</v>
          </cell>
          <cell r="U165" t="str">
            <v>Alumnos</v>
          </cell>
          <cell r="V165" t="str">
            <v>Excelencia operativa</v>
          </cell>
          <cell r="W165" t="str">
            <v>Si</v>
          </cell>
          <cell r="X165" t="str">
            <v>No cuantificado o S/0</v>
          </cell>
          <cell r="Y165"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5"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v>
          </cell>
          <cell r="AA165">
            <v>1.2000000000000002</v>
          </cell>
        </row>
        <row r="166">
          <cell r="A166">
            <v>192</v>
          </cell>
          <cell r="B166">
            <v>46169.662511574097</v>
          </cell>
          <cell r="C166">
            <v>46169.665196759299</v>
          </cell>
          <cell r="D166" t="str">
            <v>renzo.saenz@laureate.pe</v>
          </cell>
          <cell r="E166" t="str">
            <v>Renzo Sáenz Dávila</v>
          </cell>
          <cell r="F166" t="str">
            <v>[282] Recálculo de cuotas</v>
          </cell>
          <cell r="G166"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66" t="str">
            <v>UPC</v>
          </cell>
          <cell r="I166" t="str">
            <v>Alex Pendavis - VP Finanzas</v>
          </cell>
          <cell r="J166" t="str">
            <v>Rafael Andrade</v>
          </cell>
          <cell r="K166" t="str">
            <v>https://educorpperu-my.sharepoint.com/personal/diana_zapata_laureate_pe1/Documents/Aplicaciones/Microsoft%20Forms/REGISTRO%20DE%20INICIATIVAS%20-%20GESTI%C3%93N%20DE%20LA%20DEMANDA%20(2%201/Pregunta/Aprobaci%C3%B3n%20Miguel_Requerimientos%20SisAcaUPC_Renzo%20S%C3%A1enz%20D%C3%A1vila%202.pdf</v>
          </cell>
          <cell r="L166" t="str">
            <v>Carla Arias-Schreiber</v>
          </cell>
          <cell r="M166">
            <v>46234</v>
          </cell>
          <cell r="N166" t="str">
            <v>No</v>
          </cell>
          <cell r="O166"/>
          <cell r="P166"/>
          <cell r="Q166" t="str">
            <v>Otro</v>
          </cell>
          <cell r="R166" t="str">
            <v xml:space="preserve">Actualmente, los estudiantes y la institución enfrentan dificultades para gestionar cambios académicos, financieros y administrativos de manera eficiente, afectando la experiencia del estudiante y la gestión interna.
</v>
          </cell>
          <cell r="S166" t="str">
            <v>Ver archivo adjunto con información del requerimiento. Link: https://educorpperu.sharepoint.com/:x:/s/Repositorio_EquipoCentral/dit/portafoliosyp/IQBPjj-nPuoDQbtwySJjx2sbAR4Cx0FwHcOnpoZf6N5wGdw?e=Qxpak7</v>
          </cell>
          <cell r="T166" t="str">
            <v xml:space="preserve">Ver archivo adjunto con información del requerimiento. Link: https://educorpperu.sharepoint.com/:x:/s/Repositorio_EquipoCentral/dit/portafoliosyp/IQBPjj-nPuoDQbtwySJjx2sbAR4Cx0FwHcOnpoZf6N5wGdw?e=Qxpak9
</v>
          </cell>
          <cell r="U166" t="str">
            <v>Alumnos</v>
          </cell>
          <cell r="V166" t="str">
            <v>Excelencia operativa</v>
          </cell>
          <cell r="W166" t="str">
            <v>Si</v>
          </cell>
          <cell r="X166" t="str">
            <v>No cuantificado o S/0</v>
          </cell>
          <cell r="Y166"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6"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v>
          </cell>
          <cell r="AA166">
            <v>1.2000000000000002</v>
          </cell>
        </row>
        <row r="167">
          <cell r="A167">
            <v>193</v>
          </cell>
          <cell r="B167">
            <v>46169.665486111102</v>
          </cell>
          <cell r="C167">
            <v>46169.667557870402</v>
          </cell>
          <cell r="D167" t="str">
            <v>renzo.saenz@laureate.pe</v>
          </cell>
          <cell r="E167" t="str">
            <v>Renzo Sáenz Dávila</v>
          </cell>
          <cell r="F167" t="str">
            <v>[283] Automatización de procesos operativos Emisión de comprobantes (estabilización con el cambio de proceso por Gema)</v>
          </cell>
          <cell r="G167"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67" t="str">
            <v>UPC</v>
          </cell>
          <cell r="I167" t="str">
            <v>Alex Pendavis - VP Finanzas</v>
          </cell>
          <cell r="J167" t="str">
            <v>Rafael Andrade</v>
          </cell>
          <cell r="K167" t="str">
            <v>https://educorpperu-my.sharepoint.com/personal/diana_zapata_laureate_pe1/Documents/Aplicaciones/Microsoft%20Forms/REGISTRO%20DE%20INICIATIVAS%20-%20GESTI%C3%93N%20DE%20LA%20DEMANDA%20(2%201/Pregunta/Aprobaci%C3%B3n%20Miguel_Requerimientos%20SisAcaUPC_Renzo%20S%C3%A1enz%20D%C3%A1vila%203.pdf</v>
          </cell>
          <cell r="L167" t="str">
            <v>Carla Arias-Schreiber</v>
          </cell>
          <cell r="M167">
            <v>46234</v>
          </cell>
          <cell r="N167" t="str">
            <v>No</v>
          </cell>
          <cell r="O167"/>
          <cell r="P167"/>
          <cell r="Q167" t="str">
            <v>Otro</v>
          </cell>
          <cell r="R167" t="str">
            <v xml:space="preserve">Actualmente, los estudiantes y la institución enfrentan dificultades para gestionar cambios académicos, financieros y administrativos de manera eficiente, afectando la experiencia del estudiante y la gestión interna.
</v>
          </cell>
          <cell r="S167" t="str">
            <v>Ver archivo adjunto con información del requerimiento. Link: https://educorpperu.sharepoint.com/:x:/s/Repositorio_EquipoCentral/dit/portafoliosyp/IQBPjj-nPuoDQbtwySJjx2sbAR4Cx0FwHcOnpoZf6N5wGdw?e=Qxpak7</v>
          </cell>
          <cell r="T167" t="str">
            <v xml:space="preserve">Ver archivo adjunto con información del requerimiento. Link: https://educorpperu.sharepoint.com/:x:/s/Repositorio_EquipoCentral/dit/portafoliosyp/IQBPjj-nPuoDQbtwySJjx2sbAR4Cx0FwHcOnpoZf6N5wGdw?e=Qxpak10
</v>
          </cell>
          <cell r="U167" t="str">
            <v>Alumnos</v>
          </cell>
          <cell r="V167" t="str">
            <v>Excelencia operativa</v>
          </cell>
          <cell r="W167" t="str">
            <v>Si</v>
          </cell>
          <cell r="X167" t="str">
            <v>No cuantificado o S/0</v>
          </cell>
          <cell r="Y167"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7"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v>
          </cell>
          <cell r="AA167">
            <v>1.2000000000000002</v>
          </cell>
        </row>
        <row r="168">
          <cell r="A168">
            <v>194</v>
          </cell>
          <cell r="B168">
            <v>46169.667824074102</v>
          </cell>
          <cell r="C168">
            <v>46169.671122685198</v>
          </cell>
          <cell r="D168" t="str">
            <v>renzo.saenz@laureate.pe</v>
          </cell>
          <cell r="E168" t="str">
            <v>Renzo Sáenz Dávila</v>
          </cell>
          <cell r="F168" t="str">
            <v>[65] Clonación manual de cursos master</v>
          </cell>
          <cell r="G168"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68" t="str">
            <v>UPC</v>
          </cell>
          <cell r="I168" t="str">
            <v>Milagros Morgan - Rectorado UPC</v>
          </cell>
          <cell r="J168" t="str">
            <v>Hector Viale</v>
          </cell>
          <cell r="K168" t="str">
            <v>https://educorpperu-my.sharepoint.com/personal/diana_zapata_laureate_pe1/Documents/Aplicaciones/Microsoft%20Forms/REGISTRO%20DE%20INICIATIVAS%20-%20GESTI%C3%93N%20DE%20LA%20DEMANDA%20(2%201/Pregunta/Aprobaci%C3%B3n%20Miguel_Requerimientos%20SisAcaUPC_Renzo%20S%C3%A1enz%20D%C3%A1vila%204.pdf</v>
          </cell>
          <cell r="L168" t="str">
            <v>Carla Arias-Schreiber</v>
          </cell>
          <cell r="M168">
            <v>46235</v>
          </cell>
          <cell r="N168" t="str">
            <v>No</v>
          </cell>
          <cell r="O168"/>
          <cell r="P168"/>
          <cell r="Q168" t="str">
            <v>Otro</v>
          </cell>
          <cell r="R168" t="str">
            <v xml:space="preserve">Actualmente, los estudiantes y la institución enfrentan dificultades para gestionar cambios académicos, financieros y administrativos de manera eficiente, afectando la experiencia del estudiante y la gestión interna.
</v>
          </cell>
          <cell r="S168" t="str">
            <v>Ver archivo adjunto con información del requerimiento. Link: https://educorpperu.sharepoint.com/:x:/s/Repositorio_EquipoCentral/dit/portafoliosyp/IQBPjj-nPuoDQbtwySJjx2sbAR4Cx0FwHcOnpoZf6N5wGdw?e=Qxpak7</v>
          </cell>
          <cell r="T168" t="str">
            <v xml:space="preserve">Ver archivo adjunto con información del requerimiento. Link: https://educorpperu.sharepoint.com/:x:/s/Repositorio_EquipoCentral/dit/portafoliosyp/IQBPjj-nPuoDQbtwySJjx2sbAR4Cx0FwHcOnpoZf6N5wGdw?e=Qxpak15
</v>
          </cell>
          <cell r="U168" t="str">
            <v>Alumnos</v>
          </cell>
          <cell r="V168" t="str">
            <v>Excelencia operativa</v>
          </cell>
          <cell r="W168" t="str">
            <v>Si</v>
          </cell>
          <cell r="X168" t="str">
            <v>No cuantificado o S/0</v>
          </cell>
          <cell r="Y168"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8"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v>
          </cell>
          <cell r="AA168">
            <v>1.2000000000000002</v>
          </cell>
        </row>
        <row r="169">
          <cell r="A169">
            <v>195</v>
          </cell>
          <cell r="B169">
            <v>46169.671412037002</v>
          </cell>
          <cell r="C169">
            <v>46169.673622685201</v>
          </cell>
          <cell r="D169" t="str">
            <v>renzo.saenz@laureate.pe</v>
          </cell>
          <cell r="E169" t="str">
            <v>Renzo Sáenz Dávila</v>
          </cell>
          <cell r="F169" t="str">
            <v>[284] Reportes y controles de Finanzas SOX</v>
          </cell>
          <cell r="G169"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69" t="str">
            <v>UPC</v>
          </cell>
          <cell r="I169" t="str">
            <v>Alex Pendavis - VP Finanzas</v>
          </cell>
          <cell r="J169" t="str">
            <v>Rafael Andrade</v>
          </cell>
          <cell r="K169" t="str">
            <v>https://educorpperu-my.sharepoint.com/personal/diana_zapata_laureate_pe1/Documents/Aplicaciones/Microsoft%20Forms/REGISTRO%20DE%20INICIATIVAS%20-%20GESTI%C3%93N%20DE%20LA%20DEMANDA%20(2%201/Pregunta/Aprobaci%C3%B3n%20Miguel_Requerimientos%20SisAcaUPC_Renzo%20S%C3%A1enz%20D%C3%A1vila%205.pdf</v>
          </cell>
          <cell r="L169" t="str">
            <v>Carla Arias-Schreiber</v>
          </cell>
          <cell r="M169">
            <v>46234</v>
          </cell>
          <cell r="N169" t="str">
            <v>No</v>
          </cell>
          <cell r="O169"/>
          <cell r="P169"/>
          <cell r="Q169" t="str">
            <v>Otro</v>
          </cell>
          <cell r="R169" t="str">
            <v xml:space="preserve">Actualmente, los estudiantes y la institución enfrentan dificultades para gestionar cambios académicos, financieros y administrativos de manera eficiente, afectando la experiencia del estudiante y la gestión interna.
</v>
          </cell>
          <cell r="S169" t="str">
            <v>Ver archivo adjunto con información del requerimiento. Link: https://educorpperu.sharepoint.com/:x:/s/Repositorio_EquipoCentral/dit/portafoliosyp/IQBPjj-nPuoDQbtwySJjx2sbAR4Cx0FwHcOnpoZf6N5wGdw?e=Qxpak7</v>
          </cell>
          <cell r="T169" t="str">
            <v xml:space="preserve">Ver archivo adjunto con información del requerimiento. Link: https://educorpperu.sharepoint.com/:x:/s/Repositorio_EquipoCentral/dit/portafoliosyp/IQBPjj-nPuoDQbtwySJjx2sbAR4Cx0FwHcOnpoZf6N5wGdw?e=Qxpak18
</v>
          </cell>
          <cell r="U169" t="str">
            <v>Alumnos</v>
          </cell>
          <cell r="V169" t="str">
            <v>Excelencia operativa</v>
          </cell>
          <cell r="W169" t="str">
            <v>Si</v>
          </cell>
          <cell r="X169" t="str">
            <v>No cuantificado o S/0</v>
          </cell>
          <cell r="Y169"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9"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v>
          </cell>
          <cell r="AA169">
            <v>1.2000000000000002</v>
          </cell>
        </row>
        <row r="170">
          <cell r="A170">
            <v>196</v>
          </cell>
          <cell r="B170">
            <v>46169.674108796302</v>
          </cell>
          <cell r="C170">
            <v>46169.677812499998</v>
          </cell>
          <cell r="D170" t="str">
            <v>renzo.saenz@laureate.pe</v>
          </cell>
          <cell r="E170" t="str">
            <v>Renzo Sáenz Dávila</v>
          </cell>
          <cell r="F170" t="str">
            <v>[211] Cambio de modalidad: MDDU para registro de cambio de modalidad de estudios</v>
          </cell>
          <cell r="G170"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70" t="str">
            <v>UPC</v>
          </cell>
          <cell r="I170" t="str">
            <v>Milagros Morgan - Rectorado UPC</v>
          </cell>
          <cell r="J170" t="str">
            <v>Manuel Cortéz</v>
          </cell>
          <cell r="K170" t="str">
            <v>https://educorpperu-my.sharepoint.com/personal/diana_zapata_laureate_pe1/Documents/Aplicaciones/Microsoft%20Forms/REGISTRO%20DE%20INICIATIVAS%20-%20GESTI%C3%93N%20DE%20LA%20DEMANDA%20(2%201/Pregunta/Aprobaci%C3%B3n%20Miguel_Requerimientos%20SisAcaUPC_Renzo%20S%C3%A1enz%20D%C3%A1vila%206.pdf</v>
          </cell>
          <cell r="L170" t="str">
            <v>Carla Arias-Schreiber</v>
          </cell>
          <cell r="M170">
            <v>46234</v>
          </cell>
          <cell r="N170" t="str">
            <v>No</v>
          </cell>
          <cell r="O170"/>
          <cell r="P170"/>
          <cell r="Q170" t="str">
            <v>Otro</v>
          </cell>
          <cell r="R170" t="str">
            <v xml:space="preserve">Actualmente, los estudiantes y la institución enfrentan dificultades para gestionar cambios académicos, financieros y administrativos de manera eficiente, afectando la experiencia del estudiante y la gestión interna.
</v>
          </cell>
          <cell r="S170" t="str">
            <v>Ver archivo adjunto con información del requerimiento. Link: https://educorpperu.sharepoint.com/:x:/s/Repositorio_EquipoCentral/dit/portafoliosyp/IQBPjj-nPuoDQbtwySJjx2sbAR4Cx0FwHcOnpoZf6N5wGdw?e=Qxpak7</v>
          </cell>
          <cell r="T170" t="str">
            <v xml:space="preserve">Ver archivo adjunto con información del requerimiento. Link: https://educorpperu.sharepoint.com/:x:/s/Repositorio_EquipoCentral/dit/portafoliosyp/IQBPjj-nPuoDQbtwySJjx2sbAR4Cx0FwHcOnpoZf6N5wGdw?e=Qxpak20
</v>
          </cell>
          <cell r="U170" t="str">
            <v>Alumnos</v>
          </cell>
          <cell r="V170" t="str">
            <v>Excelencia operativa</v>
          </cell>
          <cell r="W170" t="str">
            <v>Si</v>
          </cell>
          <cell r="X170" t="str">
            <v>No cuantificado o S/0</v>
          </cell>
          <cell r="Y170"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70"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v>
          </cell>
          <cell r="AA170">
            <v>1.2000000000000002</v>
          </cell>
        </row>
        <row r="171">
          <cell r="A171">
            <v>197</v>
          </cell>
          <cell r="B171">
            <v>46169.678715277798</v>
          </cell>
          <cell r="C171">
            <v>46169.680648148104</v>
          </cell>
          <cell r="D171" t="str">
            <v>renzo.saenz@laureate.pe</v>
          </cell>
          <cell r="E171" t="str">
            <v>Renzo Sáenz Dávila</v>
          </cell>
          <cell r="F171" t="str">
            <v>[119] Corrección de asistencia docente extraacademicos </v>
          </cell>
          <cell r="G171"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71" t="str">
            <v>UPC</v>
          </cell>
          <cell r="I171" t="str">
            <v>Milagros Morgan - Rectorado UPC</v>
          </cell>
          <cell r="J171" t="str">
            <v>Javiera Alcazar</v>
          </cell>
          <cell r="K171" t="str">
            <v>https://educorpperu-my.sharepoint.com/personal/diana_zapata_laureate_pe1/Documents/Aplicaciones/Microsoft%20Forms/REGISTRO%20DE%20INICIATIVAS%20-%20GESTI%C3%93N%20DE%20LA%20DEMANDA%20(2%201/Pregunta/Aprobaci%C3%B3n%20Miguel_Requerimientos%20SisAcaUPC_Renzo%20S%C3%A1enz%20D%C3%A1vila%207.pdf</v>
          </cell>
          <cell r="L171" t="str">
            <v>Carla Arias-Schreiber</v>
          </cell>
          <cell r="M171">
            <v>46160</v>
          </cell>
          <cell r="N171" t="str">
            <v>No</v>
          </cell>
          <cell r="O171"/>
          <cell r="P171"/>
          <cell r="Q171" t="str">
            <v>Otro</v>
          </cell>
          <cell r="R171" t="str">
            <v xml:space="preserve">Actualmente, los estudiantes y la institución enfrentan dificultades para gestionar cambios académicos, financieros y administrativos de manera eficiente, afectando la experiencia del estudiante y la gestión interna.
</v>
          </cell>
          <cell r="S171" t="str">
            <v>Ver archivo adjunto con información del requerimiento. Link: https://educorpperu.sharepoint.com/:x:/s/Repositorio_EquipoCentral/dit/portafoliosyp/IQBPjj-nPuoDQbtwySJjx2sbAR4Cx0FwHcOnpoZf6N5wGdw?e=Qxpak7</v>
          </cell>
          <cell r="T171" t="str">
            <v xml:space="preserve">Ver archivo adjunto con información del requerimiento. Link: https://educorpperu.sharepoint.com/:x:/s/Repositorio_EquipoCentral/dit/portafoliosyp/IQBPjj-nPuoDQbtwySJjx2sbAR4Cx0FwHcOnpoZf6N5wGdw?e=Qxpak21
</v>
          </cell>
          <cell r="U171" t="str">
            <v>Alumnos</v>
          </cell>
          <cell r="V171" t="str">
            <v>Excelencia operativa</v>
          </cell>
          <cell r="W171" t="str">
            <v>Si</v>
          </cell>
          <cell r="X171" t="str">
            <v>No cuantificado o S/0</v>
          </cell>
          <cell r="Y171"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71"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v>
          </cell>
          <cell r="AA171">
            <v>1.2000000000000002</v>
          </cell>
        </row>
        <row r="172">
          <cell r="A172">
            <v>198</v>
          </cell>
          <cell r="B172">
            <v>46169.681030092601</v>
          </cell>
          <cell r="C172">
            <v>46169.684328703697</v>
          </cell>
          <cell r="D172" t="str">
            <v>renzo.saenz@laureate.pe</v>
          </cell>
          <cell r="E172" t="str">
            <v>Renzo Sáenz Dávila</v>
          </cell>
          <cell r="F172" t="str">
            <v>[120] Reprogramacion de clase extraacademicos</v>
          </cell>
          <cell r="G172"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72" t="str">
            <v>UPC</v>
          </cell>
          <cell r="I172" t="str">
            <v>Milagros Morgan - Rectorado UPC</v>
          </cell>
          <cell r="J172" t="str">
            <v>Javiera Alcazar</v>
          </cell>
          <cell r="K172" t="str">
            <v>https://educorpperu-my.sharepoint.com/personal/diana_zapata_laureate_pe1/Documents/Aplicaciones/Microsoft%20Forms/REGISTRO%20DE%20INICIATIVAS%20-%20GESTI%C3%93N%20DE%20LA%20DEMANDA%20(2%201/Pregunta/Aprobaci%C3%B3n%20Miguel_Requerimientos%20SisAcaUPC_Renzo%20S%C3%A1enz%20D%C3%A1vila%208.pdf</v>
          </cell>
          <cell r="L172" t="str">
            <v>Carla Arias-Schreiber</v>
          </cell>
          <cell r="M172">
            <v>46160</v>
          </cell>
          <cell r="N172" t="str">
            <v>No</v>
          </cell>
          <cell r="O172"/>
          <cell r="P172"/>
          <cell r="Q172" t="str">
            <v>Otro</v>
          </cell>
          <cell r="R172" t="str">
            <v xml:space="preserve">Actualmente, los estudiantes y la institución enfrentan dificultades para gestionar cambios académicos, financieros y administrativos de manera eficiente, afectando la experiencia del estudiante y la gestión interna.
</v>
          </cell>
          <cell r="S172" t="str">
            <v>Ver archivo adjunto con información del requerimiento. Link: https://educorpperu.sharepoint.com/:x:/s/Repositorio_EquipoCentral/dit/portafoliosyp/IQBPjj-nPuoDQbtwySJjx2sbAR4Cx0FwHcOnpoZf6N5wGdw?e=Qxpak7</v>
          </cell>
          <cell r="T172" t="str">
            <v xml:space="preserve">Ver archivo adjunto con información del requerimiento. Link: https://educorpperu.sharepoint.com/:x:/s/Repositorio_EquipoCentral/dit/portafoliosyp/IQBPjj-nPuoDQbtwySJjx2sbAR4Cx0FwHcOnpoZf6N5wGdw?e=Qxpak22
</v>
          </cell>
          <cell r="U172" t="str">
            <v>Alumnos</v>
          </cell>
          <cell r="V172" t="str">
            <v>Excelencia operativa</v>
          </cell>
          <cell r="W172" t="str">
            <v>Si</v>
          </cell>
          <cell r="X172" t="str">
            <v>No cuantificado o S/0</v>
          </cell>
          <cell r="Y172"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72"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v>
          </cell>
          <cell r="AA172">
            <v>1.2000000000000002</v>
          </cell>
        </row>
        <row r="173">
          <cell r="A173">
            <v>199</v>
          </cell>
          <cell r="B173">
            <v>46169.684861111098</v>
          </cell>
          <cell r="C173">
            <v>46169.686886574098</v>
          </cell>
          <cell r="D173" t="str">
            <v>renzo.saenz@laureate.pe</v>
          </cell>
          <cell r="E173" t="str">
            <v>Renzo Sáenz Dávila</v>
          </cell>
          <cell r="F173" t="str">
            <v>[121] Corrección de evaluaciones extraacademicos</v>
          </cell>
          <cell r="G173"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73" t="str">
            <v>UPC</v>
          </cell>
          <cell r="I173" t="str">
            <v>Milagros Morgan - Rectorado UPC</v>
          </cell>
          <cell r="J173" t="str">
            <v>Javiera Alcazar</v>
          </cell>
          <cell r="K173" t="str">
            <v>https://educorpperu-my.sharepoint.com/personal/diana_zapata_laureate_pe1/Documents/Aplicaciones/Microsoft%20Forms/REGISTRO%20DE%20INICIATIVAS%20-%20GESTI%C3%93N%20DE%20LA%20DEMANDA%20(2%201/Pregunta/Aprobaci%C3%B3n%20Miguel_Requerimientos%20SisAcaUPC_Renzo%20S%C3%A1enz%20D%C3%A1vila%209.pdf</v>
          </cell>
          <cell r="L173" t="str">
            <v>Carla Arias-Schreiber</v>
          </cell>
          <cell r="M173">
            <v>46160</v>
          </cell>
          <cell r="N173" t="str">
            <v>No</v>
          </cell>
          <cell r="O173"/>
          <cell r="P173"/>
          <cell r="Q173" t="str">
            <v>Otro</v>
          </cell>
          <cell r="R173" t="str">
            <v xml:space="preserve">Actualmente, los estudiantes y la institución enfrentan dificultades para gestionar cambios académicos, financieros y administrativos de manera eficiente, afectando la experiencia del estudiante y la gestión interna.
</v>
          </cell>
          <cell r="S173" t="str">
            <v>Ver archivo adjunto con información del requerimiento. Link: https://educorpperu.sharepoint.com/:x:/s/Repositorio_EquipoCentral/dit/portafoliosyp/IQBPjj-nPuoDQbtwySJjx2sbAR4Cx0FwHcOnpoZf6N5wGdw?e=Qxpak7</v>
          </cell>
          <cell r="T173" t="str">
            <v xml:space="preserve">Ver archivo adjunto con información del requerimiento. Link: https://educorpperu.sharepoint.com/:x:/s/Repositorio_EquipoCentral/dit/portafoliosyp/IQBPjj-nPuoDQbtwySJjx2sbAR4Cx0FwHcOnpoZf6N5wGdw?e=Qxpak23
</v>
          </cell>
          <cell r="U173" t="str">
            <v>Alumnos</v>
          </cell>
          <cell r="V173" t="str">
            <v>Excelencia operativa</v>
          </cell>
          <cell r="W173" t="str">
            <v>Si</v>
          </cell>
          <cell r="X173" t="str">
            <v>No cuantificado o S/0</v>
          </cell>
          <cell r="Y173"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73"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v>
          </cell>
          <cell r="AA173">
            <v>1.2000000000000002</v>
          </cell>
        </row>
        <row r="174">
          <cell r="A174">
            <v>200</v>
          </cell>
          <cell r="B174">
            <v>46169.686944444402</v>
          </cell>
          <cell r="C174">
            <v>46169.690324074101</v>
          </cell>
          <cell r="D174" t="str">
            <v>renzo.saenz@laureate.pe</v>
          </cell>
          <cell r="E174" t="str">
            <v>Renzo Sáenz Dávila</v>
          </cell>
          <cell r="F174" t="str">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ell>
          <cell r="G174"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74" t="str">
            <v>UPC</v>
          </cell>
          <cell r="I174" t="str">
            <v>Milagros Morgan - Rectorado UPC</v>
          </cell>
          <cell r="J174" t="str">
            <v>Manuel Cortéz</v>
          </cell>
          <cell r="K174" t="str">
            <v>https://educorpperu-my.sharepoint.com/personal/diana_zapata_laureate_pe1/Documents/Aplicaciones/Microsoft%20Forms/REGISTRO%20DE%20INICIATIVAS%20-%20GESTI%C3%93N%20DE%20LA%20DEMANDA%20(2%201/Pregunta/Aprobaci%C3%B3n%20Miguel_Requerimientos%20SisAcaUPC_Renzo%20S%C3%A1enz%20D%C3%A1vila%2010.pdf</v>
          </cell>
          <cell r="L174" t="str">
            <v>Carla Arias-Schreiber</v>
          </cell>
          <cell r="M174">
            <v>46387</v>
          </cell>
          <cell r="N174" t="str">
            <v>No</v>
          </cell>
          <cell r="O174"/>
          <cell r="P174"/>
          <cell r="Q174" t="str">
            <v>Otro</v>
          </cell>
          <cell r="R174" t="str">
            <v xml:space="preserve">Actualmente, los estudiantes y la institución enfrentan dificultades para gestionar cambios académicos, financieros y administrativos de manera eficiente, afectando la experiencia del estudiante y la gestión interna.
</v>
          </cell>
          <cell r="S174" t="str">
            <v>Ver archivo adjunto con información del requerimiento. Link: https://educorpperu.sharepoint.com/:x:/s/Repositorio_EquipoCentral/dit/portafoliosyp/IQBPjj-nPuoDQbtwySJjx2sbAR4Cx0FwHcOnpoZf6N5wGdw?e=Qxpak7</v>
          </cell>
          <cell r="T174" t="str">
            <v xml:space="preserve">Ver archivo adjunto con información del requerimiento. Link: https://educorpperu.sharepoint.com/:x:/s/Repositorio_EquipoCentral/dit/portafoliosyp/IQBPjj-nPuoDQbtwySJjx2sbAR4Cx0FwHcOnpoZf6N5wGdw?e=Qxpak26
</v>
          </cell>
          <cell r="U174" t="str">
            <v>Alumnos</v>
          </cell>
          <cell r="V174" t="str">
            <v>Excelencia operativa</v>
          </cell>
          <cell r="W174" t="str">
            <v>Si</v>
          </cell>
          <cell r="X174" t="str">
            <v>No cuantificado o S/0</v>
          </cell>
          <cell r="Y174"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74"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v>
          </cell>
          <cell r="AA174">
            <v>1.2000000000000002</v>
          </cell>
        </row>
        <row r="175">
          <cell r="A175">
            <v>201</v>
          </cell>
          <cell r="B175">
            <v>46169.649259259299</v>
          </cell>
          <cell r="C175">
            <v>46169.741365740701</v>
          </cell>
          <cell r="D175" t="str">
            <v>davies.galdos@laureate.pe</v>
          </cell>
          <cell r="E175" t="str">
            <v>Davies Galdos Yactayo</v>
          </cell>
          <cell r="F175" t="str">
            <v>[194] - Reanudación de estudios</v>
          </cell>
          <cell r="G175"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75" t="str">
            <v>UPC</v>
          </cell>
          <cell r="I175" t="str">
            <v>Milagros Morgan - Rectorado UPC</v>
          </cell>
          <cell r="J175" t="str">
            <v>Miguel Chang</v>
          </cell>
          <cell r="K175" t="str">
            <v>https://educorpperu-my.sharepoint.com/personal/diana_zapata_laureate_pe1/Documents/Aplicaciones/Microsoft%20Forms/REGISTRO%20DE%20INICIATIVAS%20-%20GESTI%C3%93N%20DE%20LA%20DEMANDA%20(2%201/Pregunta/Estabilizaci%C3%B3n%20Sistema%20Acad%C3%A9mico%20UPC%20-%20Regist_Davies%20Galdos%20Yactay.pdf</v>
          </cell>
          <cell r="L175" t="str">
            <v>Carla Arias-Schreiber</v>
          </cell>
          <cell r="M175">
            <v>46387</v>
          </cell>
          <cell r="N175" t="str">
            <v>No</v>
          </cell>
          <cell r="O175"/>
          <cell r="P175"/>
          <cell r="Q175" t="str">
            <v>Otro</v>
          </cell>
          <cell r="R175"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75" t="str">
            <v>Ver archivo adjunto con información del requerimiento. Link: https://educorpperu-my.sharepoint.com/:x:/g/personal/diana_zapata_laureate_pe1/IQA4jws3Zxk9RI9Zb6WbpNsKAcXE0uImyxpnyZg5Gbjzhbs?e=3Ggumx</v>
          </cell>
          <cell r="T175" t="str">
            <v>Ver archivo adjunto con información del requerimiento. Link: https://educorpperu-my.sharepoint.com/:x:/g/personal/diana_zapata_laureate_pe1/IQA4jws3Zxk9RI9Zb6WbpNsKAcXE0uImyxpnyZg5Gbjzhbs?e=3Ggumx</v>
          </cell>
          <cell r="U175" t="str">
            <v>Alumnos</v>
          </cell>
          <cell r="V175" t="str">
            <v>Excelencia operativa</v>
          </cell>
          <cell r="W175" t="str">
            <v>Si</v>
          </cell>
          <cell r="X175" t="str">
            <v>No cuantificado o S/0</v>
          </cell>
          <cell r="Y175"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75"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v>
          </cell>
          <cell r="AA175">
            <v>1.2000000000000002</v>
          </cell>
        </row>
        <row r="176">
          <cell r="A176">
            <v>202</v>
          </cell>
          <cell r="B176">
            <v>46169.741724537002</v>
          </cell>
          <cell r="C176">
            <v>46169.745104166701</v>
          </cell>
          <cell r="D176" t="str">
            <v>davies.galdos@laureate.pe</v>
          </cell>
          <cell r="E176" t="str">
            <v>Davies Galdos Yactayo</v>
          </cell>
          <cell r="F176" t="str">
            <v>[16] - Tramite de Solicitudes de Deportistas Destacados</v>
          </cell>
          <cell r="G176"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76" t="str">
            <v>UPC</v>
          </cell>
          <cell r="I176" t="str">
            <v>Milagros Morgan - Rectorado UPC</v>
          </cell>
          <cell r="J176" t="str">
            <v>Javiera Alcazar</v>
          </cell>
          <cell r="K176" t="str">
            <v>https://educorpperu-my.sharepoint.com/personal/diana_zapata_laureate_pe1/Documents/Aplicaciones/Microsoft%20Forms/REGISTRO%20DE%20INICIATIVAS%20-%20GESTI%C3%93N%20DE%20LA%20DEMANDA%20(2%201/Pregunta/Estabilizaci%C3%B3n%20Sistema%20Acad%C3%A9mico%20UPC%20-%20Regist_Davies%20Galdos%20Yactay%201.pdf</v>
          </cell>
          <cell r="L176" t="str">
            <v>Carla Arias-Schreiber</v>
          </cell>
          <cell r="M176">
            <v>46387</v>
          </cell>
          <cell r="N176" t="str">
            <v>No</v>
          </cell>
          <cell r="O176"/>
          <cell r="P176"/>
          <cell r="Q176" t="str">
            <v>Otro</v>
          </cell>
          <cell r="R176"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76" t="str">
            <v>Ver archivo adjunto con información del requerimiento. Link: https://educorpperu-my.sharepoint.com/:x:/g/personal/diana_zapata_laureate_pe1/IQA4jws3Zxk9RI9Zb6WbpNsKAcXE0uImyxpnyZg5Gbjzhbs?e=3Ggumx</v>
          </cell>
          <cell r="T176"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76" t="str">
            <v>Alumnos</v>
          </cell>
          <cell r="V176" t="str">
            <v>Excelencia operativa</v>
          </cell>
          <cell r="W176" t="str">
            <v>Si</v>
          </cell>
          <cell r="X176" t="str">
            <v>No cuantificado o S/0</v>
          </cell>
          <cell r="Y176"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76"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v>
          </cell>
          <cell r="AA176">
            <v>1.2000000000000002</v>
          </cell>
        </row>
        <row r="177">
          <cell r="A177">
            <v>203</v>
          </cell>
          <cell r="B177">
            <v>46169.747037036999</v>
          </cell>
          <cell r="C177">
            <v>46169.749363425901</v>
          </cell>
          <cell r="D177" t="str">
            <v>davies.galdos@laureate.pe</v>
          </cell>
          <cell r="E177" t="str">
            <v>Davies Galdos Yactayo</v>
          </cell>
          <cell r="F177" t="str">
            <v>[113] - Trámite de reprogramación de clases</v>
          </cell>
          <cell r="G177"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77" t="str">
            <v>UPC</v>
          </cell>
          <cell r="I177" t="str">
            <v>Milagros Morgan - Rectorado UPC</v>
          </cell>
          <cell r="J177" t="str">
            <v>Miguel Chang</v>
          </cell>
          <cell r="K177" t="str">
            <v>https://educorpperu-my.sharepoint.com/personal/diana_zapata_laureate_pe1/Documents/Aplicaciones/Microsoft%20Forms/REGISTRO%20DE%20INICIATIVAS%20-%20GESTI%C3%93N%20DE%20LA%20DEMANDA%20(2%201/Pregunta/Estabilizaci%C3%B3n%20Sistema%20Acad%C3%A9mico%20UPC%20-%20Regist_Davies%20Galdos%20Yactay%202.pdf</v>
          </cell>
          <cell r="L177" t="str">
            <v>Carla Arias-Schreiber</v>
          </cell>
          <cell r="M177">
            <v>46387</v>
          </cell>
          <cell r="N177" t="str">
            <v>No</v>
          </cell>
          <cell r="O177"/>
          <cell r="P177"/>
          <cell r="Q177" t="str">
            <v>Otro</v>
          </cell>
          <cell r="R177"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77" t="str">
            <v>Ver archivo adjunto con información del requerimiento. Link: https://educorpperu-my.sharepoint.com/:x:/g/personal/diana_zapata_laureate_pe1/IQA4jws3Zxk9RI9Zb6WbpNsKAcXE0uImyxpnyZg5Gbjzhbs?e=3Ggumx</v>
          </cell>
          <cell r="T177"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77" t="str">
            <v>Alumnos</v>
          </cell>
          <cell r="V177" t="str">
            <v>Excelencia operativa</v>
          </cell>
          <cell r="W177" t="str">
            <v>Si</v>
          </cell>
          <cell r="X177" t="str">
            <v>No cuantificado o S/0</v>
          </cell>
          <cell r="Y177"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77"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v>
          </cell>
          <cell r="AA177">
            <v>1.2000000000000002</v>
          </cell>
        </row>
        <row r="178">
          <cell r="A178">
            <v>204</v>
          </cell>
          <cell r="B178">
            <v>46169.750474537002</v>
          </cell>
          <cell r="C178">
            <v>46169.752673611103</v>
          </cell>
          <cell r="D178" t="str">
            <v>davies.galdos@laureate.pe</v>
          </cell>
          <cell r="E178" t="str">
            <v>Davies Galdos Yactayo</v>
          </cell>
          <cell r="F178" t="str">
            <v>[199] - Trámite de convalidación de asignatura</v>
          </cell>
          <cell r="G178"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78" t="str">
            <v>UPC</v>
          </cell>
          <cell r="I178" t="str">
            <v>Milagros Morgan - Rectorado UPC</v>
          </cell>
          <cell r="J178" t="str">
            <v>Miguel Chang</v>
          </cell>
          <cell r="K178" t="str">
            <v>https://educorpperu-my.sharepoint.com/personal/diana_zapata_laureate_pe1/Documents/Aplicaciones/Microsoft%20Forms/REGISTRO%20DE%20INICIATIVAS%20-%20GESTI%C3%93N%20DE%20LA%20DEMANDA%20(2%201/Pregunta/Estabilizaci%C3%B3n%20Sistema%20Acad%C3%A9mico%20UPC%20-%20Regist_Davies%20Galdos%20Yactay%203.pdf</v>
          </cell>
          <cell r="L178" t="str">
            <v>Carla Arias-Schreiber</v>
          </cell>
          <cell r="M178">
            <v>46387</v>
          </cell>
          <cell r="N178" t="str">
            <v>No</v>
          </cell>
          <cell r="O178"/>
          <cell r="P178"/>
          <cell r="Q178" t="str">
            <v>Otro</v>
          </cell>
          <cell r="R178"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78" t="str">
            <v>Ver archivo adjunto con información del requerimiento. Link: https://educorpperu-my.sharepoint.com/:x:/g/personal/diana_zapata_laureate_pe1/IQA4jws3Zxk9RI9Zb6WbpNsKAcXE0uImyxpnyZg5Gbjzhbs?e=3Ggumx</v>
          </cell>
          <cell r="T178"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78" t="str">
            <v>Alumnos</v>
          </cell>
          <cell r="V178" t="str">
            <v>Excelencia operativa</v>
          </cell>
          <cell r="W178" t="str">
            <v>Si</v>
          </cell>
          <cell r="X178" t="str">
            <v>No cuantificado o S/0</v>
          </cell>
          <cell r="Y178"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78"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v>
          </cell>
          <cell r="AA178">
            <v>1.2000000000000002</v>
          </cell>
        </row>
        <row r="179">
          <cell r="A179">
            <v>205</v>
          </cell>
          <cell r="B179">
            <v>46169.752847222197</v>
          </cell>
          <cell r="C179">
            <v>46169.754074074102</v>
          </cell>
          <cell r="D179" t="str">
            <v>davies.galdos@laureate.pe</v>
          </cell>
          <cell r="E179" t="str">
            <v>Davies Galdos Yactayo</v>
          </cell>
          <cell r="F179" t="str">
            <v>[186] - Tramites Correccion de Evaluacion - anulación</v>
          </cell>
          <cell r="G179"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79" t="str">
            <v>UPC</v>
          </cell>
          <cell r="I179" t="str">
            <v>Milagros Morgan - Rectorado UPC</v>
          </cell>
          <cell r="J179" t="str">
            <v>Miguel Chang</v>
          </cell>
          <cell r="K179" t="str">
            <v>https://educorpperu-my.sharepoint.com/personal/diana_zapata_laureate_pe1/Documents/Aplicaciones/Microsoft%20Forms/REGISTRO%20DE%20INICIATIVAS%20-%20GESTI%C3%93N%20DE%20LA%20DEMANDA%20(2%201/Pregunta/Estabilizaci%C3%B3n%20Sistema%20Acad%C3%A9mico%20UPC%20-%20Regist_Davies%20Galdos%20Yactay%204.pdf</v>
          </cell>
          <cell r="L179" t="str">
            <v>Carla Arias-Schreiber</v>
          </cell>
          <cell r="M179">
            <v>46387</v>
          </cell>
          <cell r="N179" t="str">
            <v>No</v>
          </cell>
          <cell r="O179"/>
          <cell r="P179"/>
          <cell r="Q179" t="str">
            <v>Otro</v>
          </cell>
          <cell r="R179"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79" t="str">
            <v>Ver archivo adjunto con información del requerimiento. Link: https://educorpperu-my.sharepoint.com/:x:/g/personal/diana_zapata_laureate_pe1/IQA4jws3Zxk9RI9Zb6WbpNsKAcXE0uImyxpnyZg5Gbjzhbs?e=3Ggumx</v>
          </cell>
          <cell r="T179"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79" t="str">
            <v>Alumnos</v>
          </cell>
          <cell r="V179" t="str">
            <v>Excelencia operativa</v>
          </cell>
          <cell r="W179" t="str">
            <v>Si</v>
          </cell>
          <cell r="X179" t="str">
            <v>No cuantificado o S/0</v>
          </cell>
          <cell r="Y179"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79"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v>
          </cell>
          <cell r="AA179">
            <v>1.2000000000000002</v>
          </cell>
        </row>
        <row r="180">
          <cell r="A180">
            <v>206</v>
          </cell>
          <cell r="B180">
            <v>46169.754131944399</v>
          </cell>
          <cell r="C180">
            <v>46169.758865740703</v>
          </cell>
          <cell r="D180" t="str">
            <v>davies.galdos@laureate.pe</v>
          </cell>
          <cell r="E180" t="str">
            <v>Davies Galdos Yactayo</v>
          </cell>
          <cell r="F180" t="str">
            <v>[197] - Trámite Recuperación de evaluación</v>
          </cell>
          <cell r="G180"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80" t="str">
            <v>UPC</v>
          </cell>
          <cell r="I180" t="str">
            <v>Milagros Morgan - Rectorado UPC</v>
          </cell>
          <cell r="J180" t="str">
            <v>Miguel Chang</v>
          </cell>
          <cell r="K180" t="str">
            <v>https://educorpperu-my.sharepoint.com/personal/diana_zapata_laureate_pe1/Documents/Aplicaciones/Microsoft%20Forms/REGISTRO%20DE%20INICIATIVAS%20-%20GESTI%C3%93N%20DE%20LA%20DEMANDA%20(2%201/Pregunta/Estabilizaci%C3%B3n%20Sistema%20Acad%C3%A9mico%20UPC%20-%20Regist_Davies%20Galdos%20Yactay%205.pdf</v>
          </cell>
          <cell r="L180" t="str">
            <v>Carla Arias-Schreiber</v>
          </cell>
          <cell r="M180">
            <v>46387</v>
          </cell>
          <cell r="N180" t="str">
            <v>No</v>
          </cell>
          <cell r="O180"/>
          <cell r="P180"/>
          <cell r="Q180" t="str">
            <v>Otro</v>
          </cell>
          <cell r="R180"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80" t="str">
            <v>Ver archivo adjunto con información del requerimiento. Link: https://educorpperu-my.sharepoint.com/:x:/g/personal/diana_zapata_laureate_pe1/IQA4jws3Zxk9RI9Zb6WbpNsKAcXE0uImyxpnyZg5Gbjzhbs?e=3Ggumx</v>
          </cell>
          <cell r="T180"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80" t="str">
            <v>Alumnos</v>
          </cell>
          <cell r="V180" t="str">
            <v>Excelencia operativa</v>
          </cell>
          <cell r="W180" t="str">
            <v>Si</v>
          </cell>
          <cell r="X180" t="str">
            <v>No cuantificado o S/0</v>
          </cell>
          <cell r="Y180"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0"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v>
          </cell>
          <cell r="AA180">
            <v>1.2000000000000002</v>
          </cell>
        </row>
        <row r="181">
          <cell r="A181">
            <v>207</v>
          </cell>
          <cell r="B181">
            <v>46169.7590277778</v>
          </cell>
          <cell r="C181">
            <v>46169.760717592602</v>
          </cell>
          <cell r="D181" t="str">
            <v>davies.galdos@laureate.pe</v>
          </cell>
          <cell r="E181" t="str">
            <v>Davies Galdos Yactayo</v>
          </cell>
          <cell r="F181" t="str">
            <v>[36] - Convalidación PPP</v>
          </cell>
          <cell r="G181"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81" t="str">
            <v>UPC</v>
          </cell>
          <cell r="I181" t="str">
            <v>Milagros Morgan - Rectorado UPC</v>
          </cell>
          <cell r="J181" t="str">
            <v>Mónica Villegas</v>
          </cell>
          <cell r="K181" t="str">
            <v>https://educorpperu-my.sharepoint.com/personal/diana_zapata_laureate_pe1/Documents/Aplicaciones/Microsoft%20Forms/REGISTRO%20DE%20INICIATIVAS%20-%20GESTI%C3%93N%20DE%20LA%20DEMANDA%20(2%201/Pregunta/Estabilizaci%C3%B3n%20Sistema%20Acad%C3%A9mico%20UPC%20-%20Regist_Davies%20Galdos%20Yactay%206.pdf</v>
          </cell>
          <cell r="L181" t="str">
            <v>Carla Arias-Schreiber</v>
          </cell>
          <cell r="M181">
            <v>46387</v>
          </cell>
          <cell r="N181" t="str">
            <v>No</v>
          </cell>
          <cell r="O181"/>
          <cell r="P181"/>
          <cell r="Q181" t="str">
            <v>Otro</v>
          </cell>
          <cell r="R181"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81" t="str">
            <v>Ver archivo adjunto con información del requerimiento. Link: https://educorpperu-my.sharepoint.com/:x:/g/personal/diana_zapata_laureate_pe1/IQA4jws3Zxk9RI9Zb6WbpNsKAcXE0uImyxpnyZg5Gbjzhbs?e=3Ggumx</v>
          </cell>
          <cell r="T181"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81" t="str">
            <v>Alumnos</v>
          </cell>
          <cell r="V181" t="str">
            <v>Excelencia operativa</v>
          </cell>
          <cell r="W181" t="str">
            <v>Si</v>
          </cell>
          <cell r="X181" t="str">
            <v>No cuantificado o S/0</v>
          </cell>
          <cell r="Y181"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1"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v>
          </cell>
          <cell r="AA181">
            <v>1.2000000000000002</v>
          </cell>
        </row>
        <row r="182">
          <cell r="A182">
            <v>208</v>
          </cell>
          <cell r="B182">
            <v>46169.760856481502</v>
          </cell>
          <cell r="C182">
            <v>46169.762476851902</v>
          </cell>
          <cell r="D182" t="str">
            <v>davies.galdos@laureate.pe</v>
          </cell>
          <cell r="E182" t="str">
            <v>Davies Galdos Yactayo</v>
          </cell>
          <cell r="F182" t="str">
            <v>[12] - Traslado de carrera - Servicio Banner</v>
          </cell>
          <cell r="G182"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82" t="str">
            <v>UPC</v>
          </cell>
          <cell r="I182" t="str">
            <v>Milagros Morgan - Rectorado UPC</v>
          </cell>
          <cell r="J182" t="str">
            <v xml:space="preserve">Maria Cifuentes </v>
          </cell>
          <cell r="K182" t="str">
            <v>https://educorpperu-my.sharepoint.com/personal/diana_zapata_laureate_pe1/Documents/Aplicaciones/Microsoft%20Forms/REGISTRO%20DE%20INICIATIVAS%20-%20GESTI%C3%93N%20DE%20LA%20DEMANDA%20(2%201/Pregunta/Estabilizaci%C3%B3n%20Sistema%20Acad%C3%A9mico%20UPC%20-%20Regist_Davies%20Galdos%20Yactay%207.pdf</v>
          </cell>
          <cell r="L182" t="str">
            <v>Carla Arias-Schreiber</v>
          </cell>
          <cell r="M182">
            <v>46387</v>
          </cell>
          <cell r="N182" t="str">
            <v>No</v>
          </cell>
          <cell r="O182"/>
          <cell r="P182"/>
          <cell r="Q182" t="str">
            <v>Otro</v>
          </cell>
          <cell r="R182"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82" t="str">
            <v>Ver archivo adjunto con información del requerimiento. Link: https://educorpperu-my.sharepoint.com/:x:/g/personal/diana_zapata_laureate_pe1/IQA4jws3Zxk9RI9Zb6WbpNsKAcXE0uImyxpnyZg5Gbjzhbs?e=3Ggumx</v>
          </cell>
          <cell r="T182"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82" t="str">
            <v>Alumnos</v>
          </cell>
          <cell r="V182" t="str">
            <v>Excelencia operativa</v>
          </cell>
          <cell r="W182" t="str">
            <v>Si</v>
          </cell>
          <cell r="X182" t="str">
            <v>No cuantificado o S/0</v>
          </cell>
          <cell r="Y182"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2"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v>
          </cell>
          <cell r="AA182">
            <v>1.2000000000000002</v>
          </cell>
        </row>
        <row r="183">
          <cell r="A183">
            <v>209</v>
          </cell>
          <cell r="B183">
            <v>46169.786111111098</v>
          </cell>
          <cell r="C183">
            <v>46169.802662037</v>
          </cell>
          <cell r="D183" t="str">
            <v>nancy.fernandez@laureate.pe</v>
          </cell>
          <cell r="E183" t="str">
            <v>Nancy Fernandez Ventosilla</v>
          </cell>
          <cell r="F183" t="str">
            <v>Conectar Sócrates con el nuevo Spring CIB</v>
          </cell>
          <cell r="G183" t="str">
            <v>Conectar Sócrates con el nuevo Spring CIB para que funcione como el modelo UPC</v>
          </cell>
          <cell r="H183" t="str">
            <v>CIB</v>
          </cell>
          <cell r="I183" t="str">
            <v>Danilo Tauil - GM TecVoc</v>
          </cell>
          <cell r="J183" t="str">
            <v>Davi Paula Lima Goulart</v>
          </cell>
          <cell r="K183" t="str">
            <v>https://educorpperu-my.sharepoint.com/personal/diana_zapata_laureate_pe1/Documents/Aplicaciones/Microsoft%20Forms/REGISTRO%20DE%20INICIATIVAS%20-%20GESTI%C3%93N%20DE%20LA%20DEMANDA%20(2%201/Pregunta/Captura%20de%20pantalla%202026-05-27%20185912_Nancy%20Fernandez%20Vent.png</v>
          </cell>
          <cell r="L183" t="str">
            <v>Carla Arias-Schreiber</v>
          </cell>
          <cell r="M183">
            <v>46185</v>
          </cell>
          <cell r="N183" t="str">
            <v>No</v>
          </cell>
          <cell r="O183"/>
          <cell r="P183"/>
          <cell r="Q183" t="str">
            <v>Otro</v>
          </cell>
          <cell r="R183" t="str">
            <v>Actualmente CIB trabaja con Socrates Obligaciones, se requiere saber si el esfuerzo que se realizo en Grandeza y que quwdo al 90% (pensando en conectarse al Orquestador) sirve para tener el modelo UPC</v>
          </cell>
          <cell r="S183" t="str">
            <v xml:space="preserve">modelo UPC con nuevo Socrates </v>
          </cell>
          <cell r="T183" t="str">
            <v>Admisión</v>
          </cell>
          <cell r="U183" t="str">
            <v>Administrativos</v>
          </cell>
          <cell r="V183" t="str">
            <v>Excelencia operativa</v>
          </cell>
          <cell r="W183" t="str">
            <v>No</v>
          </cell>
          <cell r="X183" t="str">
            <v>No cuantificado o S/0</v>
          </cell>
          <cell r="Y183" t="str">
            <v>menos trabajo manual</v>
          </cell>
          <cell r="Z183" t="str">
            <v>https://educorpperu-my.sharepoint.com/personal/diana_zapata_laureate_pe1/_layouts/15/Doc.aspx?sourcedoc=%7BE6C8C03C-44D9-4A87-8258-F1B8C85A087D%7D&amp;file=20250917%20Grandeza%20Fase%202%20-%20Status%20Comit%C3%A9%20Dire_Nancy%20Fernandez%20Vent.pptx&amp;action=edit&amp;mobileredirect=true</v>
          </cell>
          <cell r="AA183">
            <v>0.60000000000000009</v>
          </cell>
        </row>
        <row r="184">
          <cell r="A184">
            <v>210</v>
          </cell>
          <cell r="B184">
            <v>46169.8046412037</v>
          </cell>
          <cell r="C184">
            <v>46169.817731481497</v>
          </cell>
          <cell r="D184" t="str">
            <v>nancy.fernandez@laureate.pe</v>
          </cell>
          <cell r="E184" t="str">
            <v>Nancy Fernandez Ventosilla</v>
          </cell>
          <cell r="F184" t="str">
            <v>Implementar FOCO y demás modalidades en Banner CIB</v>
          </cell>
          <cell r="G184" t="str">
            <v>Implementar FOCO y demás modalidades en Banner CIB para no depender de Socrates y puedan funcionar con Lego</v>
          </cell>
          <cell r="H184" t="str">
            <v>CIB</v>
          </cell>
          <cell r="I184" t="str">
            <v>Danilo Tauil - GM TecVoc</v>
          </cell>
          <cell r="J184" t="str">
            <v>Davi Paula Lima Goulart</v>
          </cell>
          <cell r="K184" t="str">
            <v>https://educorpperu-my.sharepoint.com/personal/diana_zapata_laureate_pe1/Documents/Aplicaciones/Microsoft%20Forms/REGISTRO%20DE%20INICIATIVAS%20-%20GESTI%C3%93N%20DE%20LA%20DEMANDA%20(2%201/Pregunta/Captura%20de%20pantalla%202026-05-27%20185912_Nancy%20Fernandez%20Vent%201.png</v>
          </cell>
          <cell r="L184" t="str">
            <v>Carla Arias-Schreiber</v>
          </cell>
          <cell r="M184">
            <v>46185</v>
          </cell>
          <cell r="N184" t="str">
            <v>No</v>
          </cell>
          <cell r="O184"/>
          <cell r="P184"/>
          <cell r="Q184" t="str">
            <v>Otro</v>
          </cell>
          <cell r="R184" t="str">
            <v>Actualmente solo Carreras Técnicas esta en Banner, se requiere a todas las modalidades</v>
          </cell>
          <cell r="S184" t="str">
            <v>se requiere a todas las modalidades CIB</v>
          </cell>
          <cell r="T184" t="str">
            <v>Academia</v>
          </cell>
          <cell r="U184" t="str">
            <v>Administrativos</v>
          </cell>
          <cell r="V184" t="str">
            <v>Excelencia operativa</v>
          </cell>
          <cell r="W184" t="str">
            <v>Si</v>
          </cell>
          <cell r="X184" t="str">
            <v>No cuantificado o S/0</v>
          </cell>
          <cell r="Y184" t="str">
            <v>menos trabajo manual</v>
          </cell>
          <cell r="Z184" t="str">
            <v>https://educorpperu-my.sharepoint.com/personal/diana_zapata_laureate_pe1/_layouts/15/Doc.aspx?sourcedoc=%7B1F4B3AD2-AA9B-4D4B-87B0-A94E49AA5A74%7D&amp;file=Analisis%20Wetalk%20CIB%20vs%20FOCO%20CIB_Nancy%20Fernandez%20Vent.pptx&amp;action=edit&amp;mobileredirect=true</v>
          </cell>
          <cell r="AA184">
            <v>0.60000000000000009</v>
          </cell>
        </row>
        <row r="185">
          <cell r="A185">
            <v>211</v>
          </cell>
          <cell r="B185">
            <v>46169.990219907399</v>
          </cell>
          <cell r="C185">
            <v>46169.994224536997</v>
          </cell>
          <cell r="D185" t="str">
            <v>carla.arias@laureate.pe</v>
          </cell>
          <cell r="E185" t="str">
            <v>Carla Arias Schreiber Ulloa</v>
          </cell>
          <cell r="F185" t="str">
            <v>[250] Generación de turnos de Planificación Horaria</v>
          </cell>
          <cell r="G185"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85" t="str">
            <v>UPC</v>
          </cell>
          <cell r="I185" t="str">
            <v>Milagros Morgan - Rectorado UPC</v>
          </cell>
          <cell r="J185" t="str">
            <v>Miguel Chang</v>
          </cell>
          <cell r="K185" t="str">
            <v>https://educorpperu-my.sharepoint.com/personal/diana_zapata_laureate_pe1/Documents/Aplicaciones/Microsoft%20Forms/REGISTRO%20DE%20INICIATIVAS%20-%20GESTI%C3%93N%20DE%20LA%20DEMANDA%20(2%201/Pregunta/Aprobaci%C3%B3n%20Miguel_Requerimientos%20SisAcaUPC_Carla%20Arias%20Schreibe.pdf</v>
          </cell>
          <cell r="L185" t="str">
            <v>Carla Arias-Schreiber</v>
          </cell>
          <cell r="M185">
            <v>46209</v>
          </cell>
          <cell r="N185" t="str">
            <v>No</v>
          </cell>
          <cell r="O185"/>
          <cell r="P185"/>
          <cell r="Q185" t="str">
            <v>Otro</v>
          </cell>
          <cell r="R185" t="str">
            <v>Actualmente, los estudiantes y la institución enfrentan dificultades para gestionar cambios académicos, financieros y administrativos de manera eficiente, afectando la experiencia del estudiante y la gestión interna.</v>
          </cell>
          <cell r="S185" t="str">
            <v>Ver archivo adjunto con información del requerimiento. Link: https://educorpperu.sharepoint.com/:x:/s/Repositorio_EquipoCentral/dit/portafoliosyp/IQBPjj-nPuoDQbtwySJjx2sbAR4Cx0FwHcOnpoZf6N5wGdw?e=Qxpak7</v>
          </cell>
          <cell r="T185" t="str">
            <v>Ver archivo adjunto con información del requerimiento. Link: https://educorpperu.sharepoint.com/:x:/s/Repositorio_EquipoCentral/dit/portafoliosyp/IQBPjj-nPuoDQbtwySJjx2sbAR4Cx0FwHcOnpoZf6N5wGdw?e=Qxpak11</v>
          </cell>
          <cell r="U185" t="str">
            <v>Alumnos</v>
          </cell>
          <cell r="V185" t="str">
            <v>Excelencia operativa</v>
          </cell>
          <cell r="W185" t="str">
            <v>Si</v>
          </cell>
          <cell r="X185" t="str">
            <v>No cuantificado o S/0</v>
          </cell>
          <cell r="Y185"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5"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v>
          </cell>
          <cell r="AA185">
            <v>1.2000000000000002</v>
          </cell>
        </row>
        <row r="186">
          <cell r="A186">
            <v>212</v>
          </cell>
          <cell r="B186">
            <v>46169.993784722203</v>
          </cell>
          <cell r="C186">
            <v>46169.995497685202</v>
          </cell>
          <cell r="D186" t="str">
            <v>carla.arias@laureate.pe</v>
          </cell>
          <cell r="E186" t="str">
            <v>Carla Arias Schreiber Ulloa</v>
          </cell>
          <cell r="F186" t="str">
            <v>[200] Reporte individual de trámites (corrección asistencia docente, corrección asistencia alumno, reprogramación de clases, subsanación de evaluaciones, corrección de evaluaciones y  recuperación de evaluaciones)</v>
          </cell>
          <cell r="G186"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86" t="str">
            <v>UPC</v>
          </cell>
          <cell r="I186" t="str">
            <v>Milagros Morgan - Rectorado UPC</v>
          </cell>
          <cell r="J186" t="str">
            <v>Miguel Chang</v>
          </cell>
          <cell r="K186" t="str">
            <v>https://educorpperu-my.sharepoint.com/personal/diana_zapata_laureate_pe1/Documents/Aplicaciones/Microsoft%20Forms/REGISTRO%20DE%20INICIATIVAS%20-%20GESTI%C3%93N%20DE%20LA%20DEMANDA%20(2%201/Pregunta/Aprobaci%C3%B3n%20Miguel_Requerimientos%20SisAcaUPC_Carla%20Arias%20Schreibe%201.pdf</v>
          </cell>
          <cell r="L186" t="str">
            <v>Carla Arias-Schreiber</v>
          </cell>
          <cell r="M186">
            <v>46178</v>
          </cell>
          <cell r="N186" t="str">
            <v>No</v>
          </cell>
          <cell r="O186"/>
          <cell r="P186"/>
          <cell r="Q186" t="str">
            <v>Otro</v>
          </cell>
          <cell r="R186" t="str">
            <v>Actualmente, los estudiantes y la institución enfrentan dificultades para gestionar cambios académicos, financieros y administrativos de manera eficiente, afectando la experiencia del estudiante y la gestión interna.</v>
          </cell>
          <cell r="S186" t="str">
            <v>Ver archivo adjunto con información del requerimiento. Link: https://educorpperu.sharepoint.com/:x:/s/Repositorio_EquipoCentral/dit/portafoliosyp/IQBPjj-nPuoDQbtwySJjx2sbAR4Cx0FwHcOnpoZf6N5wGdw?e=Qxpak7</v>
          </cell>
          <cell r="T186" t="str">
            <v>Ver archivo adjunto con información del requerimiento. Link: https://educorpperu.sharepoint.com/:x:/s/Repositorio_EquipoCentral/dit/portafoliosyp/IQBPjj-nPuoDQbtwySJjx2sbAR4Cx0FwHcOnpoZf6N5wGdw?e=Qxpak11</v>
          </cell>
          <cell r="U186" t="str">
            <v>Alumnos</v>
          </cell>
          <cell r="V186" t="str">
            <v>Excelencia operativa</v>
          </cell>
          <cell r="W186" t="str">
            <v>Si</v>
          </cell>
          <cell r="X186" t="str">
            <v>No cuantificado o S/0</v>
          </cell>
          <cell r="Y186"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6"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v>
          </cell>
          <cell r="AA186">
            <v>1.2000000000000002</v>
          </cell>
        </row>
        <row r="187">
          <cell r="A187">
            <v>213</v>
          </cell>
          <cell r="B187">
            <v>46169.994814814803</v>
          </cell>
          <cell r="C187">
            <v>46169.996388888903</v>
          </cell>
          <cell r="D187" t="str">
            <v>carla.arias@laureate.pe</v>
          </cell>
          <cell r="E187" t="str">
            <v>Carla Arias Schreiber Ulloa</v>
          </cell>
          <cell r="F187" t="str">
            <v>[192] Corrección de asistencia alumno</v>
          </cell>
          <cell r="G187"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87" t="str">
            <v>UPC</v>
          </cell>
          <cell r="I187" t="str">
            <v>Milagros Morgan - Rectorado UPC</v>
          </cell>
          <cell r="J187" t="str">
            <v>Miguel Chang</v>
          </cell>
          <cell r="K187" t="str">
            <v>https://educorpperu-my.sharepoint.com/personal/diana_zapata_laureate_pe1/Documents/Aplicaciones/Microsoft%20Forms/REGISTRO%20DE%20INICIATIVAS%20-%20GESTI%C3%93N%20DE%20LA%20DEMANDA%20(2%201/Pregunta/Aprobaci%C3%B3n%20Miguel_Requerimientos%20SisAcaUPC_Carla%20Arias%20Schreibe%202.pdf</v>
          </cell>
          <cell r="L187" t="str">
            <v>Carla Arias-Schreiber</v>
          </cell>
          <cell r="M187">
            <v>46239</v>
          </cell>
          <cell r="N187" t="str">
            <v>No</v>
          </cell>
          <cell r="O187"/>
          <cell r="P187"/>
          <cell r="Q187" t="str">
            <v>Otro</v>
          </cell>
          <cell r="R187" t="str">
            <v>Actualmente, los estudiantes y la institución enfrentan dificultades para gestionar cambios académicos, financieros y administrativos de manera eficiente, afectando la experiencia del estudiante y la gestión interna.</v>
          </cell>
          <cell r="S187" t="str">
            <v>Ver archivo adjunto con información del requerimiento. Link: https://educorpperu.sharepoint.com/:x:/s/Repositorio_EquipoCentral/dit/portafoliosyp/IQBPjj-nPuoDQbtwySJjx2sbAR4Cx0FwHcOnpoZf6N5wGdw?e=Qxpak7</v>
          </cell>
          <cell r="T187" t="str">
            <v>Ver archivo adjunto con información del requerimiento. Link: https://educorpperu.sharepoint.com/:x:/s/Repositorio_EquipoCentral/dit/portafoliosyp/IQBPjj-nPuoDQbtwySJjx2sbAR4Cx0FwHcOnpoZf6N5wGdw?e=Qxpak11</v>
          </cell>
          <cell r="U187" t="str">
            <v>Alumnos</v>
          </cell>
          <cell r="V187" t="str">
            <v>Excelencia operativa</v>
          </cell>
          <cell r="W187" t="str">
            <v>Si</v>
          </cell>
          <cell r="X187" t="str">
            <v>No cuantificado o S/0</v>
          </cell>
          <cell r="Y187"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7"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v>
          </cell>
          <cell r="AA187">
            <v>1.2000000000000002</v>
          </cell>
        </row>
        <row r="188">
          <cell r="A188">
            <v>214</v>
          </cell>
          <cell r="B188">
            <v>46169.996284722198</v>
          </cell>
          <cell r="C188">
            <v>46169.997106481504</v>
          </cell>
          <cell r="D188" t="str">
            <v>carla.arias@laureate.pe</v>
          </cell>
          <cell r="E188" t="str">
            <v>Carla Arias Schreiber Ulloa</v>
          </cell>
          <cell r="F188" t="str">
            <v>[193] Corrección de asistencia docente</v>
          </cell>
          <cell r="G188"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88" t="str">
            <v>UPC</v>
          </cell>
          <cell r="I188" t="str">
            <v>Milagros Morgan - Rectorado UPC</v>
          </cell>
          <cell r="J188" t="str">
            <v>Miguel Chang</v>
          </cell>
          <cell r="K188" t="str">
            <v>https://educorpperu-my.sharepoint.com/personal/diana_zapata_laureate_pe1/Documents/Aplicaciones/Microsoft%20Forms/REGISTRO%20DE%20INICIATIVAS%20-%20GESTI%C3%93N%20DE%20LA%20DEMANDA%20(2%201/Pregunta/Aprobaci%C3%B3n%20Miguel_Requerimientos%20SisAcaUPC_Carla%20Arias%20Schreibe%203.pdf</v>
          </cell>
          <cell r="L188" t="str">
            <v>Carla Arias-Schreiber</v>
          </cell>
          <cell r="M188">
            <v>46239</v>
          </cell>
          <cell r="N188" t="str">
            <v>No</v>
          </cell>
          <cell r="O188"/>
          <cell r="P188"/>
          <cell r="Q188" t="str">
            <v>Otro</v>
          </cell>
          <cell r="R188" t="str">
            <v>Actualmente, los estudiantes y la institución enfrentan dificultades para gestionar cambios académicos, financieros y administrativos de manera eficiente, afectando la experiencia del estudiante y la gestión interna.</v>
          </cell>
          <cell r="S188" t="str">
            <v>Ver archivo adjunto con información del requerimiento. Link: https://educorpperu.sharepoint.com/:x:/s/Repositorio_EquipoCentral/dit/portafoliosyp/IQBPjj-nPuoDQbtwySJjx2sbAR4Cx0FwHcOnpoZf6N5wGdw?e=Qxpak7</v>
          </cell>
          <cell r="T188" t="str">
            <v>Ver archivo adjunto con información del requerimiento. Link: https://educorpperu.sharepoint.com/:x:/s/Repositorio_EquipoCentral/dit/portafoliosyp/IQBPjj-nPuoDQbtwySJjx2sbAR4Cx0FwHcOnpoZf6N5wGdw?e=Qxpak11</v>
          </cell>
          <cell r="U188" t="str">
            <v>Alumnos</v>
          </cell>
          <cell r="V188" t="str">
            <v>Excelencia operativa</v>
          </cell>
          <cell r="W188" t="str">
            <v>Si</v>
          </cell>
          <cell r="X188" t="str">
            <v>No cuantificado o S/0</v>
          </cell>
          <cell r="Y188"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8"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v>
          </cell>
          <cell r="AA188">
            <v>1.2000000000000002</v>
          </cell>
        </row>
        <row r="189">
          <cell r="A189">
            <v>215</v>
          </cell>
          <cell r="B189">
            <v>46169.997152777803</v>
          </cell>
          <cell r="C189">
            <v>46169.999085648145</v>
          </cell>
          <cell r="D189" t="str">
            <v>carla.arias@laureate.pe</v>
          </cell>
          <cell r="E189" t="str">
            <v>Carla Arias Schreiber Ulloa</v>
          </cell>
          <cell r="F189" t="str">
            <v>[209] Implementación de Plataforma de Gestión de Cambios y Asignación docente de la Programación Horaria.</v>
          </cell>
          <cell r="G189"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89" t="str">
            <v>UPC</v>
          </cell>
          <cell r="I189" t="str">
            <v>Milagros Morgan - Rectorado UPC</v>
          </cell>
          <cell r="J189" t="str">
            <v>Miguel Chang</v>
          </cell>
          <cell r="K189" t="str">
            <v>https://educorpperu-my.sharepoint.com/personal/diana_zapata_laureate_pe1/Documents/Aplicaciones/Microsoft%20Forms/REGISTRO%20DE%20INICIATIVAS%20-%20GESTI%C3%93N%20DE%20LA%20DEMANDA%20(2%201/Pregunta/Aprobaci%C3%B3n%20Miguel_Requerimientos%20SisAcaUPC_Carla%20Arias%20Schreibe%204.pdf</v>
          </cell>
          <cell r="L189" t="str">
            <v>Carla Arias-Schreiber</v>
          </cell>
          <cell r="M189">
            <v>46178</v>
          </cell>
          <cell r="N189" t="str">
            <v>No</v>
          </cell>
          <cell r="O189"/>
          <cell r="P189"/>
          <cell r="Q189" t="str">
            <v>Otro</v>
          </cell>
          <cell r="R189" t="str">
            <v>Actualmente, los estudiantes y la institución enfrentan dificultades para gestionar cambios académicos, financieros y administrativos de manera eficiente, afectando la experiencia del estudiante y la gestión interna.</v>
          </cell>
          <cell r="S189" t="str">
            <v>Ver archivo adjunto con información del requerimiento. Link: https://educorpperu.sharepoint.com/:x:/s/Repositorio_EquipoCentral/dit/portafoliosyp/IQBPjj-nPuoDQbtwySJjx2sbAR4Cx0FwHcOnpoZf6N5wGdw?e=Qxpak7</v>
          </cell>
          <cell r="T189" t="str">
            <v>Ver archivo adjunto con información del requerimiento. Link: https://educorpperu.sharepoint.com/:x:/s/Repositorio_EquipoCentral/dit/portafoliosyp/IQBPjj-nPuoDQbtwySJjx2sbAR4Cx0FwHcOnpoZf6N5wGdw?e=Qxpak16</v>
          </cell>
          <cell r="U189" t="str">
            <v>Docentes</v>
          </cell>
          <cell r="V189" t="str">
            <v>Excelencia operativa</v>
          </cell>
          <cell r="W189" t="str">
            <v>Si</v>
          </cell>
          <cell r="X189" t="str">
            <v>No cuantificado o S/0</v>
          </cell>
          <cell r="Y189"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9"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v>
          </cell>
          <cell r="AA189">
            <v>1.05</v>
          </cell>
        </row>
        <row r="190">
          <cell r="A190">
            <v>216</v>
          </cell>
          <cell r="B190">
            <v>46169.998946759297</v>
          </cell>
          <cell r="C190">
            <v>46170.000914351898</v>
          </cell>
          <cell r="D190" t="str">
            <v>carla.arias@laureate.pe</v>
          </cell>
          <cell r="E190" t="str">
            <v>Carla Arias Schreiber Ulloa</v>
          </cell>
          <cell r="F190" t="str">
            <v>[248] Registro de NRC a Bloque Horario</v>
          </cell>
          <cell r="G190"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0" t="str">
            <v>UPC</v>
          </cell>
          <cell r="I190" t="str">
            <v>Milagros Morgan - Rectorado UPC</v>
          </cell>
          <cell r="J190" t="str">
            <v>Miguel Chang</v>
          </cell>
          <cell r="K190" t="str">
            <v>https://educorpperu-my.sharepoint.com/personal/diana_zapata_laureate_pe1/Documents/Aplicaciones/Microsoft%20Forms/REGISTRO%20DE%20INICIATIVAS%20-%20GESTI%C3%93N%20DE%20LA%20DEMANDA%20(2%201/Pregunta/Aprobaci%C3%B3n%20Miguel_Requerimientos%20SisAcaUPC_Carla%20Arias%20Schreibe%205.pdf</v>
          </cell>
          <cell r="L190" t="str">
            <v>Carla Arias-Schreiber</v>
          </cell>
          <cell r="M190">
            <v>46209</v>
          </cell>
          <cell r="N190" t="str">
            <v>No</v>
          </cell>
          <cell r="O190"/>
          <cell r="P190"/>
          <cell r="Q190" t="str">
            <v>Otro</v>
          </cell>
          <cell r="R190" t="str">
            <v>Actualmente, los estudiantes y la institución enfrentan dificultades para gestionar cambios académicos, financieros y administrativos de manera eficiente, afectando la experiencia del estudiante y la gestión interna.</v>
          </cell>
          <cell r="S190" t="str">
            <v>Ver archivo adjunto con información del requerimiento. Link: https://educorpperu.sharepoint.com/:x:/s/Repositorio_EquipoCentral/dit/portafoliosyp/IQBPjj-nPuoDQbtwySJjx2sbAR4Cx0FwHcOnpoZf6N5wGdw?e=Qxpak7</v>
          </cell>
          <cell r="T190" t="str">
            <v>Ver archivo adjunto con información del requerimiento. Link: https://educorpperu.sharepoint.com/:x:/s/Repositorio_EquipoCentral/dit/portafoliosyp/IQBPjj-nPuoDQbtwySJjx2sbAR4Cx0FwHcOnpoZf6N5wGdw?e=Qxpak16</v>
          </cell>
          <cell r="U190" t="str">
            <v>Alumnos</v>
          </cell>
          <cell r="V190" t="str">
            <v>Excelencia operativa</v>
          </cell>
          <cell r="W190" t="str">
            <v>Si</v>
          </cell>
          <cell r="X190" t="str">
            <v>No cuantificado o S/0</v>
          </cell>
          <cell r="Y190"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0"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v>
          </cell>
          <cell r="AA190">
            <v>1.2000000000000002</v>
          </cell>
        </row>
        <row r="191">
          <cell r="A191">
            <v>217</v>
          </cell>
          <cell r="B191">
            <v>46170.000833333303</v>
          </cell>
          <cell r="C191">
            <v>46170.001875000002</v>
          </cell>
          <cell r="D191" t="str">
            <v>carla.arias@laureate.pe</v>
          </cell>
          <cell r="E191" t="str">
            <v>Carla Arias Schreiber Ulloa</v>
          </cell>
          <cell r="F191" t="str">
            <v>[247] Registro de Horarios personalizado masivo (matricula)</v>
          </cell>
          <cell r="G191"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1" t="str">
            <v>UPC</v>
          </cell>
          <cell r="I191" t="str">
            <v>Milagros Morgan - Rectorado UPC</v>
          </cell>
          <cell r="J191" t="str">
            <v>Miguel Chang</v>
          </cell>
          <cell r="K191" t="str">
            <v>https://educorpperu-my.sharepoint.com/personal/diana_zapata_laureate_pe1/Documents/Aplicaciones/Microsoft%20Forms/REGISTRO%20DE%20INICIATIVAS%20-%20GESTI%C3%93N%20DE%20LA%20DEMANDA%20(2%201/Pregunta/Aprobaci%C3%B3n%20Miguel_Requerimientos%20SisAcaUPC_Carla%20Arias%20Schreibe%206.pdf</v>
          </cell>
          <cell r="L191" t="str">
            <v>Carla Arias-Schreiber</v>
          </cell>
          <cell r="M191">
            <v>46207</v>
          </cell>
          <cell r="N191" t="str">
            <v>No</v>
          </cell>
          <cell r="O191"/>
          <cell r="P191"/>
          <cell r="Q191" t="str">
            <v>Otro</v>
          </cell>
          <cell r="R191" t="str">
            <v>Actualmente, los estudiantes y la institución enfrentan dificultades para gestionar cambios académicos, financieros y administrativos de manera eficiente, afectando la experiencia del estudiante y la gestión interna.</v>
          </cell>
          <cell r="S191" t="str">
            <v>Ver archivo adjunto con información del requerimiento. Link: https://educorpperu.sharepoint.com/:x:/s/Repositorio_EquipoCentral/dit/portafoliosyp/IQBPjj-nPuoDQbtwySJjx2sbAR4Cx0FwHcOnpoZf6N5wGdw?e=Qxpak7</v>
          </cell>
          <cell r="T191" t="str">
            <v>Ver archivo adjunto con información del requerimiento. Link: https://educorpperu.sharepoint.com/:x:/s/Repositorio_EquipoCentral/dit/portafoliosyp/IQBPjj-nPuoDQbtwySJjx2sbAR4Cx0FwHcOnpoZf6N5wGdw?e=Qxpak16</v>
          </cell>
          <cell r="U191" t="str">
            <v>Administrativos</v>
          </cell>
          <cell r="V191" t="str">
            <v>Excelencia operativa</v>
          </cell>
          <cell r="W191" t="str">
            <v>Si</v>
          </cell>
          <cell r="X191" t="str">
            <v>No cuantificado o S/0</v>
          </cell>
          <cell r="Y191"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1"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v>
          </cell>
          <cell r="AA191">
            <v>0.60000000000000009</v>
          </cell>
        </row>
        <row r="192">
          <cell r="A192">
            <v>218</v>
          </cell>
          <cell r="B192">
            <v>46170.001956018503</v>
          </cell>
          <cell r="C192">
            <v>46170.004374999997</v>
          </cell>
          <cell r="D192" t="str">
            <v>carla.arias@laureate.pe</v>
          </cell>
          <cell r="E192" t="str">
            <v>Carla Arias Schreiber Ulloa</v>
          </cell>
          <cell r="F192" t="str">
            <v>[187] Trámite de permisos para llevar cursos de otra carrera</v>
          </cell>
          <cell r="G192"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2" t="str">
            <v>UPC</v>
          </cell>
          <cell r="I192" t="str">
            <v>Milagros Morgan - Rectorado UPC</v>
          </cell>
          <cell r="J192" t="str">
            <v>Miguel Chang</v>
          </cell>
          <cell r="K192" t="str">
            <v>https://educorpperu-my.sharepoint.com/personal/diana_zapata_laureate_pe1/Documents/Aplicaciones/Microsoft%20Forms/REGISTRO%20DE%20INICIATIVAS%20-%20GESTI%C3%93N%20DE%20LA%20DEMANDA%20(2%201/Pregunta/Aprobaci%C3%B3n%20Miguel_Requerimientos%20SisAcaUPC_Carla%20Arias%20Schreibe%207.pdf</v>
          </cell>
          <cell r="L192" t="str">
            <v>Carla Arias-Schreiber</v>
          </cell>
          <cell r="M192">
            <v>46209</v>
          </cell>
          <cell r="N192" t="str">
            <v>No</v>
          </cell>
          <cell r="O192"/>
          <cell r="P192"/>
          <cell r="Q192" t="str">
            <v>Otro</v>
          </cell>
          <cell r="R192" t="str">
            <v>Actualmente, los estudiantes y la institución enfrentan dificultades para gestionar cambios académicos, financieros y administrativos de manera eficiente, afectando la experiencia del estudiante y la gestión interna.</v>
          </cell>
          <cell r="S192" t="str">
            <v>Ver archivo adjunto con información del requerimiento. Link: https://educorpperu.sharepoint.com/:x:/s/Repositorio_EquipoCentral/dit/portafoliosyp/IQBPjj-nPuoDQbtwySJjx2sbAR4Cx0FwHcOnpoZf6N5wGdw?e=Qxpak7</v>
          </cell>
          <cell r="T192" t="str">
            <v>Ver archivo adjunto con información del requerimiento. Link: https://educorpperu.sharepoint.com/:x:/s/Repositorio_EquipoCentral/dit/portafoliosyp/IQBPjj-nPuoDQbtwySJjx2sbAR4Cx0FwHcOnpoZf6N5wGdw?e=Qxpak7</v>
          </cell>
          <cell r="U192" t="str">
            <v>Alumnos</v>
          </cell>
          <cell r="V192" t="str">
            <v>Excelencia operativa</v>
          </cell>
          <cell r="W192" t="str">
            <v>Si</v>
          </cell>
          <cell r="X192" t="str">
            <v>No cuantificado o S/0</v>
          </cell>
          <cell r="Y192"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2"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v>
          </cell>
          <cell r="AA192">
            <v>1.2000000000000002</v>
          </cell>
        </row>
        <row r="193">
          <cell r="A193">
            <v>219</v>
          </cell>
          <cell r="B193">
            <v>46170.004328703697</v>
          </cell>
          <cell r="C193">
            <v>46170.005775463003</v>
          </cell>
          <cell r="D193" t="str">
            <v>carla.arias@laureate.pe</v>
          </cell>
          <cell r="E193" t="str">
            <v>Carla Arias Schreiber Ulloa</v>
          </cell>
          <cell r="F193" t="str">
            <v>[257] Reporte alumnos reanudantes</v>
          </cell>
          <cell r="G193"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3" t="str">
            <v>UPC</v>
          </cell>
          <cell r="I193" t="str">
            <v>Milagros Morgan - Rectorado UPC</v>
          </cell>
          <cell r="J193" t="str">
            <v>Miguel Chang</v>
          </cell>
          <cell r="K193" t="str">
            <v>https://educorpperu-my.sharepoint.com/personal/diana_zapata_laureate_pe1/Documents/Aplicaciones/Microsoft%20Forms/REGISTRO%20DE%20INICIATIVAS%20-%20GESTI%C3%93N%20DE%20LA%20DEMANDA%20(2%201/Pregunta/Aprobaci%C3%B3n%20Miguel_Requerimientos%20SisAcaUPC_Carla%20Arias%20Schreibe%208.pdf</v>
          </cell>
          <cell r="L193" t="str">
            <v>Carla Arias-Schreiber</v>
          </cell>
          <cell r="M193">
            <v>46209</v>
          </cell>
          <cell r="N193" t="str">
            <v>No</v>
          </cell>
          <cell r="O193"/>
          <cell r="P193"/>
          <cell r="Q193" t="str">
            <v>Otro</v>
          </cell>
          <cell r="R193" t="str">
            <v>Actualmente, los estudiantes y la institución enfrentan dificultades para gestionar cambios académicos, financieros y administrativos de manera eficiente, afectando la experiencia del estudiante y la gestión interna.</v>
          </cell>
          <cell r="S193" t="str">
            <v>Ver archivo adjunto con información del requerimiento. Link: https://educorpperu.sharepoint.com/:x:/s/Repositorio_EquipoCentral/dit/portafoliosyp/IQBPjj-nPuoDQbtwySJjx2sbAR4Cx0FwHcOnpoZf6N5wGdw?e=Qxpak7</v>
          </cell>
          <cell r="T193" t="str">
            <v>Ver archivo adjunto con información del requerimiento. Link: https://educorpperu.sharepoint.com/:x:/s/Repositorio_EquipoCentral/dit/portafoliosyp/IQBPjj-nPuoDQbtwySJjx2sbAR4Cx0FwHcOnpoZf6N5wGdw?e=Qxpak7</v>
          </cell>
          <cell r="U193" t="str">
            <v>Alumnos</v>
          </cell>
          <cell r="V193" t="str">
            <v>Excelencia operativa</v>
          </cell>
          <cell r="W193" t="str">
            <v>Si</v>
          </cell>
          <cell r="X193" t="str">
            <v>No cuantificado o S/0</v>
          </cell>
          <cell r="Y193"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3"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v>
          </cell>
          <cell r="AA193">
            <v>1.2000000000000002</v>
          </cell>
        </row>
        <row r="194">
          <cell r="A194">
            <v>220</v>
          </cell>
          <cell r="B194">
            <v>46170.005717592598</v>
          </cell>
          <cell r="C194">
            <v>46170.006967592599</v>
          </cell>
          <cell r="D194" t="str">
            <v>carla.arias@laureate.pe</v>
          </cell>
          <cell r="E194" t="str">
            <v>Carla Arias Schreiber Ulloa</v>
          </cell>
          <cell r="F194" t="str">
            <v>[258] MDUU eliminación masiva de atributos</v>
          </cell>
          <cell r="G194"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4" t="str">
            <v>UPC</v>
          </cell>
          <cell r="I194" t="str">
            <v>Milagros Morgan - Rectorado UPC</v>
          </cell>
          <cell r="J194" t="str">
            <v>Miguel Chang</v>
          </cell>
          <cell r="K194" t="str">
            <v>https://educorpperu-my.sharepoint.com/personal/diana_zapata_laureate_pe1/Documents/Aplicaciones/Microsoft%20Forms/REGISTRO%20DE%20INICIATIVAS%20-%20GESTI%C3%93N%20DE%20LA%20DEMANDA%20(2%201/Pregunta/Aprobaci%C3%B3n%20Miguel_Requerimientos%20SisAcaUPC_Carla%20Arias%20Schreibe%2010.pdf</v>
          </cell>
          <cell r="L194" t="str">
            <v>Carla Arias-Schreiber</v>
          </cell>
          <cell r="M194">
            <v>46209</v>
          </cell>
          <cell r="N194" t="str">
            <v>No</v>
          </cell>
          <cell r="O194"/>
          <cell r="P194"/>
          <cell r="Q194" t="str">
            <v>Otro</v>
          </cell>
          <cell r="R194" t="str">
            <v>Actualmente, los estudiantes y la institución enfrentan dificultades para gestionar cambios académicos, financieros y administrativos de manera eficiente, afectando la experiencia del estudiante y la gestión interna.</v>
          </cell>
          <cell r="S194" t="str">
            <v>Ver archivo adjunto con información del requerimiento. Link: https://educorpperu.sharepoint.com/:x:/s/Repositorio_EquipoCentral/dit/portafoliosyp/IQBPjj-nPuoDQbtwySJjx2sbAR4Cx0FwHcOnpoZf6N5wGdw?e=Qxpak7</v>
          </cell>
          <cell r="T194" t="str">
            <v>Ver archivo adjunto con información del requerimiento. Link: https://educorpperu.sharepoint.com/:x:/s/Repositorio_EquipoCentral/dit/portafoliosyp/IQBPjj-nPuoDQbtwySJjx2sbAR4Cx0FwHcOnpoZf6N5wGdw?e=Qxpak7</v>
          </cell>
          <cell r="U194" t="str">
            <v>Alumnos</v>
          </cell>
          <cell r="V194" t="str">
            <v>Excelencia operativa</v>
          </cell>
          <cell r="W194" t="str">
            <v>Si</v>
          </cell>
          <cell r="X194" t="str">
            <v>No cuantificado o S/0</v>
          </cell>
          <cell r="Y194"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4"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v>
          </cell>
          <cell r="AA194">
            <v>1.2000000000000002</v>
          </cell>
        </row>
        <row r="195">
          <cell r="A195">
            <v>221</v>
          </cell>
          <cell r="B195">
            <v>46170.006446759297</v>
          </cell>
          <cell r="C195">
            <v>46170.007523148102</v>
          </cell>
          <cell r="D195" t="str">
            <v>carla.arias@laureate.pe</v>
          </cell>
          <cell r="E195" t="str">
            <v>Carla Arias Schreiber Ulloa</v>
          </cell>
          <cell r="F195" t="str">
            <v>[263] MDUU CAMBIO_PERIODO_CTLG</v>
          </cell>
          <cell r="G195"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5" t="str">
            <v>UPC</v>
          </cell>
          <cell r="I195" t="str">
            <v>Milagros Morgan - Rectorado UPC</v>
          </cell>
          <cell r="J195" t="str">
            <v>Miguel Chang</v>
          </cell>
          <cell r="K195" t="str">
            <v>https://educorpperu-my.sharepoint.com/personal/diana_zapata_laureate_pe1/Documents/Aplicaciones/Microsoft%20Forms/REGISTRO%20DE%20INICIATIVAS%20-%20GESTI%C3%93N%20DE%20LA%20DEMANDA%20(2%201/Pregunta/Aprobaci%C3%B3n%20Miguel_Requerimientos%20SisAcaUPC_Carla%20Arias%20Schreibe%2011.pdf</v>
          </cell>
          <cell r="L195" t="str">
            <v>Carla Arias-Schreiber</v>
          </cell>
          <cell r="M195">
            <v>46209</v>
          </cell>
          <cell r="N195" t="str">
            <v>No</v>
          </cell>
          <cell r="O195"/>
          <cell r="P195"/>
          <cell r="Q195" t="str">
            <v>Otro</v>
          </cell>
          <cell r="R195" t="str">
            <v>Actualmente, los estudiantes y la institución enfrentan dificultades para gestionar cambios académicos, financieros y administrativos de manera eficiente, afectando la experiencia del estudiante y la gestión interna.</v>
          </cell>
          <cell r="S195" t="str">
            <v>Ver archivo adjunto con información del requerimiento. Link: https://educorpperu.sharepoint.com/:x:/s/Repositorio_EquipoCentral/dit/portafoliosyp/IQBPjj-nPuoDQbtwySJjx2sbAR4Cx0FwHcOnpoZf6N5wGdw?e=Qxpak7</v>
          </cell>
          <cell r="T195" t="str">
            <v>Ver archivo adjunto con información del requerimiento. Link: https://educorpperu.sharepoint.com/:x:/s/Repositorio_EquipoCentral/dit/portafoliosyp/IQBPjj-nPuoDQbtwySJjx2sbAR4Cx0FwHcOnpoZf6N5wGdw?e=Qxpak7</v>
          </cell>
          <cell r="U195" t="str">
            <v>Alumnos</v>
          </cell>
          <cell r="V195" t="str">
            <v>Excelencia operativa</v>
          </cell>
          <cell r="W195" t="str">
            <v>Si</v>
          </cell>
          <cell r="X195" t="str">
            <v>No cuantificado o S/0</v>
          </cell>
          <cell r="Y195"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5"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v>
          </cell>
          <cell r="AA195">
            <v>1.2000000000000002</v>
          </cell>
        </row>
        <row r="196">
          <cell r="A196">
            <v>222</v>
          </cell>
          <cell r="B196">
            <v>46170.377951388902</v>
          </cell>
          <cell r="C196">
            <v>46170.668530092596</v>
          </cell>
          <cell r="D196" t="str">
            <v>angela.lucano@laureate.pe</v>
          </cell>
          <cell r="E196" t="str">
            <v>Angela Lucano Carranza</v>
          </cell>
          <cell r="F196" t="str">
            <v>UPC - Modernización y continuidad operativa del Repositorio Académico</v>
          </cell>
          <cell r="G196" t="str">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v>
          </cell>
          <cell r="H196" t="str">
            <v>UPC</v>
          </cell>
          <cell r="I196" t="str">
            <v>Milagros Morgan - Rectorado UPC</v>
          </cell>
          <cell r="J196" t="str">
            <v>Cecilia Justino</v>
          </cell>
          <cell r="K196" t="str">
            <v>https://educorpperu-my.sharepoint.com/personal/diana_zapata_laureate_pe1/Documents/Aplicaciones/Microsoft%20Forms/REGISTRO%20DE%20INICIATIVAS%20-%20GESTI%C3%93N%20DE%20LA%20DEMANDA%20(2%201/Pregunta/Maria%20Cifuentes%20-%20VB%20Req.%20Repositorio%20Academi_Angela%20Lucano%20Carran.pdf</v>
          </cell>
          <cell r="L196" t="str">
            <v>Ángela Lucano</v>
          </cell>
          <cell r="M196">
            <v>46356</v>
          </cell>
          <cell r="N196" t="str">
            <v>No</v>
          </cell>
          <cell r="O196"/>
          <cell r="P196"/>
          <cell r="Q196" t="str">
            <v>Otro</v>
          </cell>
          <cell r="R196" t="str">
            <v>El repositorio opera sobre una versión antigua de DSpace sin soporte oficial ni actualizaciones, lo que genera riesgos operativos altos y observaciones de seguridad, además de ofrecer una interfaz rígida y estadísticas limitadas.</v>
          </cell>
          <cell r="S196" t="str">
            <v>Migrar a una infraestructura robusta de última generación (DSpace 7+) con soporte experto 24/7, que resuelva de inmediato las brechas de seguridad, ofrezca una experiencia de usuario intuitiva y moderna, e implemente un módulo de analítica avanzada.</v>
          </cell>
          <cell r="T196" t="str">
            <v>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v>
          </cell>
          <cell r="U196" t="str">
            <v>Todos</v>
          </cell>
          <cell r="V196" t="str">
            <v>Excelencia operativa</v>
          </cell>
          <cell r="W196" t="str">
            <v>No</v>
          </cell>
          <cell r="X196" t="str">
            <v>No cuantificado o S/0</v>
          </cell>
          <cell r="Y196" t="str">
            <v>-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v>
          </cell>
          <cell r="Z196" t="str">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v>
          </cell>
          <cell r="AA196">
            <v>1.2000000000000002</v>
          </cell>
        </row>
        <row r="197">
          <cell r="A197">
            <v>223</v>
          </cell>
          <cell r="B197">
            <v>46170.759953703702</v>
          </cell>
          <cell r="C197">
            <v>46170.7745138889</v>
          </cell>
          <cell r="D197" t="str">
            <v>carla.arias@laureate.pe</v>
          </cell>
          <cell r="E197" t="str">
            <v>Carla Arias Schreiber Ulloa</v>
          </cell>
          <cell r="F197" t="str">
            <v>Modificación de query de RPA de Horarios Convalidantes [urgente]</v>
          </cell>
          <cell r="G197" t="str">
            <v>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v>
          </cell>
          <cell r="H197" t="str">
            <v>UPN</v>
          </cell>
          <cell r="I197" t="str">
            <v>Martín Santana - Rectorado UPN</v>
          </cell>
          <cell r="J197" t="str">
            <v>Adolfo Correa</v>
          </cell>
          <cell r="K197" t="str">
            <v>https://educorpperu-my.sharepoint.com/personal/diana_zapata_laureate_pe1/Documents/Aplicaciones/Microsoft%20Forms/REGISTRO%20DE%20INICIATIVAS%20-%20GESTI%C3%93N%20DE%20LA%20DEMANDA%20(2%201/Pregunta/VB%20Direcci%C3%B3n%20de%20Operaciones%20Acad%C3%A9micas_Carla%20Arias%20Schreibe.png</v>
          </cell>
          <cell r="L197" t="str">
            <v>Carla Arias-Schreiber</v>
          </cell>
          <cell r="M197">
            <v>46185</v>
          </cell>
          <cell r="N197" t="str">
            <v>No</v>
          </cell>
          <cell r="O197"/>
          <cell r="P197"/>
          <cell r="Q197" t="str">
            <v>Otro</v>
          </cell>
          <cell r="R197" t="str">
            <v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v>
          </cell>
          <cell r="S197" t="str">
            <v>Que la query incluya criterios de ordenamiento de clases, validados con las áreas académicas, a fin de asegurar una mayor efectividad y registro de matrículas.</v>
          </cell>
          <cell r="T197" t="str">
            <v>Admisión y matrícula de estudiantes nuevos</v>
          </cell>
          <cell r="U197" t="str">
            <v>Alumnos</v>
          </cell>
          <cell r="V197" t="str">
            <v>Crecimiento escalable</v>
          </cell>
          <cell r="W197" t="str">
            <v>No</v>
          </cell>
          <cell r="X197" t="str">
            <v>Entre S/100,000.00 y S/500,000.00</v>
          </cell>
          <cell r="Y197" t="str">
            <v>Impacto aproximado en 1000 NE sin horarios.
Sin horarios, hay gran posibilidad de deserción y no pago de la CM (promedio S/. 750 por estudiante)</v>
          </cell>
          <cell r="Z197" t="str">
            <v>https://educorpperu-my.sharepoint.com/personal/diana_zapata_laureate_pe1/_layouts/15/Doc.aspx?sourcedoc=%7B45E01FAF-19EF-4B31-AA5C-E27A0AF53719%7D&amp;file=Reglas%20RPA%20Convalidaci%C3%B3n_Carla%20Arias%20Schreibe.xlsx&amp;action=default&amp;mobileredirect=true</v>
          </cell>
          <cell r="AA197">
            <v>1.7</v>
          </cell>
        </row>
        <row r="198">
          <cell r="A198">
            <v>224</v>
          </cell>
          <cell r="B198">
            <v>46175.551284722198</v>
          </cell>
          <cell r="C198">
            <v>46175.568969907399</v>
          </cell>
          <cell r="D198" t="str">
            <v>carla.arias@laureate.pe</v>
          </cell>
          <cell r="E198" t="str">
            <v>Carla Arias Schreiber Ulloa</v>
          </cell>
          <cell r="F198" t="str">
            <v>[Urgente] Subsanar impacto en Retiro de Cursos</v>
          </cell>
          <cell r="G198" t="str">
            <v>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v>
          </cell>
          <cell r="H198" t="str">
            <v>UPN</v>
          </cell>
          <cell r="I198" t="str">
            <v>Martín Santana - Rectorado UPN</v>
          </cell>
          <cell r="J198" t="str">
            <v>Luz Marina Flores</v>
          </cell>
          <cell r="K198" t="str">
            <v>https://educorpperu-my.sharepoint.com/personal/diana_zapata_laureate_pe1/Documents/Aplicaciones/Microsoft%20Forms/REGISTRO%20DE%20INICIATIVAS%20-%20GESTI%C3%93N%20DE%20LA%20DEMANDA%20(2%201/Pregunta/VB%20Direcci%C3%B3n%20de%20Operaciones%20Acad%C3%A9micas_Carla%20Arias%20Schreibe%201.png</v>
          </cell>
          <cell r="L198" t="str">
            <v>Carla Arias-Schreiber</v>
          </cell>
          <cell r="M198">
            <v>46178</v>
          </cell>
          <cell r="N198" t="str">
            <v>No</v>
          </cell>
          <cell r="O198"/>
          <cell r="P198"/>
          <cell r="Q198" t="str">
            <v>Regulatoria</v>
          </cell>
          <cell r="R198" t="str">
            <v xml:space="preserve">Los estudiantes pueden retirarse de en cursos están finalizados, incumpliendo nuestro reglamento de estudios.
</v>
          </cell>
          <cell r="S198" t="str">
            <v>Asegurar que las solicitudes de retiro de cursos solo permitan seleccionar los cursos habilitados, es decir, que a la fecha de la solicitud el curso no haya culminado.</v>
          </cell>
          <cell r="T198" t="str">
            <v>Retiro de Curso</v>
          </cell>
          <cell r="U198" t="str">
            <v>Alumnos</v>
          </cell>
          <cell r="V198" t="str">
            <v>Excelencia académica</v>
          </cell>
          <cell r="W198" t="str">
            <v>No</v>
          </cell>
          <cell r="X198" t="str">
            <v>No cuantificado o S/0</v>
          </cell>
          <cell r="Y198" t="str">
            <v>Cumplimiento de reglamento de estudios</v>
          </cell>
          <cell r="Z198" t="str">
            <v>https://educorpperu-my.sharepoint.com/personal/diana_zapata_laureate_pe1/_layouts/15/Doc.aspx?sourcedoc=%7BCA651870-84CC-4F3D-A1CB-2E965DDE729A%7D&amp;file=PPT%20Modificaci%C3%B3n%20de%20retiro%20de%20curso-solo%20para_Carla%20Arias%20Schreibe.pptx&amp;action=edit&amp;mobileredirect=true</v>
          </cell>
          <cell r="AA198">
            <v>2.9</v>
          </cell>
        </row>
        <row r="199">
          <cell r="A199">
            <v>225</v>
          </cell>
          <cell r="B199">
            <v>46181.983622685198</v>
          </cell>
          <cell r="C199">
            <v>46181.992662037002</v>
          </cell>
          <cell r="D199" t="str">
            <v>nicolas.morales@laureate.pe</v>
          </cell>
          <cell r="E199" t="str">
            <v>Nicolas Morales Chumpitaz</v>
          </cell>
          <cell r="F199" t="str">
            <v>Mejora en el proceso de Matrícula WeTalk</v>
          </cell>
          <cell r="G199" t="str">
            <v>Necesitamos mejorar el proceso de Matrícula con reglas de negocio claras, a fin de tener agilidad del proceso mediante la simplificación y soporte de soluciones tecnológicas.</v>
          </cell>
          <cell r="H199" t="str">
            <v>UPC</v>
          </cell>
          <cell r="I199" t="str">
            <v>Milagros Morgan - Rectorado UPC</v>
          </cell>
          <cell r="J199" t="str">
            <v>Sara Miller</v>
          </cell>
          <cell r="K199" t="str">
            <v>https://educorpperu-my.sharepoint.com/personal/diana_zapata_laureate_pe1/Documents/Aplicaciones/Microsoft%20Forms/REGISTRO%20DE%20INICIATIVAS%20-%20GESTI%C3%93N%20DE%20LA%20DEMANDA%20(2%201/Pregunta/RE%20SPO%20Iniciativa%20Productividad%20WeTalk%20cLEAN_Nicolas%20Morales%20Chum%203.png</v>
          </cell>
          <cell r="L199" t="str">
            <v>Franco Vera</v>
          </cell>
          <cell r="M199">
            <v>46387</v>
          </cell>
          <cell r="N199" t="str">
            <v>Si</v>
          </cell>
          <cell r="O199" t="str">
            <v>G&amp;A</v>
          </cell>
          <cell r="P199">
            <v>77544</v>
          </cell>
          <cell r="Q199" t="str">
            <v>Otro</v>
          </cell>
          <cell r="R199" t="str">
            <v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v>
          </cell>
          <cell r="S199" t="str">
            <v>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v>
          </cell>
          <cell r="T199" t="str">
            <v>WeTalk UPC</v>
          </cell>
          <cell r="U199" t="str">
            <v>Alumnos</v>
          </cell>
          <cell r="V199" t="str">
            <v>Excelencia operativa</v>
          </cell>
          <cell r="W199" t="str">
            <v>No</v>
          </cell>
          <cell r="X199" t="str">
            <v>Menor a S/100,000.00</v>
          </cell>
          <cell r="Y199" t="str">
            <v>Mejora en la experiencia del colaborador
Reducción de un tiempo operativo por demoras en tiempo de respuesta</v>
          </cell>
          <cell r="Z199" t="str">
            <v>https://educorpperu-my.sharepoint.com/personal/diana_zapata_laureate_pe1/_layouts/15/Doc.aspx?sourcedoc=%7B8CDBE70E-7BB8-4804-AF04-26DEBBF272D7%7D&amp;file=LEAN%2BIA_Pitch%20TI_WeTALK%20(1)_Nicolas%20Morales%20Chum.pptx&amp;action=edit&amp;mobileredirect=true</v>
          </cell>
          <cell r="AA199">
            <v>2.85</v>
          </cell>
        </row>
        <row r="200">
          <cell r="A200">
            <v>226</v>
          </cell>
          <cell r="B200">
            <v>46182.696863425903</v>
          </cell>
          <cell r="C200">
            <v>46182.705856481502</v>
          </cell>
          <cell r="D200" t="str">
            <v>jose.herbozo@laureate.pe</v>
          </cell>
          <cell r="E200" t="str">
            <v>José Paredes Herbozo</v>
          </cell>
          <cell r="F200" t="str">
            <v>Actualización en tiempo real del campo "Monto a Pagar" del CRM</v>
          </cell>
          <cell r="G200" t="str">
            <v xml:space="preserve">Poder extraer este campo como parte de las vistas de "Matrícula" que se tiene desde CRM. </v>
          </cell>
          <cell r="H200" t="str">
            <v>UPN</v>
          </cell>
          <cell r="I200" t="str">
            <v>Ivan Olivares - VP Marketing y Comercial</v>
          </cell>
          <cell r="J200" t="str">
            <v>Álvaro Verástegui</v>
          </cell>
          <cell r="K200" t="str">
            <v>https://educorpperu-my.sharepoint.com/personal/diana_zapata_laureate_pe1/Documents/Aplicaciones/Microsoft%20Forms/REGISTRO%20DE%20INICIATIVAS%20-%20GESTI%C3%93N%20DE%20LA%20DEMANDA%20(2%201/Pregunta/olk_tSJiqCRjNS_Jos%C3%A9%20Paredes%20Herbozo.png</v>
          </cell>
          <cell r="L200" t="str">
            <v>Jose Paredes</v>
          </cell>
          <cell r="M200">
            <v>46198</v>
          </cell>
          <cell r="N200" t="str">
            <v>No</v>
          </cell>
          <cell r="O200"/>
          <cell r="P200"/>
          <cell r="Q200" t="str">
            <v>Otro</v>
          </cell>
          <cell r="R200" t="str">
            <v>El campo "Monto a Pagar" del CRM no se actualiza en tiempo real, a pesar de que sí tiene conceptos asociados y visibles (DA/DI, PM, CM).
Esta lógica viene así desde hace tiempo pero últimamente este campo demora más en actualizar, no se sabe el motivo.</v>
          </cell>
          <cell r="S200" t="str">
            <v>Que el campo "Monto a Pagar" se actualiza en tiempo real de acuerdo a los montos de los conceptos que vayan llegando al CRM (DA/DI, PM, CM)</v>
          </cell>
          <cell r="T200" t="str">
            <v>- Funnel Comercial
- Admisión
- Ratio de ventas</v>
          </cell>
          <cell r="U200" t="str">
            <v>Administrativos</v>
          </cell>
          <cell r="V200" t="str">
            <v>Crecimiento escalable</v>
          </cell>
          <cell r="W200" t="str">
            <v>No</v>
          </cell>
          <cell r="X200" t="str">
            <v>Entre S/100,000.00 y S/500,000.00</v>
          </cell>
          <cell r="Y200" t="str">
            <v>Tener la información a tiempo y poder tomar decisiones estratégicas desde el frente comercial.</v>
          </cell>
          <cell r="Z200" t="str">
            <v>https://educorpperu-my.sharepoint.com/personal/diana_zapata_laureate_pe1/_layouts/15/Doc.aspx?sourcedoc=%7B0553A9B5-286C-4B66-9516-95B3B41E3BDA%7D&amp;file=Monto%20a%20Pagar%20en%20tiempo%20real_Jos%C3%A9%20Paredes%20Herbozo.pptx&amp;action=edit&amp;mobileredirect=true</v>
          </cell>
          <cell r="AA200">
            <v>1.0999999999999999</v>
          </cell>
        </row>
        <row r="201">
          <cell r="A201">
            <v>227</v>
          </cell>
          <cell r="B201">
            <v>46183.502546296302</v>
          </cell>
          <cell r="C201">
            <v>46183.627280092602</v>
          </cell>
          <cell r="D201" t="str">
            <v>diana.zapata@laureate.pe</v>
          </cell>
          <cell r="E201" t="str">
            <v>Diana Zapata Del Mar</v>
          </cell>
          <cell r="F201" t="str">
            <v>Aplicación de la gestión de la demanda - Fase 1</v>
          </cell>
          <cell r="G201" t="str">
            <v>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v>
          </cell>
          <cell r="H201" t="str">
            <v>LAU</v>
          </cell>
          <cell r="I201" t="str">
            <v>Humberto Marotta - Tecnologías y transformación digital</v>
          </cell>
          <cell r="J201" t="str">
            <v>Omar Zuñiga</v>
          </cell>
          <cell r="K201" t="str">
            <v>https://educorpperu-my.sharepoint.com/personal/diana_zapata_laureate_pe1/Documents/Aplicaciones/Microsoft%20Forms/REGISTRO%20DE%20INICIATIVAS%20-%20GESTI%C3%93N%20DE%20LA%20DEMANDA%20(2%201/Pregunta/Aprobaci%C3%B3n%20Omar%20Z._Diana%20Zapata%20Del%20Mar.pdf</v>
          </cell>
          <cell r="L201" t="str">
            <v>Gerson Vereau</v>
          </cell>
          <cell r="M201">
            <v>46263</v>
          </cell>
          <cell r="N201" t="str">
            <v>No</v>
          </cell>
          <cell r="O201"/>
          <cell r="P201"/>
          <cell r="Q201" t="str">
            <v>Otro</v>
          </cell>
          <cell r="R201" t="str">
            <v>Actualmente el proceso de la demanda se realiza con carios excel y todos los cambios de estado son manuales. Esto tiene un gran riesgo a nivel de data y por otro lado una gran limitación para el seguimiento</v>
          </cell>
          <cell r="S201" t="str">
            <v>Contar con una plataforma que soporte todo el proceso de la gestión de la demanda</v>
          </cell>
          <cell r="T201" t="str">
            <v>Cross a la TTD y negocio</v>
          </cell>
          <cell r="U201" t="str">
            <v>Administrativos</v>
          </cell>
          <cell r="V201" t="str">
            <v>Excelencia operativa</v>
          </cell>
          <cell r="W201" t="str">
            <v>No</v>
          </cell>
          <cell r="X201" t="str">
            <v>No cuantificado o S/0</v>
          </cell>
          <cell r="Y201" t="str">
            <v>Mejorar el proceso de la gestión de la demanda, permitiendo mayor rapidez en la signación de casos, mejor trazzabilidad y reduciendo el riesgo por cambios manuales.</v>
          </cell>
          <cell r="Z201" t="str">
            <v>https://educorpperu-my.sharepoint.com/personal/diana_zapata_laureate_pe1/Documents/Aplicaciones/Microsoft%20Forms/REGISTRO%20DE%20INICIATIVAS%20-%20GESTI%C3%93N%20DE%20LA%20DEMANDA%20(2%201/Adjuntar%20sustentos%20que%20ayuden%20al%20entendimiento%20de/Cronograma%20MVP%20demanda%20V1.0_Diana%20Zapata%20Del%20Mar.pdf</v>
          </cell>
          <cell r="AA201">
            <v>0.60000000000000009</v>
          </cell>
        </row>
        <row r="202">
          <cell r="A202">
            <v>228</v>
          </cell>
          <cell r="B202">
            <v>46183.504374999997</v>
          </cell>
          <cell r="C202">
            <v>46183.728298611102</v>
          </cell>
          <cell r="D202" t="str">
            <v>julio.avalos@upc.pe</v>
          </cell>
          <cell r="E202" t="str">
            <v>Jeremy Avalos Chumpitaz</v>
          </cell>
          <cell r="F202" t="str">
            <v>Uso de iProyection en ambientes academicos</v>
          </cell>
          <cell r="G202" t="str">
            <v>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v>
          </cell>
          <cell r="H202" t="str">
            <v>UPC</v>
          </cell>
          <cell r="I202" t="str">
            <v>Alex Pendavis - VP Finanzas</v>
          </cell>
          <cell r="J202" t="str">
            <v>Efferson Flores</v>
          </cell>
          <cell r="K202" t="str">
            <v>https://educorpperu-my.sharepoint.com/personal/diana_zapata_laureate_pe1/Documents/Aplicaciones/Microsoft%20Forms/REGISTRO%20DE%20INICIATIVAS%20-%20GESTI%C3%93N%20DE%20LA%20DEMANDA%20(2%201/Pregunta/Solicitud%20de%20aprobaci%C3%B3n%20para%20inicio%20de%20piloto_Jeremy%20Avalos%20Chumpi.pdf</v>
          </cell>
          <cell r="L202" t="str">
            <v>Franco Vera</v>
          </cell>
          <cell r="M202">
            <v>46183</v>
          </cell>
          <cell r="N202" t="str">
            <v>No</v>
          </cell>
          <cell r="O202"/>
          <cell r="P202"/>
          <cell r="Q202" t="str">
            <v>Otro</v>
          </cell>
          <cell r="R202" t="str">
            <v>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v>
          </cell>
          <cell r="S202" t="str">
            <v>Se espera aprovechar las capacidades nativas de los proyectores Epson para la proyección inalámbrica de contenido, eliminando la necesidad de dispositivos Apple TV, optimizando recursos tecnológicos y reduciendo costos de operación y mantenimiento.</v>
          </cell>
          <cell r="T202" t="str">
            <v xml:space="preserve">Proyección de contenido en sesiones académicas
Area Academica
</v>
          </cell>
          <cell r="U202" t="str">
            <v>Todos</v>
          </cell>
          <cell r="V202" t="str">
            <v>Excelencia operativa</v>
          </cell>
          <cell r="W202" t="str">
            <v>No</v>
          </cell>
          <cell r="X202" t="str">
            <v>No cuantificado o S/0</v>
          </cell>
          <cell r="Y202" t="str">
            <v>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v>
          </cell>
          <cell r="Z202" t="str">
            <v>https://educorpperu-my.sharepoint.com/personal/diana_zapata_laureate_pe1/_layouts/15/Doc.aspx?sourcedoc=%7B78BF4257-5AC1-4164-89AA-8538FA4C3F76%7D&amp;file=Epson%20iProjection_Jeremy%20Avalos%20Chumpi.pptx&amp;action=edit&amp;mobileredirect=true</v>
          </cell>
          <cell r="AA202">
            <v>1.2000000000000002</v>
          </cell>
        </row>
        <row r="203">
          <cell r="A203">
            <v>229</v>
          </cell>
          <cell r="B203">
            <v>46183.674386574101</v>
          </cell>
          <cell r="C203">
            <v>46183.766238425902</v>
          </cell>
          <cell r="D203" t="str">
            <v>alejandro.tello@laureate.pe</v>
          </cell>
          <cell r="E203" t="str">
            <v>Alejandro Tello Llosa</v>
          </cell>
          <cell r="F203" t="str">
            <v>Plataforma de Convalidación Online (Parte del proyecto de Admisión Online)</v>
          </cell>
          <cell r="G203" t="str">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v>
          </cell>
          <cell r="H203" t="str">
            <v>UPN</v>
          </cell>
          <cell r="I203" t="str">
            <v>Ivan Olivares - VP Marketing y Comercial</v>
          </cell>
          <cell r="J203" t="str">
            <v>Roberto Yepez</v>
          </cell>
          <cell r="K203" t="str">
            <v>https://educorpperu-my.sharepoint.com/personal/diana_zapata_laureate_pe1/Documents/Aplicaciones/Microsoft%20Forms/REGISTRO%20DE%20INICIATIVAS%20-%20GESTI%C3%93N%20DE%20LA%20DEMANDA%20(2%201/Pregunta/Fw_%20CEA%20_%20Laureate%20_%20Admisi%C3%B3n%20Online%20UPN%20(Apr_Alejandro%20Tello%20Llos%201.pdf</v>
          </cell>
          <cell r="L203" t="str">
            <v>Carla Arias-Schreiber</v>
          </cell>
          <cell r="M203">
            <v>46230</v>
          </cell>
          <cell r="N203" t="str">
            <v>Si</v>
          </cell>
          <cell r="O203" t="str">
            <v>Revenue Growth</v>
          </cell>
          <cell r="P203" t="str">
            <v>7541</v>
          </cell>
          <cell r="Q203" t="str">
            <v>Otro</v>
          </cell>
          <cell r="R203" t="str">
            <v>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v>
          </cell>
          <cell r="S203" t="str">
            <v>La solución permite cargar los documentos asociados a la convalidación (Recórd de notras u otro similar y el Resultado de Convalidación - RC)en GDO y consultar su estado de validación antes de realizar el registro correspondiente en Banner.</v>
          </cell>
          <cell r="T203" t="str">
            <v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v>
          </cell>
          <cell r="U203" t="str">
            <v>Administrativos</v>
          </cell>
          <cell r="V203" t="str">
            <v>Crecimiento escalable</v>
          </cell>
          <cell r="W203" t="str">
            <v>No</v>
          </cell>
          <cell r="X203" t="str">
            <v>Mayor a S/500,000.00</v>
          </cell>
          <cell r="Y203" t="str">
            <v xml:space="preserve">-Cargar documentación de sustento (sílabos, certificados de estudios, constancias) en GDO de manera automatizada
-Evaluación automatizada de estados de validación de los documentos
</v>
          </cell>
          <cell r="Z203" t="str">
            <v>https://educorpperu-my.sharepoint.com/personal/diana_zapata_laureate_pe1/_layouts/15/Doc.aspx?sourcedoc=%7BB80B068F-D7C9-413C-9BD8-5469F5AD1C79%7D&amp;file=Solicitud%20de%20requerimientos%20Idea%20nueva%20y%20mejo_Alejandro%20Tello%20Llos%201.pptx&amp;action=edit&amp;mobileredirect=true</v>
          </cell>
          <cell r="AA203">
            <v>2.9</v>
          </cell>
        </row>
        <row r="204">
          <cell r="A204">
            <v>230</v>
          </cell>
          <cell r="B204">
            <v>46184.483460648102</v>
          </cell>
          <cell r="C204">
            <v>46185.651273148098</v>
          </cell>
          <cell r="D204" t="str">
            <v>carla.arias@laureate.pe</v>
          </cell>
          <cell r="E204" t="str">
            <v>Carla Arias Schreiber Ulloa</v>
          </cell>
          <cell r="F204" t="str">
            <v>Inclusión del nuevo nivel "SE - Segunda Especialización" en integración Banner-Portal EPEC</v>
          </cell>
          <cell r="G204" t="str">
            <v>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v>
          </cell>
          <cell r="H204" t="str">
            <v>UPN</v>
          </cell>
          <cell r="I204" t="str">
            <v>Martín Santana - Rectorado UPN</v>
          </cell>
          <cell r="J204" t="str">
            <v>William Cruzado</v>
          </cell>
          <cell r="K204" t="str">
            <v>https://educorpperu-my.sharepoint.com/personal/diana_zapata_laureate_pe1/Documents/Aplicaciones/Microsoft%20Forms/REGISTRO%20DE%20INICIATIVAS%20-%20GESTI%C3%93N%20DE%20LA%20DEMANDA%20(2%201/Pregunta/Director%20Acad%C3%A9mico%20EPEC_Carla%20Arias%20Schreibe.png</v>
          </cell>
          <cell r="L204" t="str">
            <v>Carla Arias-Schreiber</v>
          </cell>
          <cell r="M204">
            <v>46190</v>
          </cell>
          <cell r="N204" t="str">
            <v>No</v>
          </cell>
          <cell r="O204"/>
          <cell r="P204"/>
          <cell r="Q204" t="str">
            <v>Regulatoria</v>
          </cell>
          <cell r="R204" t="str">
            <v>El año pasado cuando se implementó la iniciativa, a solicitud del área Comercial, no se incluyó dentro del alcance la integración con portal EPEC; solamente integración con Portal Trámites.
Hoy, esta omisión está impactando los procesos académicos de la escuela.</v>
          </cell>
          <cell r="S204" t="str">
            <v>Que la integración Banner-Portal EPEC soporte la implementación de este nuevo producto, de manera bidireccional: Para que los estudiantes migran a Portal y las notas lleguen de retorno a Banner.</v>
          </cell>
          <cell r="T204" t="str">
            <v>Cierre de ciclo: registro de notas
Emisión de constancias académicas
Usuarios: Estudiantes y Academia EPEC</v>
          </cell>
          <cell r="U204" t="str">
            <v>Alumnos</v>
          </cell>
          <cell r="V204" t="str">
            <v>Experiencia</v>
          </cell>
          <cell r="W204" t="str">
            <v>No</v>
          </cell>
          <cell r="X204" t="str">
            <v>No cuantificado o S/0</v>
          </cell>
          <cell r="Y204" t="str">
            <v>Mitigar impacto actual a estudiantes.</v>
          </cell>
          <cell r="Z204" t="str">
            <v>https://educorpperu-my.sharepoint.com/personal/diana_zapata_laureate_pe1/Documents/Aplicaciones/Microsoft%20Forms/REGISTRO%20DE%20INICIATIVAS%20-%20GESTI%C3%93N%20DE%20LA%20DEMANDA%20(2%201/Adjuntar%20sustentos%20que%20ayuden%20al%20entendimiento%20de/INC1338620_Carla%20Arias%20Schreibe.png</v>
          </cell>
          <cell r="AA204">
            <v>2.8</v>
          </cell>
        </row>
        <row r="205">
          <cell r="A205">
            <v>231</v>
          </cell>
          <cell r="B205">
            <v>46188.750972222202</v>
          </cell>
          <cell r="C205">
            <v>46189.521018518499</v>
          </cell>
          <cell r="D205" t="str">
            <v>nicolas.morales@laureate.pe</v>
          </cell>
          <cell r="E205" t="str">
            <v>Nicolas Morales Chumpitaz</v>
          </cell>
          <cell r="F205" t="str">
            <v>Lean + IA - Gestión de egreso GyT - Digitalización y automatización de la venta de egreso y bachiller, y la generación de la constancia de egreso</v>
          </cell>
          <cell r="G205" t="str">
            <v>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Obtener su egreso y posteriormente su bachiller de manera simple, digital y sin fricciones, con visibilidad clara del estado de su trámite, sin reprocesos ni seguimiento manual, y con su diploma disponible oportunamente cuando cumple los requisitos</v>
          </cell>
          <cell r="H205" t="str">
            <v>UPC</v>
          </cell>
          <cell r="I205" t="str">
            <v>Milagros Morgan - Rectorado UPC</v>
          </cell>
          <cell r="J205" t="str">
            <v>Diego Vega</v>
          </cell>
          <cell r="K205" t="str">
            <v>https://educorpperu-my.sharepoint.com/personal/diana_zapata_laureate_pe1/Documents/Aplicaciones/Microsoft%20Forms/REGISTRO%20DE%20INICIATIVAS%20-%20GESTI%C3%93N%20DE%20LA%20DEMANDA%20(2%201/Pregunta/G%26T%20UPC%20-%20UPN_Nicolas%20Morales%20Chum.png</v>
          </cell>
          <cell r="L205" t="str">
            <v>Franco Vera</v>
          </cell>
          <cell r="M205">
            <v>46387</v>
          </cell>
          <cell r="N205" t="str">
            <v>Si</v>
          </cell>
          <cell r="O205" t="str">
            <v>G&amp;A</v>
          </cell>
          <cell r="P205" t="str">
            <v>76557</v>
          </cell>
          <cell r="Q205" t="str">
            <v>Otro</v>
          </cell>
          <cell r="R205" t="str">
            <v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v>
          </cell>
          <cell r="S205" t="str">
            <v>asdada</v>
          </cell>
          <cell r="T205" t="str">
            <v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v>
          </cell>
          <cell r="U205" t="str">
            <v>Alumnos</v>
          </cell>
          <cell r="V205" t="str">
            <v>Excelencia operativa</v>
          </cell>
          <cell r="W205" t="str">
            <v>No</v>
          </cell>
          <cell r="X205" t="str">
            <v>Mayor a S/500,000.00</v>
          </cell>
          <cell r="Y205" t="str">
            <v xml:space="preserve">Liberación de horas operativas
Incremento del NPS del estudiante
Reducción de SLA
</v>
          </cell>
          <cell r="Z205" t="str">
            <v>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v>
          </cell>
          <cell r="AA205">
            <v>3.3</v>
          </cell>
        </row>
        <row r="206">
          <cell r="A206">
            <v>232</v>
          </cell>
          <cell r="B206">
            <v>46189.621828703697</v>
          </cell>
          <cell r="C206">
            <v>46189.837361111102</v>
          </cell>
          <cell r="D206" t="str">
            <v>suly.kong@upn.edu.pe</v>
          </cell>
          <cell r="E206" t="str">
            <v>Suly Kong Paredes</v>
          </cell>
          <cell r="F206" t="str">
            <v>Implementación de un Formulario Digital de Denuncias por Hostigamiento Sexual para la comunidad universitaria</v>
          </cell>
          <cell r="G206" t="str">
            <v>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v>
          </cell>
          <cell r="H206" t="str">
            <v>UPN</v>
          </cell>
          <cell r="I206" t="str">
            <v>Martín Santana - Rectorado UPN</v>
          </cell>
          <cell r="J206" t="str">
            <v>Suly Kong</v>
          </cell>
          <cell r="K206" t="str">
            <v>https://educorpperu-my.sharepoint.com/personal/diana_zapata_laureate_pe1/Documents/Aplicaciones/Microsoft%20Forms/REGISTRO%20DE%20INICIATIVAS%20-%20GESTI%C3%93N%20DE%20LA%20DEMANDA%20(2%201/Pregunta/Aprobaci%C3%B3n%20de%20proyecto%20STPD_Suly%20Kong%20Paredes.pdf</v>
          </cell>
          <cell r="L206" t="str">
            <v>Gerson Vereau</v>
          </cell>
          <cell r="M206">
            <v>46203</v>
          </cell>
          <cell r="N206" t="str">
            <v>No</v>
          </cell>
          <cell r="O206"/>
          <cell r="P206"/>
          <cell r="Q206" t="str">
            <v>Regulatoria</v>
          </cell>
          <cell r="R206" t="str">
            <v>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v>
          </cell>
          <cell r="S206" t="str">
            <v>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v>
          </cell>
          <cell r="T206" t="str">
            <v>Legal y Compliance, GTH</v>
          </cell>
          <cell r="U206" t="str">
            <v>Todos</v>
          </cell>
          <cell r="V206" t="str">
            <v>Excelencia operativa</v>
          </cell>
          <cell r="W206" t="str">
            <v>No</v>
          </cell>
          <cell r="X206" t="str">
            <v>No cuantificado o S/0</v>
          </cell>
          <cell r="Y206" t="str">
            <v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v>
          </cell>
          <cell r="Z206" t="str">
            <v>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v>
          </cell>
          <cell r="AA206">
            <v>2.7</v>
          </cell>
        </row>
        <row r="207">
          <cell r="A207">
            <v>233</v>
          </cell>
          <cell r="B207">
            <v>46189.380543981497</v>
          </cell>
          <cell r="C207">
            <v>46190.054490740702</v>
          </cell>
          <cell r="D207" t="str">
            <v>marco.pezo@laureate.pe</v>
          </cell>
          <cell r="E207" t="str">
            <v>Marco Pezo Huillca</v>
          </cell>
          <cell r="F207" t="str">
            <v>Problemas de accesos con Tramites V2 - Dependencia con IDusuarioprod</v>
          </cell>
          <cell r="G207" t="str">
            <v>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v>
          </cell>
          <cell r="H207" t="str">
            <v>UPC</v>
          </cell>
          <cell r="I207" t="str">
            <v>Humberto Marotta - Tecnologías y transformación digital</v>
          </cell>
          <cell r="J207" t="str">
            <v>Ernesto Barrón</v>
          </cell>
          <cell r="K207" t="str">
            <v>https://educorpperu-my.sharepoint.com/personal/diana_zapata_laureate_pe1/Documents/Aplicaciones/Microsoft%20Forms/REGISTRO%20DE%20INICIATIVAS%20-%20GESTI%C3%93N%20DE%20LA%20DEMANDA%20(2%201/Pregunta/RV_%20Solicitud%20para%20modificar%20las%20configuracio_Marco%20Pezo%20Huillca.pdf</v>
          </cell>
          <cell r="L207" t="str">
            <v>Gerson Vereau</v>
          </cell>
          <cell r="M207">
            <v>46219</v>
          </cell>
          <cell r="N207" t="str">
            <v>No</v>
          </cell>
          <cell r="O207"/>
          <cell r="P207"/>
          <cell r="Q207" t="str">
            <v>ITSM</v>
          </cell>
          <cell r="R207" t="str">
            <v>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v>
          </cell>
          <cell r="S207" t="str">
            <v>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v>
          </cell>
          <cell r="T207" t="str">
            <v>las areas administrativas que utilicen las siguientes aplicaciones: 
motor planilla
idusuario
wetalk
sanciones
trámites del alumno
gestión de delegados
intranet docente – administrativo
control gcpm
sistema de gestión docente
sistema de gestión de becas</v>
          </cell>
          <cell r="U207" t="str">
            <v>Administrativos</v>
          </cell>
          <cell r="V207" t="str">
            <v>Excelencia operativa</v>
          </cell>
          <cell r="W207" t="str">
            <v>No</v>
          </cell>
          <cell r="X207" t="str">
            <v>No cuantificado o S/0</v>
          </cell>
          <cell r="Y207" t="str">
            <v>mayor seguridad y control en credenciales, con estabilidad operativa y confianza en la continuidad de los servicios críticos.</v>
          </cell>
          <cell r="Z207" t="str">
            <v>https://educorpperu-my.sharepoint.com/personal/diana_zapata_laureate_pe1/_layouts/15/Doc.aspx?sourcedoc=%7B6D778619-F7DC-41F9-8C16-C9C973429B94%7D&amp;file=Actividades_Estimacion_Marco%20Pezo%20Huillca.xlsx&amp;action=default&amp;mobileredirect=true</v>
          </cell>
          <cell r="AA207">
            <v>1.4999999999999998</v>
          </cell>
        </row>
        <row r="208">
          <cell r="A208">
            <v>234</v>
          </cell>
          <cell r="B208">
            <v>46190.418865740699</v>
          </cell>
          <cell r="C208">
            <v>46190.426192129598</v>
          </cell>
          <cell r="D208" t="str">
            <v>marco.pezo@laureate.pe</v>
          </cell>
          <cell r="E208" t="str">
            <v>Marco Pezo Huillca</v>
          </cell>
          <cell r="F208" t="str">
            <v>PRB0043036 Revisión de caídas de alto relacionadas a pase a producción por desarrollo</v>
          </cell>
          <cell r="G208" t="str">
            <v>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v>
          </cell>
          <cell r="H208" t="str">
            <v>LAU</v>
          </cell>
          <cell r="I208" t="str">
            <v>Humberto Marotta - Tecnologías y transformación digital</v>
          </cell>
          <cell r="J208" t="str">
            <v>Ernesto Barrón</v>
          </cell>
          <cell r="K208" t="str">
            <v>https://educorpperu-my.sharepoint.com/personal/diana_zapata_laureate_pe1/Documents/Aplicaciones/Microsoft%20Forms/REGISTRO%20DE%20INICIATIVAS%20-%20GESTI%C3%93N%20DE%20LA%20DEMANDA%20(2%201/Pregunta/PRB0043036%20Acuerdos%20RE_%20Revisi%C3%B3n%20de%20ca%C3%ADdas%20de_Marco%20Pezo%20Huillca.pdf</v>
          </cell>
          <cell r="L208" t="str">
            <v>Gerson Vereau</v>
          </cell>
          <cell r="M208">
            <v>46219</v>
          </cell>
          <cell r="N208" t="str">
            <v>No</v>
          </cell>
          <cell r="O208"/>
          <cell r="P208"/>
          <cell r="Q208" t="str">
            <v>ITSM</v>
          </cell>
          <cell r="R208" t="str">
            <v>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v>
          </cell>
          <cell r="S208" t="str">
            <v>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v>
          </cell>
          <cell r="T208" t="str">
            <v xml:space="preserve">Todas las áreas que soliciten un cambio, que implique que el equipo de Soluciones y aplicaciones desarrolle y necesite un pase a producción que pueda impactar en una aplicación critica </v>
          </cell>
          <cell r="U208" t="str">
            <v>Todos</v>
          </cell>
          <cell r="V208" t="str">
            <v>Excelencia operativa</v>
          </cell>
          <cell r="W208" t="str">
            <v>No</v>
          </cell>
          <cell r="X208" t="str">
            <v>No cuantificado o S/0</v>
          </cell>
          <cell r="Y208" t="str">
            <v>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v>
          </cell>
          <cell r="Z208" t="str">
            <v>https://educorpperu-my.sharepoint.com/personal/diana_zapata_laureate_pe1/_layouts/15/Doc.aspx?sourcedoc=%7BB4E5B08F-C313-443B-A674-EAEFB2CF90A2%7D&amp;file=PRB0043036%20Ca%C3%ADdas%20de%20servicio%20luego%20de%20cambio_Marco%20Pezo%20Huillca.xlsx&amp;action=default&amp;mobileredirect=true</v>
          </cell>
          <cell r="AA208">
            <v>2.0999999999999996</v>
          </cell>
        </row>
        <row r="209">
          <cell r="A209">
            <v>235</v>
          </cell>
          <cell r="B209">
            <v>46189.664594907401</v>
          </cell>
          <cell r="C209">
            <v>46190.457766203697</v>
          </cell>
          <cell r="D209" t="str">
            <v>suly.kong@upn.edu.pe</v>
          </cell>
          <cell r="E209" t="str">
            <v>Suly Kong Paredes</v>
          </cell>
          <cell r="F209" t="str">
            <v>Implementación de una Plataforma Integral de Gestión Documental para Procedimientos Disciplinarios</v>
          </cell>
          <cell r="G209" t="str">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ell>
          <cell r="H209" t="str">
            <v>UPN</v>
          </cell>
          <cell r="I209" t="str">
            <v>Martín Santana - Rectorado UPN</v>
          </cell>
          <cell r="J209" t="str">
            <v>Suly Kong Paredes</v>
          </cell>
          <cell r="K209" t="str">
            <v>https://educorpperu-my.sharepoint.com/personal/diana_zapata_laureate_pe1/Documents/Aplicaciones/Microsoft%20Forms/REGISTRO%20DE%20INICIATIVAS%20-%20GESTI%C3%93N%20DE%20LA%20DEMANDA%20(2%201/Pregunta/Aprobaci%C3%B3n%20de%20proyecto%20STPD_Suly%20Kong%20Paredes%201.pdf</v>
          </cell>
          <cell r="L209" t="str">
            <v>Gerson Vereau</v>
          </cell>
          <cell r="M209">
            <v>46233</v>
          </cell>
          <cell r="N209" t="str">
            <v>No</v>
          </cell>
          <cell r="O209"/>
          <cell r="P209"/>
          <cell r="Q209" t="str">
            <v>Regulatoria</v>
          </cell>
          <cell r="R209" t="str">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v>
          </cell>
          <cell r="S209" t="str">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ell>
          <cell r="T209" t="str">
            <v>Ética &amp; Compliance, GTH</v>
          </cell>
          <cell r="U209" t="str">
            <v>Todos</v>
          </cell>
          <cell r="V209" t="str">
            <v>Excelencia operativa</v>
          </cell>
          <cell r="W209" t="str">
            <v>No</v>
          </cell>
          <cell r="X209" t="str">
            <v>No cuantificado o S/0</v>
          </cell>
          <cell r="Y209" t="str">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ell>
          <cell r="Z209" t="str">
            <v>https://educorpperu-my.sharepoint.com/personal/diana_zapata_laureate_pe1/_layouts/15/Doc.aspx?sourcedoc=%7B6A525D12-219C-40DF-A47B-B718514E376F%7D&amp;file=PPT%20Propuestas%20mejoras%20STPD%20Plataforma_Suly%20Kong%20Paredes.pptx&amp;action=edit&amp;mobileredirect=true</v>
          </cell>
          <cell r="AA209">
            <v>2.7</v>
          </cell>
        </row>
        <row r="210">
          <cell r="A210">
            <v>236</v>
          </cell>
          <cell r="B210">
            <v>46190.426249999997</v>
          </cell>
          <cell r="C210">
            <v>46190.495127314804</v>
          </cell>
          <cell r="D210" t="str">
            <v>marco.pezo@laureate.pe</v>
          </cell>
          <cell r="E210" t="str">
            <v>Marco Pezo Huillca</v>
          </cell>
          <cell r="F210" t="str">
            <v xml:space="preserve">PRB0043077 Revisión del aplicaciones alojadas en el servidor PEAWSBDPW06 </v>
          </cell>
          <cell r="G210" t="str">
            <v>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v>
          </cell>
          <cell r="H210" t="str">
            <v>UPN</v>
          </cell>
          <cell r="I210" t="str">
            <v>Humberto Marotta - Tecnologías y transformación digital</v>
          </cell>
          <cell r="J210" t="str">
            <v>Ernesto Barrón</v>
          </cell>
          <cell r="K210" t="str">
            <v>https://educorpperu-my.sharepoint.com/personal/diana_zapata_laureate_pe1/Documents/Aplicaciones/Microsoft%20Forms/REGISTRO%20DE%20INICIATIVAS%20-%20GESTI%C3%93N%20DE%20LA%20DEMANDA%20(2%201/Pregunta/Acuerdos%20PRB0043077%20IMPORTANTE%20Revisi%C3%B3n%20del%20a_Marco%20Pezo%20Huillca.pdf</v>
          </cell>
          <cell r="L210" t="str">
            <v>Gerson Vereau</v>
          </cell>
          <cell r="M210">
            <v>46219</v>
          </cell>
          <cell r="N210" t="str">
            <v>No</v>
          </cell>
          <cell r="O210"/>
          <cell r="P210"/>
          <cell r="Q210" t="str">
            <v>ITSM</v>
          </cell>
          <cell r="R210" t="str">
            <v>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v>
          </cell>
          <cell r="S210" t="str">
            <v>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v>
          </cell>
          <cell r="T210" t="str">
            <v xml:space="preserve">todas las áreas que cuenten con aplicaciones alojadas en el servidor 06 </v>
          </cell>
          <cell r="U210" t="str">
            <v>Todos</v>
          </cell>
          <cell r="V210" t="str">
            <v>Excelencia operativa</v>
          </cell>
          <cell r="W210" t="str">
            <v>No</v>
          </cell>
          <cell r="X210" t="str">
            <v>No cuantificado o S/0</v>
          </cell>
          <cell r="Y210" t="str">
            <v>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v>
          </cell>
          <cell r="Z210" t="str">
            <v>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v>
          </cell>
          <cell r="AA210">
            <v>2.0999999999999996</v>
          </cell>
        </row>
        <row r="211">
          <cell r="A211">
            <v>237</v>
          </cell>
          <cell r="B211">
            <v>46190.525405092601</v>
          </cell>
          <cell r="C211">
            <v>46190.5390162037</v>
          </cell>
          <cell r="D211" t="str">
            <v>nicolas.morales@laureate.pe</v>
          </cell>
          <cell r="E211" t="str">
            <v>Nicolas Morales Chumpitaz</v>
          </cell>
          <cell r="F211" t="str">
            <v>Lean + IA - Gestión de egreso GyT - Trámite de titulación UPC</v>
          </cell>
          <cell r="G211" t="str">
            <v xml:space="preserve">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ell>
          <cell r="H211" t="str">
            <v>UPC</v>
          </cell>
          <cell r="I211" t="str">
            <v>Milagros Morgan - Rectorado UPC</v>
          </cell>
          <cell r="J211" t="str">
            <v>Diego Vega</v>
          </cell>
          <cell r="K211" t="str">
            <v>https://educorpperu-my.sharepoint.com/personal/diana_zapata_laureate_pe1/Documents/Aplicaciones/Microsoft%20Forms/REGISTRO%20DE%20INICIATIVAS%20-%20GESTI%C3%93N%20DE%20LA%20DEMANDA%20(2%201/Pregunta/G%26T%20UPC%20-%20UPN_Nicolas%20Morales%20Chum%201.png</v>
          </cell>
          <cell r="L211" t="str">
            <v>Franco Vera</v>
          </cell>
          <cell r="M211">
            <v>46387</v>
          </cell>
          <cell r="N211" t="str">
            <v>Si</v>
          </cell>
          <cell r="O211" t="str">
            <v>G&amp;A</v>
          </cell>
          <cell r="P211" t="str">
            <v>76557</v>
          </cell>
          <cell r="Q211" t="str">
            <v>Otro</v>
          </cell>
          <cell r="R211" t="str">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ell>
          <cell r="S211" t="str">
            <v>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v>
          </cell>
          <cell r="T211" t="str">
            <v>Grados y Títulos</v>
          </cell>
          <cell r="U211" t="str">
            <v>Alumnos</v>
          </cell>
          <cell r="V211" t="str">
            <v>Excelencia operativa</v>
          </cell>
          <cell r="W211" t="str">
            <v>No</v>
          </cell>
          <cell r="X211" t="str">
            <v>Mayor a S/500,000.00</v>
          </cell>
          <cell r="Y211" t="str">
            <v>Liberación de horas operativas
Mayor eficiencia en horas y opex
Incremento del NPS del estudiante
Reducción de SLA</v>
          </cell>
          <cell r="Z211" t="str">
            <v>https://educorpperu-my.sharepoint.com/personal/diana_zapata_laureate_pe1/_layouts/15/Doc.aspx?sourcedoc=%7B59108DC4-BCFB-45D2-921E-F5F5AABCFCF6%7D&amp;file=Resultados%20Taller%20Cocreaci%C3%B3n_Gesti%C3%B3n%20de%20Egres_Nicolas%20Morales%20Chum.pptx&amp;action=edit&amp;mobileredirect=true</v>
          </cell>
          <cell r="AA211">
            <v>3.3</v>
          </cell>
        </row>
        <row r="212">
          <cell r="A212">
            <v>238</v>
          </cell>
          <cell r="B212">
            <v>46190.539085648197</v>
          </cell>
          <cell r="C212">
            <v>46190.545775462997</v>
          </cell>
          <cell r="D212" t="str">
            <v>nicolas.morales@laureate.pe</v>
          </cell>
          <cell r="E212" t="str">
            <v>Nicolas Morales Chumpitaz</v>
          </cell>
          <cell r="F212" t="str">
            <v>Lean + IA - Gestión de egreso GyT - Venta y programa de titulación UPC</v>
          </cell>
          <cell r="G212" t="str">
            <v xml:space="preserve">Venta y Programa de Titulación UPC - 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ell>
          <cell r="H212" t="str">
            <v>UPC</v>
          </cell>
          <cell r="I212" t="str">
            <v>Milagros Morgan - Rectorado UPC</v>
          </cell>
          <cell r="J212" t="str">
            <v>Diego Vega</v>
          </cell>
          <cell r="K212" t="str">
            <v>https://educorpperu-my.sharepoint.com/personal/diana_zapata_laureate_pe1/Documents/Aplicaciones/Microsoft%20Forms/REGISTRO%20DE%20INICIATIVAS%20-%20GESTI%C3%93N%20DE%20LA%20DEMANDA%20(2%201/Pregunta/RE%20SPO%20Iniciativa%20Productividad%20WeTalk%20cLEAN_Nicolas%20Morales%20Chum%204.png</v>
          </cell>
          <cell r="L212" t="str">
            <v>Franco Vera</v>
          </cell>
          <cell r="M212">
            <v>46387</v>
          </cell>
          <cell r="N212" t="str">
            <v>Si</v>
          </cell>
          <cell r="O212" t="str">
            <v>G&amp;A</v>
          </cell>
          <cell r="P212" t="str">
            <v>76557</v>
          </cell>
          <cell r="Q212" t="str">
            <v>Otro</v>
          </cell>
          <cell r="R212" t="str">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ell>
          <cell r="S212" t="str">
            <v>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v>
          </cell>
          <cell r="T212" t="str">
            <v>Grados y Títulos - Venta y programa de Titulación en UPC</v>
          </cell>
          <cell r="U212" t="str">
            <v>Alumnos</v>
          </cell>
          <cell r="V212" t="str">
            <v>Excelencia operativa</v>
          </cell>
          <cell r="W212" t="str">
            <v>No</v>
          </cell>
          <cell r="X212" t="str">
            <v>Mayor a S/500,000.00</v>
          </cell>
          <cell r="Y212" t="str">
            <v>Liberación de horas operativas
Mayor eficiencia en horas y opex
Incremento del NPS del estudiante
Reducción de SLA</v>
          </cell>
          <cell r="Z212" t="str">
            <v>https://educorpperu-my.sharepoint.com/personal/diana_zapata_laureate_pe1/_layouts/15/Doc.aspx?sourcedoc=%7B83B028A3-350B-4FFD-B8F6-5DB34F887832%7D&amp;file=Resultados%20Taller%20Cocreaci%C3%B3n_Gesti%C3%B3n%20de%20Egres_Nicolas%20Morales%20Chum%201.pptx&amp;action=edit&amp;mobileredirect=true</v>
          </cell>
          <cell r="AA212">
            <v>3.3</v>
          </cell>
        </row>
        <row r="213">
          <cell r="A213">
            <v>239</v>
          </cell>
          <cell r="B213">
            <v>46190.545844907399</v>
          </cell>
          <cell r="C213">
            <v>46190.555844907401</v>
          </cell>
          <cell r="D213" t="str">
            <v>nicolas.morales@laureate.pe</v>
          </cell>
          <cell r="E213" t="str">
            <v>Nicolas Morales Chumpitaz</v>
          </cell>
          <cell r="F213" t="str">
            <v>Lean + IA - Gestión de egreso GyT - Venta y trámite de titulación UPN</v>
          </cell>
          <cell r="G213" t="str">
            <v xml:space="preserve">Digitalización y automatización end-to-end de la gestión del Título Profesional, desde la identificación proactiva de estudiantes elegibles, la activación de su interés, la inscripción al trámite, el seguimiento del cumplimiento de requisitos académicos y documentarios, hasta la emisión del diploma de título profesional. 
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v>
          </cell>
          <cell r="H213" t="str">
            <v>UPN</v>
          </cell>
          <cell r="I213" t="str">
            <v>Martín Santana - Rectorado UPN</v>
          </cell>
          <cell r="J213" t="str">
            <v>Alex Rueda</v>
          </cell>
          <cell r="K213" t="str">
            <v>https://educorpperu-my.sharepoint.com/personal/diana_zapata_laureate_pe1/Documents/Aplicaciones/Microsoft%20Forms/REGISTRO%20DE%20INICIATIVAS%20-%20GESTI%C3%93N%20DE%20LA%20DEMANDA%20(2%201/Pregunta/G%26T%20UPC%20-%20UPN_Nicolas%20Morales%20Chum%202.png</v>
          </cell>
          <cell r="L213" t="str">
            <v>Franco Vera</v>
          </cell>
          <cell r="M213">
            <v>46387</v>
          </cell>
          <cell r="N213" t="str">
            <v>Si</v>
          </cell>
          <cell r="O213" t="str">
            <v>G&amp;A</v>
          </cell>
          <cell r="P213" t="str">
            <v>76557</v>
          </cell>
          <cell r="Q213" t="str">
            <v>Otro</v>
          </cell>
          <cell r="R213" t="str">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ell>
          <cell r="S213" t="str">
            <v>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v>
          </cell>
          <cell r="T213" t="str">
            <v>Grados y Títulos</v>
          </cell>
          <cell r="U213" t="str">
            <v>Alumnos</v>
          </cell>
          <cell r="V213" t="str">
            <v>Excelencia operativa</v>
          </cell>
          <cell r="W213" t="str">
            <v>No</v>
          </cell>
          <cell r="X213" t="str">
            <v>Mayor a S/500,000.00</v>
          </cell>
          <cell r="Y213" t="str">
            <v xml:space="preserve">Liberación de horas operativas
Mayor eficiencia en horas y opex
Incremento del NPS del estudiante
Reducción de SLA
</v>
          </cell>
          <cell r="Z213" t="str">
            <v>https://educorpperu-my.sharepoint.com/personal/diana_zapata_laureate_pe1/_layouts/15/Doc.aspx?sourcedoc=%7B0B51FF89-A5AD-440A-9F62-C47E6174E332%7D&amp;file=Resultados%20Taller%20Cocreaci%C3%B3n_Gesti%C3%B3n%20de%20Egres_Nicolas%20Morales%20Chum%202.pptx&amp;action=edit&amp;mobileredirect=true</v>
          </cell>
          <cell r="AA213">
            <v>3.3</v>
          </cell>
        </row>
        <row r="214">
          <cell r="A214">
            <v>240</v>
          </cell>
          <cell r="B214">
            <v>46190.560787037</v>
          </cell>
          <cell r="C214">
            <v>46190.5704513889</v>
          </cell>
          <cell r="D214" t="str">
            <v>nicolas.morales@laureate.pe</v>
          </cell>
          <cell r="E214" t="str">
            <v>Nicolas Morales Chumpitaz</v>
          </cell>
          <cell r="F214" t="str">
            <v>Lean + IA - Gestión de egreso GyT -Generación del diploma de bachiller y título</v>
          </cell>
          <cell r="G214" t="str">
            <v>Generación del Título Profesional UPC - UPN: 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Necesitamos que el estudiante obtenga su egreso y posteriormente su bachiller de manera simple, digital y sin fricciones, con visibilidad clara del estado de su trámite, sin reprocesos ni seguimiento manual, y con su diploma disponible oportunamente cuando cumple los requisitos.</v>
          </cell>
          <cell r="H214" t="str">
            <v>UPC</v>
          </cell>
          <cell r="I214" t="str">
            <v>Milagros Morgan - Rectorado UPC</v>
          </cell>
          <cell r="J214" t="str">
            <v>Diego Vega</v>
          </cell>
          <cell r="K214" t="str">
            <v>https://educorpperu-my.sharepoint.com/personal/diana_zapata_laureate_pe1/Documents/Aplicaciones/Microsoft%20Forms/REGISTRO%20DE%20INICIATIVAS%20-%20GESTI%C3%93N%20DE%20LA%20DEMANDA%20(2%201/Pregunta/G%26T%20UPC%20-%20UPN_Nicolas%20Morales%20Chum%203.png</v>
          </cell>
          <cell r="L214" t="str">
            <v>Franco Vera</v>
          </cell>
          <cell r="M214">
            <v>46387</v>
          </cell>
          <cell r="N214" t="str">
            <v>Si</v>
          </cell>
          <cell r="O214" t="str">
            <v>G&amp;A</v>
          </cell>
          <cell r="P214" t="str">
            <v>76557</v>
          </cell>
          <cell r="Q214" t="str">
            <v>Otro</v>
          </cell>
          <cell r="R214" t="str">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ell>
          <cell r="S214" t="str">
            <v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v>
          </cell>
          <cell r="T214" t="str">
            <v>Grados y Títulos</v>
          </cell>
          <cell r="U214" t="str">
            <v>Alumnos</v>
          </cell>
          <cell r="V214" t="str">
            <v>Excelencia operativa</v>
          </cell>
          <cell r="W214" t="str">
            <v>No</v>
          </cell>
          <cell r="X214" t="str">
            <v>Mayor a S/500,000.00</v>
          </cell>
          <cell r="Y214" t="str">
            <v>Liberación de horas operativas
Incremento del NPS del estudiante
Reducción de SLA</v>
          </cell>
          <cell r="Z214" t="str">
            <v>https://educorpperu-my.sharepoint.com/personal/diana_zapata_laureate_pe1/_layouts/15/Doc.aspx?sourcedoc=%7B3024AECB-32ED-43E0-B733-2D883D960D15%7D&amp;file=Resultados%20Taller%20Cocreaci%C3%B3n_Gesti%C3%B3n%20de%20Egres_Nicolas%20Morales%20Chum%203.pptx&amp;action=edit&amp;mobileredirect=true</v>
          </cell>
          <cell r="AA214">
            <v>3.3</v>
          </cell>
        </row>
        <row r="215">
          <cell r="A215">
            <v>241</v>
          </cell>
          <cell r="B215">
            <v>46190.5417592593</v>
          </cell>
          <cell r="C215">
            <v>46190.575937499998</v>
          </cell>
          <cell r="D215" t="str">
            <v>marco.pezo@laureate.pe</v>
          </cell>
          <cell r="E215" t="str">
            <v>Marco Pezo Huillca</v>
          </cell>
          <cell r="F215" t="str">
            <v>PRB0042770 RE: Banner reconstrucción de las instancia a un punto anterior para estabilizar el servicio - Guardado de logs Banner</v>
          </cell>
          <cell r="G215" t="str">
            <v>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v>
          </cell>
          <cell r="H215" t="str">
            <v>LAU</v>
          </cell>
          <cell r="I215" t="str">
            <v>Humberto Marotta - Tecnologías y transformación digital</v>
          </cell>
          <cell r="J215" t="str">
            <v>Ernesto Barrón</v>
          </cell>
          <cell r="K215" t="str">
            <v>https://educorpperu-my.sharepoint.com/personal/diana_zapata_laureate_pe1/Documents/Aplicaciones/Microsoft%20Forms/REGISTRO%20DE%20INICIATIVAS%20-%20GESTI%C3%93N%20DE%20LA%20DEMANDA%20(2%201/Pregunta/Re_%20PRB0042770%20RE_%20Banner%20reconstrucci%C3%B3n%20de%20l_Marco%20Pezo%20Huillca.pdf</v>
          </cell>
          <cell r="L215" t="str">
            <v>Gerson Vereau</v>
          </cell>
          <cell r="M215">
            <v>46219</v>
          </cell>
          <cell r="N215" t="str">
            <v>No</v>
          </cell>
          <cell r="O215"/>
          <cell r="P215"/>
          <cell r="Q215" t="str">
            <v>ITSM</v>
          </cell>
          <cell r="R215" t="str">
            <v>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v>
          </cell>
          <cell r="S215" t="str">
            <v>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v>
          </cell>
          <cell r="T215" t="str">
            <v>Banner UPN y UPC</v>
          </cell>
          <cell r="U215" t="str">
            <v>Administrativos</v>
          </cell>
          <cell r="V215" t="str">
            <v>Excelencia operativa</v>
          </cell>
          <cell r="W215" t="str">
            <v>No</v>
          </cell>
          <cell r="X215" t="str">
            <v>No cuantificado o S/0</v>
          </cell>
          <cell r="Y215" t="str">
            <v>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v>
          </cell>
          <cell r="Z215" t="str">
            <v>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v>
          </cell>
          <cell r="AA215">
            <v>1.4999999999999998</v>
          </cell>
        </row>
        <row r="216">
          <cell r="A216">
            <v>242</v>
          </cell>
          <cell r="B216">
            <v>46190.5705787037</v>
          </cell>
          <cell r="C216">
            <v>46190.576111111099</v>
          </cell>
          <cell r="D216" t="str">
            <v>nicolas.morales@laureate.pe</v>
          </cell>
          <cell r="E216" t="str">
            <v>Nicolas Morales Chumpitaz</v>
          </cell>
          <cell r="F216" t="str">
            <v>Mejora en el proceso de matrícula WeTalk</v>
          </cell>
          <cell r="G216" t="str">
            <v>Necesitamos agilizar el proceso de matrícula para los alumnos subvencionados y de Postgrado para que puedan asegurar su matrícula y vacante logrando mejorar su experiencia y reducir esperas y errores por actividades manuales.</v>
          </cell>
          <cell r="H216" t="str">
            <v>UPC</v>
          </cell>
          <cell r="I216" t="str">
            <v>Sebastian Lindley - VP Transformación</v>
          </cell>
          <cell r="J216" t="str">
            <v>Sara Miller</v>
          </cell>
          <cell r="K216" t="str">
            <v>https://educorpperu-my.sharepoint.com/personal/diana_zapata_laureate_pe1/Documents/Aplicaciones/Microsoft%20Forms/REGISTRO%20DE%20INICIATIVAS%20-%20GESTI%C3%93N%20DE%20LA%20DEMANDA%20(2%201/Pregunta/RE%20SPO%20Iniciativa%20Productividad%20WeTalk%20cLEAN_Nicolas%20Morales%20Chum%205.png</v>
          </cell>
          <cell r="L216" t="str">
            <v>Ángela Lucano</v>
          </cell>
          <cell r="M216">
            <v>46387</v>
          </cell>
          <cell r="N216" t="str">
            <v>Si</v>
          </cell>
          <cell r="O216" t="str">
            <v>G&amp;A</v>
          </cell>
          <cell r="P216" t="str">
            <v>77769</v>
          </cell>
          <cell r="Q216" t="str">
            <v>Otro</v>
          </cell>
          <cell r="R216" t="str">
            <v>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v>
          </cell>
          <cell r="S216" t="str">
            <v>El cambio de estado a los alumnos subvencionados debe ser automático y Idiomas UPC debe permitir la automatrícula de los alumnos postgrado.</v>
          </cell>
          <cell r="T216" t="str">
            <v>WeTalk.</v>
          </cell>
          <cell r="U216" t="str">
            <v>Alumnos</v>
          </cell>
          <cell r="V216" t="str">
            <v>Excelencia operativa</v>
          </cell>
          <cell r="W216" t="str">
            <v>No</v>
          </cell>
          <cell r="X216" t="str">
            <v>Mayor a S/500,000.00</v>
          </cell>
          <cell r="Y216" t="str">
            <v>Mejor experiencia del alumno
Reducción de FTE en el proceso</v>
          </cell>
          <cell r="Z216" t="str">
            <v>https://educorpperu-my.sharepoint.com/personal/diana_zapata_laureate_pe1/_layouts/15/Doc.aspx?sourcedoc=%7BF283DBE4-81C4-4617-B304-54D7AF381373%7D&amp;file=LEAN%2BIA_Pitch%20TI_WeTALK%20(1)_Nicolas%20Morales%20Chum%201.pptx&amp;action=edit&amp;mobileredirect=true</v>
          </cell>
          <cell r="AA216">
            <v>3.3</v>
          </cell>
        </row>
        <row r="217">
          <cell r="A217">
            <v>243</v>
          </cell>
          <cell r="B217">
            <v>46190.674432870401</v>
          </cell>
          <cell r="C217">
            <v>46190.705972222197</v>
          </cell>
          <cell r="D217" t="str">
            <v>angela.lucano@laureate.pe</v>
          </cell>
          <cell r="E217" t="str">
            <v>Angela Lucano Carranza</v>
          </cell>
          <cell r="F217" t="str">
            <v>CIBERTEC - Implementación de mecanismo de redireccionamiento post cambio de contraseña hacia Aula Virtual (BB) integrado con Microsoft Password Reset</v>
          </cell>
          <cell r="G217" t="str">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ell>
          <cell r="H217" t="str">
            <v>CIB</v>
          </cell>
          <cell r="I217" t="str">
            <v>Mónica García - VP Operaciones Digitales y Online</v>
          </cell>
          <cell r="J217" t="str">
            <v>Antonio Rodriguez-Campra</v>
          </cell>
          <cell r="K217" t="str">
            <v>https://educorpperu-my.sharepoint.com/personal/diana_zapata_laureate_pe1/Documents/Aplicaciones/Microsoft%20Forms/REGISTRO%20DE%20INICIATIVAS%20-%20GESTI%C3%93N%20DE%20LA%20DEMANDA%20(2%201/Pregunta/Aprobaci%C3%B3n%20de%20la%20iniciativa%20-%20Antonio%20Campra_Angela%20Lucano%20Carran.pdf</v>
          </cell>
          <cell r="L217" t="str">
            <v>Ángela Lucano</v>
          </cell>
          <cell r="M217">
            <v>46203</v>
          </cell>
          <cell r="N217" t="str">
            <v>No</v>
          </cell>
          <cell r="O217"/>
          <cell r="P217"/>
          <cell r="Q217" t="str">
            <v>Otro</v>
          </cell>
          <cell r="R217" t="str">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ell>
          <cell r="S217" t="str">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ell>
          <cell r="T217" t="str">
            <v>Onboarding digital del estudiante
Acceso y adopción de plataformas académicas
Experiencia del alumno
Retención y permanencia estudiantil
Soporte y autogestión digital</v>
          </cell>
          <cell r="U217" t="str">
            <v>Alumnos</v>
          </cell>
          <cell r="V217" t="str">
            <v>Experiencia</v>
          </cell>
          <cell r="W217" t="str">
            <v>No</v>
          </cell>
          <cell r="X217" t="str">
            <v>No cuantificado o S/0</v>
          </cell>
          <cell r="Y217" t="str">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ell>
          <cell r="Z217" t="str">
            <v>https://educorpperu-my.sharepoint.com/personal/diana_zapata_laureate_pe1/Documents/Aplicaciones/Microsoft%20Forms/REGISTRO%20DE%20INICIATIVAS%20-%20GESTI%C3%93N%20DE%20LA%20DEMANDA%20(2%201/Adjuntar%20sustentos%20que%20ayuden%20al%20entendimiento%20de/Iniciativas%20priorizadas_Angela%20Lucano%20Carran.pdf</v>
          </cell>
          <cell r="AA217">
            <v>1.3</v>
          </cell>
        </row>
        <row r="218">
          <cell r="A218">
            <v>244</v>
          </cell>
          <cell r="B218">
            <v>46190.706041666701</v>
          </cell>
          <cell r="C218">
            <v>46190.709131944401</v>
          </cell>
          <cell r="D218" t="str">
            <v>angela.lucano@laureate.pe</v>
          </cell>
          <cell r="E218" t="str">
            <v>Angela Lucano Carranza</v>
          </cell>
          <cell r="F218" t="str">
            <v>UPN - Implementación de mecanismo de redireccionamiento post cambio de contraseña hacia Aula Virtual (BB) integrado con Microsoft Password Reset</v>
          </cell>
          <cell r="G218" t="str">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ell>
          <cell r="H218" t="str">
            <v>UPN</v>
          </cell>
          <cell r="I218" t="str">
            <v>Mónica García - VP Operaciones Digitales y Online</v>
          </cell>
          <cell r="J218" t="str">
            <v>Antonio Rodriguez-Campra</v>
          </cell>
          <cell r="K218" t="str">
            <v>https://educorpperu-my.sharepoint.com/personal/diana_zapata_laureate_pe1/Documents/Aplicaciones/Microsoft%20Forms/REGISTRO%20DE%20INICIATIVAS%20-%20GESTI%C3%93N%20DE%20LA%20DEMANDA%20(2%201/Pregunta/Aprobaci%C3%B3n%20de%20la%20iniciativa%20-%20Antonio%20Campra_Angela%20Lucano%20Carran%201.pdf</v>
          </cell>
          <cell r="L218" t="str">
            <v>Ángela Lucano</v>
          </cell>
          <cell r="M218">
            <v>46203</v>
          </cell>
          <cell r="N218" t="str">
            <v>No</v>
          </cell>
          <cell r="O218"/>
          <cell r="P218"/>
          <cell r="Q218" t="str">
            <v>Otro</v>
          </cell>
          <cell r="R218" t="str">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ell>
          <cell r="S218" t="str">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ell>
          <cell r="T218" t="str">
            <v>Onboarding del estudiante
Acceso y adopción de plataformas académicas
Experiencia del alumno
Retención y permanencia estudiantil
Soporte y autogestión digital</v>
          </cell>
          <cell r="U218" t="str">
            <v>Alumnos</v>
          </cell>
          <cell r="V218" t="str">
            <v>Experiencia</v>
          </cell>
          <cell r="W218" t="str">
            <v>No</v>
          </cell>
          <cell r="X218" t="str">
            <v>No cuantificado o S/0</v>
          </cell>
          <cell r="Y218" t="str">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ell>
          <cell r="Z218" t="str">
            <v>https://educorpperu-my.sharepoint.com/personal/diana_zapata_laureate_pe1/Documents/Aplicaciones/Microsoft%20Forms/REGISTRO%20DE%20INICIATIVAS%20-%20GESTI%C3%93N%20DE%20LA%20DEMANDA%20(2%201/Adjuntar%20sustentos%20que%20ayuden%20al%20entendimiento%20de/Iniciativas%20priorizadas_Angela%20Lucano%20Carran%201.pdf</v>
          </cell>
          <cell r="AA218">
            <v>1.3</v>
          </cell>
        </row>
        <row r="219">
          <cell r="A219">
            <v>245</v>
          </cell>
          <cell r="B219">
            <v>46190.7096296296</v>
          </cell>
          <cell r="C219">
            <v>46190.715300925898</v>
          </cell>
          <cell r="D219" t="str">
            <v>angela.lucano@laureate.pe</v>
          </cell>
          <cell r="E219" t="str">
            <v>Angela Lucano Carranza</v>
          </cell>
          <cell r="F219" t="str">
            <v>Solución temporal CIB: Inclusión de mensaje con acceso a Aula Virtual (BB) posterior al cambio de contraseña</v>
          </cell>
          <cell r="G219" t="str">
            <v>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v>
          </cell>
          <cell r="H219" t="str">
            <v>CIB</v>
          </cell>
          <cell r="I219" t="str">
            <v>Mónica García - VP Operaciones Digitales y Online</v>
          </cell>
          <cell r="J219" t="str">
            <v>Antonio Rodriguez-Campra</v>
          </cell>
          <cell r="K219" t="str">
            <v>https://educorpperu-my.sharepoint.com/personal/diana_zapata_laureate_pe1/Documents/Aplicaciones/Microsoft%20Forms/REGISTRO%20DE%20INICIATIVAS%20-%20GESTI%C3%93N%20DE%20LA%20DEMANDA%20(2%201/Pregunta/Aprobaci%C3%B3n%20de%20la%20iniciativa%20-%20Antonio%20Campra_Angela%20Lucano%20Carran%202.pdf</v>
          </cell>
          <cell r="L219" t="str">
            <v>Ángela Lucano</v>
          </cell>
          <cell r="M219">
            <v>46203</v>
          </cell>
          <cell r="N219" t="str">
            <v>No</v>
          </cell>
          <cell r="O219"/>
          <cell r="P219"/>
          <cell r="Q219" t="str">
            <v>Otro</v>
          </cell>
          <cell r="R219" t="str">
            <v>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v>
          </cell>
          <cell r="S219" t="str">
            <v>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v>
          </cell>
          <cell r="T219" t="str">
            <v>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v>
          </cell>
          <cell r="U219" t="str">
            <v>Alumnos</v>
          </cell>
          <cell r="V219" t="str">
            <v>Experiencia</v>
          </cell>
          <cell r="W219" t="str">
            <v>No</v>
          </cell>
          <cell r="X219" t="str">
            <v>No cuantificado o S/0</v>
          </cell>
          <cell r="Y219" t="str">
            <v>-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v>
          </cell>
          <cell r="Z219" t="str">
            <v>https://educorpperu-my.sharepoint.com/personal/diana_zapata_laureate_pe1/Documents/Aplicaciones/Microsoft%20Forms/REGISTRO%20DE%20INICIATIVAS%20-%20GESTI%C3%93N%20DE%20LA%20DEMANDA%20(2%201/Adjuntar%20sustentos%20que%20ayuden%20al%20entendimiento%20de/imagen%20(1)_Angela%20Lucano%20Carran.jpeg</v>
          </cell>
          <cell r="AA219">
            <v>1.3</v>
          </cell>
        </row>
        <row r="220">
          <cell r="A220">
            <v>246</v>
          </cell>
          <cell r="B220">
            <v>46190.715405092596</v>
          </cell>
          <cell r="C220">
            <v>46190.718449074098</v>
          </cell>
          <cell r="D220" t="str">
            <v>angela.lucano@laureate.pe</v>
          </cell>
          <cell r="E220" t="str">
            <v>Angela Lucano Carranza</v>
          </cell>
          <cell r="F220" t="str">
            <v>Habilitación de capacidad editable en cursos de Onboarding de Banner CIB para agrupación masiva de estudiantes en Blackboard</v>
          </cell>
          <cell r="G220" t="str">
            <v>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v>
          </cell>
          <cell r="H220" t="str">
            <v>CIB</v>
          </cell>
          <cell r="I220" t="str">
            <v>Mónica García - VP Operaciones Digitales y Online</v>
          </cell>
          <cell r="J220" t="str">
            <v>Antonio Rodriguez-Campra</v>
          </cell>
          <cell r="K220" t="str">
            <v>https://educorpperu-my.sharepoint.com/personal/diana_zapata_laureate_pe1/Documents/Aplicaciones/Microsoft%20Forms/REGISTRO%20DE%20INICIATIVAS%20-%20GESTI%C3%93N%20DE%20LA%20DEMANDA%20(2%201/Pregunta/Aprobaci%C3%B3n%20de%20la%20iniciativa%20-%20Antonio%20Campra_Angela%20Lucano%20Carran%203.pdf</v>
          </cell>
          <cell r="L220" t="str">
            <v>Ángela Lucano</v>
          </cell>
          <cell r="M220">
            <v>46203</v>
          </cell>
          <cell r="N220" t="str">
            <v>No</v>
          </cell>
          <cell r="O220"/>
          <cell r="P220"/>
          <cell r="Q220" t="str">
            <v>Otro</v>
          </cell>
          <cell r="R220" t="str">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ell>
          <cell r="S220" t="str">
            <v>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ell>
          <cell r="T220" t="str">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ell>
          <cell r="U220" t="str">
            <v>Alumnos</v>
          </cell>
          <cell r="V220" t="str">
            <v>Excelencia operativa</v>
          </cell>
          <cell r="W220" t="str">
            <v>No</v>
          </cell>
          <cell r="X220" t="str">
            <v>No cuantificado o S/0</v>
          </cell>
          <cell r="Y220" t="str">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ell>
          <cell r="Z220" t="str">
            <v>https://educorpperu-my.sharepoint.com/personal/diana_zapata_laureate_pe1/Documents/Aplicaciones/Microsoft%20Forms/REGISTRO%20DE%20INICIATIVAS%20-%20GESTI%C3%93N%20DE%20LA%20DEMANDA%20(2%201/Adjuntar%20sustentos%20que%20ayuden%20al%20entendimiento%20de/Iniciativas%20priorizadas_Angela%20Lucano%20Carran%202.pdf</v>
          </cell>
          <cell r="AA220">
            <v>1.2000000000000002</v>
          </cell>
        </row>
        <row r="221">
          <cell r="A221">
            <v>247</v>
          </cell>
          <cell r="B221">
            <v>46190.718715277799</v>
          </cell>
          <cell r="C221">
            <v>46190.722280092603</v>
          </cell>
          <cell r="D221" t="str">
            <v>angela.lucano@laureate.pe</v>
          </cell>
          <cell r="E221" t="str">
            <v>Angela Lucano Carranza</v>
          </cell>
          <cell r="F221" t="str">
            <v>CIB: Acceso anticipado a cursos en Blackboard mediante habilitación temprana de NRC seleccionados</v>
          </cell>
          <cell r="G221" t="str">
            <v>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v>
          </cell>
          <cell r="H221" t="str">
            <v>CIB</v>
          </cell>
          <cell r="I221" t="str">
            <v>Mónica García - VP Operaciones Digitales y Online</v>
          </cell>
          <cell r="J221" t="str">
            <v>Antonio Rodriguez-Campra</v>
          </cell>
          <cell r="K221" t="str">
            <v>https://educorpperu-my.sharepoint.com/personal/diana_zapata_laureate_pe1/Documents/Aplicaciones/Microsoft%20Forms/REGISTRO%20DE%20INICIATIVAS%20-%20GESTI%C3%93N%20DE%20LA%20DEMANDA%20(2%201/Pregunta/Aprobaci%C3%B3n%20de%20la%20iniciativa%20-%20Antonio%20Campra_Angela%20Lucano%20Carran%204.pdf</v>
          </cell>
          <cell r="L221" t="str">
            <v>Ángela Lucano</v>
          </cell>
          <cell r="M221">
            <v>46203</v>
          </cell>
          <cell r="N221" t="str">
            <v>No</v>
          </cell>
          <cell r="O221"/>
          <cell r="P221"/>
          <cell r="Q221" t="str">
            <v>Otro</v>
          </cell>
          <cell r="R221" t="str">
            <v>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v>
          </cell>
          <cell r="S221" t="str">
            <v>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v>
          </cell>
          <cell r="T221" t="str">
            <v>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v>
          </cell>
          <cell r="U221" t="str">
            <v>Alumnos</v>
          </cell>
          <cell r="V221" t="str">
            <v>Experiencia</v>
          </cell>
          <cell r="W221" t="str">
            <v>No</v>
          </cell>
          <cell r="X221" t="str">
            <v>No cuantificado o S/0</v>
          </cell>
          <cell r="Y221" t="str">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ell>
          <cell r="Z221" t="str">
            <v>https://educorpperu-my.sharepoint.com/personal/diana_zapata_laureate_pe1/Documents/Aplicaciones/Microsoft%20Forms/REGISTRO%20DE%20INICIATIVAS%20-%20GESTI%C3%93N%20DE%20LA%20DEMANDA%20(2%201/Adjuntar%20sustentos%20que%20ayuden%20al%20entendimiento%20de/Iniciativas%20priorizadas_Angela%20Lucano%20Carran%203.pdf</v>
          </cell>
          <cell r="AA221">
            <v>1.3</v>
          </cell>
        </row>
        <row r="222">
          <cell r="A222">
            <v>248</v>
          </cell>
          <cell r="B222">
            <v>46194.373993055597</v>
          </cell>
          <cell r="C222">
            <v>46195.465682870403</v>
          </cell>
          <cell r="D222" t="str">
            <v>angela.lucano@laureate.pe</v>
          </cell>
          <cell r="E222" t="str">
            <v>Angela Lucano Carranza</v>
          </cell>
          <cell r="F222" t="str">
            <v>Validación automática del requisito de idioma para el trámite de Carpeta Bachiller</v>
          </cell>
          <cell r="G222" t="str">
            <v>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v>
          </cell>
          <cell r="H222" t="str">
            <v>UPN</v>
          </cell>
          <cell r="I222" t="str">
            <v>Martín Santana - Rectorado UPN</v>
          </cell>
          <cell r="J222" t="str">
            <v>Luis Eyzaguirre</v>
          </cell>
          <cell r="K222" t="str">
            <v>https://educorpperu-my.sharepoint.com/personal/diana_zapata_laureate_pe1/Documents/Aplicaciones/Microsoft%20Forms/REGISTRO%20DE%20INICIATIVAS%20-%20GESTI%C3%93N%20DE%20LA%20DEMANDA%20(2%201/Pregunta/VB_Automatizaci%C3%B3n%20del%20proceso%20de%20visado%20de%20pr_Angela%20Lucano%20Carran.pdf</v>
          </cell>
          <cell r="L222" t="str">
            <v>Ángela Lucano</v>
          </cell>
          <cell r="M222">
            <v>46310</v>
          </cell>
          <cell r="N222" t="str">
            <v>No</v>
          </cell>
          <cell r="O222"/>
          <cell r="P222"/>
          <cell r="Q222" t="str">
            <v>Otro</v>
          </cell>
          <cell r="R222" t="str">
            <v>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v>
          </cell>
          <cell r="S222" t="str">
            <v>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v>
          </cell>
          <cell r="T222" t="str">
            <v>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v>
          </cell>
          <cell r="U222" t="str">
            <v>Alumnos</v>
          </cell>
          <cell r="V222" t="str">
            <v>Crecimiento escalable</v>
          </cell>
          <cell r="W222" t="str">
            <v>No</v>
          </cell>
          <cell r="X222" t="str">
            <v>Mayor a S/500,000.00</v>
          </cell>
          <cell r="Y222" t="str">
            <v>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v>
          </cell>
          <cell r="Z222" t="str">
            <v>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v>
          </cell>
          <cell r="AA222">
            <v>2</v>
          </cell>
        </row>
        <row r="223">
          <cell r="A223">
            <v>249</v>
          </cell>
          <cell r="B223">
            <v>46196.657141203701</v>
          </cell>
          <cell r="C223">
            <v>46196.657627314802</v>
          </cell>
          <cell r="D223" t="str">
            <v>josselin.aponte@laureate.pe</v>
          </cell>
          <cell r="E223" t="str">
            <v>Josselin Aponte Balladares</v>
          </cell>
          <cell r="F223" t="str">
            <v>Automatizar el registro de productos financieron de UPC</v>
          </cell>
          <cell r="G223" t="str">
            <v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v>
          </cell>
          <cell r="H223" t="str">
            <v>UPC</v>
          </cell>
          <cell r="I223" t="str">
            <v>Álvaro Valdez - VP Operaciones</v>
          </cell>
          <cell r="J223" t="str">
            <v>Diana Figueroa</v>
          </cell>
          <cell r="K223" t="str">
            <v>https://educorpperu-my.sharepoint.com/personal/diana_zapata_laureate_pe1/Documents/Aplicaciones/Microsoft%20Forms/REGISTRO%20DE%20INICIATIVAS%20-%20GESTI%C3%93N%20DE%20LA%20DEMANDA%20(2%201/Pregunta/RE_%20Aprobaci%C3%B3n%20de%20solicitud%20PSFT%20PER05%20-%201805_Josselin%20Aponte%20Ball.pdf</v>
          </cell>
          <cell r="L223" t="str">
            <v>Gerson Vereau</v>
          </cell>
          <cell r="M223">
            <v>46296</v>
          </cell>
          <cell r="N223" t="str">
            <v>No</v>
          </cell>
          <cell r="O223"/>
          <cell r="P223"/>
          <cell r="Q223" t="str">
            <v>Otro</v>
          </cell>
          <cell r="R223" t="str">
            <v>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v>
          </cell>
          <cell r="S223" t="str">
            <v>Agilizar el proceso de inscripción, eliminar los errores manuales y mejorar la credibilidad de los beneficios otorgados</v>
          </cell>
          <cell r="T223" t="str">
            <v>Se busca que se ejecute la primera fase que corresponde hasta el registros de beneficios en Mi UPC (trámites) . además, del consolidado y exportación de data. El área que deberá adaptarse al nuevo formato es el equipo de Financiero, queda pendiente el VB de Yna Pacheco</v>
          </cell>
          <cell r="U223" t="str">
            <v>Todos</v>
          </cell>
          <cell r="V223" t="str">
            <v>Excelencia operativa</v>
          </cell>
          <cell r="W223" t="str">
            <v>No</v>
          </cell>
          <cell r="X223" t="str">
            <v>Mayor a S/500,000.00</v>
          </cell>
          <cell r="Y223" t="str">
            <v>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v>
          </cell>
          <cell r="Z223" t="str">
            <v>https://educorpperu-my.sharepoint.com/personal/diana_zapata_laureate_pe1/_layouts/15/Doc.aspx?sourcedoc=%7B040C007C-5EB2-4273-AE6B-0341EE8F1C25%7D&amp;file=FLUJO%20DE%20ACTIVACION%20_JOURNEY%20DE%20EJECUCION%20UPC_Josselin%20Aponte%20Ball.pptx&amp;action=edit&amp;mobileredirect=true</v>
          </cell>
          <cell r="AA223">
            <v>1.8</v>
          </cell>
        </row>
        <row r="224">
          <cell r="A224">
            <v>250</v>
          </cell>
          <cell r="B224">
            <v>46195.697905092602</v>
          </cell>
          <cell r="C224">
            <v>46196.758958333303</v>
          </cell>
          <cell r="D224" t="str">
            <v>miriam.marca@laureate.pe</v>
          </cell>
          <cell r="E224" t="str">
            <v>Miriam Marca Delgado</v>
          </cell>
          <cell r="F224" t="str">
            <v>Autoservicio: Cambio de contraseña alumnos y docentes nuevos + Actualización de número celular</v>
          </cell>
          <cell r="G224" t="str">
            <v>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v>
          </cell>
          <cell r="H224" t="str">
            <v>UPC</v>
          </cell>
          <cell r="I224" t="str">
            <v>Humberto Marotta - Tecnologías y transformación digital</v>
          </cell>
          <cell r="J224" t="str">
            <v>Kelly Wong</v>
          </cell>
          <cell r="K224" t="str">
            <v>https://educorpperu-my.sharepoint.com/personal/diana_zapata_laureate_pe1/_layouts/15/Doc.aspx?sourcedoc=%7B186F0881-74A0-4FD9-86CA-AB8BEF4DEEB3%7D&amp;file=Aprobaci%C3%B3n%20de%20la%20iniciativa%20-%20Gerente%20de%20%C3%A1rea_Miriam%20Marca%20Delgado.docx&amp;action=default&amp;mobileredirect=true</v>
          </cell>
          <cell r="L224" t="str">
            <v>Gerson Vereau</v>
          </cell>
          <cell r="M224">
            <v>46238</v>
          </cell>
          <cell r="N224" t="str">
            <v>No</v>
          </cell>
          <cell r="O224"/>
          <cell r="P224"/>
          <cell r="Q224" t="str">
            <v>ITSM</v>
          </cell>
          <cell r="R224" t="str">
            <v>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ell>
          <cell r="S224" t="str">
            <v>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v>
          </cell>
          <cell r="T224" t="str">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ell>
          <cell r="U224" t="str">
            <v>Todos</v>
          </cell>
          <cell r="V224" t="str">
            <v>Crecimiento escalable</v>
          </cell>
          <cell r="W224" t="str">
            <v>No</v>
          </cell>
          <cell r="X224" t="str">
            <v>No cuantificado o S/0</v>
          </cell>
          <cell r="Y224" t="str">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ell>
          <cell r="Z224" t="str">
            <v>https://educorpperu-my.sharepoint.com/personal/diana_zapata_laureate_pe1/_layouts/15/Doc.aspx?sourcedoc=%7B005529C3-5768-414A-A54D-D9386FA5F422%7D&amp;file=Formato%20Solicitud%20de%20Requerimientos%20Simplific_Miriam%20Marca%20Delgado.pptx&amp;action=edit&amp;mobileredirect=true</v>
          </cell>
          <cell r="AA224">
            <v>2.2999999999999998</v>
          </cell>
        </row>
        <row r="225">
          <cell r="A225">
            <v>251</v>
          </cell>
          <cell r="B225">
            <v>46197.763078703698</v>
          </cell>
          <cell r="C225">
            <v>46197.770370370403</v>
          </cell>
          <cell r="D225" t="str">
            <v>antonio.campra@laureate.pe</v>
          </cell>
          <cell r="E225" t="str">
            <v>Antonio Rodriguez-Campra Garcia</v>
          </cell>
          <cell r="F225" t="str">
            <v>Asincronía Cibertec: CRM (solución temporal)</v>
          </cell>
          <cell r="G225" t="str">
            <v>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v>
          </cell>
          <cell r="H225" t="str">
            <v>CIB</v>
          </cell>
          <cell r="I225" t="str">
            <v>Danilo Tauil - GM TecVoc</v>
          </cell>
          <cell r="J225" t="str">
            <v>Antonio Rodríguez-Campra</v>
          </cell>
          <cell r="K225" t="str">
            <v>https://educorpperu-my.sharepoint.com/personal/diana_zapata_laureate_pe1/Documents/Aplicaciones/Microsoft%20Forms/REGISTRO%20DE%20INICIATIVAS%20-%20GESTI%C3%93N%20DE%20LA%20DEMANDA%20(2%201/Pregunta/Aprobaci%C3%B3n%20Cibertec_Antonio%20Rodriguez-Ca.pdf</v>
          </cell>
          <cell r="L225" t="str">
            <v>Carla Arias-Schreiber</v>
          </cell>
          <cell r="M225">
            <v>46206</v>
          </cell>
          <cell r="N225" t="str">
            <v>Sí</v>
          </cell>
          <cell r="O225" t="str">
            <v>TecVoc</v>
          </cell>
          <cell r="P225">
            <v>77565</v>
          </cell>
          <cell r="Q225" t="str">
            <v>Otro</v>
          </cell>
          <cell r="R225" t="str">
            <v>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v>
          </cell>
          <cell r="S225" t="str">
            <v>Reducción significativa (en revisión del % esperado) del attrition, mejora en la satisfacción y % incremental de ebitda año a año</v>
          </cell>
          <cell r="T225" t="str">
            <v>Academia Cibertec, IT, Operaciones OL</v>
          </cell>
          <cell r="U225" t="str">
            <v>Todos</v>
          </cell>
          <cell r="V225" t="str">
            <v>Crecimiento escalable</v>
          </cell>
          <cell r="W225" t="str">
            <v>No</v>
          </cell>
          <cell r="X225" t="str">
            <v>Mayor a S/500,000.00</v>
          </cell>
          <cell r="Y225" t="str">
            <v>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v>
          </cell>
          <cell r="Z225" t="str">
            <v>https://educorpperu.sharepoint.com/:p:/s/Repositorio_EquipoCentral/dit/portafoliosyp/IQBlNk_3SQ9SRK2djnzewcE5AQAq_dKwOCAQdBdYyyVPcHU?e=3kRMRJ</v>
          </cell>
          <cell r="AA225">
            <v>2</v>
          </cell>
        </row>
        <row r="226">
          <cell r="A226">
            <v>252</v>
          </cell>
          <cell r="B226">
            <v>46199.528206018498</v>
          </cell>
          <cell r="C226">
            <v>46199.547962962999</v>
          </cell>
          <cell r="D226" t="str">
            <v>cinthya.perea@laureate.pe</v>
          </cell>
          <cell r="E226" t="str">
            <v>Cinthya Perea Isasi</v>
          </cell>
          <cell r="F226" t="str">
            <v>Aurora Data Lake</v>
          </cell>
          <cell r="G226" t="str">
            <v xml:space="preserve">Modernizar la plataforma de datos y analítica, con acceso a los usuarios a visualizar los productos que tenemos disponibles en Data &amp; BI.
</v>
          </cell>
          <cell r="H226" t="str">
            <v>LAU</v>
          </cell>
          <cell r="I226" t="str">
            <v>Humberto Marotta - Tecnologías y transformación digital</v>
          </cell>
          <cell r="J226" t="str">
            <v>Cinthya Perea</v>
          </cell>
          <cell r="K226" t="str">
            <v>https://educorpperu-my.sharepoint.com/personal/diana_zapata_laureate_pe1/Documents/Aplicaciones/Microsoft%20Forms/REGISTRO%20DE%20INICIATIVAS%20-%20GESTI%C3%93N%20DE%20LA%20DEMANDA%20(2%201/Pregunta/Conformidad%20para%20ingreso%20a%20la%20Demanda_Cinthya%20Perea%20Isasi.pdf</v>
          </cell>
          <cell r="L226" t="str">
            <v>Gerson Vereau</v>
          </cell>
          <cell r="M226">
            <v>46568</v>
          </cell>
          <cell r="N226" t="str">
            <v>No</v>
          </cell>
          <cell r="O226"/>
          <cell r="P226"/>
          <cell r="Q226" t="str">
            <v>Otro</v>
          </cell>
          <cell r="R226" t="str">
            <v>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v>
          </cell>
          <cell r="S226" t="str">
            <v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v>
          </cell>
          <cell r="T226" t="str">
            <v>Data &amp; BI</v>
          </cell>
          <cell r="U226" t="str">
            <v>Administrativos</v>
          </cell>
          <cell r="V226" t="str">
            <v>Excelencia operativa</v>
          </cell>
          <cell r="W226" t="str">
            <v>No</v>
          </cell>
          <cell r="X226" t="str">
            <v>No cuantificado o S/0</v>
          </cell>
          <cell r="Y226" t="str">
            <v>Autonomía: el área consulta sin esperar
Velocidad: de semanas a minutos
Confianza: dato único y certificado
Trazabilidad: sabe de dónde viene el dato</v>
          </cell>
          <cell r="Z226" t="str">
            <v>https://educorpperu-my.sharepoint.com/personal/diana_zapata_laureate_pe1/_layouts/15/Doc.aspx?sourcedoc=%7B95C567E8-7CA7-4921-84DA-6A8C37FAD1A1%7D&amp;file=Gesti%C3%B3n%20de%20iniciativas%20-%20Aurora%20Data%20Lake_Cinthya%20Perea%20Isasi.pptx&amp;action=edit&amp;mobileredirect=true</v>
          </cell>
          <cell r="AA226">
            <v>0.60000000000000009</v>
          </cell>
        </row>
        <row r="227">
          <cell r="A227">
            <v>253</v>
          </cell>
          <cell r="B227">
            <v>46199.548020833303</v>
          </cell>
          <cell r="C227">
            <v>46199.553888888899</v>
          </cell>
          <cell r="D227" t="str">
            <v>cinthya.perea@laureate.pe</v>
          </cell>
          <cell r="E227" t="str">
            <v>Cinthya Perea Isasi</v>
          </cell>
          <cell r="F227" t="str">
            <v>Aurora Data Explorer</v>
          </cell>
          <cell r="G227" t="str">
            <v xml:space="preserve">Implementar una solución que permita democratizar el acceso al datalake de la compañía de una manera gobernada (Aurora Data Explorer)
</v>
          </cell>
          <cell r="H227" t="str">
            <v>LAU</v>
          </cell>
          <cell r="I227" t="str">
            <v>Humberto Marotta - Tecnologías y transformación digital</v>
          </cell>
          <cell r="J227" t="str">
            <v>Cinthya Perea</v>
          </cell>
          <cell r="K227" t="str">
            <v>https://educorpperu-my.sharepoint.com/personal/diana_zapata_laureate_pe1/Documents/Aplicaciones/Microsoft%20Forms/REGISTRO%20DE%20INICIATIVAS%20-%20GESTI%C3%93N%20DE%20LA%20DEMANDA%20(2%201/Pregunta/Conformidad%20para%20ingreso%20a%20la%20Demanda_Cinthya%20Perea%20Isasi%201.pdf</v>
          </cell>
          <cell r="L227" t="str">
            <v>Gerson Vereau</v>
          </cell>
          <cell r="M227">
            <v>46563</v>
          </cell>
          <cell r="N227" t="str">
            <v>No</v>
          </cell>
          <cell r="O227"/>
          <cell r="P227"/>
          <cell r="Q227" t="str">
            <v>Otro</v>
          </cell>
          <cell r="R227" t="str">
            <v xml:space="preserve">Democratizar el acceso al datalake de la compañía de una manera gobernada
</v>
          </cell>
          <cell r="S227" t="str">
            <v>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v>
          </cell>
          <cell r="T227" t="str">
            <v>Data y BI</v>
          </cell>
          <cell r="U227" t="str">
            <v>Administrativos</v>
          </cell>
          <cell r="V227" t="str">
            <v>Excelencia operativa</v>
          </cell>
          <cell r="W227" t="str">
            <v>No</v>
          </cell>
          <cell r="X227" t="str">
            <v>No cuantificado o S/0</v>
          </cell>
          <cell r="Y227" t="str">
            <v>Autonomía: el área consulta sin esperar
Velocidad: de semanas a minutos
Confianza: dato único y certificado</v>
          </cell>
          <cell r="Z227" t="str">
            <v>https://educorpperu-my.sharepoint.com/personal/diana_zapata_laureate_pe1/_layouts/15/Doc.aspx?sourcedoc=%7B8F0AEBB4-6AC4-432E-811C-06BCC6AAC7A7%7D&amp;file=Gesti%C3%B3n%20de%20iniciativas%20-%20Aurora%20Data%20Explorer_Cinthya%20Perea%20Isasi.pptx&amp;action=edit&amp;mobileredirect=true</v>
          </cell>
          <cell r="AA227">
            <v>0.60000000000000009</v>
          </cell>
        </row>
        <row r="228">
          <cell r="A228">
            <v>254</v>
          </cell>
          <cell r="B228">
            <v>46203.464548611097</v>
          </cell>
          <cell r="C228">
            <v>46203.490740740701</v>
          </cell>
          <cell r="D228" t="str">
            <v>nestor.ayasta@laureate.pe</v>
          </cell>
          <cell r="E228" t="str">
            <v>Nestor Ayasta Valera</v>
          </cell>
          <cell r="F228" t="str">
            <v>Modelo de Cliente Único en UPN</v>
          </cell>
          <cell r="G228" t="str">
            <v xml:space="preserve">Mayor tasa de conversión en prospectos reciclados: el asesor puede retomar el contexto exacto del prospecto (programa evaluado, objeción anterior, canal de origen) y personalizar el acercamiento en lugar de tratar a un prospecto conocido como uno nuevo.
</v>
          </cell>
          <cell r="H228" t="str">
            <v>UPN</v>
          </cell>
          <cell r="I228" t="str">
            <v>Ivan Olivares - VP Marketing y Comercial</v>
          </cell>
          <cell r="J228" t="str">
            <v>Néstor Ayasta</v>
          </cell>
          <cell r="K228" t="str">
            <v>https://educorpperu-my.sharepoint.com/personal/diana_zapata_laureate_pe1/Documents/Aplicaciones/Microsoft%20Forms/REGISTRO%20DE%20INICIATIVAS%20-%20GESTI%C3%93N%20DE%20LA%20DEMANDA%20(2%201/Pregunta/APROBACI%C3%93N_Nestor%20Ayasta%20Valera.pdf</v>
          </cell>
          <cell r="L228" t="str">
            <v>Bruno Chiappe</v>
          </cell>
          <cell r="M228">
            <v>46233</v>
          </cell>
          <cell r="N228" t="str">
            <v>No</v>
          </cell>
          <cell r="O228"/>
          <cell r="P228"/>
          <cell r="Q228" t="str">
            <v>Otro</v>
          </cell>
          <cell r="R228" t="str">
            <v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v>
          </cell>
          <cell r="S228" t="str">
            <v>Contar con un id único registro de contacto por persona en el CRM de UPN, permitirá marcarlo para luego poder ir llenando los demás datos en futuras interacciones y así contar historial completo independiente de la campaña o período académico</v>
          </cell>
          <cell r="T228" t="str">
            <v>Admisión, Command Center, Marketing Digital</v>
          </cell>
          <cell r="U228" t="str">
            <v>Todos</v>
          </cell>
          <cell r="V228" t="str">
            <v>Excelencia operativa</v>
          </cell>
          <cell r="W228" t="str">
            <v>No</v>
          </cell>
          <cell r="X228" t="str">
            <v>Entre S/100,000.00 y S/500,000.00</v>
          </cell>
          <cell r="Y228" t="str">
            <v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v>
          </cell>
          <cell r="Z228" t="str">
            <v>https://educorpperu-my.sharepoint.com/personal/diana_zapata_laureate_pe1/_layouts/15/Doc.aspx?sourcedoc=%7B24F89CD6-E723-4EF0-BDC9-3147A2EC3D9B%7D&amp;file=Pedidos%20UPN%20MEJORAS_Nestor%20Ayasta%20Valera.pptx&amp;action=edit&amp;mobileredirect=true</v>
          </cell>
          <cell r="AA228">
            <v>1.5</v>
          </cell>
        </row>
        <row r="229">
          <cell r="A229">
            <v>255</v>
          </cell>
          <cell r="B229">
            <v>46203.490798611099</v>
          </cell>
          <cell r="C229">
            <v>46203.494062500002</v>
          </cell>
          <cell r="D229" t="str">
            <v>nestor.ayasta@laureate.pe</v>
          </cell>
          <cell r="E229" t="str">
            <v>Nestor Ayasta Valera</v>
          </cell>
          <cell r="F229" t="str">
            <v>Integración de las variables de la oferta</v>
          </cell>
          <cell r="G229" t="str">
            <v xml:space="preserve">Reducción de la cantidad de oportunidades perdidas por combinaciones inválidas que llegan a admisión y se revierten. Impactando en la tasa de conversión
</v>
          </cell>
          <cell r="H229" t="str">
            <v>UPN</v>
          </cell>
          <cell r="I229" t="str">
            <v>Ivan Olivares - VP Marketing y Comercial</v>
          </cell>
          <cell r="J229" t="str">
            <v>Néstor Ayasta</v>
          </cell>
          <cell r="K229" t="str">
            <v>https://educorpperu-my.sharepoint.com/personal/diana_zapata_laureate_pe1/Documents/Aplicaciones/Microsoft%20Forms/REGISTRO%20DE%20INICIATIVAS%20-%20GESTI%C3%93N%20DE%20LA%20DEMANDA%20(2%201/Pregunta/APROBACI%C3%93N_Nestor%20Ayasta%20Valera%201.pdf</v>
          </cell>
          <cell r="L229" t="str">
            <v>Bruno Chiappe</v>
          </cell>
          <cell r="M229">
            <v>46233</v>
          </cell>
          <cell r="N229" t="str">
            <v>No</v>
          </cell>
          <cell r="O229"/>
          <cell r="P229"/>
          <cell r="Q229" t="str">
            <v>Otro</v>
          </cell>
          <cell r="R229" t="str">
            <v>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v>
          </cell>
          <cell r="S229" t="str">
            <v>Contar con las variables de oferta académica integradas</v>
          </cell>
          <cell r="T229" t="str">
            <v>admisión, comman center control, back office</v>
          </cell>
          <cell r="U229" t="str">
            <v>Todos</v>
          </cell>
          <cell r="V229" t="str">
            <v>Excelencia operativa</v>
          </cell>
          <cell r="W229" t="str">
            <v>No</v>
          </cell>
          <cell r="X229" t="str">
            <v>Entre S/100,000.00 y S/500,000.00</v>
          </cell>
          <cell r="Y229" t="str">
            <v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v>
          </cell>
          <cell r="Z229" t="str">
            <v>https://educorpperu-my.sharepoint.com/personal/diana_zapata_laureate_pe1/_layouts/15/Doc.aspx?sourcedoc=%7B7383D943-290F-433F-AA5A-DA7BF50083D9%7D&amp;file=Pedidos%20UPN%20MEJORAS_Nestor%20Ayasta%20Valera%201.pptx&amp;action=edit&amp;mobileredirect=true</v>
          </cell>
          <cell r="AA229">
            <v>1.5</v>
          </cell>
        </row>
        <row r="230">
          <cell r="A230">
            <v>256</v>
          </cell>
          <cell r="B230">
            <v>46203.494097222203</v>
          </cell>
          <cell r="C230">
            <v>46203.495914351799</v>
          </cell>
          <cell r="D230" t="str">
            <v>nestor.ayasta@laureate.pe</v>
          </cell>
          <cell r="E230" t="str">
            <v>Nestor Ayasta Valera</v>
          </cell>
          <cell r="F230" t="str">
            <v>Que el asesor pueda generar y enviar constancias de ingreso</v>
          </cell>
          <cell r="G230" t="str">
            <v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v>
          </cell>
          <cell r="H230" t="str">
            <v>UPN</v>
          </cell>
          <cell r="I230" t="str">
            <v>Ivan Olivares - VP Marketing y Comercial</v>
          </cell>
          <cell r="J230" t="str">
            <v>Néstor Ayasta</v>
          </cell>
          <cell r="K230" t="str">
            <v>https://educorpperu-my.sharepoint.com/personal/diana_zapata_laureate_pe1/Documents/Aplicaciones/Microsoft%20Forms/REGISTRO%20DE%20INICIATIVAS%20-%20GESTI%C3%93N%20DE%20LA%20DEMANDA%20(2%201/Pregunta/APROBACI%C3%93N_Nestor%20Ayasta%20Valera%202.pdf</v>
          </cell>
          <cell r="L230" t="str">
            <v>Bruno Chiappe</v>
          </cell>
          <cell r="M230">
            <v>46233</v>
          </cell>
          <cell r="N230" t="str">
            <v>No</v>
          </cell>
          <cell r="O230"/>
          <cell r="P230"/>
          <cell r="Q230" t="str">
            <v>Otro</v>
          </cell>
          <cell r="R230" t="str">
            <v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v>
          </cell>
          <cell r="S230" t="str">
            <v>El sistema debe permitir enviar en automático la constancia de ingreso correspondiente a todo ingresante a la UPN</v>
          </cell>
          <cell r="T230" t="str">
            <v>admisión, control, back office</v>
          </cell>
          <cell r="U230" t="str">
            <v>Todos</v>
          </cell>
          <cell r="V230" t="str">
            <v>Excelencia operativa</v>
          </cell>
          <cell r="W230" t="str">
            <v>No</v>
          </cell>
          <cell r="X230" t="str">
            <v>Entre S/100,000.00 y S/500,000.00</v>
          </cell>
          <cell r="Y230" t="str">
            <v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v>
          </cell>
          <cell r="Z230" t="str">
            <v>https://educorpperu-my.sharepoint.com/personal/diana_zapata_laureate_pe1/_layouts/15/Doc.aspx?sourcedoc=%7BA509D71C-A48F-4BC2-B7BC-0DF590817908%7D&amp;file=Pedidos%20UPN%20MEJORAS_Nestor%20Ayasta%20Valera%202.pptx&amp;action=edit&amp;mobileredirect=true</v>
          </cell>
          <cell r="AA230">
            <v>1.5</v>
          </cell>
        </row>
        <row r="231">
          <cell r="A231">
            <v>257</v>
          </cell>
          <cell r="B231">
            <v>46203.495949074102</v>
          </cell>
          <cell r="C231">
            <v>46203.499293981498</v>
          </cell>
          <cell r="D231" t="str">
            <v>nestor.ayasta@laureate.pe</v>
          </cell>
          <cell r="E231" t="str">
            <v>Nestor Ayasta Valera</v>
          </cell>
          <cell r="F231" t="str">
            <v>Dato telefónico del apoderado no permite marcarlo desde CRM</v>
          </cell>
          <cell r="G231" t="str">
            <v xml:space="preserve">Necesitamos que el dato telefónico del apoderado pueda ser marcado desde CRM  para poder contactarlo con la misma facilidad que los prospectos logrando mayor conversión siendo él un decisor clave. </v>
          </cell>
          <cell r="H231" t="str">
            <v>UPN</v>
          </cell>
          <cell r="I231" t="str">
            <v>Ivan Olivares - VP Marketing y Comercial</v>
          </cell>
          <cell r="J231" t="str">
            <v>Néstor Ayasta</v>
          </cell>
          <cell r="K231" t="str">
            <v>https://educorpperu-my.sharepoint.com/personal/diana_zapata_laureate_pe1/Documents/Aplicaciones/Microsoft%20Forms/REGISTRO%20DE%20INICIATIVAS%20-%20GESTI%C3%93N%20DE%20LA%20DEMANDA%20(2%201/Pregunta/APROBACI%C3%93N_Nestor%20Ayasta%20Valera%203.pdf</v>
          </cell>
          <cell r="L231" t="str">
            <v>Bruno Chiappe</v>
          </cell>
          <cell r="M231">
            <v>46233</v>
          </cell>
          <cell r="N231" t="str">
            <v>No</v>
          </cell>
          <cell r="O231"/>
          <cell r="P231"/>
          <cell r="Q231" t="str">
            <v>Otro</v>
          </cell>
          <cell r="R231" t="str">
            <v>Dato telefónico del apoderado no permite marcarlo desde CRM</v>
          </cell>
          <cell r="S231" t="str">
            <v>Poder contactarlo desde CRM</v>
          </cell>
          <cell r="T231" t="str">
            <v>admisión, Command Center, mkt digital, prospección</v>
          </cell>
          <cell r="U231" t="str">
            <v>Todos</v>
          </cell>
          <cell r="V231" t="str">
            <v>Excelencia operativa</v>
          </cell>
          <cell r="W231" t="str">
            <v>No</v>
          </cell>
          <cell r="X231" t="str">
            <v>Entre S/100,000.00 y S/500,000.00</v>
          </cell>
          <cell r="Y231" t="str">
            <v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v>
          </cell>
          <cell r="Z231" t="str">
            <v>https://educorpperu-my.sharepoint.com/personal/diana_zapata_laureate_pe1/_layouts/15/Doc.aspx?sourcedoc=%7BF63D462E-777D-4480-899D-D89747E376C2%7D&amp;file=Pedidos%20UPN%20MEJORAS_Nestor%20Ayasta%20Valera%203.pptx&amp;action=edit&amp;mobileredirect=true</v>
          </cell>
          <cell r="AA231">
            <v>1.5</v>
          </cell>
        </row>
        <row r="232">
          <cell r="A232">
            <v>258</v>
          </cell>
          <cell r="B232">
            <v>46203.499340277798</v>
          </cell>
          <cell r="C232">
            <v>46203.500787037003</v>
          </cell>
          <cell r="D232" t="str">
            <v>nestor.ayasta@laureate.pe</v>
          </cell>
          <cell r="E232" t="str">
            <v>Nestor Ayasta Valera</v>
          </cell>
          <cell r="F232" t="str">
            <v>Doble tipificación (CRM – Genesys – Chatigo)</v>
          </cell>
          <cell r="G232" t="str">
            <v xml:space="preserve">Actualmente debe de tipificarse el resultado de la llamada o interacción en whatsapp en el mismo Genesys y Chatigo (mediante un solo nivel). Asimismo, debe de valorarse también la actividad de llamada o de whatsapp generada en el CRM (mediante cuatro niveles).
</v>
          </cell>
          <cell r="H232" t="str">
            <v>UPN</v>
          </cell>
          <cell r="I232" t="str">
            <v>Ivan Olivares - VP Marketing y Comercial</v>
          </cell>
          <cell r="J232" t="str">
            <v>Néstor Ayasta</v>
          </cell>
          <cell r="K232" t="str">
            <v>https://educorpperu-my.sharepoint.com/personal/diana_zapata_laureate_pe1/Documents/Aplicaciones/Microsoft%20Forms/REGISTRO%20DE%20INICIATIVAS%20-%20GESTI%C3%93N%20DE%20LA%20DEMANDA%20(2%201/Pregunta/APROBACI%C3%93N_Nestor%20Ayasta%20Valera%204.pdf</v>
          </cell>
          <cell r="L232" t="str">
            <v>Bruno Chiappe</v>
          </cell>
          <cell r="M232">
            <v>46233</v>
          </cell>
          <cell r="N232" t="str">
            <v>No</v>
          </cell>
          <cell r="O232"/>
          <cell r="P232"/>
          <cell r="Q232" t="str">
            <v>Otro</v>
          </cell>
          <cell r="R232" t="str">
            <v xml:space="preserve">Actualmente debe de tipificarse el resultado de la llamada o interacción en whatsapp en el mismo Genesys y Chatigo (mediante un solo nivel). Asimismo, debe de valorarse también la actividad de llamada o de whatsapp generada en el CRM (mediante cuatro niveles).
</v>
          </cell>
          <cell r="S232" t="str">
            <v>Implementar una integración directa entre Genesys/Chatigo y el CRM que permita sincronizar automáticamente de las tipificaciones.</v>
          </cell>
          <cell r="T232" t="str">
            <v>admisión, command center, makt digital, prospección</v>
          </cell>
          <cell r="U232" t="str">
            <v>Todos</v>
          </cell>
          <cell r="V232" t="str">
            <v>Excelencia operativa</v>
          </cell>
          <cell r="W232" t="str">
            <v>No</v>
          </cell>
          <cell r="X232" t="str">
            <v>Entre S/100,000.00 y S/500,000.00</v>
          </cell>
          <cell r="Y232" t="str">
            <v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v>
          </cell>
          <cell r="Z232" t="str">
            <v>https://educorpperu-my.sharepoint.com/personal/diana_zapata_laureate_pe1/_layouts/15/Doc.aspx?sourcedoc=%7B1C8F7AD9-D712-4AFE-9390-439E3CBFB7E6%7D&amp;file=Pedidos%20UPN%20MEJORAS_Nestor%20Ayasta%20Valera%204.pptx&amp;action=edit&amp;mobileredirect=true</v>
          </cell>
          <cell r="AA232">
            <v>1.5</v>
          </cell>
        </row>
        <row r="233">
          <cell r="A233">
            <v>259</v>
          </cell>
          <cell r="B233">
            <v>46203.5008564815</v>
          </cell>
          <cell r="C233">
            <v>46203.5022453704</v>
          </cell>
          <cell r="D233" t="str">
            <v>nestor.ayasta@laureate.pe</v>
          </cell>
          <cell r="E233" t="str">
            <v>Nestor Ayasta Valera</v>
          </cell>
          <cell r="F233" t="str">
            <v>Actualización automática de Hitos en CRM</v>
          </cell>
          <cell r="G233" t="str">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ell>
          <cell r="H233" t="str">
            <v>UPN</v>
          </cell>
          <cell r="I233" t="str">
            <v>Ivan Olivares - VP Marketing y Comercial</v>
          </cell>
          <cell r="J233" t="str">
            <v>Néstor Ayasta</v>
          </cell>
          <cell r="K233" t="str">
            <v>https://educorpperu-my.sharepoint.com/personal/diana_zapata_laureate_pe1/Documents/Aplicaciones/Microsoft%20Forms/REGISTRO%20DE%20INICIATIVAS%20-%20GESTI%C3%93N%20DE%20LA%20DEMANDA%20(2%201/Pregunta/APROBACI%C3%93N_Nestor%20Ayasta%20Valera%205.pdf</v>
          </cell>
          <cell r="L233" t="str">
            <v>Bruno Chiappe</v>
          </cell>
          <cell r="M233">
            <v>46233</v>
          </cell>
          <cell r="N233" t="str">
            <v>No</v>
          </cell>
          <cell r="O233"/>
          <cell r="P233"/>
          <cell r="Q233" t="str">
            <v>Otro</v>
          </cell>
          <cell r="R233" t="str">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ell>
          <cell r="S233" t="str">
            <v>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v>
          </cell>
          <cell r="T233" t="str">
            <v>admisión, back office, makt digital, command center</v>
          </cell>
          <cell r="U233" t="str">
            <v>Todos</v>
          </cell>
          <cell r="V233" t="str">
            <v>Excelencia operativa</v>
          </cell>
          <cell r="W233" t="str">
            <v>No</v>
          </cell>
          <cell r="X233" t="str">
            <v>Entre S/100,000.00 y S/500,000.00</v>
          </cell>
          <cell r="Y233" t="str">
            <v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v>
          </cell>
          <cell r="Z233" t="str">
            <v>https://educorpperu-my.sharepoint.com/personal/diana_zapata_laureate_pe1/_layouts/15/Doc.aspx?sourcedoc=%7BFDDA71CE-4BC1-47BC-B10C-1E0BCEB3794F%7D&amp;file=Pedidos%20UPN%20MEJORAS_Nestor%20Ayasta%20Valera%205.pptx&amp;action=edit&amp;mobileredirect=true</v>
          </cell>
          <cell r="AA233">
            <v>1.5</v>
          </cell>
        </row>
        <row r="234">
          <cell r="A234">
            <v>260</v>
          </cell>
          <cell r="B234">
            <v>46203.383495370399</v>
          </cell>
          <cell r="C234">
            <v>46203.733530092599</v>
          </cell>
          <cell r="D234" t="str">
            <v>brunella.manrique@laureate.pe</v>
          </cell>
          <cell r="E234" t="str">
            <v>Brunella Manrique Caballero</v>
          </cell>
          <cell r="F234" t="str">
            <v>TOOL EN ALCANCE SOX - SHAREPOINT POWER PLATFORM UPC: Se requiere retirar del rol privilegiado site_admin al grupo de acceso UPC - ADMIN UPC TRAMITES</v>
          </cell>
          <cell r="G234" t="str">
            <v>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v>
          </cell>
          <cell r="H234" t="str">
            <v>UPC</v>
          </cell>
          <cell r="I234" t="str">
            <v>Jesse Singh - IT Compliance Director</v>
          </cell>
          <cell r="J234" t="str">
            <v>Brunella Manrique</v>
          </cell>
          <cell r="K234" t="str">
            <v>https://educorpperu-my.sharepoint.com/personal/diana_zapata_laureate_pe1/Documents/Aplicaciones/Microsoft%20Forms/REGISTRO%20DE%20INICIATIVAS%20-%20GESTI%C3%93N%20DE%20LA%20DEMANDA%20(2%201/Pregunta/Approval%20of%20IT%20Compliance%20Director_Brunella%20Manrique%20Ca.pdf</v>
          </cell>
          <cell r="L234" t="str">
            <v>Gerson Vereau</v>
          </cell>
          <cell r="M234">
            <v>46220</v>
          </cell>
          <cell r="N234" t="str">
            <v>No</v>
          </cell>
          <cell r="O234"/>
          <cell r="P234"/>
          <cell r="Q234" t="str">
            <v>Regulatoria</v>
          </cell>
          <cell r="R234" t="str">
            <v>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v>
          </cell>
          <cell r="S234" t="str">
            <v>Retirar el rol site_admin al grupo UPC ADMIN UPC TRAMITES</v>
          </cell>
          <cell r="T234" t="str">
            <v>Proceso de trámites a través de Power Platform</v>
          </cell>
          <cell r="U234" t="str">
            <v>Todos</v>
          </cell>
          <cell r="V234" t="str">
            <v>Excelencia operativa</v>
          </cell>
          <cell r="W234" t="str">
            <v>No</v>
          </cell>
          <cell r="X234" t="str">
            <v>No cuantificado o S/0</v>
          </cell>
          <cell r="Y234" t="str">
            <v>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v>
          </cell>
          <cell r="Z234" t="str">
            <v>https://educorpperu-my.sharepoint.com/personal/diana_zapata_laureate_pe1/Documents/Aplicaciones/Microsoft%20Forms/REGISTRO%20DE%20INICIATIVAS%20-%20GESTI%C3%93N%20DE%20LA%20DEMANDA%20(2%201/Adjuntar%20sustentos%20que%20ayuden%20al%20entendimiento%20de/change_request%20CHG0099754_Brunella%20Manrique%20Ca.pdf</v>
          </cell>
          <cell r="AA234">
            <v>2.7</v>
          </cell>
        </row>
        <row r="235">
          <cell r="A235">
            <v>261</v>
          </cell>
          <cell r="B235">
            <v>46204.078136574099</v>
          </cell>
          <cell r="C235">
            <v>46204.456331018497</v>
          </cell>
          <cell r="D235" t="str">
            <v>javier.santiago@laureate.pe</v>
          </cell>
          <cell r="E235" t="str">
            <v>Javier Santiago Modesto</v>
          </cell>
          <cell r="F235" t="str">
            <v>Api CRM para registro de información de Trámites Bachiller.</v>
          </cell>
          <cell r="G235" t="str">
            <v>Necesitamos asegurar el registro de información relevante de Trámites Bachiller, para garantizar la integridad de la información con CRM, logrando que el 100% de los trámites bachiller estén identificados correctamente en CRM.</v>
          </cell>
          <cell r="H235" t="str">
            <v>UPN</v>
          </cell>
          <cell r="I235" t="str">
            <v>Mónica García - VP Operaciones Digitales y Online</v>
          </cell>
          <cell r="J235" t="str">
            <v>Jose Horna</v>
          </cell>
          <cell r="K235" t="str">
            <v>https://educorpperu-my.sharepoint.com/personal/diana_zapata_laureate_pe1/Documents/Aplicaciones/Microsoft%20Forms/REGISTRO%20DE%20INICIATIVAS%20-%20GESTI%C3%93N%20DE%20LA%20DEMANDA%20(2%201/Pregunta/Aprobaci%C3%B3n%20de%20VP%20o%20Director_Javier%20Santiago%20Mode.pdf</v>
          </cell>
          <cell r="L235" t="str">
            <v>Franco Vera</v>
          </cell>
          <cell r="M235">
            <v>46251</v>
          </cell>
          <cell r="N235" t="str">
            <v>No</v>
          </cell>
          <cell r="O235"/>
          <cell r="P235"/>
          <cell r="Q235" t="str">
            <v>Otro</v>
          </cell>
          <cell r="R235" t="str">
            <v>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v>
          </cell>
          <cell r="S235" t="str">
            <v>Api CRM permitirá registrar información relevante de trámites bachiller, para fines de reporteria de CRM.</v>
          </cell>
          <cell r="T235" t="str">
            <v>CRM, Grados y Títulos, Experiencia del estudiante</v>
          </cell>
          <cell r="U235" t="str">
            <v>Alumnos</v>
          </cell>
          <cell r="V235" t="str">
            <v>Excelencia operativa</v>
          </cell>
          <cell r="W235" t="str">
            <v>No</v>
          </cell>
          <cell r="X235" t="str">
            <v>No cuantificado o S/0</v>
          </cell>
          <cell r="Y235" t="str">
            <v>Reportería y gestión de Trámites Bachiller por estados (solicitados, anulados, pagados, observados)</v>
          </cell>
          <cell r="Z235" t="str">
            <v>https://educorpperu-my.sharepoint.com/personal/diana_zapata_laureate_pe1/_layouts/15/Doc.aspx?sourcedoc=%7B981A85BC-F613-4585-BC6B-59CADFCF0655%7D&amp;file=Solicitud%20de%20requerimientos%20Idea%20nueva%20y%20mejo_Javier%20Santiago%20Mode%201.pptx&amp;action=edit&amp;mobileredirect=true</v>
          </cell>
          <cell r="AA235">
            <v>1.2000000000000002</v>
          </cell>
        </row>
        <row r="236">
          <cell r="A236">
            <v>262</v>
          </cell>
          <cell r="B236">
            <v>46204.403275463003</v>
          </cell>
          <cell r="C236">
            <v>46204.477384259299</v>
          </cell>
          <cell r="D236" t="str">
            <v>manuel.castro@upc.pe</v>
          </cell>
          <cell r="E236" t="str">
            <v>Manuel Maguin Castro Chiroque</v>
          </cell>
          <cell r="F236" t="str">
            <v>Sistema Automatizado de Apertura y Cierre de Aulas</v>
          </cell>
          <cell r="G236" t="str">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ell>
          <cell r="H236" t="str">
            <v>UPN</v>
          </cell>
          <cell r="I236" t="str">
            <v>Álvaro Valdez - VP Operaciones</v>
          </cell>
          <cell r="J236" t="str">
            <v>Manuel Castro</v>
          </cell>
          <cell r="K236" t="str">
            <v>https://educorpperu-my.sharepoint.com/personal/diana_zapata_laureate_pe1/Documents/Aplicaciones/Microsoft%20Forms/REGISTRO%20DE%20INICIATIVAS%20-%20GESTI%C3%93N%20DE%20LA%20DEMANDA%20(2%201/Pregunta/Aprobaci%C3%B3n%20Direcci%C3%B3n_Manuel%20Maguin%20Castro.pdf</v>
          </cell>
          <cell r="L236" t="str">
            <v>Franco Vera</v>
          </cell>
          <cell r="M236">
            <v>46231</v>
          </cell>
          <cell r="N236" t="str">
            <v>Sí</v>
          </cell>
          <cell r="O236" t="str">
            <v>Expansion/ Footprint</v>
          </cell>
          <cell r="P236" t="str">
            <v>76746</v>
          </cell>
          <cell r="Q236" t="str">
            <v>Otro</v>
          </cell>
          <cell r="R236" t="str">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ell>
          <cell r="S236" t="str">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ell>
          <cell r="T236" t="str">
            <v xml:space="preserve">Proceso de apertura y cierre de puertas. Las áreas impactadas son: equipo de docentes y el equipo de ambientes académicos. </v>
          </cell>
          <cell r="U236" t="str">
            <v>Todos</v>
          </cell>
          <cell r="V236" t="str">
            <v>Excelencia operativa</v>
          </cell>
          <cell r="W236" t="str">
            <v>No</v>
          </cell>
          <cell r="X236" t="str">
            <v>Mayor a S/500,000.00</v>
          </cell>
          <cell r="Y236" t="str">
            <v xml:space="preserve">Autogestión de docentes, mejoras en la seguridad de los espacios, reasignación de actividades de que SI aportan valor a la gestión operativa de campus. </v>
          </cell>
          <cell r="Z236" t="str">
            <v>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v>
          </cell>
          <cell r="AA236">
            <v>1.8</v>
          </cell>
        </row>
        <row r="237">
          <cell r="A237">
            <v>263</v>
          </cell>
          <cell r="B237">
            <v>46204.477546296301</v>
          </cell>
          <cell r="C237">
            <v>46204.480995370403</v>
          </cell>
          <cell r="D237" t="str">
            <v>manuel.castro@upc.pe</v>
          </cell>
          <cell r="E237" t="str">
            <v>Manuel Maguin Castro Chiroque</v>
          </cell>
          <cell r="F237" t="str">
            <v>Sistema Automatizado de Apertura y Cierre de Aulas</v>
          </cell>
          <cell r="G237" t="str">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ell>
          <cell r="H237" t="str">
            <v>UPC</v>
          </cell>
          <cell r="I237" t="str">
            <v>Álvaro Valdez - VP Operaciones</v>
          </cell>
          <cell r="J237" t="str">
            <v>Manuel Castro Chiroque - Ambientes académicos</v>
          </cell>
          <cell r="K237" t="str">
            <v>https://educorpperu-my.sharepoint.com/personal/diana_zapata_laureate_pe1/Documents/Aplicaciones/Microsoft%20Forms/REGISTRO%20DE%20INICIATIVAS%20-%20GESTI%C3%93N%20DE%20LA%20DEMANDA%20(2%201/Pregunta/Aprobaci%C3%B3n%20Direcci%C3%B3n_Manuel%20Maguin%20Castro%201.pdf</v>
          </cell>
          <cell r="L237" t="str">
            <v>Franco Vera</v>
          </cell>
          <cell r="M237">
            <v>46230</v>
          </cell>
          <cell r="N237" t="str">
            <v>Sí</v>
          </cell>
          <cell r="O237" t="str">
            <v>Expansion/ Footprint</v>
          </cell>
          <cell r="P237" t="str">
            <v>76746</v>
          </cell>
          <cell r="Q237" t="str">
            <v>Otro</v>
          </cell>
          <cell r="R237" t="str">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ell>
          <cell r="S237" t="str">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ell>
          <cell r="T237" t="str">
            <v xml:space="preserve">Proceso de apertura y cierre de puertas. Las áreas impactadas son: equipo de docentes y el equipo de ambientes académicos. </v>
          </cell>
          <cell r="U237" t="str">
            <v>Todos</v>
          </cell>
          <cell r="V237" t="str">
            <v>Excelencia operativa</v>
          </cell>
          <cell r="W237" t="str">
            <v>No</v>
          </cell>
          <cell r="X237" t="str">
            <v>Mayor a S/500,000.00</v>
          </cell>
          <cell r="Y237" t="str">
            <v xml:space="preserve">Autogestión de docentes, mejoras en la seguridad de los espacios, reasignación de actividades de que SI aportan valor a la gestión operativa de campus. </v>
          </cell>
          <cell r="Z237" t="str">
            <v>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v>
          </cell>
          <cell r="AA237">
            <v>1.8</v>
          </cell>
        </row>
        <row r="238">
          <cell r="A238">
            <v>264</v>
          </cell>
          <cell r="B238">
            <v>46204.461805555598</v>
          </cell>
          <cell r="C238">
            <v>46204.6484375</v>
          </cell>
          <cell r="D238" t="str">
            <v>carla.arias@laureate.pe</v>
          </cell>
          <cell r="E238" t="str">
            <v>Carla Arias Schreiber Ulloa</v>
          </cell>
          <cell r="F238" t="str">
            <v>Emisión de Certificados para la Universidad de Arizona</v>
          </cell>
          <cell r="G238" t="str">
            <v>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v>
          </cell>
          <cell r="H238" t="str">
            <v>UPC</v>
          </cell>
          <cell r="I238" t="str">
            <v>Milagros Morgan - Rectorado UPC</v>
          </cell>
          <cell r="J238" t="str">
            <v>Jason Sherrilsl</v>
          </cell>
          <cell r="K238" t="str">
            <v>https://educorpperu-my.sharepoint.com/personal/diana_zapata_laureate_pe1/Documents/Aplicaciones/Microsoft%20Forms/REGISTRO%20DE%20INICIATIVAS%20-%20GESTI%C3%93N%20DE%20LA%20DEMANDA%20(2%201/Pregunta/VB%20Vicerrectorado%20Acad%C3%A9mico_Carla%20Arias%20Schreibe.png</v>
          </cell>
          <cell r="L238" t="str">
            <v>Carla Arias-Schreiber</v>
          </cell>
          <cell r="M238">
            <v>46237</v>
          </cell>
          <cell r="N238" t="str">
            <v>No</v>
          </cell>
          <cell r="O238"/>
          <cell r="P238"/>
          <cell r="Q238" t="str">
            <v>Otro</v>
          </cell>
          <cell r="R238" t="str">
            <v>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v>
          </cell>
          <cell r="S238" t="str">
            <v xml:space="preserve">Tener un aplicativo que, en función a una base de datos con la que el negocio ya cuenta, pueda emitir los certificados en el formato, con los datos y el lenguaje requerido en el convenio internacional. </v>
          </cell>
          <cell r="T238" t="str">
            <v>Matrícula y continuadad de estudios de estudiantes de las cohortes 5, 6 7 y 8, así como el monitoreo de los estudiantes de la cohorte 9. Promedio de 800 estudiantes.</v>
          </cell>
          <cell r="U238" t="str">
            <v>Alumnos</v>
          </cell>
          <cell r="V238" t="str">
            <v>Student Success y Empleabilidad</v>
          </cell>
          <cell r="W238" t="str">
            <v>No</v>
          </cell>
          <cell r="X238" t="str">
            <v>Mayor a S/500,000.00</v>
          </cell>
          <cell r="Y238" t="str">
            <v>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v>
          </cell>
          <cell r="Z238" t="str">
            <v>https://educorpperu-my.sharepoint.com/personal/diana_zapata_laureate_pe1/_layouts/15/Doc.aspx?sourcedoc=%7B9172BC27-DCE3-466F-89D5-C3796095CE7B%7D&amp;file=UPC%20list%20of%20course%20with%20Spanish%20and%20English%20t_Carla%20Arias%20Schreibe.xlsx&amp;action=default&amp;mobileredirect=true</v>
          </cell>
          <cell r="AA238">
            <v>1.9</v>
          </cell>
        </row>
        <row r="239">
          <cell r="A239">
            <v>265</v>
          </cell>
          <cell r="B239">
            <v>46205.669664351903</v>
          </cell>
          <cell r="C239">
            <v>46205.704780092601</v>
          </cell>
          <cell r="D239" t="str">
            <v>sally.vilcapoma@upn.edu.pe</v>
          </cell>
          <cell r="E239" t="str">
            <v>Sally Vilcapoma Cantaro</v>
          </cell>
          <cell r="F239" t="str">
            <v>Acompañamiento para implementación de Plataforma para la gestión de Atenciones Psicológicas y psicopedagógicas</v>
          </cell>
          <cell r="G239" t="str">
            <v>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v>
          </cell>
          <cell r="H239" t="str">
            <v>UPN</v>
          </cell>
          <cell r="I239" t="str">
            <v>Martín Santana - Rectorado UPN</v>
          </cell>
          <cell r="J239" t="str">
            <v>Directora de Desarrollo Académico y Sostenibilidad</v>
          </cell>
          <cell r="K239" t="str">
            <v>https://educorpperu-my.sharepoint.com/personal/diana_zapata_laureate_pe1/Documents/Aplicaciones/Microsoft%20Forms/REGISTRO%20DE%20INICIATIVAS%20-%20GESTI%C3%93N%20DE%20LA%20DEMANDA%20(2%201/Pregunta/Aprobaci%C3%B3n%20Nataly_Sally%20Vilcapoma%20Cant.pdf</v>
          </cell>
          <cell r="L239" t="str">
            <v>Ángela Lucano</v>
          </cell>
          <cell r="M239">
            <v>46248</v>
          </cell>
          <cell r="N239" t="str">
            <v>No</v>
          </cell>
          <cell r="O239"/>
          <cell r="P239"/>
          <cell r="Q239" t="str">
            <v>Otro</v>
          </cell>
          <cell r="R239" t="str">
            <v>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v>
          </cell>
          <cell r="S239" t="str">
            <v>Es estudiante solicita una cita a través de la agenda de Bookings, esto viaja hacia la plataforma para que el orientador pueda gestionar el servicio.</v>
          </cell>
          <cell r="T239" t="str">
            <v>Acompañamiento al Estudiante de Campus, Bienestar Universitario</v>
          </cell>
          <cell r="U239" t="str">
            <v>Alumnos</v>
          </cell>
          <cell r="V239" t="str">
            <v>Experiencia</v>
          </cell>
          <cell r="W239" t="str">
            <v>No</v>
          </cell>
          <cell r="X239" t="str">
            <v>Menor a S/100,000.00</v>
          </cell>
          <cell r="Y239" t="str">
            <v>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v>
          </cell>
          <cell r="Z239" t="str">
            <v>https://educorpperu-my.sharepoint.com/personal/diana_zapata_laureate_pe1/_layouts/15/Doc.aspx?sourcedoc=%7B03BB0B77-35E6-475D-87FD-A799B1FA122A%7D&amp;file=Requerimiento_APP%20Orientaciones%20Psicol%C3%B3gicas_Sally%20Vilcapoma%20Cant.pptx&amp;action=edit&amp;mobileredirect=true</v>
          </cell>
          <cell r="AA239">
            <v>1.45</v>
          </cell>
        </row>
        <row r="240">
          <cell r="A240">
            <v>266</v>
          </cell>
          <cell r="B240">
            <v>46206.174525463</v>
          </cell>
          <cell r="C240">
            <v>46206.192395833299</v>
          </cell>
          <cell r="D240" t="str">
            <v>jose.herbozo@laureate.pe</v>
          </cell>
          <cell r="E240" t="str">
            <v>José Paredes Herbozo</v>
          </cell>
          <cell r="F240" t="str">
            <v>Implementación de Integración Bidireccional entre HubSpot y Microsoft Dynamics 365 para UPC, UPN y Cibertec</v>
          </cell>
          <cell r="G240" t="str">
            <v>Implementar una integración bidireccional entre HubSpot y Microsoft Dynamics 365 para sincronizar automáticamente la información comercial, centralizar los datos y mejorar la trazabilidad, calidad y eficiencia de los procesos comerciales para UPC, UPN y Cibertec.</v>
          </cell>
          <cell r="H240" t="str">
            <v>LAU</v>
          </cell>
          <cell r="I240" t="str">
            <v>Ivan Olivares - VP Marketing y Comercial</v>
          </cell>
          <cell r="J240" t="str">
            <v>Abel Reyes Chávez</v>
          </cell>
          <cell r="K240" t="str">
            <v>https://educorpperu-my.sharepoint.com/personal/diana_zapata_laureate_pe1/_layouts/15/Doc.aspx?sourcedoc=%7BA2D7D2E1-21E2-4BEB-BEF8-D565BC942935%7D&amp;file=Solicitud%20de%20requerimientos%20Idea%20nueva%20y%20mejo_Jos%C3%A9%20Paredes%20Herbozo.pptx&amp;action=edit&amp;mobileredirect=true</v>
          </cell>
          <cell r="L240" t="str">
            <v>Jose Paredes</v>
          </cell>
          <cell r="M240">
            <v>46295</v>
          </cell>
          <cell r="N240" t="str">
            <v>No</v>
          </cell>
          <cell r="O240"/>
          <cell r="P240"/>
          <cell r="Q240" t="str">
            <v>Otro</v>
          </cell>
          <cell r="R240" t="str">
            <v>La información comercial entre HubSpot y Microsoft Dynamics 365 no se encuentra sincronizada automáticamente, lo que genera procesos manuales, duplicidad e inconsistencias de datos, menor trazabilidad de los leads y retrasos en la gestión comercial y de marketing.</v>
          </cell>
          <cell r="S240" t="str">
            <v>Contar con una integración bidireccional y automatizada entre HubSpot y Microsoft Dynamics 365 que mantenga sincronizada la información comercial en tiempo real, elimine procesos manuales, evite duplicidades y mejore la trazabilidad de leads y oportunidades.</v>
          </cell>
          <cell r="T240" t="str">
            <v>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v>
          </cell>
          <cell r="U240" t="str">
            <v>Administrativos</v>
          </cell>
          <cell r="V240" t="str">
            <v>Excelencia operativa</v>
          </cell>
          <cell r="W240" t="str">
            <v>No</v>
          </cell>
          <cell r="X240" t="str">
            <v>Mayor a S/500,000.00</v>
          </cell>
          <cell r="Y240" t="str">
            <v>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v>
          </cell>
          <cell r="Z240" t="str">
            <v>https://educorpperu-my.sharepoint.com/personal/diana_zapata_laureate_pe1/_layouts/15/Doc.aspx?sourcedoc=%7BDAC805CC-225C-4F93-89AB-3CED771CD9B0%7D&amp;file=Solicitud%20de%20requerimientos%20Idea%20nueva%20y%20mejo_Jos%C3%A9%20Paredes%20Herbozo%201.pptx&amp;action=edit&amp;mobileredirect=true</v>
          </cell>
          <cell r="AA240">
            <v>1.2</v>
          </cell>
        </row>
        <row r="241">
          <cell r="A241">
            <v>267</v>
          </cell>
          <cell r="B241">
            <v>46209.486365740697</v>
          </cell>
          <cell r="C241">
            <v>46209.505439814799</v>
          </cell>
          <cell r="D241" t="str">
            <v>bruno.chiappe@laureate.pe</v>
          </cell>
          <cell r="E241" t="str">
            <v>Bruno Chiappe Vegas</v>
          </cell>
          <cell r="F241" t="str">
            <v>Implementación de Gestión de Convenios con Colegios en CRM</v>
          </cell>
          <cell r="G241" t="str">
            <v>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v>
          </cell>
          <cell r="H241" t="str">
            <v>CIB</v>
          </cell>
          <cell r="I241" t="str">
            <v>Ivan Olivares - VP Marketing y Comercial</v>
          </cell>
          <cell r="J241" t="str">
            <v>Nestor Ayasta Valera</v>
          </cell>
          <cell r="K241" t="str">
            <v>https://educorpperu-my.sharepoint.com/personal/diana_zapata_laureate_pe1/Documents/Aplicaciones/Microsoft%20Forms/REGISTRO%20DE%20INICIATIVAS%20-%20GESTI%C3%93N%20DE%20LA%20DEMANDA%20(2%201/Pregunta/Gestion%20Convenios%20Colegios%20CIB%20-%20Aprob_Bruno%20Chiappe%20Vegas.pdf</v>
          </cell>
          <cell r="L241" t="str">
            <v>Bruno Chiappe</v>
          </cell>
          <cell r="M241">
            <v>46234</v>
          </cell>
          <cell r="N241" t="str">
            <v>No</v>
          </cell>
          <cell r="O241"/>
          <cell r="P241"/>
          <cell r="Q241" t="str">
            <v>Otro</v>
          </cell>
          <cell r="R241" t="str">
            <v>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v>
          </cell>
          <cell r="S241" t="str">
            <v>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v>
          </cell>
          <cell r="T241" t="str">
            <v>Admisión, BackOffice, Ventas</v>
          </cell>
          <cell r="U241" t="str">
            <v>Administrativos</v>
          </cell>
          <cell r="V241" t="str">
            <v>Excelencia operativa</v>
          </cell>
          <cell r="W241" t="str">
            <v>No</v>
          </cell>
          <cell r="X241" t="str">
            <v>No cuantificado o S/0</v>
          </cell>
          <cell r="Y241" t="str">
            <v>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v>
          </cell>
          <cell r="Z241" t="str">
            <v>https://educorpperu-my.sharepoint.com/personal/diana_zapata_laureate_pe1/_layouts/15/Doc.aspx?sourcedoc=%7B72711418-1819-4097-83D3-B1CE5D070BE3%7D&amp;file=Pedidos%20de%20CRM%20CIB_COLEGIO_Bruno%20Chiappe%20Vegas.pptx&amp;action=edit&amp;mobileredirect=true</v>
          </cell>
          <cell r="AA241">
            <v>0.60000000000000009</v>
          </cell>
        </row>
        <row r="242">
          <cell r="A242">
            <v>268</v>
          </cell>
          <cell r="B242">
            <v>46209.5055208333</v>
          </cell>
          <cell r="C242">
            <v>46209.523865740703</v>
          </cell>
          <cell r="D242" t="str">
            <v>bruno.chiappe@laureate.pe</v>
          </cell>
          <cell r="E242" t="str">
            <v>Bruno Chiappe Vegas</v>
          </cell>
          <cell r="F242" t="str">
            <v>Gestión de secciones y horarios en CRM para el proceso de admisión CIB</v>
          </cell>
          <cell r="G242" t="str">
            <v>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v>
          </cell>
          <cell r="H242" t="str">
            <v>CIB</v>
          </cell>
          <cell r="I242" t="str">
            <v>Ivan Olivares - VP Marketing y Comercial</v>
          </cell>
          <cell r="J242" t="str">
            <v>Néstor Ayasta</v>
          </cell>
          <cell r="K242" t="str">
            <v>https://educorpperu-my.sharepoint.com/personal/diana_zapata_laureate_pe1/Documents/Aplicaciones/Microsoft%20Forms/REGISTRO%20DE%20INICIATIVAS%20-%20GESTI%C3%93N%20DE%20LA%20DEMANDA%20(2%201/Pregunta/Gestion%20Secciones%20Horarios%20CRM%20CIB%20-%20Aprob_Bruno%20Chiappe%20Vegas.pdf</v>
          </cell>
          <cell r="L242" t="str">
            <v>Bruno Chiappe</v>
          </cell>
          <cell r="M242">
            <v>46234</v>
          </cell>
          <cell r="N242" t="str">
            <v>No</v>
          </cell>
          <cell r="O242"/>
          <cell r="P242"/>
          <cell r="Q242" t="str">
            <v>Otro</v>
          </cell>
          <cell r="R242" t="str">
            <v>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v>
          </cell>
          <cell r="S242" t="str">
            <v>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v>
          </cell>
          <cell r="T242" t="str">
            <v>Admisión, BackOffice, Matrícula y Ventas</v>
          </cell>
          <cell r="U242" t="str">
            <v>Administrativos</v>
          </cell>
          <cell r="V242" t="str">
            <v>Excelencia operativa</v>
          </cell>
          <cell r="W242" t="str">
            <v>No</v>
          </cell>
          <cell r="X242" t="str">
            <v>No cuantificado o S/0</v>
          </cell>
          <cell r="Y242" t="str">
            <v>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v>
          </cell>
          <cell r="Z242" t="str">
            <v>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v>
          </cell>
          <cell r="AA242">
            <v>0.60000000000000009</v>
          </cell>
        </row>
        <row r="243">
          <cell r="A243">
            <v>269</v>
          </cell>
          <cell r="B243">
            <v>46211.677743055603</v>
          </cell>
          <cell r="C243">
            <v>46211.687268518501</v>
          </cell>
          <cell r="D243" t="str">
            <v>carla.arias@laureate.pe</v>
          </cell>
          <cell r="E243" t="str">
            <v>Carla Arias Schreiber Ulloa</v>
          </cell>
          <cell r="F243" t="str">
            <v>Equivalencias imperfectas</v>
          </cell>
          <cell r="G243" t="str">
            <v>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v>
          </cell>
          <cell r="H243" t="str">
            <v>UPN</v>
          </cell>
          <cell r="I243" t="str">
            <v>Martín Santana - Rectorado UPN</v>
          </cell>
          <cell r="J243" t="str">
            <v>Giancarlo Flores</v>
          </cell>
          <cell r="K243" t="str">
            <v>https://educorpperu-my.sharepoint.com/personal/diana_zapata_laureate_pe1/Documents/Aplicaciones/Microsoft%20Forms/REGISTRO%20DE%20INICIATIVAS%20-%20GESTI%C3%93N%20DE%20LA%20DEMANDA%20(2%201/Pregunta/VB%20Rector%20UPN_Carla%20Arias%20Schreibe.png</v>
          </cell>
          <cell r="L243" t="str">
            <v>Carla Arias-Schreiber</v>
          </cell>
          <cell r="M243">
            <v>46353</v>
          </cell>
          <cell r="N243" t="str">
            <v>No</v>
          </cell>
          <cell r="O243"/>
          <cell r="P243"/>
          <cell r="Q243" t="str">
            <v>Otro</v>
          </cell>
          <cell r="R243" t="str">
            <v>Actualmente en el sistema Banner no se pueden registrar equivalencias académicas con la malla gutemberg, bajo los siguientes escenarios: 2 cursos equivalen a 1 o viceversa, o donde en equivalencias 1 a 1 el creditaje es mayor (impacto financiero a estudiantes con contigencia legal).</v>
          </cell>
          <cell r="S243" t="str">
            <v>Que el sistema soporta los tres escenarios descritos en la ppt adjunta.</v>
          </cell>
          <cell r="T243" t="str">
            <v>Matrícula
Registro académicos
Egreso y grados/ títulos
Operaciones académicas</v>
          </cell>
          <cell r="U243" t="str">
            <v>Alumnos</v>
          </cell>
          <cell r="V243" t="str">
            <v>Excelencia académica</v>
          </cell>
          <cell r="W243" t="str">
            <v>No</v>
          </cell>
          <cell r="X243" t="str">
            <v>No cuantificado o S/0</v>
          </cell>
          <cell r="Y243" t="str">
            <v>Asegurar el correcto avance académico de nuestros estudiantes y egreso.</v>
          </cell>
          <cell r="Z243" t="str">
            <v>https://educorpperu-my.sharepoint.com/personal/diana_zapata_laureate_pe1/_layouts/15/Doc.aspx?sourcedoc=%7B85F19B8A-D1D8-4393-94E6-0FE9A9BC1CB9%7D&amp;file=Gesti%C3%B3n%20de%20Iniciativas%20-%20Equivalencias%2027-1_Carla%20Arias%20Schreibe.pptx&amp;action=edit&amp;mobileredirect=true</v>
          </cell>
          <cell r="AA243">
            <v>1.4</v>
          </cell>
        </row>
        <row r="244">
          <cell r="A244">
            <v>270</v>
          </cell>
          <cell r="B244">
            <v>46212.427488425899</v>
          </cell>
          <cell r="C244">
            <v>46212.458067129599</v>
          </cell>
          <cell r="D244" t="str">
            <v>marco.zuniga@laureate.pe</v>
          </cell>
          <cell r="E244" t="str">
            <v>Marco Zuñiga Leiva</v>
          </cell>
          <cell r="F244" t="str">
            <v>Sistema Spring-Habilitación de comprobantes temporales(XB) para las cuotas 2 en adelante y automatización del cambio a fiscal</v>
          </cell>
          <cell r="G244" t="str">
            <v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v>
          </cell>
          <cell r="H244" t="str">
            <v>UPC</v>
          </cell>
          <cell r="I244" t="str">
            <v>Alex Pendavis - VP Finanzas</v>
          </cell>
          <cell r="J244" t="str">
            <v>Karol Espinoza</v>
          </cell>
          <cell r="K244" t="str">
            <v>https://educorpperu-my.sharepoint.com/personal/diana_zapata_laureate_pe1/_layouts/15/Doc.aspx?sourcedoc=%7BDC295ECD-77F3-4093-8FC7-7358E967986B%7D&amp;file=Aprobaci%C3%B3n_1_Marco%20Zu%C3%B1iga%20Leiva.docx&amp;action=default&amp;mobileredirect=true</v>
          </cell>
          <cell r="L244" t="str">
            <v>Franco Vera</v>
          </cell>
          <cell r="M244">
            <v>46223</v>
          </cell>
          <cell r="N244" t="str">
            <v>No</v>
          </cell>
          <cell r="O244"/>
          <cell r="P244"/>
          <cell r="Q244" t="str">
            <v>Regulatoria</v>
          </cell>
          <cell r="R244" t="str">
            <v>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v>
          </cell>
          <cell r="S244" t="str">
            <v>Que los asesores puedan emitir todas las cuotas de los programas al momento de la venta para que el area de facturación realice una conciliación sólo de revisión y que las comisiones puedan ser calculadas de manera correcta.</v>
          </cell>
          <cell r="T244" t="str">
            <v>Proceso de ventas y área de facturación .</v>
          </cell>
          <cell r="U244" t="str">
            <v>Administrativos</v>
          </cell>
          <cell r="V244" t="str">
            <v>Excelencia operativa</v>
          </cell>
          <cell r="W244" t="str">
            <v>No</v>
          </cell>
          <cell r="X244" t="str">
            <v>No cuantificado o S/0</v>
          </cell>
          <cell r="Y244" t="str">
            <v>Reducción operativa en riesgos y horas hombre</v>
          </cell>
          <cell r="Z244" t="str">
            <v>https://educorpperu-my.sharepoint.com/personal/diana_zapata_laureate_pe1/_layouts/15/Doc.aspx?sourcedoc=%7B9EE90CB9-3E09-48F8-9CD4-7985225ADC00%7D&amp;file=Gesti%C3%B3n%20de%20iniciativas%20-%20Proceso%20y%20registro%205_Marco%20Zu%C3%B1iga%20Leiva.pptx&amp;action=edit&amp;mobileredirect=true</v>
          </cell>
          <cell r="AA244">
            <v>2.1</v>
          </cell>
        </row>
        <row r="245">
          <cell r="A245">
            <v>271</v>
          </cell>
          <cell r="B245">
            <v>46212.4686574074</v>
          </cell>
          <cell r="C245">
            <v>46212.482060185197</v>
          </cell>
          <cell r="D245" t="str">
            <v>marco.zuniga@laureate.pe</v>
          </cell>
          <cell r="E245" t="str">
            <v>Marco Zuñiga Leiva</v>
          </cell>
          <cell r="F245" t="str">
            <v>Módulo intranet EPG Interfaz Sócrates Spring -Habilitación de la emisión de más de 8 cuotas por operación y mejora en el tiempo de procesamiento</v>
          </cell>
          <cell r="G245" t="str">
            <v>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v>
          </cell>
          <cell r="H245" t="str">
            <v>UPC</v>
          </cell>
          <cell r="I245" t="str">
            <v>Alex Pendavis - VP Finanzas</v>
          </cell>
          <cell r="J245" t="str">
            <v>Karol Espinoza</v>
          </cell>
          <cell r="K245" t="str">
            <v>https://educorpperu-my.sharepoint.com/personal/diana_zapata_laureate_pe1/_layouts/15/Doc.aspx?sourcedoc=%7BB0001A3B-6027-464D-9A31-26B92EEE92CF%7D&amp;file=Aprobaci%C3%B3n_3_4_Marco%20Zu%C3%B1iga%20Leiva.docx&amp;action=default&amp;mobileredirect=true</v>
          </cell>
          <cell r="L245" t="str">
            <v>Franco Vera</v>
          </cell>
          <cell r="M245">
            <v>46223</v>
          </cell>
          <cell r="N245" t="str">
            <v>No</v>
          </cell>
          <cell r="O245"/>
          <cell r="P245"/>
          <cell r="Q245" t="str">
            <v>Otro</v>
          </cell>
          <cell r="R245" t="str">
            <v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v>
          </cell>
          <cell r="S245" t="str">
            <v>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v>
          </cell>
          <cell r="T245" t="str">
            <v xml:space="preserve">
Área de Ventas y Facturación</v>
          </cell>
          <cell r="U245" t="str">
            <v>Administrativos</v>
          </cell>
          <cell r="V245" t="str">
            <v>Excelencia operativa</v>
          </cell>
          <cell r="W245" t="str">
            <v>No</v>
          </cell>
          <cell r="X245" t="str">
            <v>No cuantificado o S/0</v>
          </cell>
          <cell r="Y245" t="str">
            <v>Reducción del trabajo operativo, y minimización de riesgos.</v>
          </cell>
          <cell r="Z245" t="str">
            <v>https://educorpperu-my.sharepoint.com/personal/diana_zapata_laureate_pe1/_layouts/15/Doc.aspx?sourcedoc=%7BD6FA0EA7-A334-428A-B0EF-18A454AB7288%7D&amp;file=M%C3%B3dulo%20intranet%20EPG%20Interfaz%20y%20S%C3%B3crates%20Sprin_Marco%20Zu%C3%B1iga%20Leiva.pptx&amp;action=edit&amp;mobileredirect=true</v>
          </cell>
          <cell r="AA245">
            <v>0.60000000000000009</v>
          </cell>
        </row>
        <row r="246">
          <cell r="A246">
            <v>272</v>
          </cell>
          <cell r="B246">
            <v>46212.488981481503</v>
          </cell>
          <cell r="C246">
            <v>46212.498564814799</v>
          </cell>
          <cell r="D246" t="str">
            <v>marco.zuniga@laureate.pe</v>
          </cell>
          <cell r="E246" t="str">
            <v>Marco Zuñiga Leiva</v>
          </cell>
          <cell r="F246" t="str">
            <v>Sistema Sócrates -Habilitación de la generación de más de 8 cuotas por operación generación de obligaciones .</v>
          </cell>
          <cell r="G246" t="str">
            <v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v>
          </cell>
          <cell r="H246" t="str">
            <v>UPC</v>
          </cell>
          <cell r="I246" t="str">
            <v>Alex Pendavis - VP Finanzas</v>
          </cell>
          <cell r="J246" t="str">
            <v>Karol Espinoza</v>
          </cell>
          <cell r="K246" t="str">
            <v>https://educorpperu-my.sharepoint.com/personal/diana_zapata_laureate_pe1/_layouts/15/Doc.aspx?sourcedoc=%7B264D4D20-2E61-4610-8CEF-977D4749F443%7D&amp;file=Aprobaci%C3%B3n_3_4_Marco%20Zu%C3%B1iga%20Leiva%201.docx&amp;action=default&amp;mobileredirect=true</v>
          </cell>
          <cell r="L246" t="str">
            <v>Franco Vera</v>
          </cell>
          <cell r="M246">
            <v>46224</v>
          </cell>
          <cell r="N246" t="str">
            <v>No</v>
          </cell>
          <cell r="O246"/>
          <cell r="P246"/>
          <cell r="Q246" t="str">
            <v>Otro</v>
          </cell>
          <cell r="R246" t="str">
            <v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v>
          </cell>
          <cell r="S246" t="str">
            <v>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v>
          </cell>
          <cell r="T246" t="str">
            <v>Area de ventas, área de Facturación .</v>
          </cell>
          <cell r="U246" t="str">
            <v>Administrativos</v>
          </cell>
          <cell r="V246" t="str">
            <v>Excelencia operativa</v>
          </cell>
          <cell r="W246" t="str">
            <v>No</v>
          </cell>
          <cell r="X246" t="str">
            <v>No cuantificado o S/0</v>
          </cell>
          <cell r="Y246" t="str">
            <v>Reducción del trabajo operativo, de riesgos y mejora en la atención.</v>
          </cell>
          <cell r="Z246" t="str">
            <v>https://educorpperu-my.sharepoint.com/personal/diana_zapata_laureate_pe1/_layouts/15/Doc.aspx?sourcedoc=%7B68918AA3-3AE1-48DD-A63B-52BBF71FCDC4%7D&amp;file=Sistema%20S%C3%B3crates%20-Habilitaci%C3%B3n%20de%20la%20generaci_Marco%20Zu%C3%B1iga%20Leiva.pptx&amp;action=edit&amp;mobileredirect=true</v>
          </cell>
          <cell r="AA246">
            <v>0.60000000000000009</v>
          </cell>
        </row>
        <row r="247">
          <cell r="A247">
            <v>273</v>
          </cell>
          <cell r="B247">
            <v>46212.749259259297</v>
          </cell>
          <cell r="C247">
            <v>46212.778275463003</v>
          </cell>
          <cell r="D247" t="str">
            <v>iris.montenegro@upn.edu.pe</v>
          </cell>
          <cell r="E247" t="str">
            <v>Iris Montenegro Sanchez</v>
          </cell>
          <cell r="F247" t="str">
            <v>Visibilidad de cargos en los canales de recaudación de banca por internet y banca movil</v>
          </cell>
          <cell r="G247" t="str">
            <v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v>
          </cell>
          <cell r="H247" t="str">
            <v>UPN</v>
          </cell>
          <cell r="I247" t="str">
            <v>Alex Pendavis - VP Finanzas</v>
          </cell>
          <cell r="J247" t="str">
            <v>Karol Espinoza</v>
          </cell>
          <cell r="K247" t="str">
            <v>https://educorpperu-my.sharepoint.com/personal/diana_zapata_laureate_pe1/Documents/Aplicaciones/Microsoft%20Forms/REGISTRO%20DE%20INICIATIVAS%20-%20GESTI%C3%93N%20DE%20LA%20DEMANDA%20(2%201/Pregunta/vb-%20Director%20de%20operaciones%20financieras_Iris%20Montenegro%20Sanc.pdf</v>
          </cell>
          <cell r="L247" t="str">
            <v>Franco Vera</v>
          </cell>
          <cell r="M247">
            <v>46255</v>
          </cell>
          <cell r="N247" t="str">
            <v>No</v>
          </cell>
          <cell r="O247"/>
          <cell r="P247"/>
          <cell r="Q247" t="str">
            <v>Seguridad TI</v>
          </cell>
          <cell r="R247" t="str">
            <v>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v>
          </cell>
          <cell r="S247" t="str">
            <v>Que los estudiantes puedan identificar los conceptos pagados.</v>
          </cell>
          <cell r="T247" t="str">
            <v>procesos de recaudación, gestión de reembolso
Areas: Facturación, recaudación, atención al estudiantes, a los estudiantes mismo</v>
          </cell>
          <cell r="U247" t="str">
            <v>Alumnos</v>
          </cell>
          <cell r="V247" t="str">
            <v>Excelencia operativa</v>
          </cell>
          <cell r="W247" t="str">
            <v>No</v>
          </cell>
          <cell r="X247" t="str">
            <v>No cuantificado o S/0</v>
          </cell>
          <cell r="Y247" t="str">
            <v>Evitar gestionar reembolso innecesarios, mejorar la experiencia con el estudiante</v>
          </cell>
          <cell r="Z247" t="str">
            <v>https://educorpperu-my.sharepoint.com/personal/diana_zapata_laureate_pe1/_layouts/15/Doc.aspx?sourcedoc=%7B667DBB4F-FB71-4472-B7BA-BD2155F6D09F%7D&amp;file=Gesti%C3%B3n%20de%20iniciativas%20-%20Visibilidad%20de%20cargo_Iris%20Montenegro%20Sanc.pptx&amp;action=edit&amp;mobileredirect=true</v>
          </cell>
          <cell r="AA247">
            <v>2.0999999999999996</v>
          </cell>
        </row>
        <row r="248">
          <cell r="A248">
            <v>274</v>
          </cell>
          <cell r="B248">
            <v>46212.834074074097</v>
          </cell>
          <cell r="C248">
            <v>46212.843287037002</v>
          </cell>
          <cell r="D248" t="str">
            <v>iris.montenegro@upn.edu.pe</v>
          </cell>
          <cell r="E248" t="str">
            <v>Iris Montenegro Sanchez</v>
          </cell>
          <cell r="F248" t="str">
            <v>Revisión integral del proyecto de carpeta de grados y título en cuotas</v>
          </cell>
          <cell r="G248" t="str">
            <v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v>
          </cell>
          <cell r="H248" t="str">
            <v>UPN</v>
          </cell>
          <cell r="I248" t="str">
            <v>Alex Pendavis - VP Finanzas</v>
          </cell>
          <cell r="J248" t="str">
            <v>Karol Espinoza</v>
          </cell>
          <cell r="K248" t="str">
            <v>https://educorpperu-my.sharepoint.com/personal/diana_zapata_laureate_pe1/Documents/Aplicaciones/Microsoft%20Forms/REGISTRO%20DE%20INICIATIVAS%20-%20GESTI%C3%93N%20DE%20LA%20DEMANDA%20(2%201/Pregunta/vb-%20Director%20de%20operaciones%20financieras_Iris%20Montenegro%20Sanc%201.pdf</v>
          </cell>
          <cell r="L248" t="str">
            <v>Franco Vera</v>
          </cell>
          <cell r="M248">
            <v>46262</v>
          </cell>
          <cell r="N248" t="str">
            <v>No</v>
          </cell>
          <cell r="O248"/>
          <cell r="P248"/>
          <cell r="Q248" t="str">
            <v>Otro</v>
          </cell>
          <cell r="R248" t="str">
            <v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v>
          </cell>
          <cell r="S248" t="str">
            <v>Que los trámites con el estado anulado en el portal se cancelen en el sistema peoplesoft</v>
          </cell>
          <cell r="T248" t="str">
            <v>Grados y título, Facturación, estudiante</v>
          </cell>
          <cell r="U248" t="str">
            <v>Alumnos</v>
          </cell>
          <cell r="V248" t="str">
            <v>Excelencia operativa</v>
          </cell>
          <cell r="W248" t="str">
            <v>No</v>
          </cell>
          <cell r="X248" t="str">
            <v>No cuantificado o S/0</v>
          </cell>
          <cell r="Y248" t="str">
            <v>Mejorar la experiencia con el estudiante, y evitar reprocesos manuales</v>
          </cell>
          <cell r="Z248" t="str">
            <v>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v>
          </cell>
          <cell r="AA248">
            <v>1.2000000000000002</v>
          </cell>
        </row>
        <row r="249">
          <cell r="A249">
            <v>275</v>
          </cell>
          <cell r="B249">
            <v>46213.456655092603</v>
          </cell>
          <cell r="C249">
            <v>46213.548842592601</v>
          </cell>
          <cell r="D249" t="str">
            <v>franco.vera@laureate.pe</v>
          </cell>
          <cell r="E249" t="str">
            <v>Franco Manuel Vera Sanchez</v>
          </cell>
          <cell r="F249" t="str">
            <v>Sistematización del Proceso de Reclutamiento y Selección e Incorporación de Colaboradores mediante solución ATS/HCM</v>
          </cell>
          <cell r="G249" t="str">
            <v>Solución para agilizar los procesos de Reclutamiento y Selección como: relevo de perfil, revisión de documentos (CV, CUL, DNI, DJ, otros) y entrevistas psicolaborales. Y el proceso de Incorporación.</v>
          </cell>
          <cell r="H249" t="str">
            <v>LAU</v>
          </cell>
          <cell r="I249" t="str">
            <v>Tairi Ruillier- VP Personas y Cultura</v>
          </cell>
          <cell r="J249" t="str">
            <v>Alfredo Ávalos</v>
          </cell>
          <cell r="K249" t="str">
            <v>https://educorpperu-my.sharepoint.com/personal/diana_zapata_laureate_pe1/Documents/Aplicaciones/Microsoft%20Forms/REGISTRO%20DE%20INICIATIVAS%20-%20GESTI%C3%93N%20DE%20LA%20DEMANDA%20(2%201/Pregunta/Correo%20aprobacion%20GTH_Franco%20Manuel%20Vera%20S.pdf</v>
          </cell>
          <cell r="L249" t="str">
            <v>Franco Vera</v>
          </cell>
          <cell r="M249">
            <v>46387</v>
          </cell>
          <cell r="N249" t="str">
            <v>Sí</v>
          </cell>
          <cell r="O249" t="str">
            <v>G&amp;A</v>
          </cell>
          <cell r="P249" t="str">
            <v>77768</v>
          </cell>
          <cell r="Q249" t="str">
            <v>Otro</v>
          </cell>
          <cell r="R249" t="str">
            <v>Proceso de selección y reclutamiento manual y poco eficiente.</v>
          </cell>
          <cell r="S249" t="str">
            <v>Automatizando de actividades para generar el informe de relevamiento, el primer filtro, el pre screening, la evaluación psicotécnica, y entrevistas.</v>
          </cell>
          <cell r="T249" t="str">
            <v>Proceso es de Reclutamiento y Selección, y las áreas impactadas son GTH y las áreas usuarias que hagan una solicitud de requerimiento.</v>
          </cell>
          <cell r="U249" t="str">
            <v>Administrativos</v>
          </cell>
          <cell r="V249" t="str">
            <v>Excelencia operativa</v>
          </cell>
          <cell r="W249" t="str">
            <v>No</v>
          </cell>
          <cell r="X249" t="str">
            <v>Mayor a S/500,000.00</v>
          </cell>
          <cell r="Y249" t="str">
            <v>Incremento de satisfacción de líderes de área. Más de 20K horas liberadas.</v>
          </cell>
          <cell r="Z249" t="str">
            <v>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v>
          </cell>
          <cell r="AA249">
            <v>1.2</v>
          </cell>
        </row>
        <row r="250">
          <cell r="A250">
            <v>276</v>
          </cell>
          <cell r="B250">
            <v>46213.5452546296</v>
          </cell>
          <cell r="C250">
            <v>46213.551296296297</v>
          </cell>
          <cell r="D250" t="str">
            <v>carla.arias@laureate.pe</v>
          </cell>
          <cell r="E250" t="str">
            <v>Carla Arias Schreiber Ulloa</v>
          </cell>
          <cell r="F250" t="str">
            <v>Query de historial académico</v>
          </cell>
          <cell r="G250" t="str">
            <v>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v>
          </cell>
          <cell r="H250" t="str">
            <v>UPN</v>
          </cell>
          <cell r="I250" t="str">
            <v>Martín Santana - Rectorado UPN</v>
          </cell>
          <cell r="J250" t="str">
            <v>Carlos Alvarez</v>
          </cell>
          <cell r="K250" t="str">
            <v>https://educorpperu-my.sharepoint.com/personal/diana_zapata_laureate_pe1/Documents/Aplicaciones/Microsoft%20Forms/REGISTRO%20DE%20INICIATIVAS%20-%20GESTI%C3%93N%20DE%20LA%20DEMANDA%20(2%201/Pregunta/VB%20Rector%20UPN_Carla%20Arias%20Schreibe%201.png</v>
          </cell>
          <cell r="L250" t="str">
            <v>Carla Arias-Schreiber</v>
          </cell>
          <cell r="M250">
            <v>46227</v>
          </cell>
          <cell r="N250" t="str">
            <v>No</v>
          </cell>
          <cell r="O250"/>
          <cell r="P250"/>
          <cell r="Q250" t="str">
            <v>Otro</v>
          </cell>
          <cell r="R250" t="str">
            <v xml:space="preserve">A partir de la implementación de malla gutemberg, esta casuística es uno de los principales motivos de consultas y reclamos de estudiantes en Contacto UPN. </v>
          </cell>
          <cell r="S250" t="str">
            <v>Contar con la query para mitigar impactos en la matrícula 26-2; ver detalles en la ppt.</v>
          </cell>
          <cell r="T250" t="str">
            <v>Matrícula</v>
          </cell>
          <cell r="U250" t="str">
            <v>Alumnos</v>
          </cell>
          <cell r="V250" t="str">
            <v>Excelencia académica</v>
          </cell>
          <cell r="W250" t="str">
            <v>No</v>
          </cell>
          <cell r="X250" t="str">
            <v>No cuantificado o S/0</v>
          </cell>
          <cell r="Y250" t="str">
            <v>Impacto en NPS de estudiantes; uno de los principales motivos de consultas/ reclamos en Contacto UPN.</v>
          </cell>
          <cell r="Z250" t="str">
            <v>https://educorpperu-my.sharepoint.com/personal/diana_zapata_laureate_pe1/_layouts/15/Doc.aspx?sourcedoc=%7BB7E088E1-8006-4783-94C8-791CBACD3725%7D&amp;file=Gesti%C3%B3n%20de%20iniciativas%20-%20Registro%20CA_Carla%20Arias%20Schreibe.pptx&amp;action=edit&amp;mobileredirect=true</v>
          </cell>
          <cell r="AA250">
            <v>1.4</v>
          </cell>
        </row>
        <row r="251">
          <cell r="A251">
            <v>277</v>
          </cell>
          <cell r="B251">
            <v>46213.605717592603</v>
          </cell>
          <cell r="C251">
            <v>46213.6088773148</v>
          </cell>
          <cell r="D251" t="str">
            <v>iris.montenegro@upn.edu.pe</v>
          </cell>
          <cell r="E251" t="str">
            <v>Iris Montenegro Sanchez</v>
          </cell>
          <cell r="F251" t="str">
            <v>Configuración de códigos de NC Y ND según normativa de SUNAT</v>
          </cell>
          <cell r="G251" t="str">
            <v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v>
          </cell>
          <cell r="H251" t="str">
            <v>UPN</v>
          </cell>
          <cell r="I251" t="str">
            <v>Alex Pendavis - VP Finanzas</v>
          </cell>
          <cell r="J251" t="str">
            <v>Karol Espinoza Salguero</v>
          </cell>
          <cell r="K251" t="str">
            <v>https://educorpperu-my.sharepoint.com/personal/diana_zapata_laureate_pe1/Documents/Aplicaciones/Microsoft%20Forms/REGISTRO%20DE%20INICIATIVAS%20-%20GESTI%C3%93N%20DE%20LA%20DEMANDA%20(2%201/Pregunta/Requerimiento%20de%20Facturaci%C3%B3n%20-%20Actualizaci%C3%B3n_Iris%20Montenegro%20Sanc.pdf</v>
          </cell>
          <cell r="L251" t="str">
            <v>Franco Vera</v>
          </cell>
          <cell r="M251">
            <v>46235</v>
          </cell>
          <cell r="N251" t="str">
            <v>No</v>
          </cell>
          <cell r="O251"/>
          <cell r="P251"/>
          <cell r="Q251" t="str">
            <v>Regulatoria</v>
          </cell>
          <cell r="R251" t="str">
            <v>Se recibió la resolución de SUNAT N°0048-2026, en la cual entra en vigencia el 01.08. Donde se menciona que se debe realizar la modificación de los códigos que se utilizan en las notas de crédito y notas de débito, así como también en los resumes diarios (por concepto gratuito)</v>
          </cell>
          <cell r="S251" t="str">
            <v>Se necesita la configuración de los códigos de las notas de crédito y notas de debito, asi como validar la descripción que sale en la documentación impresa, según la resolución de Sunat, a fin de poder cumplir con la norma.</v>
          </cell>
          <cell r="T251" t="str">
            <v>Proceso de generación de notas de crédito y débito.
Área impactada: Facturación, TAX</v>
          </cell>
          <cell r="U251" t="str">
            <v>Administrativos</v>
          </cell>
          <cell r="V251" t="str">
            <v>Excelencia operativa</v>
          </cell>
          <cell r="W251" t="str">
            <v>No</v>
          </cell>
          <cell r="X251" t="str">
            <v>No cuantificado o S/0</v>
          </cell>
          <cell r="Y251" t="str">
            <v>Evitar sanciones, cumplir con el ente regular y evitar reprocesos.</v>
          </cell>
          <cell r="Z251" t="str">
            <v>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v>
          </cell>
          <cell r="AA251">
            <v>2.1</v>
          </cell>
        </row>
        <row r="252">
          <cell r="A252">
            <v>278</v>
          </cell>
          <cell r="B252">
            <v>46216.606435185196</v>
          </cell>
          <cell r="C252">
            <v>46216.611909722204</v>
          </cell>
          <cell r="D252" t="str">
            <v>angela.lucano@laureate.pe</v>
          </cell>
          <cell r="E252" t="str">
            <v>Angela Lucano Carranza</v>
          </cell>
          <cell r="F252" t="str">
            <v>CIBERTEC - Implementación de mecanismo de redireccionamiento post cambio de contraseña hacia Aula Virtual (BB) integrado con Microsoft Password Reset</v>
          </cell>
          <cell r="G252" t="str">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ell>
          <cell r="H252" t="str">
            <v>CIB</v>
          </cell>
          <cell r="I252" t="str">
            <v>Mónica García - VP Operaciones Digitales y Online</v>
          </cell>
          <cell r="J252" t="str">
            <v>Antonio Rodriguez-Campra</v>
          </cell>
          <cell r="K252" t="str">
            <v>https://educorpperu-my.sharepoint.com/personal/diana_zapata_laureate_pe1/Documents/Aplicaciones/Microsoft%20Forms/REGISTRO%20DE%20INICIATIVAS%20-%20GESTI%C3%93N%20DE%20LA%20DEMANDA%20(2%201/Pregunta/Aprobaci%C3%B3n%20de%20la%20iniciativa%20-%20Antonio%20Campra_Angela%20Lucano%20Carran%205.pdf</v>
          </cell>
          <cell r="L252" t="str">
            <v>Ángela Lucano</v>
          </cell>
          <cell r="M252">
            <v>46233</v>
          </cell>
          <cell r="N252" t="str">
            <v>No</v>
          </cell>
          <cell r="O252"/>
          <cell r="P252"/>
          <cell r="Q252" t="str">
            <v>Otro</v>
          </cell>
          <cell r="R252" t="str">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ell>
          <cell r="S252" t="str">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ell>
          <cell r="T252" t="str">
            <v>Onboarding digital del estudiante
Acceso y adopción de plataformas académicas
Experiencia del alumno
Retención y permanencia estudiantil
Soporte y autogestión digital</v>
          </cell>
          <cell r="U252" t="str">
            <v>Alumnos</v>
          </cell>
          <cell r="V252" t="str">
            <v>Experiencia</v>
          </cell>
          <cell r="W252" t="str">
            <v>No</v>
          </cell>
          <cell r="X252" t="str">
            <v>Mayor a S/500,000.00</v>
          </cell>
          <cell r="Y252" t="str">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ell>
          <cell r="Z252" t="str">
            <v>https://educorpperu-my.sharepoint.com/personal/diana_zapata_laureate_pe1/Documents/Aplicaciones/Microsoft%20Forms/REGISTRO%20DE%20INICIATIVAS%20-%20GESTI%C3%93N%20DE%20LA%20DEMANDA%20(2%201/Adjuntar%20sustentos%20que%20ayuden%20al%20entendimiento%20de/Sustento%20redireccionamiento_Angela%20Lucano%20Carran.pdf</v>
          </cell>
          <cell r="AA252">
            <v>1.9</v>
          </cell>
        </row>
        <row r="253">
          <cell r="A253">
            <v>279</v>
          </cell>
          <cell r="B253">
            <v>46216.422384259298</v>
          </cell>
          <cell r="C253">
            <v>46216.704212962999</v>
          </cell>
          <cell r="D253" t="str">
            <v>franco.vera@laureate.pe</v>
          </cell>
          <cell r="E253" t="str">
            <v>Franco Manuel Vera Sanchez</v>
          </cell>
          <cell r="F253" t="str">
            <v>CIBERTEC POLO AREQUIPA</v>
          </cell>
          <cell r="G253" t="str">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ell>
          <cell r="H253" t="str">
            <v>CIB</v>
          </cell>
          <cell r="I253" t="str">
            <v>Danilo Tauil - GM TecVoc</v>
          </cell>
          <cell r="J253" t="str">
            <v>Paola Mora</v>
          </cell>
          <cell r="K253" t="str">
            <v>https://educorpperu-my.sharepoint.com/personal/diana_zapata_laureate_pe1/Documents/Aplicaciones/Microsoft%20Forms/REGISTRO%20DE%20INICIATIVAS%20-%20GESTI%C3%93N%20DE%20LA%20DEMANDA%20(2%201/Pregunta/RE_%20GANTT%20POLOS_%20Franco%20Manuel%20Vera%20Sanchez%20-_Franco%20Manuel%20Vera%20S.pdf</v>
          </cell>
          <cell r="L253" t="str">
            <v>Franco Vera</v>
          </cell>
          <cell r="M253">
            <v>46327</v>
          </cell>
          <cell r="N253" t="str">
            <v>No</v>
          </cell>
          <cell r="O253"/>
          <cell r="P253"/>
          <cell r="Q253" t="str">
            <v>Otro</v>
          </cell>
          <cell r="R253" t="str">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ell>
          <cell r="S253"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53" t="str">
            <v>TI, Contrataciones, MKT, Finanzas, Infraestructura</v>
          </cell>
          <cell r="U253" t="str">
            <v>Alumnos</v>
          </cell>
          <cell r="V253" t="str">
            <v>Experiencia</v>
          </cell>
          <cell r="W253" t="str">
            <v>No</v>
          </cell>
          <cell r="X253" t="str">
            <v>Mayor a S/500,000.00</v>
          </cell>
          <cell r="Y253" t="str">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Z253" t="str">
            <v>https://educorpperu-my.sharepoint.com/personal/diana_zapata_laureate_pe1/_layouts/15/Doc.aspx?sourcedoc=%7B5ADAD1CF-A51F-40DE-B215-3DE5BD9FA542%7D&amp;file=CIP%20Polos%20-%20Arequipa_Franco%20Manuel%20Vera%20S.pptx&amp;action=edit&amp;mobileredirect=true</v>
          </cell>
          <cell r="AA253">
            <v>1.9</v>
          </cell>
        </row>
        <row r="254">
          <cell r="A254">
            <v>280</v>
          </cell>
          <cell r="B254">
            <v>46216.706319444398</v>
          </cell>
          <cell r="C254">
            <v>46216.710821759298</v>
          </cell>
          <cell r="D254" t="str">
            <v>franco.vera@laureate.pe</v>
          </cell>
          <cell r="E254" t="str">
            <v>Franco Manuel Vera Sanchez</v>
          </cell>
          <cell r="F254" t="str">
            <v>CIBERTEC POLO SJM</v>
          </cell>
          <cell r="G254" t="str">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ell>
          <cell r="H254" t="str">
            <v>CIB</v>
          </cell>
          <cell r="I254" t="str">
            <v>Danilo Tauil - GM TecVoc</v>
          </cell>
          <cell r="J254" t="str">
            <v>Paola Mora</v>
          </cell>
          <cell r="K254" t="str">
            <v>https://educorpperu-my.sharepoint.com/personal/diana_zapata_laureate_pe1/Documents/Aplicaciones/Microsoft%20Forms/REGISTRO%20DE%20INICIATIVAS%20-%20GESTI%C3%93N%20DE%20LA%20DEMANDA%20(2%201/Pregunta/RE_%20GANTT%20POLOS_%20Franco%20Manuel%20Vera%20Sanchez%20-_Franco%20Manuel%20Vera%20S%201.pdf</v>
          </cell>
          <cell r="L254" t="str">
            <v>Franco Vera</v>
          </cell>
          <cell r="M254">
            <v>46327</v>
          </cell>
          <cell r="N254" t="str">
            <v>No</v>
          </cell>
          <cell r="O254"/>
          <cell r="P254"/>
          <cell r="Q254" t="str">
            <v>Otro</v>
          </cell>
          <cell r="R254"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54"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54" t="str">
            <v>TI, Contrataciones, MKT, Finanzas, Infraestructura</v>
          </cell>
          <cell r="U254" t="str">
            <v>Alumnos</v>
          </cell>
          <cell r="V254" t="str">
            <v>Experiencia</v>
          </cell>
          <cell r="W254" t="str">
            <v>No</v>
          </cell>
          <cell r="X254" t="str">
            <v>Mayor a S/500,000.00</v>
          </cell>
          <cell r="Y254"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54" t="str">
            <v>https://educorpperu-my.sharepoint.com/personal/diana_zapata_laureate_pe1/_layouts/15/Doc.aspx?sourcedoc=%7B963F8E6D-6032-4964-9955-6D84E4DAFFCC%7D&amp;file=CIP%20Polos%20-%20Lima%20Sur%20(1)_Franco%20Manuel%20Vera%20S.pptx&amp;action=edit&amp;mobileredirect=true</v>
          </cell>
          <cell r="AA254">
            <v>1.9</v>
          </cell>
        </row>
        <row r="255">
          <cell r="A255">
            <v>281</v>
          </cell>
          <cell r="B255">
            <v>46216.710925925901</v>
          </cell>
          <cell r="C255">
            <v>46216.731736111098</v>
          </cell>
          <cell r="D255" t="str">
            <v>franco.vera@laureate.pe</v>
          </cell>
          <cell r="E255" t="str">
            <v>Franco Manuel Vera Sanchez</v>
          </cell>
          <cell r="F255" t="str">
            <v>CIBERTEC POLO PIURA</v>
          </cell>
          <cell r="G255" t="str">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ell>
          <cell r="H255" t="str">
            <v>CIB</v>
          </cell>
          <cell r="I255" t="str">
            <v>Danilo Tauil - GM TecVoc</v>
          </cell>
          <cell r="J255" t="str">
            <v>Paola Mora</v>
          </cell>
          <cell r="K255" t="str">
            <v>https://educorpperu-my.sharepoint.com/personal/diana_zapata_laureate_pe1/Documents/Aplicaciones/Microsoft%20Forms/REGISTRO%20DE%20INICIATIVAS%20-%20GESTI%C3%93N%20DE%20LA%20DEMANDA%20(2%201/Pregunta/RE_%20GANTT%20POLOS_%20Franco%20Manuel%20Vera%20Sanchez%20-_Franco%20Manuel%20Vera%20S%202.pdf</v>
          </cell>
          <cell r="L255" t="str">
            <v>Franco Vera</v>
          </cell>
          <cell r="M255">
            <v>46327</v>
          </cell>
          <cell r="N255" t="str">
            <v>No</v>
          </cell>
          <cell r="O255"/>
          <cell r="P255"/>
          <cell r="Q255" t="str">
            <v>Otro</v>
          </cell>
          <cell r="R255"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55"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55" t="str">
            <v>TI, Contrataciones, MKT, Finanzas, Infraestructura</v>
          </cell>
          <cell r="U255" t="str">
            <v>Alumnos</v>
          </cell>
          <cell r="V255" t="str">
            <v>Experiencia</v>
          </cell>
          <cell r="W255" t="str">
            <v>No</v>
          </cell>
          <cell r="X255" t="str">
            <v>Mayor a S/500,000.00</v>
          </cell>
          <cell r="Y255"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55" t="str">
            <v>https://educorpperu-my.sharepoint.com/personal/diana_zapata_laureate_pe1/_layouts/15/Doc.aspx?sourcedoc=%7B109975D3-8E4D-4C85-9968-B5110CB350F3%7D&amp;file=CIP%20Polos%20-%20Piura_Franco%20Manuel%20Vera%20S.pptx&amp;action=edit&amp;mobileredirect=true</v>
          </cell>
          <cell r="AA255">
            <v>1.9</v>
          </cell>
        </row>
        <row r="256">
          <cell r="A256">
            <v>282</v>
          </cell>
          <cell r="B256">
            <v>46216.731932870403</v>
          </cell>
          <cell r="C256">
            <v>46216.735717592601</v>
          </cell>
          <cell r="D256" t="str">
            <v>franco.vera@laureate.pe</v>
          </cell>
          <cell r="E256" t="str">
            <v>Franco Manuel Vera Sanchez</v>
          </cell>
          <cell r="F256" t="str">
            <v>CIBERTEC POLO Lima Norte</v>
          </cell>
          <cell r="G256" t="str">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ell>
          <cell r="H256" t="str">
            <v>CIB</v>
          </cell>
          <cell r="I256" t="str">
            <v>Danilo Tauil - GM TecVoc</v>
          </cell>
          <cell r="J256" t="str">
            <v>Paola Mora</v>
          </cell>
          <cell r="K256" t="str">
            <v>https://educorpperu-my.sharepoint.com/personal/diana_zapata_laureate_pe1/Documents/Aplicaciones/Microsoft%20Forms/REGISTRO%20DE%20INICIATIVAS%20-%20GESTI%C3%93N%20DE%20LA%20DEMANDA%20(2%201/Pregunta/RE_%20GANTT%20POLOS_%20Franco%20Manuel%20Vera%20Sanchez%20-_Franco%20Manuel%20Vera%20S%203.pdf</v>
          </cell>
          <cell r="L256" t="str">
            <v>Franco Vera</v>
          </cell>
          <cell r="M256">
            <v>46327</v>
          </cell>
          <cell r="N256" t="str">
            <v>No</v>
          </cell>
          <cell r="O256"/>
          <cell r="P256"/>
          <cell r="Q256" t="str">
            <v>Otro</v>
          </cell>
          <cell r="R256"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56"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56" t="str">
            <v xml:space="preserve">TI, Contrataciones, MKT, Finanzas, Infraestructura </v>
          </cell>
          <cell r="U256" t="str">
            <v>Alumnos</v>
          </cell>
          <cell r="V256" t="str">
            <v>Experiencia</v>
          </cell>
          <cell r="W256" t="str">
            <v>No</v>
          </cell>
          <cell r="X256" t="str">
            <v>Mayor a S/500,000.00</v>
          </cell>
          <cell r="Y256"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56" t="str">
            <v>https://educorpperu-my.sharepoint.com/personal/diana_zapata_laureate_pe1/_layouts/15/Doc.aspx?sourcedoc=%7BDCFDF309-7512-4FDF-AE80-C97F47F43C7F%7D&amp;file=CIP%20Polos%20-%20Lima%20Norte_Franco%20Manuel%20Vera%20S.pptx&amp;action=edit&amp;mobileredirect=true</v>
          </cell>
          <cell r="AA256">
            <v>1.9</v>
          </cell>
        </row>
        <row r="257">
          <cell r="A257">
            <v>283</v>
          </cell>
          <cell r="B257">
            <v>46216.735798611102</v>
          </cell>
          <cell r="C257">
            <v>46216.737719907404</v>
          </cell>
          <cell r="D257" t="str">
            <v>franco.vera@laureate.pe</v>
          </cell>
          <cell r="E257" t="str">
            <v>Franco Manuel Vera Sanchez</v>
          </cell>
          <cell r="F257" t="str">
            <v>CIBERTEC POLO SJL</v>
          </cell>
          <cell r="G257" t="str">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ell>
          <cell r="H257" t="str">
            <v>CIB</v>
          </cell>
          <cell r="I257" t="str">
            <v>Danilo Tauil - GM TecVoc</v>
          </cell>
          <cell r="J257" t="str">
            <v>Paola Mora</v>
          </cell>
          <cell r="K257" t="str">
            <v>https://educorpperu-my.sharepoint.com/personal/diana_zapata_laureate_pe1/Documents/Aplicaciones/Microsoft%20Forms/REGISTRO%20DE%20INICIATIVAS%20-%20GESTI%C3%93N%20DE%20LA%20DEMANDA%20(2%201/Pregunta/RE_%20GANTT%20POLOS_%20Franco%20Manuel%20Vera%20Sanchez%20-_Franco%20Manuel%20Vera%20S%204.pdf</v>
          </cell>
          <cell r="L257" t="str">
            <v>Franco Vera</v>
          </cell>
          <cell r="M257">
            <v>46327</v>
          </cell>
          <cell r="N257" t="str">
            <v>No</v>
          </cell>
          <cell r="O257"/>
          <cell r="P257"/>
          <cell r="Q257" t="str">
            <v>Otro</v>
          </cell>
          <cell r="R257"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57"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57" t="str">
            <v xml:space="preserve">TI, Contrataciones, MKT, Finanzas, Infraestructura </v>
          </cell>
          <cell r="U257" t="str">
            <v>Alumnos</v>
          </cell>
          <cell r="V257" t="str">
            <v>Experiencia</v>
          </cell>
          <cell r="W257" t="str">
            <v>No</v>
          </cell>
          <cell r="X257" t="str">
            <v>Mayor a S/500,000.00</v>
          </cell>
          <cell r="Y257"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57" t="str">
            <v>https://educorpperu-my.sharepoint.com/personal/diana_zapata_laureate_pe1/_layouts/15/Doc.aspx?sourcedoc=%7B5FCDE81B-B370-4C6C-8DAF-4B3EE140541A%7D&amp;file=CIP%20Polos%20-%20Lima%20Este_Franco%20Manuel%20Vera%20S.pptx&amp;action=edit&amp;mobileredirect=true</v>
          </cell>
          <cell r="AA257">
            <v>1.9</v>
          </cell>
        </row>
        <row r="258">
          <cell r="A258">
            <v>284</v>
          </cell>
          <cell r="B258">
            <v>46218.484155092599</v>
          </cell>
          <cell r="C258">
            <v>46218.498541666697</v>
          </cell>
          <cell r="D258" t="str">
            <v>alice.rodrigues@upc.pe</v>
          </cell>
          <cell r="E258" t="str">
            <v>Alice Rodrigues Hoyer</v>
          </cell>
          <cell r="F258" t="str">
            <v>Herramienta para extraer la población de alumnos para el registro de convalidaciones masivas</v>
          </cell>
          <cell r="G258" t="str">
            <v>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v>
          </cell>
          <cell r="H258" t="str">
            <v>UPC</v>
          </cell>
          <cell r="I258" t="str">
            <v>Milagros Morgan - Rectorado UPC</v>
          </cell>
          <cell r="J258" t="str">
            <v>Maria Isabel Cifuentes</v>
          </cell>
          <cell r="K258" t="str">
            <v>https://educorpperu-my.sharepoint.com/personal/diana_zapata_laureate_pe1/Documents/Aplicaciones/Microsoft%20Forms/REGISTRO%20DE%20INICIATIVAS%20-%20GESTI%C3%93N%20DE%20LA%20DEMANDA%20(2%201/Pregunta/Re_%20Requerimiento%20de%20una%20Herramienta%20para%20ext_Alice%20Rodrigues%20Hoye.pdf</v>
          </cell>
          <cell r="L258" t="str">
            <v>Ángela Lucano</v>
          </cell>
          <cell r="M258">
            <v>46265</v>
          </cell>
          <cell r="N258" t="str">
            <v>No</v>
          </cell>
          <cell r="O258"/>
          <cell r="P258"/>
          <cell r="Q258" t="str">
            <v>Regulatoria</v>
          </cell>
          <cell r="R258" t="str">
            <v>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v>
          </cell>
          <cell r="S258" t="str">
            <v>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v>
          </cell>
          <cell r="T258" t="str">
            <v>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v>
          </cell>
          <cell r="U258" t="str">
            <v>Alumnos</v>
          </cell>
          <cell r="V258" t="str">
            <v>Excelencia operativa</v>
          </cell>
          <cell r="W258" t="str">
            <v>No</v>
          </cell>
          <cell r="X258" t="str">
            <v>Mayor a S/500,000.00</v>
          </cell>
          <cell r="Y258" t="str">
            <v>-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v>
          </cell>
          <cell r="Z258" t="str">
            <v>https://educorpperu-my.sharepoint.com/personal/diana_zapata_laureate_pe1/_layouts/15/Doc.aspx?sourcedoc=%7B14C353B8-C56E-4315-88C8-0ABDAD0578FB%7D&amp;file=Gesti%C3%B3n%20de%20iniciativas%20-%20Proceso%20y%20registro_Alice%20Rodrigues%20Hoye.pptx&amp;action=edit&amp;mobileredirect=true</v>
          </cell>
          <cell r="AA258">
            <v>3.3</v>
          </cell>
        </row>
        <row r="259">
          <cell r="A259">
            <v>285</v>
          </cell>
          <cell r="B259">
            <v>46219.0019328704</v>
          </cell>
          <cell r="C259">
            <v>46219.0172916667</v>
          </cell>
          <cell r="D259" t="str">
            <v>valeria.ocampo@upn.edu.pe</v>
          </cell>
          <cell r="E259" t="str">
            <v>Valeria Ocampo Silva</v>
          </cell>
          <cell r="F259" t="str">
            <v>Certifikate: Mejora de flujo de proceso + Implementación de nueva constancia</v>
          </cell>
          <cell r="G259" t="str">
            <v>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v>
          </cell>
          <cell r="H259" t="str">
            <v>UPN</v>
          </cell>
          <cell r="I259" t="str">
            <v>Martín Santana - Rectorado UPN</v>
          </cell>
          <cell r="J259" t="str">
            <v>Valeria Ocampo</v>
          </cell>
          <cell r="K259" t="str">
            <v>https://educorpperu-my.sharepoint.com/personal/diana_zapata_laureate_pe1/Documents/Aplicaciones/Microsoft%20Forms/REGISTRO%20DE%20INICIATIVAS%20-%20GESTI%C3%93N%20DE%20LA%20DEMANDA%20(2%201/Pregunta/VB_Valeria%20Ocampo%20Silva.pdf</v>
          </cell>
          <cell r="L259" t="str">
            <v>Gerson Vereau</v>
          </cell>
          <cell r="M259">
            <v>46264</v>
          </cell>
          <cell r="N259" t="str">
            <v>No</v>
          </cell>
          <cell r="O259"/>
          <cell r="P259"/>
          <cell r="Q259" t="str">
            <v>Otro</v>
          </cell>
          <cell r="R259" t="str">
            <v>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v>
          </cell>
          <cell r="S259" t="str">
            <v>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v>
          </cell>
          <cell r="T259" t="str">
            <v>Secretaría General y Secretaría Académica</v>
          </cell>
          <cell r="U259" t="str">
            <v>Todos</v>
          </cell>
          <cell r="V259" t="str">
            <v>Excelencia operativa</v>
          </cell>
          <cell r="W259" t="str">
            <v>No</v>
          </cell>
          <cell r="X259" t="str">
            <v>No cuantificado o S/0</v>
          </cell>
          <cell r="Y259" t="str">
            <v>Reducción del SLA de atención y de la carga operativa en Secretaría Académica y Secretaría General, menor riesgo de errores y reprocesos al contar con visualización previa y firma digital automatizada, y mejora en la experiencia del alumno.</v>
          </cell>
          <cell r="Z259" t="str">
            <v>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v>
          </cell>
          <cell r="AA259">
            <v>1.2000000000000002</v>
          </cell>
        </row>
        <row r="260">
          <cell r="A260">
            <v>286</v>
          </cell>
          <cell r="B260">
            <v>46219.417962963002</v>
          </cell>
          <cell r="C260">
            <v>46219.432256944398</v>
          </cell>
          <cell r="D260" t="str">
            <v>percy.romero@laureate.pe</v>
          </cell>
          <cell r="E260" t="str">
            <v>Percy Romero Vegas</v>
          </cell>
          <cell r="F260" t="str">
            <v>DEBITO AUTOMATICO | CIBERTEC</v>
          </cell>
          <cell r="G260" t="str">
            <v>Implementar un nuevo medio de pago Débito Automático que permita recaudar los pagos de los estudiantes de forma oportuna, segura y automatizada, garantizando el reconocimiento del pago, la conciliación de las transacciones y una experiencia de pago simple para el alumno.</v>
          </cell>
          <cell r="H260" t="str">
            <v>CORP</v>
          </cell>
          <cell r="I260" t="str">
            <v>Alex Pendavis - VP Finanzas</v>
          </cell>
          <cell r="J260" t="str">
            <v>Percy Romero</v>
          </cell>
          <cell r="K260" t="str">
            <v>https://educorpperu-my.sharepoint.com/personal/diana_zapata_laureate_pe1/Documents/Aplicaciones/Microsoft%20Forms/REGISTRO%20DE%20INICIATIVAS%20-%20GESTI%C3%93N%20DE%20LA%20DEMANDA%20(2%201/Pregunta/APROBACION%20MB_Percy%20Romero%20Vegas.pdf</v>
          </cell>
          <cell r="L260" t="str">
            <v>Franco Vera</v>
          </cell>
          <cell r="M260">
            <v>46249</v>
          </cell>
          <cell r="N260" t="str">
            <v>No</v>
          </cell>
          <cell r="O260"/>
          <cell r="P260"/>
          <cell r="Q260" t="str">
            <v>Otro</v>
          </cell>
          <cell r="R260" t="str">
            <v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v>
          </cell>
          <cell r="S260" t="str">
            <v>El proyecto debe contemplar: (1) Afilliación de la tarjeta de manera digital (2) Cobro o débito automático (3) Reconocimiento del débito en el ERP (4) Proceso de conciliación automática (5) Gestión de excepciones (6) Monitoreo y gobierno del medio de pago</v>
          </cell>
          <cell r="T260" t="str">
            <v>Medios de Pago, Cobranzas, Servicio de Experierncia al Estudiante, Comercial y Ventas.</v>
          </cell>
          <cell r="U260" t="str">
            <v>Todos</v>
          </cell>
          <cell r="V260" t="str">
            <v>Excelencia operativa</v>
          </cell>
          <cell r="W260" t="str">
            <v>No</v>
          </cell>
          <cell r="X260" t="str">
            <v>Menor a S/100,000.00</v>
          </cell>
          <cell r="Y260" t="str">
            <v xml:space="preserve">Experiência al estudiante, eficiencia de procesos </v>
          </cell>
          <cell r="Z260" t="str">
            <v>https://educorpperu-my.sharepoint.com/personal/diana_zapata_laureate_pe1/_layouts/15/Doc.aspx?sourcedoc=%7B297C9C4B-8317-4E80-86F4-53AF0D16936C%7D&amp;file=2.-%20Solicitud%20de%20requerimientos%20-%20%20Debito%20Aut_Percy%20Romero%20Vegas.pptx&amp;action=edit&amp;mobileredirect=true</v>
          </cell>
          <cell r="AA260">
            <v>1.35</v>
          </cell>
        </row>
        <row r="261">
          <cell r="A261">
            <v>287</v>
          </cell>
          <cell r="B261">
            <v>46219.694467592599</v>
          </cell>
          <cell r="C261">
            <v>46219.706041666701</v>
          </cell>
          <cell r="D261" t="str">
            <v>franco.vera@laureate.pe</v>
          </cell>
          <cell r="E261" t="str">
            <v>Franco Manuel Vera Sanchez</v>
          </cell>
          <cell r="F261" t="str">
            <v>Sistematización del Proceso de Reclutamiento y Selección e Incorporación de Colaboradores mediante solución ATS/DOA UPN</v>
          </cell>
          <cell r="G261" t="str">
            <v>Solución para agilizar los procesos de Reclutamiento y Selección como: relevo de perfil, revisión de documentos (CV, CUL, DNI, DJ, otros) y entrevistas psicolaborales. Y el proceso de Incorporación.</v>
          </cell>
          <cell r="H261" t="str">
            <v>UPN</v>
          </cell>
          <cell r="I261" t="str">
            <v>Martín Santana - Rectorado UPN</v>
          </cell>
          <cell r="J261" t="str">
            <v>Maria del Pilar Miranda</v>
          </cell>
          <cell r="K261" t="str">
            <v>https://educorpperu-my.sharepoint.com/personal/diana_zapata_laureate_pe1/Documents/Aplicaciones/Microsoft%20Forms/REGISTRO%20DE%20INICIATIVAS%20-%20GESTI%C3%93N%20DE%20LA%20DEMANDA%20(2%201/Pregunta/RE_%20ESTATUS%20LEAN+IA%20-%20ESTIMACI%C3%93N%20TI_%20APROBACI_Franco%20Manuel%20Vera%20S.pdf</v>
          </cell>
          <cell r="L261" t="str">
            <v>Carla Arias-Schreiber</v>
          </cell>
          <cell r="M261">
            <v>46387</v>
          </cell>
          <cell r="N261" t="str">
            <v>Sí</v>
          </cell>
          <cell r="O261" t="str">
            <v>G&amp;A</v>
          </cell>
          <cell r="P261" t="str">
            <v>76557</v>
          </cell>
          <cell r="Q261" t="str">
            <v>Otro</v>
          </cell>
          <cell r="R261" t="str">
            <v>Proceso de selección y reclutamiento manual y poco eficiente.</v>
          </cell>
          <cell r="S261" t="str">
            <v>Automatizando de actividades para generar el informe de relevamiento, el primer filtro, el pre screening, la evaluación psicotécnica, y entrevistas.</v>
          </cell>
          <cell r="T261" t="str">
            <v>Proceso es de Reclutamiento y Selección, y las áreas impactadas son GTH y las áreas usuarias que hagan una solicitud de requerimiento.</v>
          </cell>
          <cell r="U261" t="str">
            <v>Administrativos</v>
          </cell>
          <cell r="V261" t="str">
            <v>Excelencia operativa</v>
          </cell>
          <cell r="W261" t="str">
            <v>No</v>
          </cell>
          <cell r="X261" t="str">
            <v>Mayor a S/500,000.00</v>
          </cell>
          <cell r="Y261" t="str">
            <v>Horas liberadas
•Incremento de satisfacción de líderes de área.</v>
          </cell>
          <cell r="Z261" t="str">
            <v>https://educorpperu-my.sharepoint.com/personal/diana_zapata_laureate_pe1/_layouts/15/Doc.aspx?sourcedoc=%7B8DE909F9-7CD9-41DC-A33B-0FB86434FDD7%7D&amp;file=DOA%20UPN_Soluciones_Franco%20Manuel%20Vera%20S.pptx&amp;action=edit&amp;mobileredirect=true</v>
          </cell>
          <cell r="AA261">
            <v>1.2</v>
          </cell>
        </row>
        <row r="262">
          <cell r="A262">
            <v>288</v>
          </cell>
          <cell r="B262">
            <v>46219.706134259301</v>
          </cell>
          <cell r="C262">
            <v>46219.707627314798</v>
          </cell>
          <cell r="D262" t="str">
            <v>franco.vera@laureate.pe</v>
          </cell>
          <cell r="E262" t="str">
            <v>Franco Manuel Vera Sanchez</v>
          </cell>
          <cell r="F262" t="str">
            <v>Sistematización del Proceso de Reclutamiento y Selección e Incorporación de Colaboradores mediante solución ATS/WETALK</v>
          </cell>
          <cell r="G262" t="str">
            <v>Solución para agilizar los procesos de Reclutamiento y Selección como: relevo de perfil, revisión de documentos (CV, CUL, DNI, DJ, otros) y entrevistas psicolaborales. Y el proceso de Incorporación.</v>
          </cell>
          <cell r="H262" t="str">
            <v>UPC</v>
          </cell>
          <cell r="I262" t="str">
            <v>Milagros Morgan - Rectorado UPC</v>
          </cell>
          <cell r="J262" t="str">
            <v>Sara Miller</v>
          </cell>
          <cell r="K262" t="str">
            <v>https://educorpperu-my.sharepoint.com/personal/diana_zapata_laureate_pe1/Documents/Aplicaciones/Microsoft%20Forms/REGISTRO%20DE%20INICIATIVAS%20-%20GESTI%C3%93N%20DE%20LA%20DEMANDA%20(2%201/Pregunta/RE_%20ESTATUS%20LEAN+IA%20-%20ESTIMACI%C3%93N%20TI_%20APROBACI_Franco%20Manuel%20Vera%20S%201.pdf</v>
          </cell>
          <cell r="L262" t="str">
            <v>Franco Vera</v>
          </cell>
          <cell r="M262">
            <v>46387</v>
          </cell>
          <cell r="N262" t="str">
            <v>Sí</v>
          </cell>
          <cell r="O262" t="str">
            <v>G&amp;A</v>
          </cell>
          <cell r="P262" t="str">
            <v>77769</v>
          </cell>
          <cell r="Q262" t="str">
            <v>Otro</v>
          </cell>
          <cell r="R262" t="str">
            <v>Proceso de selección y reclutamiento manual y poco eficiente.</v>
          </cell>
          <cell r="S262" t="str">
            <v>Automatizando de actividades para generar el informe de relevamiento, el primer filtro, el pre screening, la evaluación psicotécnica, y entrevistas.</v>
          </cell>
          <cell r="T262" t="str">
            <v>Proceso es de Reclutamiento y Selección, y las áreas impactadas son GTH y las áreas usuarias que hagan una solicitud de requerimiento.</v>
          </cell>
          <cell r="U262" t="str">
            <v>Administrativos</v>
          </cell>
          <cell r="V262" t="str">
            <v>Excelencia operativa</v>
          </cell>
          <cell r="W262" t="str">
            <v>No</v>
          </cell>
          <cell r="X262" t="str">
            <v>Mayor a S/500,000.00</v>
          </cell>
          <cell r="Y262" t="str">
            <v>Horas liberadas
•Incremento de satisfacción de líderes de área.</v>
          </cell>
          <cell r="Z262" t="str">
            <v>https://educorpperu-my.sharepoint.com/personal/diana_zapata_laureate_pe1/_layouts/15/Doc.aspx?sourcedoc=%7BCF639430-A404-4112-AC31-B7778DFCBC52%7D&amp;file=LEAN%2BIA_Pitch%20TI_WeTALK_Franco%20Manuel%20Vera%20S.pptx&amp;action=edit&amp;mobileredirect=true</v>
          </cell>
          <cell r="AA262">
            <v>1.2</v>
          </cell>
        </row>
        <row r="263">
          <cell r="A263">
            <v>289</v>
          </cell>
          <cell r="B263">
            <v>46218.738576388903</v>
          </cell>
          <cell r="C263">
            <v>46219.817129629599</v>
          </cell>
          <cell r="D263" t="str">
            <v>rocio.cocha@upn.edu.pe</v>
          </cell>
          <cell r="E263" t="str">
            <v>Rocio Cocha Diaz</v>
          </cell>
          <cell r="F263" t="str">
            <v xml:space="preserve">Automatización de los metadatos en el Dspace para el Repositorio Institucional (UPN) y registro en banner (SHAQPNO)  </v>
          </cell>
          <cell r="G263" t="str">
            <v>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v>
          </cell>
          <cell r="H263" t="str">
            <v>UPN</v>
          </cell>
          <cell r="I263" t="str">
            <v>Martín Santana - Rectorado UPN</v>
          </cell>
          <cell r="J263" t="str">
            <v xml:space="preserve">Rocio Cocha </v>
          </cell>
          <cell r="K263" t="str">
            <v>https://educorpperu-my.sharepoint.com/personal/diana_zapata_laureate_pe1/Documents/Aplicaciones/Microsoft%20Forms/REGISTRO%20DE%20INICIATIVAS%20-%20GESTI%C3%93N%20DE%20LA%20DEMANDA%20(2%201/Pregunta/utomatizaci%C3%B3n%20URL%20y%20datos%20de%20t%C3%ADtulo%20(SHAQPNO)_Rocio%20Cocha%20Diaz.pdf</v>
          </cell>
          <cell r="L263" t="str">
            <v>Franco Vera</v>
          </cell>
          <cell r="M263">
            <v>46234</v>
          </cell>
          <cell r="N263" t="str">
            <v>No</v>
          </cell>
          <cell r="O263"/>
          <cell r="P263"/>
          <cell r="Q263" t="str">
            <v>ITSM</v>
          </cell>
          <cell r="R263" t="str">
            <v>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v>
          </cell>
          <cell r="S263" t="str">
            <v>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v>
          </cell>
          <cell r="T263" t="str">
            <v>Grados y títulos.</v>
          </cell>
          <cell r="U263" t="str">
            <v>Todos</v>
          </cell>
          <cell r="V263" t="str">
            <v>Excelencia operativa</v>
          </cell>
          <cell r="W263" t="str">
            <v>No</v>
          </cell>
          <cell r="X263" t="str">
            <v>Entre S/100,000.00 y S/500,000.00</v>
          </cell>
          <cell r="Y263" t="str">
            <v>-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v>
          </cell>
          <cell r="Z263" t="str">
            <v>https://educorpperu-my.sharepoint.com/personal/diana_zapata_laureate_pe1/_layouts/15/Doc.aspx?sourcedoc=%7BF9060765-8106-4CFB-8C30-43E2654F9948%7D&amp;file=Automatizaci%C3%B3n%20URL%20y%20SHAQPNO_Rocio%20Cocha%20Diaz.pptx&amp;action=edit&amp;mobileredirect=true</v>
          </cell>
          <cell r="AA263">
            <v>2.4</v>
          </cell>
        </row>
        <row r="264">
          <cell r="A264">
            <v>290</v>
          </cell>
          <cell r="B264">
            <v>46219.853981481501</v>
          </cell>
          <cell r="C264">
            <v>46219.864247685196</v>
          </cell>
          <cell r="D264" t="str">
            <v>carla.arias@laureate.pe</v>
          </cell>
          <cell r="E264" t="str">
            <v>Carla Arias Schreiber Ulloa</v>
          </cell>
          <cell r="F264" t="str">
            <v>Matrícula de nuevos estudiantes CAD en Modulo B 26-2 + Modulo A 27-0</v>
          </cell>
          <cell r="G264" t="str">
            <v>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v>
          </cell>
          <cell r="H264" t="str">
            <v>UPN</v>
          </cell>
          <cell r="I264" t="str">
            <v>Ivan Olivares - VP Marketing y Comercial</v>
          </cell>
          <cell r="J264" t="str">
            <v>Orietta Mazuelos</v>
          </cell>
          <cell r="K264" t="str">
            <v>https://educorpperu-my.sharepoint.com/personal/diana_zapata_laureate_pe1/Documents/Aplicaciones/Microsoft%20Forms/REGISTRO%20DE%20INICIATIVAS%20-%20GESTI%C3%93N%20DE%20LA%20DEMANDA%20(2%201/Pregunta/Captura%20de%20pantalla%202026-07-16%20202849_Carla%20Arias%20Schreibe.png</v>
          </cell>
          <cell r="L264" t="str">
            <v>Carla Arias-Schreiber</v>
          </cell>
          <cell r="M264">
            <v>46269</v>
          </cell>
          <cell r="N264" t="str">
            <v>No</v>
          </cell>
          <cell r="O264"/>
          <cell r="P264"/>
          <cell r="Q264" t="str">
            <v>Otro</v>
          </cell>
          <cell r="R264" t="str">
            <v>Actualmente no podemos ofrecer la opción de incorporar NE desde el mod B.</v>
          </cell>
          <cell r="S264" t="str">
            <v>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v>
          </cell>
          <cell r="T264" t="str">
            <v>Admisión
Ventas
Matrícula
Facturación</v>
          </cell>
          <cell r="U264" t="str">
            <v>Alumnos</v>
          </cell>
          <cell r="V264" t="str">
            <v>Crecimiento escalable</v>
          </cell>
          <cell r="W264" t="str">
            <v>No</v>
          </cell>
          <cell r="X264" t="str">
            <v>Mayor a S/500,000.00</v>
          </cell>
          <cell r="Y264" t="str">
            <v>Fortalecer nuestras opciones de ingreso versus algunas instituciones de la competencia</v>
          </cell>
          <cell r="Z264" t="str">
            <v>https://educorpperu-my.sharepoint.com/personal/diana_zapata_laureate_pe1/_layouts/15/Doc.aspx?sourcedoc=%7B38A7C463-6546-4332-BBF2-350C205EA259%7D&amp;file=Gesti%C3%B3n%20de%20iniciativas%20-%20NE%20CAD%20Mod%20B%2026-2_Carla%20Arias%20Schreibe.pptx&amp;action=edit&amp;mobileredirect=true</v>
          </cell>
          <cell r="AA264">
            <v>2</v>
          </cell>
        </row>
        <row r="265">
          <cell r="A265">
            <v>291</v>
          </cell>
          <cell r="B265">
            <v>46219.755219907398</v>
          </cell>
          <cell r="C265">
            <v>46220.335300925901</v>
          </cell>
          <cell r="D265" t="str">
            <v>efferson.flores@laureate.pe</v>
          </cell>
          <cell r="E265" t="str">
            <v>Efferson Flores Cordova</v>
          </cell>
          <cell r="F265" t="str">
            <v>Implementación Central telefonica  Genesys  Cibertec   como de UPN</v>
          </cell>
          <cell r="G265" t="str">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v>
          </cell>
          <cell r="H265" t="str">
            <v>CIB</v>
          </cell>
          <cell r="I265" t="str">
            <v>Alex Pendavis - VP Finanzas</v>
          </cell>
          <cell r="J265" t="str">
            <v>Efferson Flores</v>
          </cell>
          <cell r="K265" t="str">
            <v>https://educorpperu-my.sharepoint.com/personal/diana_zapata_laureate_pe1/Documents/Aplicaciones/Microsoft%20Forms/REGISTRO%20DE%20INICIATIVAS%20-%20GESTI%C3%93N%20DE%20LA%20DEMANDA%20(2%201/Pregunta/Jorge%20Gonzales%20Herrera%20Director%20cobranzas%20Lau_Efferson%20Flores%20Cord.pdf</v>
          </cell>
          <cell r="L265" t="str">
            <v>Franco Vera</v>
          </cell>
          <cell r="M265">
            <v>46237</v>
          </cell>
          <cell r="N265" t="str">
            <v>No</v>
          </cell>
          <cell r="O265"/>
          <cell r="P265"/>
          <cell r="Q265" t="str">
            <v>Otro</v>
          </cell>
          <cell r="R265" t="str">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v>
          </cell>
          <cell r="S265" t="str">
            <v>.Daria mi conformidad si llegaran atener una central similar a la de UPN para atención de llamadas entrantes en genesys</v>
          </cell>
          <cell r="T265" t="str">
            <v xml:space="preserve">impactamos en el proceso de cobranzas, matrícula alumnos, reingresos- cobranzas- admisión , retención </v>
          </cell>
          <cell r="U265" t="str">
            <v>Alumnos</v>
          </cell>
          <cell r="V265" t="str">
            <v>Excelencia operativa</v>
          </cell>
          <cell r="W265" t="str">
            <v>No</v>
          </cell>
          <cell r="X265" t="str">
            <v>Mayor a S/500,000.00</v>
          </cell>
          <cell r="Y265" t="str">
            <v>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v>
          </cell>
          <cell r="Z265" t="str">
            <v>https://educorpperu-my.sharepoint.com/personal/diana_zapata_laureate_pe1/_layouts/15/Doc.aspx?sourcedoc=%7B7F473993-F007-4B0D-B461-FE5B72B66A02%7D&amp;file=Gesti%C3%B3n%20de%20iniciativas%20-%20Implementar%20%20Central_Efferson%20Flores%20Cord.pptx&amp;action=edit&amp;mobileredirect=true</v>
          </cell>
          <cell r="AA265">
            <v>1.8</v>
          </cell>
        </row>
        <row r="266">
          <cell r="A266">
            <v>292</v>
          </cell>
          <cell r="B266">
            <v>46220.3296990741</v>
          </cell>
          <cell r="C266">
            <v>46220.340381944399</v>
          </cell>
          <cell r="D266" t="str">
            <v>efferson.flores@laureate.pe</v>
          </cell>
          <cell r="E266" t="str">
            <v>Efferson Flores Cordova</v>
          </cell>
          <cell r="F266" t="str">
            <v>Implementación Central telefonica  Genesys  UPC   como de UPN</v>
          </cell>
          <cell r="G266" t="str">
            <v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v>
          </cell>
          <cell r="H266" t="str">
            <v>UPC</v>
          </cell>
          <cell r="I266" t="str">
            <v>Alex Pendavis - VP Finanzas</v>
          </cell>
          <cell r="J266" t="str">
            <v>Efferson Flores Córdova</v>
          </cell>
          <cell r="K266" t="str">
            <v>https://educorpperu-my.sharepoint.com/personal/diana_zapata_laureate_pe1/Documents/Aplicaciones/Microsoft%20Forms/REGISTRO%20DE%20INICIATIVAS%20-%20GESTI%C3%93N%20DE%20LA%20DEMANDA%20(2%201/Pregunta/Jorge%20Gonzales%20Herrera%20Director%20cobranzas%20Lau_Efferson%20Flores%20Cord%201.pdf</v>
          </cell>
          <cell r="L266" t="str">
            <v>Franco Vera</v>
          </cell>
          <cell r="M266">
            <v>46237</v>
          </cell>
          <cell r="N266" t="str">
            <v>No</v>
          </cell>
          <cell r="O266"/>
          <cell r="P266"/>
          <cell r="Q266" t="str">
            <v>Otro</v>
          </cell>
          <cell r="R266" t="str">
            <v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v>
          </cell>
          <cell r="S266" t="str">
            <v>.Daria mi conformidad si llegaran atener una central similar a la de UPN para atención de llamadas entrantes en genesys</v>
          </cell>
          <cell r="T266" t="str">
            <v>.Áreas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v>
          </cell>
          <cell r="U266" t="str">
            <v>Alumnos</v>
          </cell>
          <cell r="V266" t="str">
            <v>Excelencia operativa</v>
          </cell>
          <cell r="W266" t="str">
            <v>No</v>
          </cell>
          <cell r="X266" t="str">
            <v>Mayor a S/500,000.00</v>
          </cell>
          <cell r="Y266" t="str">
            <v>.La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v>
          </cell>
          <cell r="Z266" t="str">
            <v>https://educorpperu-my.sharepoint.com/personal/diana_zapata_laureate_pe1/_layouts/15/Doc.aspx?sourcedoc=%7BE09B5411-78B9-4AB1-8FB8-FE12F8B41C2E%7D&amp;file=Gesti%C3%B3n%20de%20iniciativas%20-%20Implementar%20%20Central_Efferson%20Flores%20Cord%201.pptx&amp;action=edit&amp;mobileredirect=true</v>
          </cell>
          <cell r="AA266">
            <v>1.8</v>
          </cell>
        </row>
        <row r="267">
          <cell r="A267">
            <v>293</v>
          </cell>
          <cell r="B267">
            <v>46220.340543981503</v>
          </cell>
          <cell r="C267">
            <v>46220.348622685196</v>
          </cell>
          <cell r="D267" t="str">
            <v>efferson.flores@laureate.pe</v>
          </cell>
          <cell r="E267" t="str">
            <v>Efferson Flores Cordova</v>
          </cell>
          <cell r="F267" t="str">
            <v>Implementación de CRM cobranzas para Cibertec similar al de UPN</v>
          </cell>
          <cell r="G267" t="str">
            <v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v>
          </cell>
          <cell r="H267" t="str">
            <v>CIB</v>
          </cell>
          <cell r="I267" t="str">
            <v>Alex Pendavis - VP Finanzas</v>
          </cell>
          <cell r="J267" t="str">
            <v>Efferson Flores Córdova</v>
          </cell>
          <cell r="K267" t="str">
            <v>https://educorpperu-my.sharepoint.com/personal/diana_zapata_laureate_pe1/Documents/Aplicaciones/Microsoft%20Forms/REGISTRO%20DE%20INICIATIVAS%20-%20GESTI%C3%93N%20DE%20LA%20DEMANDA%20(2%201/Pregunta/Jorge%20Gonzales%20Herrera%20Director%20cobranzas%20Lau_Efferson%20Flores%20Cord%202.pdf</v>
          </cell>
          <cell r="L267" t="str">
            <v>Franco Vera</v>
          </cell>
          <cell r="M267">
            <v>46237</v>
          </cell>
          <cell r="N267" t="str">
            <v>No</v>
          </cell>
          <cell r="O267"/>
          <cell r="P267"/>
          <cell r="Q267" t="str">
            <v>Otro</v>
          </cell>
          <cell r="R267" t="str">
            <v>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v>
          </cell>
          <cell r="S267" t="str">
            <v>Resultado esperado: Contar con un CRM de cobranzas homologado al de UPN, que permita una gestión integral, información confiable para la toma de decisiones y una operación más eficiente.</v>
          </cell>
          <cell r="T267" t="str">
            <v>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ell>
          <cell r="U267" t="str">
            <v>Alumnos</v>
          </cell>
          <cell r="V267" t="str">
            <v>Excelencia operativa</v>
          </cell>
          <cell r="W267" t="str">
            <v>No</v>
          </cell>
          <cell r="X267" t="str">
            <v>Mayor a S/500,000.00</v>
          </cell>
          <cell r="Y267" t="str">
            <v>Mayor eficiencia operativa.
Mejor trazabilidad y seguimiento de las gestiones.
Toma de decisiones basada en información confiable.
Mejor experiencia del estudiante.
Optimización de los procesos de matrícula y cobranzas.
Mayor estandarización y control de la gestión.</v>
          </cell>
          <cell r="Z267" t="str">
            <v>https://educorpperu-my.sharepoint.com/personal/diana_zapata_laureate_pe1/_layouts/15/Doc.aspx?sourcedoc=%7B5D06D5DD-304E-4DCB-85B2-757EAE543131%7D&amp;file=Gesti%C3%B3n%20de%20iniciativas%20-%20Implementacion%20CRM%20p_Efferson%20Flores%20Cord.pptx&amp;action=edit&amp;mobileredirect=true</v>
          </cell>
          <cell r="AA267">
            <v>1.8</v>
          </cell>
        </row>
        <row r="268">
          <cell r="A268">
            <v>294</v>
          </cell>
          <cell r="B268">
            <v>46220.3504861111</v>
          </cell>
          <cell r="C268">
            <v>46220.356412036999</v>
          </cell>
          <cell r="D268" t="str">
            <v>efferson.flores@laureate.pe</v>
          </cell>
          <cell r="E268" t="str">
            <v>Efferson Flores Cordova</v>
          </cell>
          <cell r="F268" t="str">
            <v>Implementación CRm cobranzas para UPC similar al de UPN</v>
          </cell>
          <cell r="G268" t="str">
            <v>Contar con un CRM de cobranzas homologado entre  UPC, UPN y Cibertec permitirá estandarizar procesos, mejorar la gestión basada en datos y acelerar la implementación de estrategias de recuperación, incrementando la eficiencia operativa y la calidad del servicio al estudiante.</v>
          </cell>
          <cell r="H268" t="str">
            <v>UPC</v>
          </cell>
          <cell r="I268" t="str">
            <v>Alex Pendavis - VP Finanzas</v>
          </cell>
          <cell r="J268" t="str">
            <v>Efferson Flores Cordova</v>
          </cell>
          <cell r="K268" t="str">
            <v>https://educorpperu-my.sharepoint.com/personal/diana_zapata_laureate_pe1/Documents/Aplicaciones/Microsoft%20Forms/REGISTRO%20DE%20INICIATIVAS%20-%20GESTI%C3%93N%20DE%20LA%20DEMANDA%20(2%201/Pregunta/Jorge%20Gonzales%20Herrera%20Director%20cobranzas%20Lau_Efferson%20Flores%20Cord%203.pdf</v>
          </cell>
          <cell r="L268" t="str">
            <v>Franco Vera</v>
          </cell>
          <cell r="M268">
            <v>46237</v>
          </cell>
          <cell r="N268" t="str">
            <v>No</v>
          </cell>
          <cell r="O268"/>
          <cell r="P268"/>
          <cell r="Q268" t="str">
            <v>Otro</v>
          </cell>
          <cell r="R268" t="str">
            <v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v>
          </cell>
          <cell r="S268" t="str">
            <v>Resultado esperado: Contar con un CRM de cobranzas homologado al de UPN, que permita una gestión integral, información confiable para la toma de decisiones y una operación más eficiente.</v>
          </cell>
          <cell r="T268" t="str">
            <v>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ell>
          <cell r="U268" t="str">
            <v>Alumnos</v>
          </cell>
          <cell r="V268" t="str">
            <v>Excelencia operativa</v>
          </cell>
          <cell r="W268" t="str">
            <v>No</v>
          </cell>
          <cell r="X268" t="str">
            <v>Mayor a S/500,000.00</v>
          </cell>
          <cell r="Y268" t="str">
            <v>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v>
          </cell>
          <cell r="Z268" t="str">
            <v>https://educorpperu-my.sharepoint.com/personal/diana_zapata_laureate_pe1/_layouts/15/Doc.aspx?sourcedoc=%7B1632AC62-5CA9-4FA4-9D71-9EBC635E8EE0%7D&amp;file=Gesti%C3%B3n%20de%20iniciativas%20-%20Implementacion%20CRM%20p_Efferson%20Flores%20Cord%201.pptx&amp;action=edit&amp;mobileredirect=true</v>
          </cell>
          <cell r="AA268">
            <v>1.8</v>
          </cell>
        </row>
        <row r="269">
          <cell r="A269">
            <v>295</v>
          </cell>
          <cell r="B269">
            <v>46220.454675925903</v>
          </cell>
          <cell r="C269">
            <v>46220.494699074101</v>
          </cell>
          <cell r="D269" t="str">
            <v>bruno.chiappe@laureate.pe</v>
          </cell>
          <cell r="E269" t="str">
            <v>Bruno Chiappe Vegas</v>
          </cell>
          <cell r="F269" t="str">
            <v>NOVA - Data&amp;BI Comercial - Funnel Comercial</v>
          </cell>
          <cell r="G269" t="str">
            <v>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v>
          </cell>
          <cell r="H269" t="str">
            <v>LAU</v>
          </cell>
          <cell r="I269" t="str">
            <v>Ivan Olivares - VP Marketing y Comercial</v>
          </cell>
          <cell r="J269" t="str">
            <v>Alvaro Verástegui</v>
          </cell>
          <cell r="K269" t="str">
            <v>https://educorpperu-my.sharepoint.com/personal/diana_zapata_laureate_pe1/Documents/Aplicaciones/Microsoft%20Forms/REGISTRO%20DE%20INICIATIVAS%20-%20GESTI%C3%93N%20DE%20LA%20DEMANDA%20(2%201/Pregunta/6BCs%20BI%20Comercial%20-%20aprob_Bruno%20Chiappe%20Vegas.pdf</v>
          </cell>
          <cell r="L269" t="str">
            <v>Bruno Chiappe</v>
          </cell>
          <cell r="M269">
            <v>46265</v>
          </cell>
          <cell r="N269" t="str">
            <v>No</v>
          </cell>
          <cell r="O269"/>
          <cell r="P269"/>
          <cell r="Q269" t="str">
            <v>Otro</v>
          </cell>
          <cell r="R269" t="str">
            <v>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v>
          </cell>
          <cell r="S269" t="str">
            <v>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v>
          </cell>
          <cell r="T269" t="str">
            <v>Procesos:
- Gestión comercial y seguimiento del funnel de admisión
- Reporting y analítica comercial
Áreas impactadas:
- Dirección Comercial Corporativa
- BI y analítica
- Admisión</v>
          </cell>
          <cell r="U269" t="str">
            <v>Administrativos</v>
          </cell>
          <cell r="V269" t="str">
            <v>Excelencia operativa</v>
          </cell>
          <cell r="W269" t="str">
            <v>No</v>
          </cell>
          <cell r="X269" t="str">
            <v>No cuantificado o S/0</v>
          </cell>
          <cell r="Y269" t="str">
            <v>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v>
          </cell>
          <cell r="Z269" t="str">
            <v>https://educorpperu-my.sharepoint.com/personal/diana_zapata_laureate_pe1/Documents/Aplicaciones/Microsoft%20Forms/REGISTRO%20DE%20INICIATIVAS%20-%20GESTI%C3%93N%20DE%20LA%20DEMANDA%20(2%201/Adjuntar%20sustentos%20que%20ayuden%20al%20entendimiento%20de/Business%20Case%20BI%20-%20Funnel_Bruno%20Chiappe%20Vegas.pdf</v>
          </cell>
          <cell r="AA269">
            <v>0.60000000000000009</v>
          </cell>
        </row>
        <row r="270">
          <cell r="A270">
            <v>296</v>
          </cell>
          <cell r="B270">
            <v>46220.498460648101</v>
          </cell>
          <cell r="C270">
            <v>46220.501851851797</v>
          </cell>
          <cell r="D270" t="str">
            <v>jose.herbozo@laureate.pe</v>
          </cell>
          <cell r="E270" t="str">
            <v>José Paredes Herbozo</v>
          </cell>
          <cell r="F270" t="str">
            <v>Habilitación de matrícula en Portugués para alumnos con deuda de carrera</v>
          </cell>
          <cell r="G270" t="str">
            <v>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v>
          </cell>
          <cell r="H270" t="str">
            <v>UPN</v>
          </cell>
          <cell r="I270" t="str">
            <v>Ivan Olivares - VP Marketing y Comercial</v>
          </cell>
          <cell r="J270" t="str">
            <v>Gianfranco Espinoza</v>
          </cell>
          <cell r="K270" t="str">
            <v>https://educorpperu-my.sharepoint.com/personal/diana_zapata_laureate_pe1/Documents/Aplicaciones/Microsoft%20Forms/REGISTRO%20DE%20INICIATIVAS%20-%20GESTI%C3%93N%20DE%20LA%20DEMANDA%20(2%201/Pregunta/olk_eJL5tSut9h_Jos%C3%A9%20Paredes%20Herbozo.png</v>
          </cell>
          <cell r="L270" t="str">
            <v>Gerson Vereau</v>
          </cell>
          <cell r="M270">
            <v>46265</v>
          </cell>
          <cell r="N270" t="str">
            <v>No</v>
          </cell>
          <cell r="O270"/>
          <cell r="P270"/>
          <cell r="Q270" t="str">
            <v>Otro</v>
          </cell>
          <cell r="R270" t="str">
            <v>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v>
          </cell>
          <cell r="S270" t="str">
            <v>Permitir que los alumnos con deuda de carrera, Working Adult o maestrías puedan matricularse en el programa de Portugués mediante la priorización del pago de este concepto, incrementando las matrículas y el revenue del programa sin eliminar la deuda existente.</v>
          </cell>
          <cell r="T270" t="str">
            <v>Procesos impactados: Matrícula de Portugués, facturación, cobranzas y recaudación, gestión de pagos y priorización de deudas.
Áreas impactadas: Dirección de Nuevos Negocios, Finanzas, Facturación, Cobranzas, Comercial y TI.</v>
          </cell>
          <cell r="U270" t="str">
            <v>Alumnos</v>
          </cell>
          <cell r="V270" t="str">
            <v>Excelencia operativa</v>
          </cell>
          <cell r="W270" t="str">
            <v>No</v>
          </cell>
          <cell r="X270" t="str">
            <v>Mayor a S/500,000.00</v>
          </cell>
          <cell r="Y270" t="str">
            <v>Mejora la experiencia del alumno al eliminar una restricción de matrícula, incrementa la captación de estudiantes para el programa de Portugués, optimiza el proceso de pago y contribuye al crecimiento del negocio sin afectar la recuperación de la deuda existente.</v>
          </cell>
          <cell r="Z270" t="str">
            <v>https://educorpperu-my.sharepoint.com/personal/diana_zapata_laureate_pe1/_layouts/15/Doc.aspx?sourcedoc=%7B6AAC98EB-1D0F-423B-BA7D-DE83D1D0EBC7%7D&amp;file=VF%20Requerimiento%20mejora%20deuda%20Portugu%C3%A9s_Jos%C3%A9%20Paredes%20Herbozo.pptx&amp;action=edit&amp;mobileredirect=true</v>
          </cell>
          <cell r="AA270">
            <v>1.8</v>
          </cell>
        </row>
        <row r="271">
          <cell r="A271">
            <v>297</v>
          </cell>
          <cell r="B271">
            <v>46220.494826388902</v>
          </cell>
          <cell r="C271">
            <v>46220.5245601852</v>
          </cell>
          <cell r="D271" t="str">
            <v>bruno.chiappe@laureate.pe</v>
          </cell>
          <cell r="E271" t="str">
            <v>Bruno Chiappe Vegas</v>
          </cell>
          <cell r="F271" t="str">
            <v>NOVA - Data&amp;BI Comercial - Dashboard Ejecutivo Comercial</v>
          </cell>
          <cell r="G271" t="str">
            <v>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v>
          </cell>
          <cell r="H271" t="str">
            <v>LAU</v>
          </cell>
          <cell r="I271" t="str">
            <v>Ivan Olivares - VP Marketing y Comercial</v>
          </cell>
          <cell r="J271" t="str">
            <v>Alvaro Verástegui</v>
          </cell>
          <cell r="K271" t="str">
            <v>https://educorpperu-my.sharepoint.com/personal/diana_zapata_laureate_pe1/Documents/Aplicaciones/Microsoft%20Forms/REGISTRO%20DE%20INICIATIVAS%20-%20GESTI%C3%93N%20DE%20LA%20DEMANDA%20(2%201/Pregunta/6BCs%20BI%20Comercial%20-%20aprob_Bruno%20Chiappe%20Vegas%201.pdf</v>
          </cell>
          <cell r="L271" t="str">
            <v>Bruno Chiappe</v>
          </cell>
          <cell r="M271">
            <v>46265</v>
          </cell>
          <cell r="N271" t="str">
            <v>No</v>
          </cell>
          <cell r="O271"/>
          <cell r="P271"/>
          <cell r="Q271" t="str">
            <v>Otro</v>
          </cell>
          <cell r="R271" t="str">
            <v>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v>
          </cell>
          <cell r="S271" t="str">
            <v>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v>
          </cell>
          <cell r="T271" t="str">
            <v>Procesos:
- Gestión comercial de campañas.
- Seguimiento del desempeño comercial.
- Monitoreo del cumplimiento de metas comerciales.
- Reporting y analítica comercial
Áreas impactadas:
- BI Comercial
- Marketing
- Finanzas
- Admisión
- Retención
- Command Center</v>
          </cell>
          <cell r="U271" t="str">
            <v>Administrativos</v>
          </cell>
          <cell r="V271" t="str">
            <v>Excelencia operativa</v>
          </cell>
          <cell r="W271" t="str">
            <v>No</v>
          </cell>
          <cell r="X271" t="str">
            <v>No cuantificado o S/0</v>
          </cell>
          <cell r="Y271" t="str">
            <v>- Centraliza la información comercial en una única fuente oficial.
- Mejora la calidad y consistencia de los indicadores corporativos.
- Facilita la toma de decisiones estratégicas basada en datos confiables.
- Reduce la dependencia de procesos manuales y archivos paralelos.</v>
          </cell>
          <cell r="Z271" t="str">
            <v>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v>
          </cell>
          <cell r="AA271">
            <v>0.60000000000000009</v>
          </cell>
        </row>
        <row r="272">
          <cell r="A272">
            <v>298</v>
          </cell>
          <cell r="B272">
            <v>46220.5546875</v>
          </cell>
          <cell r="C272">
            <v>46220.561770833301</v>
          </cell>
          <cell r="D272" t="str">
            <v>jose.herbozo@laureate.pe</v>
          </cell>
          <cell r="E272" t="str">
            <v>José Paredes Herbozo</v>
          </cell>
          <cell r="F272" t="str">
            <v>Solicitud de Mejora – Sincronización del levantamiento de retenciones (MDUU – Cobranzas UPN)</v>
          </cell>
          <cell r="G272" t="str">
            <v>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v>
          </cell>
          <cell r="H272" t="str">
            <v>UPN</v>
          </cell>
          <cell r="I272" t="str">
            <v>Alex Pendavis - VP Finanzas</v>
          </cell>
          <cell r="J272" t="str">
            <v>Jorge Gonzales</v>
          </cell>
          <cell r="K272" t="str">
            <v>https://educorpperu-my.sharepoint.com/personal/diana_zapata_laureate_pe1/Documents/Aplicaciones/Microsoft%20Forms/REGISTRO%20DE%20INICIATIVAS%20-%20GESTI%C3%93N%20DE%20LA%20DEMANDA%20(2%201/Pregunta/olk_euQyzIs8Ey_Jos%C3%A9%20Paredes%20Herbozo.png</v>
          </cell>
          <cell r="L272" t="str">
            <v>Jose Paredes</v>
          </cell>
          <cell r="M272">
            <v>46241</v>
          </cell>
          <cell r="N272" t="str">
            <v>No</v>
          </cell>
          <cell r="O272"/>
          <cell r="P272"/>
          <cell r="Q272" t="str">
            <v>Otro</v>
          </cell>
          <cell r="R272" t="str">
            <v>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v>
          </cell>
          <cell r="S272" t="str">
            <v>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v>
          </cell>
          <cell r="T272" t="str">
            <v>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v>
          </cell>
          <cell r="U272" t="str">
            <v>Alumnos</v>
          </cell>
          <cell r="V272" t="str">
            <v>Excelencia operativa</v>
          </cell>
          <cell r="W272" t="str">
            <v>No</v>
          </cell>
          <cell r="X272" t="str">
            <v>Entre S/100,000.00 y S/500,000.00</v>
          </cell>
          <cell r="Y272" t="str">
            <v>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v>
          </cell>
          <cell r="Z272" t="str">
            <v>https://educorpperu-my.sharepoint.com/personal/diana_zapata_laureate_pe1/_layouts/15/Doc.aspx?sourcedoc=%7BAAE813CE-4560-4F99-8C74-963A71C18A76%7D&amp;file=Gesti%C3%B3n%20de%20iniciativas%20-%20Proceso%20y%20registro_M_Jos%C3%A9%20Paredes%20Herbozo.pptx&amp;action=edit&amp;mobileredirect=true</v>
          </cell>
          <cell r="AA272">
            <v>1.5</v>
          </cell>
        </row>
        <row r="273">
          <cell r="A273">
            <v>299</v>
          </cell>
          <cell r="B273">
            <v>46220.670648148203</v>
          </cell>
          <cell r="C273">
            <v>46220.671979166698</v>
          </cell>
          <cell r="D273" t="str">
            <v>jose.herbozo@laureate.pe</v>
          </cell>
          <cell r="E273" t="str">
            <v>José Paredes Herbozo</v>
          </cell>
          <cell r="F273" t="str">
            <v>Depurar la base contactable de UPN para mejorar la eficiencia de las campañas outbound</v>
          </cell>
          <cell r="G273" t="str">
            <v xml:space="preserve">Eliminar los contactos con numeración inalcanzable de la base de datos de UPN, que actualmente representa entre un 30% y 35% del total, para incrementar la eficiencia y efectividad de las campañas de comunicación outbound.
</v>
          </cell>
          <cell r="H273" t="str">
            <v>UPN</v>
          </cell>
          <cell r="I273" t="str">
            <v>Ivan Olivares - VP Marketing y Comercial</v>
          </cell>
          <cell r="J273" t="str">
            <v>Pedro Guibar</v>
          </cell>
          <cell r="K273" t="str">
            <v>https://educorpperu-my.sharepoint.com/personal/diana_zapata_laureate_pe1/Documents/Aplicaciones/Microsoft%20Forms/REGISTRO%20DE%20INICIATIVAS%20-%20GESTI%C3%93N%20DE%20LA%20DEMANDA%20(2%201/Pregunta/Aprobaci%C3%B3n%20Abel_Jos%C3%A9%20Paredes%20Herbozo.jpg</v>
          </cell>
          <cell r="L273" t="str">
            <v>Jose Paredes</v>
          </cell>
          <cell r="M273">
            <v>46234</v>
          </cell>
          <cell r="N273" t="str">
            <v>No</v>
          </cell>
          <cell r="O273"/>
          <cell r="P273"/>
          <cell r="Q273" t="str">
            <v>Otro</v>
          </cell>
          <cell r="R273" t="str">
            <v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v>
          </cell>
          <cell r="S273" t="str">
            <v>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v>
          </cell>
          <cell r="T273" t="str">
            <v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v>
          </cell>
          <cell r="U273" t="str">
            <v>Administrativos</v>
          </cell>
          <cell r="V273" t="str">
            <v>Excelencia operativa</v>
          </cell>
          <cell r="W273" t="str">
            <v>No</v>
          </cell>
          <cell r="X273" t="str">
            <v>No cuantificado o S/0</v>
          </cell>
          <cell r="Y273" t="str">
            <v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v>
          </cell>
          <cell r="Z273" t="str">
            <v>https://educorpperu-my.sharepoint.com/personal/diana_zapata_laureate_pe1/_layouts/15/Doc.aspx?sourcedoc=%7BF9677511-6220-48F9-B5E8-F44DEDCDAFE2%7D&amp;file=Depurar%20la%20base%20contactable%20de%20UPN%20para%20mejor_Jos%C3%A9%20Paredes%20Herbozo.pptx&amp;action=edit&amp;mobileredirect=true</v>
          </cell>
          <cell r="AA273">
            <v>0.60000000000000009</v>
          </cell>
        </row>
        <row r="274">
          <cell r="A274">
            <v>300</v>
          </cell>
          <cell r="B274">
            <v>46223.409398148098</v>
          </cell>
          <cell r="C274">
            <v>46223.442129629599</v>
          </cell>
          <cell r="D274" t="str">
            <v>bruno.chiappe@laureate.pe</v>
          </cell>
          <cell r="E274" t="str">
            <v>Bruno Chiappe Vegas</v>
          </cell>
          <cell r="F274" t="str">
            <v>NOVA - Data&amp;BI Comercial - Dashboard KPI Digital Perú</v>
          </cell>
          <cell r="G274" t="str">
            <v>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v>
          </cell>
          <cell r="H274" t="str">
            <v>LAU</v>
          </cell>
          <cell r="I274" t="str">
            <v>Ivan Olivares - VP Marketing y Comercial</v>
          </cell>
          <cell r="J274" t="str">
            <v>Alvaro Verástegui</v>
          </cell>
          <cell r="K274" t="str">
            <v>https://educorpperu-my.sharepoint.com/personal/diana_zapata_laureate_pe1/Documents/Aplicaciones/Microsoft%20Forms/REGISTRO%20DE%20INICIATIVAS%20-%20GESTI%C3%93N%20DE%20LA%20DEMANDA%20(2%201/Pregunta/6BCs%20BI%20Comercial%20-%20aprob_Bruno%20Chiappe%20Vegas%202.pdf</v>
          </cell>
          <cell r="L274" t="str">
            <v>Bruno Chiappe</v>
          </cell>
          <cell r="M274">
            <v>46265</v>
          </cell>
          <cell r="N274" t="str">
            <v>No</v>
          </cell>
          <cell r="O274"/>
          <cell r="P274"/>
          <cell r="Q274" t="str">
            <v>Otro</v>
          </cell>
          <cell r="R274" t="str">
            <v>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v>
          </cell>
          <cell r="S274" t="str">
            <v>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v>
          </cell>
          <cell r="T274" t="str">
            <v>Analítica comercial y seguimiento del funnel digital
Áreas impactadas:
- BI Comercial
- Marketing</v>
          </cell>
          <cell r="U274" t="str">
            <v>Administrativos</v>
          </cell>
          <cell r="V274" t="str">
            <v>Excelencia operativa</v>
          </cell>
          <cell r="W274" t="str">
            <v>No</v>
          </cell>
          <cell r="X274" t="str">
            <v>No cuantificado o S/0</v>
          </cell>
          <cell r="Y274" t="str">
            <v>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v>
          </cell>
          <cell r="Z274" t="str">
            <v>https://educorpperu-my.sharepoint.com/personal/diana_zapata_laureate_pe1/Documents/Aplicaciones/Microsoft%20Forms/REGISTRO%20DE%20INICIATIVAS%20-%20GESTI%C3%93N%20DE%20LA%20DEMANDA%20(2%201/Adjuntar%20sustentos%20que%20ayuden%20al%20entendimiento%20de/Business%20Case%20BI%20-%20Kpi%20Digital_Bruno%20Chiappe%20Vegas.pdf</v>
          </cell>
          <cell r="AA274">
            <v>0.60000000000000009</v>
          </cell>
        </row>
        <row r="275">
          <cell r="A275">
            <v>301</v>
          </cell>
          <cell r="B275">
            <v>46223.442187499997</v>
          </cell>
          <cell r="C275">
            <v>46223.455949074101</v>
          </cell>
          <cell r="D275" t="str">
            <v>bruno.chiappe@laureate.pe</v>
          </cell>
          <cell r="E275" t="str">
            <v>Bruno Chiappe Vegas</v>
          </cell>
          <cell r="F275" t="str">
            <v>NOVA - Data&amp;BI Comercial - Dashboard BI para KPIs de WhatsApp + Chattigo</v>
          </cell>
          <cell r="G275" t="str">
            <v>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v>
          </cell>
          <cell r="H275" t="str">
            <v>LAU</v>
          </cell>
          <cell r="I275" t="str">
            <v>Ivan Olivares - VP Marketing y Comercial</v>
          </cell>
          <cell r="J275" t="str">
            <v>Alvaro Verástegui</v>
          </cell>
          <cell r="K275" t="str">
            <v>https://educorpperu-my.sharepoint.com/personal/diana_zapata_laureate_pe1/Documents/Aplicaciones/Microsoft%20Forms/REGISTRO%20DE%20INICIATIVAS%20-%20GESTI%C3%93N%20DE%20LA%20DEMANDA%20(2%201/Pregunta/6BCs%20BI%20Comercial%20-%20aprob_Bruno%20Chiappe%20Vegas%203.pdf</v>
          </cell>
          <cell r="L275" t="str">
            <v>Bruno Chiappe</v>
          </cell>
          <cell r="M275">
            <v>46265</v>
          </cell>
          <cell r="N275" t="str">
            <v>No</v>
          </cell>
          <cell r="O275"/>
          <cell r="P275"/>
          <cell r="Q275" t="str">
            <v>Otro</v>
          </cell>
          <cell r="R275" t="str">
            <v>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v>
          </cell>
          <cell r="S275" t="str">
            <v>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v>
          </cell>
          <cell r="T275" t="str">
            <v>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v>
          </cell>
          <cell r="U275" t="str">
            <v>Administrativos</v>
          </cell>
          <cell r="V275" t="str">
            <v>Excelencia operativa</v>
          </cell>
          <cell r="W275" t="str">
            <v>No</v>
          </cell>
          <cell r="X275" t="str">
            <v>No cuantificado o S/0</v>
          </cell>
          <cell r="Y275" t="str">
            <v>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v>
          </cell>
          <cell r="Z275" t="str">
            <v>https://educorpperu.sharepoint.com/:b:/s/Repositorio_EquipoCentral/dit/portafoliosyp/IQDBl9jUw-MVQrwueEa3yjNRAWuHhLhK21IgqTnBGC5X54A?e=SXBYb8</v>
          </cell>
          <cell r="AA275">
            <v>0.60000000000000009</v>
          </cell>
        </row>
        <row r="276">
          <cell r="A276">
            <v>302</v>
          </cell>
          <cell r="B276">
            <v>46223.456041666701</v>
          </cell>
          <cell r="C276">
            <v>46223.475902777798</v>
          </cell>
          <cell r="D276" t="str">
            <v>bruno.chiappe@laureate.pe</v>
          </cell>
          <cell r="E276" t="str">
            <v>Bruno Chiappe Vegas</v>
          </cell>
          <cell r="F276" t="str">
            <v>NOVA - Data&amp;BI Comercial - Dashboard Prospección</v>
          </cell>
          <cell r="G276" t="str">
            <v>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v>
          </cell>
          <cell r="H276" t="str">
            <v>LAU</v>
          </cell>
          <cell r="I276" t="str">
            <v>Ivan Olivares - VP Marketing y Comercial</v>
          </cell>
          <cell r="J276" t="str">
            <v>Alvaro Verástegui</v>
          </cell>
          <cell r="K276" t="str">
            <v>https://educorpperu-my.sharepoint.com/personal/diana_zapata_laureate_pe1/Documents/Aplicaciones/Microsoft%20Forms/REGISTRO%20DE%20INICIATIVAS%20-%20GESTI%C3%93N%20DE%20LA%20DEMANDA%20(2%201/Pregunta/6BCs%20BI%20Comercial%20-%20aprob_Bruno%20Chiappe%20Vegas%204.pdf</v>
          </cell>
          <cell r="L276" t="str">
            <v>Bruno Chiappe</v>
          </cell>
          <cell r="M276">
            <v>46265</v>
          </cell>
          <cell r="N276" t="str">
            <v>No</v>
          </cell>
          <cell r="O276"/>
          <cell r="P276"/>
          <cell r="Q276" t="str">
            <v>Otro</v>
          </cell>
          <cell r="R276" t="str">
            <v>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v>
          </cell>
          <cell r="S276" t="str">
            <v>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v>
          </cell>
          <cell r="T276" t="str">
            <v>Procesos impactados:
- Prospección comercial.
- Gestión y seguimiento de colegios.
- Registro y monitoreo de actividades comerciales.
- Captación y seguimiento de fichas.
Áreas impactadas:
- VP Comercial
- Marketing y Prospección Comercial
- BI Comercial
- Command Center</v>
          </cell>
          <cell r="U276" t="str">
            <v>Administrativos</v>
          </cell>
          <cell r="V276" t="str">
            <v>Excelencia operativa</v>
          </cell>
          <cell r="W276" t="str">
            <v>No</v>
          </cell>
          <cell r="X276" t="str">
            <v>No cuantificado o S/0</v>
          </cell>
          <cell r="Y276" t="str">
            <v>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v>
          </cell>
          <cell r="Z276" t="str">
            <v>https://educorpperu-my.sharepoint.com/personal/diana_zapata_laureate_pe1/Documents/Aplicaciones/Microsoft%20Forms/REGISTRO%20DE%20INICIATIVAS%20-%20GESTI%C3%93N%20DE%20LA%20DEMANDA%20(2%201/Adjuntar%20sustentos%20que%20ayuden%20al%20entendimiento%20de/Business%20Case%20BI%20-%20Prospecci%C3%B3n_Bruno%20Chiappe%20Vegas.pdf</v>
          </cell>
          <cell r="AA276">
            <v>0.60000000000000009</v>
          </cell>
        </row>
        <row r="277">
          <cell r="A277">
            <v>303</v>
          </cell>
          <cell r="B277">
            <v>46223.475960648197</v>
          </cell>
          <cell r="C277">
            <v>46223.479641203703</v>
          </cell>
          <cell r="D277" t="str">
            <v>bruno.chiappe@laureate.pe</v>
          </cell>
          <cell r="E277" t="str">
            <v>Bruno Chiappe Vegas</v>
          </cell>
          <cell r="F277" t="str">
            <v>NOVA - Data&amp;BI Comercial - Plataforma Predictiva de Lead Scoring Comercial</v>
          </cell>
          <cell r="G277" t="str">
            <v>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v>
          </cell>
          <cell r="H277" t="str">
            <v>LAU</v>
          </cell>
          <cell r="I277" t="str">
            <v>Ivan Olivares - VP Marketing y Comercial</v>
          </cell>
          <cell r="J277" t="str">
            <v>Alvaro Verástegui</v>
          </cell>
          <cell r="K277" t="str">
            <v>https://educorpperu-my.sharepoint.com/personal/diana_zapata_laureate_pe1/Documents/Aplicaciones/Microsoft%20Forms/REGISTRO%20DE%20INICIATIVAS%20-%20GESTI%C3%93N%20DE%20LA%20DEMANDA%20(2%201/Pregunta/6BCs%20BI%20Comercial%20-%20aprob_Bruno%20Chiappe%20Vegas%205.pdf</v>
          </cell>
          <cell r="L277" t="str">
            <v>Bruno Chiappe</v>
          </cell>
          <cell r="M277">
            <v>46265</v>
          </cell>
          <cell r="N277" t="str">
            <v>No</v>
          </cell>
          <cell r="O277"/>
          <cell r="P277"/>
          <cell r="Q277" t="str">
            <v>Otro</v>
          </cell>
          <cell r="R277" t="str">
            <v>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v>
          </cell>
          <cell r="S277" t="str">
            <v>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v>
          </cell>
          <cell r="T277" t="str">
            <v>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v>
          </cell>
          <cell r="U277" t="str">
            <v>Administrativos</v>
          </cell>
          <cell r="V277" t="str">
            <v>Excelencia operativa</v>
          </cell>
          <cell r="W277" t="str">
            <v>No</v>
          </cell>
          <cell r="X277" t="str">
            <v>No cuantificado o S/0</v>
          </cell>
          <cell r="Y277" t="str">
            <v>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v>
          </cell>
          <cell r="Z277" t="str">
            <v>https://educorpperu-my.sharepoint.com/personal/diana_zapata_laureate_pe1/Documents/Aplicaciones/Microsoft%20Forms/REGISTRO%20DE%20INICIATIVAS%20-%20GESTI%C3%93N%20DE%20LA%20DEMANDA%20(2%201/Adjuntar%20sustentos%20que%20ayuden%20al%20entendimiento%20de/Business%20Case%20BI%20-%20Lead%20Score_Bruno%20Chiappe%20Vegas.pdf</v>
          </cell>
          <cell r="AA277">
            <v>0.60000000000000009</v>
          </cell>
        </row>
        <row r="278">
          <cell r="A278">
            <v>304</v>
          </cell>
          <cell r="B278">
            <v>46223.631574074097</v>
          </cell>
          <cell r="C278">
            <v>46223.6855208333</v>
          </cell>
          <cell r="D278" t="str">
            <v>angela.lucano@laureate.pe</v>
          </cell>
          <cell r="E278" t="str">
            <v>Angela Lucano Carranza</v>
          </cell>
          <cell r="F278" t="str">
            <v>CIB: MDUU – Eliminación Masiva de Cursos Proyectados y Matriculados por Cambio de Plan de Estudios</v>
          </cell>
          <cell r="G278" t="str">
            <v>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v>
          </cell>
          <cell r="H278" t="str">
            <v>CIB</v>
          </cell>
          <cell r="I278" t="str">
            <v>Danilo Tauil - GM TecVoc</v>
          </cell>
          <cell r="J278" t="str">
            <v>Yenny Pajuelo</v>
          </cell>
          <cell r="K278" t="str">
            <v>https://educorpperu-my.sharepoint.com/personal/diana_zapata_laureate_pe1/Documents/Aplicaciones/Microsoft%20Forms/REGISTRO%20DE%20INICIATIVAS%20-%20GESTI%C3%93N%20DE%20LA%20DEMANDA%20(2%201/Pregunta/VB%20de%20la%20Directora%20de%20Operaciones%20CIB_Angela%20Lucano%20Carran.pdf</v>
          </cell>
          <cell r="L278" t="str">
            <v>Ángela Lucano</v>
          </cell>
          <cell r="M278">
            <v>46248</v>
          </cell>
          <cell r="N278" t="str">
            <v>No</v>
          </cell>
          <cell r="O278"/>
          <cell r="P278"/>
          <cell r="Q278" t="str">
            <v>Otro</v>
          </cell>
          <cell r="R278" t="str">
            <v>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v>
          </cell>
          <cell r="S278" t="str">
            <v>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v>
          </cell>
          <cell r="T278" t="str">
            <v>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v>
          </cell>
          <cell r="U278" t="str">
            <v>Todos</v>
          </cell>
          <cell r="V278" t="str">
            <v>Excelencia operativa</v>
          </cell>
          <cell r="W278" t="str">
            <v>No</v>
          </cell>
          <cell r="X278" t="str">
            <v>No cuantificado o S/0</v>
          </cell>
          <cell r="Y278" t="str">
            <v>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v>
          </cell>
          <cell r="Z278" t="str">
            <v>https://educorpperu-my.sharepoint.com/personal/diana_zapata_laureate_pe1/_layouts/15/Doc.aspx?sourcedoc=%7B0A38ED3B-2D54-4B93-B3E4-DB3A5F40A007%7D&amp;file=Gesti%C3%B3n%20de%20iniciativas%20-%20Proceso%20y%20registro%20-_Angela%20Lucano%20Carran.pptx&amp;action=edit&amp;mobileredirect=true</v>
          </cell>
          <cell r="AA278">
            <v>1.2000000000000002</v>
          </cell>
        </row>
        <row r="279">
          <cell r="A279">
            <v>305</v>
          </cell>
          <cell r="B279">
            <v>46223.6856134259</v>
          </cell>
          <cell r="C279">
            <v>46223.777754629598</v>
          </cell>
          <cell r="D279" t="str">
            <v>angela.lucano@laureate.pe</v>
          </cell>
          <cell r="E279" t="str">
            <v>Angela Lucano Carranza</v>
          </cell>
          <cell r="F279" t="str">
            <v>Mejora del MDUU de Certificación Modular y Automatización del Envío de Certificados</v>
          </cell>
          <cell r="G279" t="str">
            <v>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v>
          </cell>
          <cell r="H279" t="str">
            <v>CIB</v>
          </cell>
          <cell r="I279" t="str">
            <v>Danilo Tauil - GM TecVoc</v>
          </cell>
          <cell r="J279" t="str">
            <v>Yenny Pajuelo</v>
          </cell>
          <cell r="K279" t="str">
            <v>https://educorpperu-my.sharepoint.com/personal/diana_zapata_laureate_pe1/Documents/Aplicaciones/Microsoft%20Forms/REGISTRO%20DE%20INICIATIVAS%20-%20GESTI%C3%93N%20DE%20LA%20DEMANDA%20(2%201/Pregunta/VB%20del%20Director%20General%20de%20CIB_Angela%20Lucano%20Carran.pdf</v>
          </cell>
          <cell r="L279" t="str">
            <v>Ángela Lucano</v>
          </cell>
          <cell r="M279">
            <v>46255</v>
          </cell>
          <cell r="N279" t="str">
            <v>No</v>
          </cell>
          <cell r="O279"/>
          <cell r="P279"/>
          <cell r="Q279" t="str">
            <v>Otro</v>
          </cell>
          <cell r="R279" t="str">
            <v>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v>
          </cell>
          <cell r="S279" t="str">
            <v>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v>
          </cell>
          <cell r="T279" t="str">
            <v>La iniciativa impacta el proceso de certificación modular, desde la validación del cumplimiento de requisitos hasta la generación, emisión, envío y seguimiento de los certificados. Las principales áreas involucradas son: Operaciones Académicas, Sedes y Experiencia.</v>
          </cell>
          <cell r="U279" t="str">
            <v>Alumnos</v>
          </cell>
          <cell r="V279" t="str">
            <v>Excelencia operativa</v>
          </cell>
          <cell r="W279" t="str">
            <v>No</v>
          </cell>
          <cell r="X279" t="str">
            <v>Entre S/100,000.00 y S/500,000.00</v>
          </cell>
          <cell r="Y279" t="str">
            <v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v>
          </cell>
          <cell r="Z279" t="str">
            <v>https://educorpperu-my.sharepoint.com/personal/diana_zapata_laureate_pe1/_layouts/15/Doc.aspx?sourcedoc=%7B55D5BD72-A184-44F3-B230-F641FA44A58D%7D&amp;file=Gesti%C3%B3n%20de%20iniciativas%20-%20Proceso%20y%20registro%20M_Angela%20Lucano%20Carran.pptx&amp;action=edit&amp;mobileredirect=true</v>
          </cell>
          <cell r="AA279">
            <v>1.5</v>
          </cell>
        </row>
        <row r="280">
          <cell r="A280">
            <v>306</v>
          </cell>
          <cell r="B280">
            <v>46224.414224537002</v>
          </cell>
          <cell r="C280">
            <v>46224.425798611097</v>
          </cell>
          <cell r="D280" t="str">
            <v>jorge.tacza@laureate.pe</v>
          </cell>
          <cell r="E280" t="str">
            <v>Jorge Enrique Tacza Duran</v>
          </cell>
          <cell r="F280" t="str">
            <v>Configuración Notas de Crédito, Notas de Débito y Resumen Diario según RS 048-2026/SUNAT</v>
          </cell>
          <cell r="G280" t="str">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ell>
          <cell r="H280" t="str">
            <v>UPC</v>
          </cell>
          <cell r="I280" t="str">
            <v>Alex Pendavis - VP Finanzas</v>
          </cell>
          <cell r="J280" t="str">
            <v>Karol Espinoza</v>
          </cell>
          <cell r="K280" t="str">
            <v>https://educorpperu-my.sharepoint.com/personal/diana_zapata_laureate_pe1/Documents/Aplicaciones/Microsoft%20Forms/REGISTRO%20DE%20INICIATIVAS%20-%20GESTI%C3%93N%20DE%20LA%20DEMANDA%20(2%201/Pregunta/Aprobaci%C3%B3n%20UPC_Jorge%20Enrique%20Tacza.pdf</v>
          </cell>
          <cell r="L280" t="str">
            <v>Franco Vera</v>
          </cell>
          <cell r="M280">
            <v>46235</v>
          </cell>
          <cell r="N280" t="str">
            <v>No</v>
          </cell>
          <cell r="O280"/>
          <cell r="P280"/>
          <cell r="Q280" t="str">
            <v>Regulatoria</v>
          </cell>
          <cell r="R280" t="str">
            <v>Se recibió la RS N°048-2026/SUNAT en la cual entra en vigencia el 01 de agosto 2026. Donde se menciona que se debe realizar la modificación de los códigos que se utilizaban en las notas de crédito, notas de débito y en el resumen diario (por concepto gratuito).</v>
          </cell>
          <cell r="S280" t="str">
            <v>Se necesita la configuración las modificaciones en las notas de crédito, notas de débito y resumen diario. Validando el correcto envío del resumen diario y correcta representación impresa de las notas de crédito y notas de débito.</v>
          </cell>
          <cell r="T280" t="str">
            <v>Procesos: - Emisión de Notas de Crédito y Notas de Débito.
                - Envío de Resumen Diario
Áreas impactadas: Tax y Facturación</v>
          </cell>
          <cell r="U280" t="str">
            <v>Administrativos</v>
          </cell>
          <cell r="V280" t="str">
            <v>Ninguno</v>
          </cell>
          <cell r="W280" t="str">
            <v>No</v>
          </cell>
          <cell r="X280" t="str">
            <v>No cuantificado o S/0</v>
          </cell>
          <cell r="Y280" t="str">
            <v>Evitar sanciones, cumplir con el ente regulador (SUNAT) y evitar reprocesos.</v>
          </cell>
          <cell r="Z280" t="str">
            <v>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v>
          </cell>
          <cell r="AA280">
            <v>1.7999999999999998</v>
          </cell>
        </row>
        <row r="281">
          <cell r="A281">
            <v>307</v>
          </cell>
          <cell r="B281">
            <v>46224.425856481503</v>
          </cell>
          <cell r="C281">
            <v>46224.428703703699</v>
          </cell>
          <cell r="D281" t="str">
            <v>jorge.tacza@laureate.pe</v>
          </cell>
          <cell r="E281" t="str">
            <v>Jorge Enrique Tacza Duran</v>
          </cell>
          <cell r="F281" t="str">
            <v>Configuración Notas de Crédito, Notas de Débito y Resumen Diario según RS 048-2026/SUNAT</v>
          </cell>
          <cell r="G281" t="str">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ell>
          <cell r="H281" t="str">
            <v>CIB</v>
          </cell>
          <cell r="I281" t="str">
            <v>Alex Pendavis - VP Finanzas</v>
          </cell>
          <cell r="J281" t="str">
            <v>Karol Espinoza</v>
          </cell>
          <cell r="K281" t="str">
            <v>https://educorpperu-my.sharepoint.com/personal/diana_zapata_laureate_pe1/Documents/Aplicaciones/Microsoft%20Forms/REGISTRO%20DE%20INICIATIVAS%20-%20GESTI%C3%93N%20DE%20LA%20DEMANDA%20(2%201/Pregunta/Aprobaci%C3%B3n%20CIB_Jorge%20Enrique%20Tacza.pdf</v>
          </cell>
          <cell r="L281" t="str">
            <v>Franco Vera</v>
          </cell>
          <cell r="M281">
            <v>46235</v>
          </cell>
          <cell r="N281" t="str">
            <v>No</v>
          </cell>
          <cell r="O281"/>
          <cell r="P281"/>
          <cell r="Q281" t="str">
            <v>Regulatoria</v>
          </cell>
          <cell r="R281" t="str">
            <v>Se recibió la RS N°048-2026/SUNAT en la cual entra en vigencia el 01 de agosto 2026. Donde se menciona que se debe realizar la modificación de los códigos que se utilizaban en las notas de crédito, notas de débito y en el resumen diario (por concepto gratuito).</v>
          </cell>
          <cell r="S281" t="str">
            <v>Se necesita la configuración las modificaciones en las notas de crédito, notas de débito y resumen diario. Validando el correcto envío del resumen diario y correcta representación impresa de las notas de crédito y notas de débito.</v>
          </cell>
          <cell r="T281" t="str">
            <v>Procesos: - Emisión de Notas de Crédito y Notas de Débito.
                - Envío de Resumen Diario
Áreas impactadas: Tax y Facturación</v>
          </cell>
          <cell r="U281" t="str">
            <v>Administrativos</v>
          </cell>
          <cell r="V281" t="str">
            <v>Excelencia operativa</v>
          </cell>
          <cell r="W281" t="str">
            <v>No</v>
          </cell>
          <cell r="X281" t="str">
            <v>No cuantificado o S/0</v>
          </cell>
          <cell r="Y281" t="str">
            <v>Evitar sanciones, cumplir con el ente regulador y evitar reprocesos operativos.</v>
          </cell>
          <cell r="Z281" t="str">
            <v>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v>
          </cell>
          <cell r="AA281">
            <v>2.1</v>
          </cell>
        </row>
        <row r="282">
          <cell r="A282">
            <v>308</v>
          </cell>
          <cell r="B282">
            <v>46224.460763888899</v>
          </cell>
          <cell r="C282">
            <v>46224.496620370403</v>
          </cell>
          <cell r="D282" t="str">
            <v>nestor.ayasta@laureate.pe</v>
          </cell>
          <cell r="E282" t="str">
            <v>Nestor Ayasta Valera</v>
          </cell>
          <cell r="F282" t="str">
            <v>Estandarizar 50 Campos en el ecosistema comercial: CRM, Genesys, HubSpot y Chattigo</v>
          </cell>
          <cell r="G282" t="str">
            <v>Contrato de datos común CRM ↔ Genesys ↔ HubSpot ↔ Chattigo</v>
          </cell>
          <cell r="H282" t="str">
            <v>LAU</v>
          </cell>
          <cell r="I282" t="str">
            <v>Ivan Olivares - VP Marketing y Comercial</v>
          </cell>
          <cell r="J282" t="str">
            <v>Néstor Ayasta</v>
          </cell>
          <cell r="K282" t="str">
            <v>https://educorpperu-my.sharepoint.com/personal/diana_zapata_laureate_pe1/Documents/Aplicaciones/Microsoft%20Forms/REGISTRO%20DE%20INICIATIVAS%20-%20GESTI%C3%93N%20DE%20LA%20DEMANDA%20(2%201/Pregunta/Captura%20de%20pantalla%202026-07-21%20112515_Nestor%20Ayasta%20Valera.png</v>
          </cell>
          <cell r="L282" t="str">
            <v>Bruno Chiappe</v>
          </cell>
          <cell r="M282">
            <v>46265</v>
          </cell>
          <cell r="N282" t="str">
            <v>No</v>
          </cell>
          <cell r="O282"/>
          <cell r="P282"/>
          <cell r="Q282" t="str">
            <v>Otro</v>
          </cell>
          <cell r="R282" t="str">
            <v>Los 50 campos del contrato deben existir con el mismo nombre y tipo de dato en todas las herramientas del ecosistema: CRM MS Dynamics, Genesys, HubSpot y Chattigo.</v>
          </cell>
          <cell r="S282" t="str">
            <v>Este pedido asegura la estructura de datos — que los campos existan, con el tipo correcto y sean usables</v>
          </cell>
          <cell r="T282" t="str">
            <v>Admisión , Marketing Digital, BI, Command Center</v>
          </cell>
          <cell r="U282" t="str">
            <v>Todos</v>
          </cell>
          <cell r="V282" t="str">
            <v>Excelencia operativa</v>
          </cell>
          <cell r="W282" t="str">
            <v>No</v>
          </cell>
          <cell r="X282" t="str">
            <v>Entre S/100,000.00 y S/500,000.00</v>
          </cell>
          <cell r="Y282" t="str">
            <v>Elimina el retrabajo y los errores de mapeo, Da trazabilidad y confiabilidad al dato del prospecto, Es la base para dos capacidades nuevas de negocio que hoy no existen</v>
          </cell>
          <cell r="Z282" t="str">
            <v>https://educorpperu-my.sharepoint.com/personal/diana_zapata_laureate_pe1/_layouts/15/Doc.aspx?sourcedoc=%7B1F6ED5D5-C153-47A0-A002-2CAF1EA1FE6A%7D&amp;file=Pedidos%20UPN%20MEJORAS_Nestor%20Ayasta%20Valera%206.pptx&amp;action=edit&amp;mobileredirect=true</v>
          </cell>
          <cell r="AA282">
            <v>1.5</v>
          </cell>
        </row>
        <row r="283">
          <cell r="A283">
            <v>309</v>
          </cell>
          <cell r="B283">
            <v>46225.395567129599</v>
          </cell>
          <cell r="C283">
            <v>46225.404097222199</v>
          </cell>
          <cell r="D283" t="str">
            <v>marco.zuniga@laureate.pe</v>
          </cell>
          <cell r="E283" t="str">
            <v>Marco Zuñiga Leiva</v>
          </cell>
          <cell r="F283" t="str">
            <v xml:space="preserve">Actualización en aplicativo Spring en cumplimiento a la R.S. N.° 000048 -2026/SUNAT. </v>
          </cell>
          <cell r="G283" t="str">
            <v>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v>
          </cell>
          <cell r="H283" t="str">
            <v>UPC</v>
          </cell>
          <cell r="I283" t="str">
            <v>Alex Pendavis - VP Finanzas</v>
          </cell>
          <cell r="J283" t="str">
            <v>Karol Espinoza</v>
          </cell>
          <cell r="K283" t="str">
            <v>https://educorpperu-my.sharepoint.com/personal/diana_zapata_laureate_pe1/_layouts/15/Doc.aspx?sourcedoc=%7B2F44E458-3B7C-4DAA-BB6F-5B39AB253516%7D&amp;file=Aprobaci%C3%B3n_Marco%20Zu%C3%B1iga%20Leiva.docx&amp;action=default&amp;mobileredirect=true</v>
          </cell>
          <cell r="L283" t="str">
            <v>Franco Vera</v>
          </cell>
          <cell r="M283">
            <v>46235</v>
          </cell>
          <cell r="N283" t="str">
            <v>No</v>
          </cell>
          <cell r="O283"/>
          <cell r="P283"/>
          <cell r="Q283" t="str">
            <v>Regulatoria</v>
          </cell>
          <cell r="R283" t="str">
            <v xml:space="preserve">Se requiere realizar las configuraciones respectivas en el sistema spring con el fin de dar cumplimiento a la R.S. N.° 000048-2026/SUNAT. Este cambio aplica a la facturación electrónica de Notas de Crédito (NC) y Notas de Débito (ND).
</v>
          </cell>
          <cell r="S283" t="str">
            <v>Se requiere realizar las modificaciones necesarias en la descripción de las Notas de Crédito y Notas de Débito, de acuerdo con las disposiciones establecidas por la normativa, así como incorporar los nuevos códigos requeridos para la generación del Resumen Diario.</v>
          </cell>
          <cell r="T283" t="str">
            <v>Facturación, Recaudación, Contabilidad y Taxes.</v>
          </cell>
          <cell r="U283" t="str">
            <v>Todos</v>
          </cell>
          <cell r="V283" t="str">
            <v>Excelencia operativa</v>
          </cell>
          <cell r="W283" t="str">
            <v>No</v>
          </cell>
          <cell r="X283" t="str">
            <v>No cuantificado o S/0</v>
          </cell>
          <cell r="Y283" t="str">
            <v>Cumplir con las normativas establecidas por SUNAT.</v>
          </cell>
          <cell r="Z283" t="str">
            <v>https://educorpperu-my.sharepoint.com/personal/diana_zapata_laureate_pe1/_layouts/15/Doc.aspx?sourcedoc=%7B47DD1CF6-FEC5-44C1-99A3-8034DBE13FE3%7D&amp;file=Gesti%C3%B3n%20de%20iniciativas%20-%20Proceso%20y%20registro%205_Marco%20Zu%C3%B1iga%20Leiva%201.pptx&amp;action=edit&amp;mobileredirect=true</v>
          </cell>
          <cell r="AA283">
            <v>2.7</v>
          </cell>
        </row>
        <row r="284">
          <cell r="A284">
            <v>310</v>
          </cell>
          <cell r="B284">
            <v>46225.408379629604</v>
          </cell>
          <cell r="C284">
            <v>46225.418391203697</v>
          </cell>
          <cell r="D284" t="str">
            <v>marco.zuniga@laureate.pe</v>
          </cell>
          <cell r="E284" t="str">
            <v>Marco Zuñiga Leiva</v>
          </cell>
          <cell r="F284" t="str">
            <v xml:space="preserve">Módulo de transferencia de obligaciones –Habilitación de botones y exclusión de obligaciones ya procesadas. </v>
          </cell>
          <cell r="G284" t="str">
            <v>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v>
          </cell>
          <cell r="H284" t="str">
            <v>UPC</v>
          </cell>
          <cell r="I284" t="str">
            <v>Alex Pendavis - VP Finanzas</v>
          </cell>
          <cell r="J284" t="str">
            <v>Karol Espinoza</v>
          </cell>
          <cell r="K284" t="str">
            <v>https://educorpperu-my.sharepoint.com/personal/diana_zapata_laureate_pe1/_layouts/15/Doc.aspx?sourcedoc=%7B2826619F-AEBE-42FE-A2B2-375277A76F7E%7D&amp;file=Aprobaci%C3%B3n_2_Marco%20Zu%C3%B1iga%20Leiva.docx&amp;action=default&amp;mobileredirect=true</v>
          </cell>
          <cell r="L284" t="str">
            <v>Franco Vera</v>
          </cell>
          <cell r="M284">
            <v>46235</v>
          </cell>
          <cell r="N284" t="str">
            <v>No</v>
          </cell>
          <cell r="O284"/>
          <cell r="P284"/>
          <cell r="Q284" t="str">
            <v>Otro</v>
          </cell>
          <cell r="R284" t="str">
            <v>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v>
          </cell>
          <cell r="S284" t="str">
            <v>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v>
          </cell>
          <cell r="T284" t="str">
            <v xml:space="preserve">Facturación , Ventas y Admisión </v>
          </cell>
          <cell r="U284" t="str">
            <v>Todos</v>
          </cell>
          <cell r="V284" t="str">
            <v>Excelencia operativa</v>
          </cell>
          <cell r="W284" t="str">
            <v>No</v>
          </cell>
          <cell r="X284" t="str">
            <v>No cuantificado o S/0</v>
          </cell>
          <cell r="Y284" t="str">
            <v>Precisión en el cálculo de comisiones, disminución del trabajo operación para las áreas de Ventas y Facturación.</v>
          </cell>
          <cell r="Z284" t="str">
            <v>https://educorpperu-my.sharepoint.com/personal/diana_zapata_laureate_pe1/_layouts/15/Doc.aspx?sourcedoc=%7BF5478423-8C64-44F8-990B-A3F799FAAB2E%7D&amp;file=M%C3%B3dulo%20de%20transferencia%20de%20obligaciones%20%E2%80%93Habi_Marco%20Zu%C3%B1iga%20Leiva.pptx&amp;action=edit&amp;mobileredirect=true</v>
          </cell>
          <cell r="AA284">
            <v>1.2000000000000002</v>
          </cell>
        </row>
        <row r="285">
          <cell r="A285">
            <v>311</v>
          </cell>
          <cell r="B285">
            <v>46225.3977199074</v>
          </cell>
          <cell r="C285">
            <v>46225.459664351903</v>
          </cell>
          <cell r="D285" t="str">
            <v>jorge.castro@laureate.pe</v>
          </cell>
          <cell r="E285" t="str">
            <v>Ronald Benites</v>
          </cell>
          <cell r="F285" t="str">
            <v>[Horacius 2] - Integración con aplicativo UPC (CRM)</v>
          </cell>
          <cell r="G285" t="str">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ell>
          <cell r="H285" t="str">
            <v>LAU</v>
          </cell>
          <cell r="I285" t="str">
            <v>Humberto Marotta - Tecnologías y transformación digital</v>
          </cell>
          <cell r="J285" t="str">
            <v>Henry Longa</v>
          </cell>
          <cell r="K285" t="str">
            <v>https://educorpperu-my.sharepoint.com/personal/diana_zapata_laureate_pe1/Documents/Aplicaciones/Microsoft%20Forms/REGISTRO%20DE%20INICIATIVAS%20-%20GESTI%C3%93N%20DE%20LA%20DEMANDA%20(2%201/Pregunta/Aprobaci%C3%B3n%20Humberto%20Morotta_Jorge%20Castro%20Quispe.pdf</v>
          </cell>
          <cell r="L285" t="str">
            <v>Gerson Vereau</v>
          </cell>
          <cell r="M285">
            <v>46237</v>
          </cell>
          <cell r="N285" t="str">
            <v>No</v>
          </cell>
          <cell r="O285"/>
          <cell r="P285"/>
          <cell r="Q285" t="str">
            <v>Otro</v>
          </cell>
          <cell r="R285" t="str">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ell>
          <cell r="S285" t="str">
            <v>"La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v>
          </cell>
          <cell r="T285" t="str">
            <v xml:space="preserve">Gestión de Accesos, IT Compliance, Gestión Recurso Humano , Gestión Académica, Comercial </v>
          </cell>
          <cell r="U285" t="str">
            <v>Todos</v>
          </cell>
          <cell r="V285" t="str">
            <v>Excelencia operativa</v>
          </cell>
          <cell r="W285" t="str">
            <v>No</v>
          </cell>
          <cell r="X285" t="str">
            <v>No cuantificado o S/0</v>
          </cell>
          <cell r="Y285" t="str">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ell>
          <cell r="Z285" t="str">
            <v>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v>
          </cell>
          <cell r="AA285">
            <v>1.2000000000000002</v>
          </cell>
        </row>
        <row r="286">
          <cell r="A286">
            <v>312</v>
          </cell>
          <cell r="B286">
            <v>46225.477789351797</v>
          </cell>
          <cell r="C286">
            <v>46225.494710648098</v>
          </cell>
          <cell r="D286" t="str">
            <v>martha.apaza@laureate.pe</v>
          </cell>
          <cell r="E286" t="str">
            <v>Martha Luisa Apaza Azurin</v>
          </cell>
          <cell r="F286" t="str">
            <v>Solicitud de implementación de mejora del trámite de Retiro de Ciclo, orientado a corregir incidencias.</v>
          </cell>
          <cell r="G286" t="str">
            <v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v>
          </cell>
          <cell r="H286" t="str">
            <v>UPC</v>
          </cell>
          <cell r="I286" t="str">
            <v>Álvaro Valdez - VP Operaciones</v>
          </cell>
          <cell r="J286" t="str">
            <v>Jhoy Vargas</v>
          </cell>
          <cell r="K286" t="str">
            <v>https://educorpperu-my.sharepoint.com/personal/diana_zapata_laureate_pe1/Documents/Aplicaciones/Microsoft%20Forms/REGISTRO%20DE%20INICIATIVAS%20-%20GESTI%C3%93N%20DE%20LA%20DEMANDA%20(2%201/Pregunta/APROBACION%20DE%20FRANCISCO%20SAMAME%20RETIRO%20DE%20CICL_Martha%20Luisa%20Apaza%20A.pdf</v>
          </cell>
          <cell r="L286" t="str">
            <v>Franco Vera</v>
          </cell>
          <cell r="M286">
            <v>46259</v>
          </cell>
          <cell r="N286" t="str">
            <v>No</v>
          </cell>
          <cell r="O286"/>
          <cell r="P286"/>
          <cell r="Q286" t="str">
            <v>Otro</v>
          </cell>
          <cell r="R286" t="str">
            <v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v>
          </cell>
          <cell r="S286" t="str">
            <v>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v>
          </cell>
          <cell r="T286" t="str">
            <v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v>
          </cell>
          <cell r="U286" t="str">
            <v>Todos</v>
          </cell>
          <cell r="V286" t="str">
            <v>Excelencia operativa</v>
          </cell>
          <cell r="W286" t="str">
            <v>No</v>
          </cell>
          <cell r="X286" t="str">
            <v>Entre S/100,000.00 y S/500,000.00</v>
          </cell>
          <cell r="Y286" t="str">
            <v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v>
          </cell>
          <cell r="Z286" t="str">
            <v>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v>
          </cell>
          <cell r="AA286">
            <v>1.5</v>
          </cell>
        </row>
        <row r="287">
          <cell r="A287">
            <v>314</v>
          </cell>
          <cell r="B287">
            <v>46224.409328703703</v>
          </cell>
          <cell r="C287">
            <v>46227.4695138889</v>
          </cell>
          <cell r="D287" t="str">
            <v>franco.vera@laureate.pe</v>
          </cell>
          <cell r="E287" t="str">
            <v>Franco Manuel Vera Sanchez</v>
          </cell>
          <cell r="F287" t="str">
            <v>Instalación de equipos de seguridad electrónica CCTV y control de acceso en los almacenes UPN, UPC y CIB</v>
          </cell>
          <cell r="G287" t="str">
            <v>Se requiere implementar una cámara IP y control de acceso a los almacenes, para eliminar posibles accesos indebidos. De tal manera que, se protejan los activos y que esta solución sea independiente de la plataforma corporativa de seguridad electrónica.</v>
          </cell>
          <cell r="H287" t="str">
            <v>LAU</v>
          </cell>
          <cell r="I287" t="str">
            <v>Álvaro Valdez - VP Operaciones</v>
          </cell>
          <cell r="J287" t="str">
            <v xml:space="preserve">Raúl Córdova </v>
          </cell>
          <cell r="K287" t="str">
            <v>https://educorpperu-my.sharepoint.com/personal/diana_zapata_laureate_pe1/Documents/Aplicaciones/Microsoft%20Forms/REGISTRO%20DE%20INICIATIVAS%20-%20GESTI%C3%93N%20DE%20LA%20DEMANDA%20(2%201/Pregunta/Implementacion%20CCTV%20y%20Control%20acceso%20almacene_Franco%20Manuel%20Vera%20S%201.pdf</v>
          </cell>
          <cell r="L287" t="str">
            <v>Franco Vera</v>
          </cell>
          <cell r="M287">
            <v>46387</v>
          </cell>
          <cell r="N287" t="str">
            <v>No</v>
          </cell>
          <cell r="O287"/>
          <cell r="P287"/>
          <cell r="Q287" t="str">
            <v>Otro</v>
          </cell>
          <cell r="R287" t="str">
            <v>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v>
          </cell>
          <cell r="S287" t="str">
            <v>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v>
          </cell>
          <cell r="T287" t="str">
            <v>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v>
          </cell>
          <cell r="U287" t="str">
            <v>Administrativos</v>
          </cell>
          <cell r="V287" t="str">
            <v>Excelencia operativa</v>
          </cell>
          <cell r="W287" t="str">
            <v>No</v>
          </cell>
          <cell r="X287" t="str">
            <v>No cuantificado o S/0</v>
          </cell>
          <cell r="Y287" t="str">
            <v>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v>
          </cell>
          <cell r="Z287" t="str">
            <v>https://educorpperu-my.sharepoint.com/personal/diana_zapata_laureate_pe1/_layouts/15/Doc.aspx?sourcedoc=%7BA9CC76CF-9ECA-475A-9141-C4C49550D716%7D&amp;file=Gesti%C3%B3n%20de%20iniciativas%20-%20Proceso%20y%20registro%20-_Franco%20Manuel%20Vera%20S.pptx&amp;action=edit&amp;mobileredirect=true</v>
          </cell>
          <cell r="AA287">
            <v>0.60000000000000009</v>
          </cell>
        </row>
        <row r="288">
          <cell r="A288">
            <v>318</v>
          </cell>
          <cell r="B288">
            <v>46227.546875</v>
          </cell>
          <cell r="C288">
            <v>46227.698263888902</v>
          </cell>
          <cell r="D288" t="str">
            <v>carlos.tunoque@upc.pe</v>
          </cell>
          <cell r="E288" t="str">
            <v>Carlos Eduardo Tuñoque Yco</v>
          </cell>
          <cell r="F288" t="str">
            <v>Independización de la red de CCTV + Centralización de CCTV</v>
          </cell>
          <cell r="G288" t="str">
            <v>•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v>
          </cell>
          <cell r="H288" t="str">
            <v>CORP</v>
          </cell>
          <cell r="I288" t="str">
            <v>Álvaro Valdez - VP Operaciones</v>
          </cell>
          <cell r="J288" t="str">
            <v xml:space="preserve">Alexander Sindical </v>
          </cell>
          <cell r="K288" t="str">
            <v>https://educorpperu-my.sharepoint.com/personal/diana_zapata_laureate_pe1/Documents/Aplicaciones/Microsoft%20Forms/REGISTRO%20DE%20INICIATIVAS%20-%20GESTI%C3%93N%20DE%20LA%20DEMANDA%20(2%201/Pregunta/Aprobaci%C3%B3n%20Frida%20Cortavitarte_Carlos%20Eduardo%20Tu%C3%B1oq.pdf</v>
          </cell>
          <cell r="L288" t="str">
            <v>Franco Vera</v>
          </cell>
          <cell r="M288">
            <v>46258</v>
          </cell>
          <cell r="N288" t="str">
            <v>No</v>
          </cell>
          <cell r="O288"/>
          <cell r="P288"/>
          <cell r="Q288" t="str">
            <v>Seguridad TI</v>
          </cell>
          <cell r="R288" t="str">
            <v>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v>
          </cell>
          <cell r="S288" t="str">
            <v>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v>
          </cell>
          <cell r="T288" t="str">
            <v>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v>
          </cell>
          <cell r="U288" t="str">
            <v>Todos</v>
          </cell>
          <cell r="V288" t="str">
            <v>Excelencia operativa</v>
          </cell>
          <cell r="W288" t="str">
            <v>No</v>
          </cell>
          <cell r="X288" t="str">
            <v>No cuantificado o S/0</v>
          </cell>
          <cell r="Y288" t="str">
            <v>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v>
          </cell>
          <cell r="Z288" t="str">
            <v>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v>
          </cell>
          <cell r="AA288">
            <v>2.0999999999999996</v>
          </cell>
        </row>
        <row r="289">
          <cell r="A289">
            <v>319</v>
          </cell>
          <cell r="B289">
            <v>46228.787835648203</v>
          </cell>
          <cell r="C289">
            <v>46228.800671296303</v>
          </cell>
          <cell r="D289" t="str">
            <v>franco.vera@laureate.pe</v>
          </cell>
          <cell r="E289" t="str">
            <v>Franco Manuel Vera Sanchez</v>
          </cell>
          <cell r="F289" t="str">
            <v>CIBERTEC POLO IT AREQUIPA</v>
          </cell>
          <cell r="G289" t="str">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ell>
          <cell r="H289" t="str">
            <v>CIB</v>
          </cell>
          <cell r="I289" t="str">
            <v>Danilo Tauil - GM TecVoc</v>
          </cell>
          <cell r="J289" t="str">
            <v>Paola Mora</v>
          </cell>
          <cell r="K289" t="str">
            <v>https://educorpperu-my.sharepoint.com/personal/diana_zapata_laureate_pe1/Documents/Aplicaciones/Microsoft%20Forms/REGISTRO%20DE%20INICIATIVAS%20-%20GESTI%C3%93N%20DE%20LA%20DEMANDA%20(2%201/Pregunta/Correo%20aprobacion%20GTH_Franco%20Manuel%20Vera%20S_Franco%20Manuel%20Vera%20S.pdf</v>
          </cell>
          <cell r="L289" t="str">
            <v>Franco Vera</v>
          </cell>
          <cell r="M289">
            <v>46327</v>
          </cell>
          <cell r="N289" t="str">
            <v>No</v>
          </cell>
          <cell r="O289"/>
          <cell r="P289"/>
          <cell r="Q289" t="str">
            <v>Otro</v>
          </cell>
          <cell r="R289" t="str">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ell>
          <cell r="S289"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89" t="str">
            <v>.</v>
          </cell>
          <cell r="U289" t="str">
            <v>Alumnos</v>
          </cell>
          <cell r="V289" t="str">
            <v>Experiencia</v>
          </cell>
          <cell r="W289" t="str">
            <v>No</v>
          </cell>
          <cell r="X289" t="str">
            <v>Mayor a S/500,000.00</v>
          </cell>
          <cell r="Y289" t="str">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Z289" t="str">
            <v>https://educorpperu-my.sharepoint.com/personal/diana_zapata_laureate_pe1/_layouts/15/Doc.aspx?sourcedoc=%7BFE13B676-4370-49E4-829E-2A5145B4B7F6%7D&amp;file=Gesti%C3%B3n%20de%20iniciativas%20-%20Proceso%20y%20registro_Franco%20Manuel%20Vera%20S.pptx&amp;action=edit&amp;mobileredirect=true</v>
          </cell>
          <cell r="AA289">
            <v>1.9</v>
          </cell>
        </row>
        <row r="290">
          <cell r="A290">
            <v>320</v>
          </cell>
          <cell r="B290">
            <v>46228.800763888903</v>
          </cell>
          <cell r="C290">
            <v>46228.803553240701</v>
          </cell>
          <cell r="D290" t="str">
            <v>franco.vera@laureate.pe</v>
          </cell>
          <cell r="E290" t="str">
            <v>Franco Manuel Vera Sanchez</v>
          </cell>
          <cell r="F290" t="str">
            <v>CIBERTEC POLO IT SJM</v>
          </cell>
          <cell r="G290" t="str">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ell>
          <cell r="H290" t="str">
            <v>CIB</v>
          </cell>
          <cell r="I290" t="str">
            <v>Danilo Tauil - GM TecVoc</v>
          </cell>
          <cell r="J290" t="str">
            <v>Paola Mora</v>
          </cell>
          <cell r="K290" t="str">
            <v>https://educorpperu-my.sharepoint.com/personal/diana_zapata_laureate_pe1/Documents/Aplicaciones/Microsoft%20Forms/REGISTRO%20DE%20INICIATIVAS%20-%20GESTI%C3%93N%20DE%20LA%20DEMANDA%20(2%201/Pregunta/RE_%20ESTATUS%20LEAN+IA%20-%20ESTIMACI%C3%93N%20TI_%20APROBACI_Franco%20Manuel%20Vera%20S%202.pdf</v>
          </cell>
          <cell r="L290" t="str">
            <v>Franco Vera</v>
          </cell>
          <cell r="M290">
            <v>46327</v>
          </cell>
          <cell r="N290" t="str">
            <v>No</v>
          </cell>
          <cell r="O290"/>
          <cell r="P290"/>
          <cell r="Q290" t="str">
            <v>Otro</v>
          </cell>
          <cell r="R290"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0"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0" t="str">
            <v>.</v>
          </cell>
          <cell r="U290" t="str">
            <v>Alumnos</v>
          </cell>
          <cell r="V290" t="str">
            <v>Experiencia</v>
          </cell>
          <cell r="W290" t="str">
            <v>No</v>
          </cell>
          <cell r="X290" t="str">
            <v>Mayor a S/500,000.00</v>
          </cell>
          <cell r="Y290"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0" t="str">
            <v>https://educorpperu-my.sharepoint.com/personal/diana_zapata_laureate_pe1/_layouts/15/Doc.aspx?sourcedoc=%7B77E639EE-FF96-40FC-B479-CAFD418FD773%7D&amp;file=Gesti%C3%B3n%20de%20iniciativas%20-%20Proceso%20y%20registro_Franco%20Manuel%20Vera%20S%201.pptx&amp;action=edit&amp;mobileredirect=true</v>
          </cell>
          <cell r="AA290">
            <v>1.9</v>
          </cell>
        </row>
        <row r="291">
          <cell r="A291">
            <v>321</v>
          </cell>
          <cell r="B291">
            <v>46228.803645833301</v>
          </cell>
          <cell r="C291">
            <v>46228.805069444403</v>
          </cell>
          <cell r="D291" t="str">
            <v>franco.vera@laureate.pe</v>
          </cell>
          <cell r="E291" t="str">
            <v>Franco Manuel Vera Sanchez</v>
          </cell>
          <cell r="F291" t="str">
            <v>CIBERTEC POLO IT PIURA</v>
          </cell>
          <cell r="G291" t="str">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ell>
          <cell r="H291" t="str">
            <v>CIB</v>
          </cell>
          <cell r="I291" t="str">
            <v>Danilo Tauil - GM TecVoc</v>
          </cell>
          <cell r="J291" t="str">
            <v>Paola Mora</v>
          </cell>
          <cell r="K291" t="str">
            <v>https://educorpperu-my.sharepoint.com/personal/diana_zapata_laureate_pe1/Documents/Aplicaciones/Microsoft%20Forms/REGISTRO%20DE%20INICIATIVAS%20-%20GESTI%C3%93N%20DE%20LA%20DEMANDA%20(2%201/Pregunta/RE_%20ESTATUS%20LEAN+IA%20-%20ESTIMACI%C3%93N%20TI_%20APROBACI_Franco%20Manuel%20Vera%20S%203.pdf</v>
          </cell>
          <cell r="L291" t="str">
            <v>Franco Vera</v>
          </cell>
          <cell r="M291">
            <v>46327</v>
          </cell>
          <cell r="N291" t="str">
            <v>No</v>
          </cell>
          <cell r="O291"/>
          <cell r="P291"/>
          <cell r="Q291" t="str">
            <v>Otro</v>
          </cell>
          <cell r="R291"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1"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1" t="str">
            <v>.</v>
          </cell>
          <cell r="U291" t="str">
            <v>Alumnos</v>
          </cell>
          <cell r="V291" t="str">
            <v>Experiencia</v>
          </cell>
          <cell r="W291" t="str">
            <v>No</v>
          </cell>
          <cell r="X291" t="str">
            <v>Mayor a S/500,000.00</v>
          </cell>
          <cell r="Y291"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1" t="str">
            <v>https://educorpperu-my.sharepoint.com/personal/diana_zapata_laureate_pe1/_layouts/15/Doc.aspx?sourcedoc=%7B10F4171A-7579-4F3D-8DF0-8A04C35F3A7B%7D&amp;file=Gesti%C3%B3n%20de%20iniciativas%20-%20Proceso%20y%20registro_Franco%20Manuel%20Vera%20S%202.pptx&amp;action=edit&amp;mobileredirect=true</v>
          </cell>
          <cell r="AA291">
            <v>1.9</v>
          </cell>
        </row>
        <row r="292">
          <cell r="A292">
            <v>322</v>
          </cell>
          <cell r="B292">
            <v>46228.805428240703</v>
          </cell>
          <cell r="C292">
            <v>46228.8069791667</v>
          </cell>
          <cell r="D292" t="str">
            <v>franco.vera@laureate.pe</v>
          </cell>
          <cell r="E292" t="str">
            <v>Franco Manuel Vera Sanchez</v>
          </cell>
          <cell r="F292" t="str">
            <v>CIBERTEC POLO IT CONSOLIDADO</v>
          </cell>
          <cell r="G292" t="str">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ell>
          <cell r="H292" t="str">
            <v>CIB</v>
          </cell>
          <cell r="I292" t="str">
            <v>Danilo Tauil - GM TecVoc</v>
          </cell>
          <cell r="J292" t="str">
            <v>Paola Mora</v>
          </cell>
          <cell r="K292" t="str">
            <v>https://educorpperu-my.sharepoint.com/personal/diana_zapata_laureate_pe1/Documents/Aplicaciones/Microsoft%20Forms/REGISTRO%20DE%20INICIATIVAS%20-%20GESTI%C3%93N%20DE%20LA%20DEMANDA%20(2%201/Pregunta/RE_%20ESTATUS%20LEAN+IA%20-%20ESTIMACI%C3%93N%20TI_%20APROBACI_Franco%20Manuel%20Vera%20S%204.pdf</v>
          </cell>
          <cell r="L292" t="str">
            <v>Franco Vera</v>
          </cell>
          <cell r="M292">
            <v>46327</v>
          </cell>
          <cell r="N292" t="str">
            <v>No</v>
          </cell>
          <cell r="O292"/>
          <cell r="P292"/>
          <cell r="Q292" t="str">
            <v>Otro</v>
          </cell>
          <cell r="R292"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2"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2" t="str">
            <v>.</v>
          </cell>
          <cell r="U292" t="str">
            <v>Alumnos</v>
          </cell>
          <cell r="V292" t="str">
            <v>Experiencia</v>
          </cell>
          <cell r="W292" t="str">
            <v>No</v>
          </cell>
          <cell r="X292" t="str">
            <v>Mayor a S/500,000.00</v>
          </cell>
          <cell r="Y292"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2" t="str">
            <v>https://educorpperu-my.sharepoint.com/personal/diana_zapata_laureate_pe1/_layouts/15/Doc.aspx?sourcedoc=%7B295BC3DA-A840-45FF-A723-B3216CC8AAF3%7D&amp;file=Gesti%C3%B3n%20de%20iniciativas%20-%20Proceso%20y%20registro_Franco%20Manuel%20Vera%20S%203.pptx&amp;action=edit&amp;mobileredirect=true</v>
          </cell>
          <cell r="AA292">
            <v>1.9</v>
          </cell>
        </row>
        <row r="293">
          <cell r="A293">
            <v>323</v>
          </cell>
          <cell r="B293">
            <v>46228.807037036997</v>
          </cell>
          <cell r="C293">
            <v>46228.808217592603</v>
          </cell>
          <cell r="D293" t="str">
            <v>franco.vera@laureate.pe</v>
          </cell>
          <cell r="E293" t="str">
            <v>Franco Manuel Vera Sanchez</v>
          </cell>
          <cell r="F293" t="str">
            <v>CIBERTEC POLO IT SJL</v>
          </cell>
          <cell r="G293" t="str">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ell>
          <cell r="H293" t="str">
            <v>CIB</v>
          </cell>
          <cell r="I293" t="str">
            <v>Danilo Tauil - GM TecVoc</v>
          </cell>
          <cell r="J293" t="str">
            <v>Paola Mora</v>
          </cell>
          <cell r="K293" t="str">
            <v>https://educorpperu-my.sharepoint.com/personal/diana_zapata_laureate_pe1/Documents/Aplicaciones/Microsoft%20Forms/REGISTRO%20DE%20INICIATIVAS%20-%20GESTI%C3%93N%20DE%20LA%20DEMANDA%20(2%201/Pregunta/RE_%20ESTATUS%20LEAN+IA%20-%20ESTIMACI%C3%93N%20TI_%20APROBACI_Franco%20Manuel%20Vera%20S%205.pdf</v>
          </cell>
          <cell r="L293" t="str">
            <v>Franco Vera</v>
          </cell>
          <cell r="M293">
            <v>46327</v>
          </cell>
          <cell r="N293" t="str">
            <v>No</v>
          </cell>
          <cell r="O293"/>
          <cell r="P293"/>
          <cell r="Q293" t="str">
            <v>Otro</v>
          </cell>
          <cell r="R293"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3"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3" t="str">
            <v>.</v>
          </cell>
          <cell r="U293" t="str">
            <v>Alumnos</v>
          </cell>
          <cell r="V293" t="str">
            <v>Experiencia</v>
          </cell>
          <cell r="W293" t="str">
            <v>No</v>
          </cell>
          <cell r="X293" t="str">
            <v>Mayor a S/500,000.00</v>
          </cell>
          <cell r="Y293"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3" t="str">
            <v>https://educorpperu-my.sharepoint.com/personal/diana_zapata_laureate_pe1/_layouts/15/Doc.aspx?sourcedoc=%7B8CA262A6-E876-4804-9E3E-CFDA8B015928%7D&amp;file=Gesti%C3%B3n%20de%20iniciativas%20-%20Proceso%20y%20registro_Franco%20Manuel%20Vera%20S%204.pptx&amp;action=edit&amp;mobileredirect=true</v>
          </cell>
          <cell r="AA293">
            <v>1.9</v>
          </cell>
        </row>
        <row r="294">
          <cell r="A294">
            <v>324</v>
          </cell>
          <cell r="B294">
            <v>46228.808275463001</v>
          </cell>
          <cell r="C294">
            <v>46228.812060185199</v>
          </cell>
          <cell r="D294" t="str">
            <v>franco.vera@laureate.pe</v>
          </cell>
          <cell r="E294" t="str">
            <v>Franco Manuel Vera Sanchez</v>
          </cell>
          <cell r="F294" t="str">
            <v>CIBERTEC POLO IT AREQUIPA</v>
          </cell>
          <cell r="G294" t="str">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ell>
          <cell r="H294" t="str">
            <v>CIB</v>
          </cell>
          <cell r="I294" t="str">
            <v>Danilo Tauil - GM TecVoc</v>
          </cell>
          <cell r="J294" t="str">
            <v>Paola Mora</v>
          </cell>
          <cell r="K294" t="str">
            <v>https://educorpperu-my.sharepoint.com/personal/diana_zapata_laureate_pe1/Documents/Aplicaciones/Microsoft%20Forms/REGISTRO%20DE%20INICIATIVAS%20-%20GESTI%C3%93N%20DE%20LA%20DEMANDA%20(2%201/Pregunta/RE_%20ESTATUS%20LEAN+IA%20-%20ESTIMACI%C3%93N%20TI_%20APROBACI_Franco%20Manuel%20Vera%20S%206.pdf</v>
          </cell>
          <cell r="L294" t="str">
            <v>Franco Vera</v>
          </cell>
          <cell r="M294">
            <v>46327</v>
          </cell>
          <cell r="N294" t="str">
            <v>No</v>
          </cell>
          <cell r="O294"/>
          <cell r="P294"/>
          <cell r="Q294" t="str">
            <v>Otro</v>
          </cell>
          <cell r="R294" t="str">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ell>
          <cell r="S294"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4" t="str">
            <v>.</v>
          </cell>
          <cell r="U294" t="str">
            <v>Todos</v>
          </cell>
          <cell r="V294" t="str">
            <v>Experiencia</v>
          </cell>
          <cell r="W294" t="str">
            <v>No</v>
          </cell>
          <cell r="X294" t="str">
            <v>Mayor a S/500,000.00</v>
          </cell>
          <cell r="Y294" t="str">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Z294" t="str">
            <v>https://educorpperu-my.sharepoint.com/personal/diana_zapata_laureate_pe1/_layouts/15/Doc.aspx?sourcedoc=%7BDE974B20-086C-43B9-B16F-F9B0418FB9DA%7D&amp;file=Gesti%C3%B3n%20de%20iniciativas%20-%20Proceso%20y%20registro_Franco%20Manuel%20Vera%20S%205.pptx&amp;action=edit&amp;mobileredirect=true</v>
          </cell>
          <cell r="AA294">
            <v>1.9</v>
          </cell>
        </row>
        <row r="295">
          <cell r="A295">
            <v>325</v>
          </cell>
          <cell r="B295">
            <v>46228.812314814801</v>
          </cell>
          <cell r="C295">
            <v>46228.813449074099</v>
          </cell>
          <cell r="D295" t="str">
            <v>franco.vera@laureate.pe</v>
          </cell>
          <cell r="E295" t="str">
            <v>Franco Manuel Vera Sanchez</v>
          </cell>
          <cell r="F295" t="str">
            <v>CIBERTEC POLO IT SJM</v>
          </cell>
          <cell r="G295" t="str">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ell>
          <cell r="H295" t="str">
            <v>CIB</v>
          </cell>
          <cell r="I295" t="str">
            <v>Danilo Tauil - GM TecVoc</v>
          </cell>
          <cell r="J295" t="str">
            <v>Paola Mora</v>
          </cell>
          <cell r="K295" t="str">
            <v>https://educorpperu-my.sharepoint.com/personal/diana_zapata_laureate_pe1/Documents/Aplicaciones/Microsoft%20Forms/REGISTRO%20DE%20INICIATIVAS%20-%20GESTI%C3%93N%20DE%20LA%20DEMANDA%20(2%201/Pregunta/RE_%20ESTATUS%20LEAN+IA%20-%20ESTIMACI%C3%93N%20TI_%20APROBACI_Franco%20Manuel%20Vera%20S%207.pdf</v>
          </cell>
          <cell r="L295" t="str">
            <v>Franco Vera</v>
          </cell>
          <cell r="M295">
            <v>46327</v>
          </cell>
          <cell r="N295" t="str">
            <v>No</v>
          </cell>
          <cell r="O295"/>
          <cell r="P295"/>
          <cell r="Q295" t="str">
            <v>Otro</v>
          </cell>
          <cell r="R295"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5"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5" t="str">
            <v>.</v>
          </cell>
          <cell r="U295" t="str">
            <v>Todos</v>
          </cell>
          <cell r="V295" t="str">
            <v>Experiencia</v>
          </cell>
          <cell r="W295" t="str">
            <v>No</v>
          </cell>
          <cell r="X295" t="str">
            <v>Mayor a S/500,000.00</v>
          </cell>
          <cell r="Y295"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5" t="str">
            <v>https://educorpperu-my.sharepoint.com/personal/diana_zapata_laureate_pe1/_layouts/15/Doc.aspx?sourcedoc=%7BF7BF541C-1B37-47BC-8828-6581E66FC68D%7D&amp;file=Gesti%C3%B3n%20de%20iniciativas%20-%20Proceso%20y%20registro_Franco%20Manuel%20Vera%20S%206.pptx&amp;action=edit&amp;mobileredirect=true</v>
          </cell>
          <cell r="AA295">
            <v>1.9</v>
          </cell>
        </row>
        <row r="296">
          <cell r="A296">
            <v>326</v>
          </cell>
          <cell r="B296">
            <v>46228.8136226852</v>
          </cell>
          <cell r="C296">
            <v>46228.814629629604</v>
          </cell>
          <cell r="D296" t="str">
            <v>franco.vera@laureate.pe</v>
          </cell>
          <cell r="E296" t="str">
            <v>Franco Manuel Vera Sanchez</v>
          </cell>
          <cell r="F296" t="str">
            <v>CIBERTEC POLO IT PIURA</v>
          </cell>
          <cell r="G296" t="str">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ell>
          <cell r="H296" t="str">
            <v>CIB</v>
          </cell>
          <cell r="I296" t="str">
            <v>Danilo Tauil - GM TecVoc</v>
          </cell>
          <cell r="J296" t="str">
            <v>Paola Mora</v>
          </cell>
          <cell r="K296" t="str">
            <v>https://educorpperu-my.sharepoint.com/personal/diana_zapata_laureate_pe1/Documents/Aplicaciones/Microsoft%20Forms/REGISTRO%20DE%20INICIATIVAS%20-%20GESTI%C3%93N%20DE%20LA%20DEMANDA%20(2%201/Pregunta/RE_%20ESTATUS%20LEAN+IA%20-%20ESTIMACI%C3%93N%20TI_%20APROBACI_Franco%20Manuel%20Vera%20S%208.pdf</v>
          </cell>
          <cell r="L296" t="str">
            <v>Franco Vera</v>
          </cell>
          <cell r="M296">
            <v>46327</v>
          </cell>
          <cell r="N296" t="str">
            <v>No</v>
          </cell>
          <cell r="O296"/>
          <cell r="P296"/>
          <cell r="Q296" t="str">
            <v>Otro</v>
          </cell>
          <cell r="R296"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6"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6" t="str">
            <v>.</v>
          </cell>
          <cell r="U296" t="str">
            <v>Alumnos</v>
          </cell>
          <cell r="V296" t="str">
            <v>Experiencia</v>
          </cell>
          <cell r="W296" t="str">
            <v>No</v>
          </cell>
          <cell r="X296" t="str">
            <v>Mayor a S/500,000.00</v>
          </cell>
          <cell r="Y296"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6" t="str">
            <v>https://educorpperu-my.sharepoint.com/personal/diana_zapata_laureate_pe1/_layouts/15/Doc.aspx?sourcedoc=%7B4DECA671-3458-4253-BF43-F7D945BD2294%7D&amp;file=Gesti%C3%B3n%20de%20iniciativas%20-%20Proceso%20y%20registro_Franco%20Manuel%20Vera%20S%207.pptx&amp;action=edit&amp;mobileredirect=true</v>
          </cell>
          <cell r="AA296">
            <v>1.9</v>
          </cell>
        </row>
        <row r="297">
          <cell r="A297">
            <v>327</v>
          </cell>
          <cell r="B297">
            <v>46228.8147453704</v>
          </cell>
          <cell r="C297">
            <v>46228.816261574102</v>
          </cell>
          <cell r="D297" t="str">
            <v>franco.vera@laureate.pe</v>
          </cell>
          <cell r="E297" t="str">
            <v>Franco Manuel Vera Sanchez</v>
          </cell>
          <cell r="F297" t="str">
            <v>CIBERTEC POLO IT LIMA NORTE</v>
          </cell>
          <cell r="G297" t="str">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ell>
          <cell r="H297" t="str">
            <v>CIB</v>
          </cell>
          <cell r="I297" t="str">
            <v>Danilo Tauil - GM TecVoc</v>
          </cell>
          <cell r="J297" t="str">
            <v>Paola Mora</v>
          </cell>
          <cell r="K297" t="str">
            <v>https://educorpperu-my.sharepoint.com/personal/diana_zapata_laureate_pe1/Documents/Aplicaciones/Microsoft%20Forms/REGISTRO%20DE%20INICIATIVAS%20-%20GESTI%C3%93N%20DE%20LA%20DEMANDA%20(2%201/Pregunta/RE_%20ESTATUS%20LEAN+IA%20-%20ESTIMACI%C3%93N%20TI_%20APROBACI_Franco%20Manuel%20Vera%20S%209.pdf</v>
          </cell>
          <cell r="L297" t="str">
            <v>Franco Vera</v>
          </cell>
          <cell r="M297">
            <v>46327</v>
          </cell>
          <cell r="N297" t="str">
            <v>No</v>
          </cell>
          <cell r="O297"/>
          <cell r="P297"/>
          <cell r="Q297" t="str">
            <v>Otro</v>
          </cell>
          <cell r="R297"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7"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7" t="str">
            <v>.</v>
          </cell>
          <cell r="U297" t="str">
            <v>Alumnos</v>
          </cell>
          <cell r="V297" t="str">
            <v>Experiencia</v>
          </cell>
          <cell r="W297" t="str">
            <v>No</v>
          </cell>
          <cell r="X297" t="str">
            <v>Mayor a S/500,000.00</v>
          </cell>
          <cell r="Y297"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7" t="str">
            <v>https://educorpperu-my.sharepoint.com/personal/diana_zapata_laureate_pe1/_layouts/15/Doc.aspx?sourcedoc=%7BFD918875-C7D7-4697-8430-4F3FA9D0A3AE%7D&amp;file=Gesti%C3%B3n%20de%20iniciativas%20-%20Proceso%20y%20registro_Franco%20Manuel%20Vera%20S%208.pptx&amp;action=edit&amp;mobileredirect=true</v>
          </cell>
          <cell r="AA297">
            <v>1.9</v>
          </cell>
        </row>
        <row r="298">
          <cell r="A298">
            <v>328</v>
          </cell>
          <cell r="B298">
            <v>46228.816400463002</v>
          </cell>
          <cell r="C298">
            <v>46228.818356481497</v>
          </cell>
          <cell r="D298" t="str">
            <v>franco.vera@laureate.pe</v>
          </cell>
          <cell r="E298" t="str">
            <v>Franco Manuel Vera Sanchez</v>
          </cell>
          <cell r="F298" t="str">
            <v>CIBERTEC POLO IT SJL</v>
          </cell>
          <cell r="G298" t="str">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ell>
          <cell r="H298" t="str">
            <v>CIB</v>
          </cell>
          <cell r="I298" t="str">
            <v>Danilo Tauil - GM TecVoc</v>
          </cell>
          <cell r="J298" t="str">
            <v>Paola Mora</v>
          </cell>
          <cell r="K298" t="str">
            <v>https://educorpperu-my.sharepoint.com/personal/diana_zapata_laureate_pe1/Documents/Aplicaciones/Microsoft%20Forms/REGISTRO%20DE%20INICIATIVAS%20-%20GESTI%C3%93N%20DE%20LA%20DEMANDA%20(2%201/Pregunta/RE_%20ESTATUS%20LEAN+IA%20-%20ESTIMACI%C3%93N%20TI_%20APROBACI_Franco%20Manuel%20Vera%20S%2010.pdf</v>
          </cell>
          <cell r="L298" t="str">
            <v>Franco Vera</v>
          </cell>
          <cell r="M298">
            <v>46327</v>
          </cell>
          <cell r="N298" t="str">
            <v>No</v>
          </cell>
          <cell r="O298"/>
          <cell r="P298"/>
          <cell r="Q298" t="str">
            <v>Otro</v>
          </cell>
          <cell r="R298"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8"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8" t="str">
            <v>.</v>
          </cell>
          <cell r="U298" t="str">
            <v>Alumnos</v>
          </cell>
          <cell r="V298" t="str">
            <v>Experiencia</v>
          </cell>
          <cell r="W298" t="str">
            <v>No</v>
          </cell>
          <cell r="X298" t="str">
            <v>Mayor a S/500,000.00</v>
          </cell>
          <cell r="Y298"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8" t="str">
            <v>https://educorpperu-my.sharepoint.com/personal/diana_zapata_laureate_pe1/_layouts/15/Doc.aspx?sourcedoc=%7B66AB13A3-C32E-4E38-BF1B-AF1F6371E85D%7D&amp;file=Gesti%C3%B3n%20de%20iniciativas%20-%20Proceso%20y%20registro_Franco%20Manuel%20Vera%20S%209.pptx&amp;action=edit&amp;mobileredirect=true</v>
          </cell>
          <cell r="AA298">
            <v>1.9</v>
          </cell>
        </row>
        <row r="299">
          <cell r="A299">
            <v>329</v>
          </cell>
          <cell r="B299">
            <v>46228.818611111099</v>
          </cell>
          <cell r="C299">
            <v>46228.819687499999</v>
          </cell>
          <cell r="D299" t="str">
            <v>franco.vera@laureate.pe</v>
          </cell>
          <cell r="E299" t="str">
            <v>Franco Manuel Vera Sanchez</v>
          </cell>
          <cell r="F299" t="str">
            <v>CIBERTEC POLO IT AREQUIPA</v>
          </cell>
          <cell r="G299" t="str">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ell>
          <cell r="H299" t="str">
            <v>CIB</v>
          </cell>
          <cell r="I299" t="str">
            <v>Danilo Tauil - GM TecVoc</v>
          </cell>
          <cell r="J299" t="str">
            <v>Paola Mora</v>
          </cell>
          <cell r="K299" t="str">
            <v>https://educorpperu-my.sharepoint.com/personal/diana_zapata_laureate_pe1/Documents/Aplicaciones/Microsoft%20Forms/REGISTRO%20DE%20INICIATIVAS%20-%20GESTI%C3%93N%20DE%20LA%20DEMANDA%20(2%201/Pregunta/RE_%20ESTATUS%20LEAN+IA%20-%20ESTIMACI%C3%93N%20TI_%20APROBACI_Franco%20Manuel%20Vera%20S%2011.pdf</v>
          </cell>
          <cell r="L299" t="str">
            <v>Franco Vera</v>
          </cell>
          <cell r="M299">
            <v>46327</v>
          </cell>
          <cell r="N299" t="str">
            <v>No</v>
          </cell>
          <cell r="O299"/>
          <cell r="P299"/>
          <cell r="Q299" t="str">
            <v>Otro</v>
          </cell>
          <cell r="R299" t="str">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ell>
          <cell r="S299"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9" t="str">
            <v>.</v>
          </cell>
          <cell r="U299" t="str">
            <v>Alumnos</v>
          </cell>
          <cell r="V299" t="str">
            <v>Experiencia</v>
          </cell>
          <cell r="W299" t="str">
            <v>No</v>
          </cell>
          <cell r="X299" t="str">
            <v>Mayor a S/500,000.00</v>
          </cell>
          <cell r="Y299" t="str">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Z299" t="str">
            <v>https://educorpperu-my.sharepoint.com/personal/diana_zapata_laureate_pe1/_layouts/15/Doc.aspx?sourcedoc=%7BBE0DED18-5588-49CE-84F6-E1AEAA6C4BA8%7D&amp;file=Gesti%C3%B3n%20de%20iniciativas%20-%20Proceso%20y%20registro_Franco%20Manuel%20Vera%20S%2010.pptx&amp;action=edit&amp;mobileredirect=true</v>
          </cell>
          <cell r="AA299">
            <v>1.9</v>
          </cell>
        </row>
        <row r="300">
          <cell r="A300">
            <v>330</v>
          </cell>
          <cell r="B300">
            <v>46228.819930555597</v>
          </cell>
          <cell r="C300">
            <v>46228.820972222202</v>
          </cell>
          <cell r="D300" t="str">
            <v>franco.vera@laureate.pe</v>
          </cell>
          <cell r="E300" t="str">
            <v>Franco Manuel Vera Sanchez</v>
          </cell>
          <cell r="F300" t="str">
            <v>CIBERTEC POLO IT SJM</v>
          </cell>
          <cell r="G300" t="str">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ell>
          <cell r="H300" t="str">
            <v>CIB</v>
          </cell>
          <cell r="I300" t="str">
            <v>Danilo Tauil - GM TecVoc</v>
          </cell>
          <cell r="J300" t="str">
            <v>Paola Mora</v>
          </cell>
          <cell r="K300" t="str">
            <v>https://educorpperu-my.sharepoint.com/personal/diana_zapata_laureate_pe1/Documents/Aplicaciones/Microsoft%20Forms/REGISTRO%20DE%20INICIATIVAS%20-%20GESTI%C3%93N%20DE%20LA%20DEMANDA%20(2%201/Pregunta/RE_%20ESTATUS%20LEAN+IA%20-%20ESTIMACI%C3%93N%20TI_%20APROBACI_Franco%20Manuel%20Vera%20S%2012.pdf</v>
          </cell>
          <cell r="L300" t="str">
            <v>Franco Vera</v>
          </cell>
          <cell r="M300">
            <v>46327</v>
          </cell>
          <cell r="N300" t="str">
            <v>No</v>
          </cell>
          <cell r="O300"/>
          <cell r="P300"/>
          <cell r="Q300" t="str">
            <v>Otro</v>
          </cell>
          <cell r="R300"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300"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300" t="str">
            <v>.</v>
          </cell>
          <cell r="U300" t="str">
            <v>Alumnos</v>
          </cell>
          <cell r="V300" t="str">
            <v>Experiencia</v>
          </cell>
          <cell r="W300" t="str">
            <v>No</v>
          </cell>
          <cell r="X300" t="str">
            <v>Mayor a S/500,000.00</v>
          </cell>
          <cell r="Y300"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300" t="str">
            <v>https://educorpperu-my.sharepoint.com/personal/diana_zapata_laureate_pe1/_layouts/15/Doc.aspx?sourcedoc=%7B541C8F44-2C81-4F8D-9BCE-7B7E01EA0B9A%7D&amp;file=Gesti%C3%B3n%20de%20iniciativas%20-%20Proceso%20y%20registro_Franco%20Manuel%20Vera%20S%2011.pptx&amp;action=edit&amp;mobileredirect=true</v>
          </cell>
          <cell r="AA300">
            <v>1.9</v>
          </cell>
        </row>
        <row r="301">
          <cell r="A301">
            <v>331</v>
          </cell>
          <cell r="B301">
            <v>46228.821678240703</v>
          </cell>
          <cell r="C301">
            <v>46228.822569444397</v>
          </cell>
          <cell r="D301" t="str">
            <v>franco.vera@laureate.pe</v>
          </cell>
          <cell r="E301" t="str">
            <v>Franco Manuel Vera Sanchez</v>
          </cell>
          <cell r="F301" t="str">
            <v>CIBERTEC POLO IT PIURA</v>
          </cell>
          <cell r="G301" t="str">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ell>
          <cell r="H301" t="str">
            <v>CIB</v>
          </cell>
          <cell r="I301" t="str">
            <v>Danilo Tauil - GM TecVoc</v>
          </cell>
          <cell r="J301" t="str">
            <v>Paola Mora</v>
          </cell>
          <cell r="K301" t="str">
            <v>https://educorpperu-my.sharepoint.com/personal/diana_zapata_laureate_pe1/Documents/Aplicaciones/Microsoft%20Forms/REGISTRO%20DE%20INICIATIVAS%20-%20GESTI%C3%93N%20DE%20LA%20DEMANDA%20(2%201/Pregunta/RE_%20ESTATUS%20LEAN+IA%20-%20ESTIMACI%C3%93N%20TI_%20APROBACI_Franco%20Manuel%20Vera%20S%2013.pdf</v>
          </cell>
          <cell r="L301" t="str">
            <v>Franco Vera</v>
          </cell>
          <cell r="M301">
            <v>46327</v>
          </cell>
          <cell r="N301" t="str">
            <v>No</v>
          </cell>
          <cell r="O301"/>
          <cell r="P301"/>
          <cell r="Q301" t="str">
            <v>Otro</v>
          </cell>
          <cell r="R301"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301"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301" t="str">
            <v>.</v>
          </cell>
          <cell r="U301" t="str">
            <v>Alumnos</v>
          </cell>
          <cell r="V301" t="str">
            <v>Experiencia</v>
          </cell>
          <cell r="W301" t="str">
            <v>No</v>
          </cell>
          <cell r="X301" t="str">
            <v>Mayor a S/500,000.00</v>
          </cell>
          <cell r="Y301"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301" t="str">
            <v>https://educorpperu-my.sharepoint.com/personal/diana_zapata_laureate_pe1/_layouts/15/Doc.aspx?sourcedoc=%7B1C158DAB-7EF3-4FFC-8E92-7FF72D8B8ACC%7D&amp;file=Gesti%C3%B3n%20de%20iniciativas%20-%20Proceso%20y%20registro_Franco%20Manuel%20Vera%20S%2012.pptx&amp;action=edit&amp;mobileredirect=true</v>
          </cell>
          <cell r="AA301">
            <v>1.9</v>
          </cell>
        </row>
        <row r="302">
          <cell r="A302">
            <v>332</v>
          </cell>
          <cell r="B302">
            <v>46228.822812500002</v>
          </cell>
          <cell r="C302">
            <v>46228.823958333298</v>
          </cell>
          <cell r="D302" t="str">
            <v>franco.vera@laureate.pe</v>
          </cell>
          <cell r="E302" t="str">
            <v>Franco Manuel Vera Sanchez</v>
          </cell>
          <cell r="F302" t="str">
            <v>CIBERTEC POLO IT LIMA NORTE</v>
          </cell>
          <cell r="G302" t="str">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ell>
          <cell r="H302" t="str">
            <v>CIB</v>
          </cell>
          <cell r="I302" t="str">
            <v>Danilo Tauil - GM TecVoc</v>
          </cell>
          <cell r="J302" t="str">
            <v>Paola Mora</v>
          </cell>
          <cell r="K302" t="str">
            <v>https://educorpperu-my.sharepoint.com/personal/diana_zapata_laureate_pe1/Documents/Aplicaciones/Microsoft%20Forms/REGISTRO%20DE%20INICIATIVAS%20-%20GESTI%C3%93N%20DE%20LA%20DEMANDA%20(2%201/Pregunta/RE_%20ESTATUS%20LEAN+IA%20-%20ESTIMACI%C3%93N%20TI_%20APROBACI_Franco%20Manuel%20Vera%20S%2014.pdf</v>
          </cell>
          <cell r="L302" t="str">
            <v>Franco Vera</v>
          </cell>
          <cell r="M302">
            <v>46327</v>
          </cell>
          <cell r="N302" t="str">
            <v>No</v>
          </cell>
          <cell r="O302"/>
          <cell r="P302"/>
          <cell r="Q302" t="str">
            <v>Otro</v>
          </cell>
          <cell r="R302"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302"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302" t="str">
            <v>.</v>
          </cell>
          <cell r="U302" t="str">
            <v>Alumnos</v>
          </cell>
          <cell r="V302" t="str">
            <v>Experiencia</v>
          </cell>
          <cell r="W302" t="str">
            <v>No</v>
          </cell>
          <cell r="X302" t="str">
            <v>Mayor a S/500,000.00</v>
          </cell>
          <cell r="Y302"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302" t="str">
            <v>https://educorpperu-my.sharepoint.com/personal/diana_zapata_laureate_pe1/_layouts/15/Doc.aspx?sourcedoc=%7B4E167231-3B44-4A45-A1EF-945C4324A8CD%7D&amp;file=Gesti%C3%B3n%20de%20iniciativas%20-%20Proceso%20y%20registro_Franco%20Manuel%20Vera%20S%2013.pptx&amp;action=edit&amp;mobileredirect=true</v>
          </cell>
          <cell r="AA302">
            <v>1.9</v>
          </cell>
        </row>
        <row r="303">
          <cell r="A303">
            <v>333</v>
          </cell>
          <cell r="B303">
            <v>46228.824097222197</v>
          </cell>
          <cell r="C303">
            <v>46228.825162036999</v>
          </cell>
          <cell r="D303" t="str">
            <v>franco.vera@laureate.pe</v>
          </cell>
          <cell r="E303" t="str">
            <v>Franco Manuel Vera Sanchez</v>
          </cell>
          <cell r="F303" t="str">
            <v>CIBERTEC POLO IT SJL</v>
          </cell>
          <cell r="G303" t="str">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ell>
          <cell r="H303" t="str">
            <v>CIB</v>
          </cell>
          <cell r="I303" t="str">
            <v>Danilo Tauil - GM TecVoc</v>
          </cell>
          <cell r="J303" t="str">
            <v>Paola Mora</v>
          </cell>
          <cell r="K303" t="str">
            <v>https://educorpperu-my.sharepoint.com/personal/diana_zapata_laureate_pe1/Documents/Aplicaciones/Microsoft%20Forms/REGISTRO%20DE%20INICIATIVAS%20-%20GESTI%C3%93N%20DE%20LA%20DEMANDA%20(2%201/Pregunta/RE_%20ESTATUS%20LEAN+IA%20-%20ESTIMACI%C3%93N%20TI_%20APROBACI_Franco%20Manuel%20Vera%20S%2015.pdf</v>
          </cell>
          <cell r="L303" t="str">
            <v>Franco Vera</v>
          </cell>
          <cell r="M303">
            <v>46327</v>
          </cell>
          <cell r="N303" t="str">
            <v>No</v>
          </cell>
          <cell r="O303"/>
          <cell r="P303"/>
          <cell r="Q303" t="str">
            <v>Otro</v>
          </cell>
          <cell r="R303"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303"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303" t="str">
            <v>.</v>
          </cell>
          <cell r="U303" t="str">
            <v>Alumnos</v>
          </cell>
          <cell r="V303" t="str">
            <v>Experiencia</v>
          </cell>
          <cell r="W303" t="str">
            <v>No</v>
          </cell>
          <cell r="X303" t="str">
            <v>Mayor a S/500,000.00</v>
          </cell>
          <cell r="Y303"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303" t="str">
            <v>https://educorpperu-my.sharepoint.com/personal/diana_zapata_laureate_pe1/_layouts/15/Doc.aspx?sourcedoc=%7BFBB11E46-C052-4ECE-92F3-6168AA0EE399%7D&amp;file=Gesti%C3%B3n%20de%20iniciativas%20-%20Proceso%20y%20registro_Franco%20Manuel%20Vera%20S%2014.pptx&amp;action=edit&amp;mobileredirect=true</v>
          </cell>
          <cell r="AA303">
            <v>1.9</v>
          </cell>
        </row>
        <row r="304">
          <cell r="A304">
            <v>334</v>
          </cell>
          <cell r="B304">
            <v>46226.897743055597</v>
          </cell>
          <cell r="C304">
            <v>46230.327754629601</v>
          </cell>
          <cell r="D304" t="str">
            <v>angela.lucano@laureate.pe</v>
          </cell>
          <cell r="E304" t="str">
            <v>Angela Lucano Carranza</v>
          </cell>
          <cell r="F304" t="str">
            <v>Generación automatizada de reportes para la validación de accesos en uImprove (Roles y Grupos)</v>
          </cell>
          <cell r="G304" t="str">
            <v>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v>
          </cell>
          <cell r="H304" t="str">
            <v>UPC</v>
          </cell>
          <cell r="I304" t="str">
            <v>Milagros Morgan - Rectorado UPC</v>
          </cell>
          <cell r="J304" t="str">
            <v>Alice Rodrigues</v>
          </cell>
          <cell r="K304" t="str">
            <v>https://educorpperu-my.sharepoint.com/personal/diana_zapata_laureate_pe1/Documents/Aplicaciones/Microsoft%20Forms/REGISTRO%20DE%20INICIATIVAS%20-%20GESTI%C3%93N%20DE%20LA%20DEMANDA%20(2%201/Pregunta/Aprobaci%C3%B3n%20de%20la%20iniciativa_Angela%20Lucano%20Carran.pdf</v>
          </cell>
          <cell r="L304" t="str">
            <v>Ángela Lucano</v>
          </cell>
          <cell r="M304">
            <v>46248</v>
          </cell>
          <cell r="N304" t="str">
            <v>No</v>
          </cell>
          <cell r="O304"/>
          <cell r="P304"/>
          <cell r="Q304" t="str">
            <v>Otro</v>
          </cell>
          <cell r="R304" t="str">
            <v>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v>
          </cell>
          <cell r="S304" t="str">
            <v>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v>
          </cell>
          <cell r="T304" t="str">
            <v>Gestión de sílabos en uImprove; proceso de asignación, validación y aprobación de accesos (roles y grupos) para docentes.</v>
          </cell>
          <cell r="U304" t="str">
            <v>Docentes</v>
          </cell>
          <cell r="V304" t="str">
            <v>Excelencia operativa</v>
          </cell>
          <cell r="W304" t="str">
            <v>No</v>
          </cell>
          <cell r="X304" t="str">
            <v>No cuantificado o S/0</v>
          </cell>
          <cell r="Y304" t="str">
            <v>-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v>
          </cell>
          <cell r="Z304" t="str">
            <v>https://educorpperu-my.sharepoint.com/personal/diana_zapata_laureate_pe1/_layouts/15/Doc.aspx?sourcedoc=%7BE5F9A991-9C31-47F0-B47E-3B3D58C805C4%7D&amp;file=Gesti%C3%B3n%20de%20iniciativas%20-%20Proceso%20y%20registro_Angela%20Lucano%20Carran.pptx&amp;action=edit&amp;mobileredirect=true</v>
          </cell>
          <cell r="AA304">
            <v>1.05</v>
          </cell>
        </row>
        <row r="305">
          <cell r="A305">
            <v>335</v>
          </cell>
          <cell r="B305">
            <v>46230.328923611101</v>
          </cell>
          <cell r="C305">
            <v>46230.331724536998</v>
          </cell>
          <cell r="D305" t="str">
            <v>angela.lucano@laureate.pe</v>
          </cell>
          <cell r="E305" t="str">
            <v>Angela Lucano Carranza</v>
          </cell>
          <cell r="F305" t="str">
            <v>Generación de reporte integral de los componentes del sílabo durante el proceso operativo de carga y publicación.</v>
          </cell>
          <cell r="G305" t="str">
            <v>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v>
          </cell>
          <cell r="H305" t="str">
            <v>UPC</v>
          </cell>
          <cell r="I305" t="str">
            <v>Milagros Morgan - Rectorado UPC</v>
          </cell>
          <cell r="J305" t="str">
            <v>Alice Rodrigues</v>
          </cell>
          <cell r="K305" t="str">
            <v>https://educorpperu-my.sharepoint.com/personal/diana_zapata_laureate_pe1/Documents/Aplicaciones/Microsoft%20Forms/REGISTRO%20DE%20INICIATIVAS%20-%20GESTI%C3%93N%20DE%20LA%20DEMANDA%20(2%201/Pregunta/Aprobaci%C3%B3n%20de%20la%20iniciativa_Angela%20Lucano%20Carran%201.pdf</v>
          </cell>
          <cell r="L305" t="str">
            <v>Ángela Lucano</v>
          </cell>
          <cell r="M305">
            <v>46241</v>
          </cell>
          <cell r="N305" t="str">
            <v>No</v>
          </cell>
          <cell r="O305"/>
          <cell r="P305"/>
          <cell r="Q305" t="str">
            <v>Otro</v>
          </cell>
          <cell r="R305" t="str">
            <v>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v>
          </cell>
          <cell r="S305" t="str">
            <v>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v>
          </cell>
          <cell r="T305" t="str">
            <v>Proceso de gestión de sílabos en uImprove (carga, validación y publicación). Áreas académicas, áreas operativas responsables del seguimiento del proceso, y áreas de soporte/TI involucradas en la integración y disponibilidad de la información.</v>
          </cell>
          <cell r="U305" t="str">
            <v>Administrativos</v>
          </cell>
          <cell r="V305" t="str">
            <v>Excelencia operativa</v>
          </cell>
          <cell r="W305" t="str">
            <v>No</v>
          </cell>
          <cell r="X305" t="str">
            <v>No cuantificado o S/0</v>
          </cell>
          <cell r="Y305" t="str">
            <v>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v>
          </cell>
          <cell r="Z305" t="str">
            <v>https://educorpperu-my.sharepoint.com/personal/diana_zapata_laureate_pe1/_layouts/15/Doc.aspx?sourcedoc=%7B5BEB28BB-2C09-41AE-860D-C537FB782C16%7D&amp;file=Gesti%C3%B3n%20de%20iniciativas%20-%20Proceso%20y%20registro_Angela%20Lucano%20Carran%201.pptx&amp;action=edit&amp;mobileredirect=true</v>
          </cell>
          <cell r="AA305">
            <v>0.60000000000000009</v>
          </cell>
        </row>
        <row r="306">
          <cell r="A306">
            <v>336</v>
          </cell>
          <cell r="B306">
            <v>46230.331805555601</v>
          </cell>
          <cell r="C306">
            <v>46230.341481481497</v>
          </cell>
          <cell r="D306" t="str">
            <v>angela.lucano@laureate.pe</v>
          </cell>
          <cell r="E306" t="str">
            <v>Angela Lucano Carranza</v>
          </cell>
          <cell r="F306" t="str">
            <v>QUICKWIN: Habilitación de capacidad editable en cursos de Onboarding de Sócrates CIB para agrupación masiva de estudiantes en Blackboard</v>
          </cell>
          <cell r="G306" t="str">
            <v>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v>
          </cell>
          <cell r="H306" t="str">
            <v>CIB</v>
          </cell>
          <cell r="I306" t="str">
            <v>Mónica García - VP Operaciones Digitales y Online</v>
          </cell>
          <cell r="J306" t="str">
            <v>Silvana Balarezo</v>
          </cell>
          <cell r="K306" t="str">
            <v>https://educorpperu-my.sharepoint.com/personal/diana_zapata_laureate_pe1/Documents/Aplicaciones/Microsoft%20Forms/REGISTRO%20DE%20INICIATIVAS%20-%20GESTI%C3%93N%20DE%20LA%20DEMANDA%20(2%201/Pregunta/Aprobaci%C3%B3n%20de%20la%20iniciativa%20Onboarding_Angela%20Lucano%20Carran.pdf</v>
          </cell>
          <cell r="L306" t="str">
            <v>Ángela Lucano</v>
          </cell>
          <cell r="M306">
            <v>46262</v>
          </cell>
          <cell r="N306" t="str">
            <v>No</v>
          </cell>
          <cell r="O306"/>
          <cell r="P306"/>
          <cell r="Q306" t="str">
            <v>Otro</v>
          </cell>
          <cell r="R306" t="str">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ell>
          <cell r="S306" t="str">
            <v>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ell>
          <cell r="T306" t="str">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ell>
          <cell r="U306" t="str">
            <v>Todos</v>
          </cell>
          <cell r="V306" t="str">
            <v>Excelencia académica</v>
          </cell>
          <cell r="W306" t="str">
            <v>No</v>
          </cell>
          <cell r="X306" t="str">
            <v>No cuantificado o S/0</v>
          </cell>
          <cell r="Y306" t="str">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ell>
          <cell r="Z306" t="str">
            <v>https://educorpperu-my.sharepoint.com/personal/diana_zapata_laureate_pe1/_layouts/15/Doc.aspx?sourcedoc=%7BD9CBBADD-87E5-4B50-94A5-42774DCCD209%7D&amp;file=Gesti%C3%B3n%20de%20iniciativas%20-%20Proceso%20y%20registro%20-_Angela%20Lucano%20Carran%201.pptx&amp;action=edit&amp;mobileredirect=true</v>
          </cell>
          <cell r="AA306">
            <v>1.4</v>
          </cell>
        </row>
        <row r="307">
          <cell r="A307">
            <v>337</v>
          </cell>
          <cell r="B307">
            <v>46233.4527199074</v>
          </cell>
          <cell r="C307">
            <v>46233.686562499999</v>
          </cell>
          <cell r="D307" t="str">
            <v>morelia.barzola@laureate.pe</v>
          </cell>
          <cell r="E307" t="str">
            <v>Morelia Barzola Canto</v>
          </cell>
          <cell r="F307" t="str">
            <v>Implementación del reporte de facturación por cuota (pensiones) en data lake</v>
          </cell>
          <cell r="G307" t="str">
            <v>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v>
          </cell>
          <cell r="H307" t="str">
            <v>UPC</v>
          </cell>
          <cell r="I307" t="str">
            <v>Alex Pendavis - VP Finanzas</v>
          </cell>
          <cell r="J307" t="str">
            <v>Karol Espinoza</v>
          </cell>
          <cell r="K307" t="str">
            <v>https://educorpperu-my.sharepoint.com/personal/diana_zapata_laureate_pe1/Documents/Aplicaciones/Microsoft%20Forms/REGISTRO%20DE%20INICIATIVAS%20-%20GESTI%C3%93N%20DE%20LA%20DEMANDA%20(2%201/Pregunta/Proyecto%20reporte%20060_Morelia%20Barzola%20Cant.pdf</v>
          </cell>
          <cell r="L307" t="str">
            <v>Franco Vera</v>
          </cell>
          <cell r="M307">
            <v>46251</v>
          </cell>
          <cell r="N307" t="str">
            <v>No</v>
          </cell>
          <cell r="O307"/>
          <cell r="P307"/>
          <cell r="Q307" t="str">
            <v>Otro</v>
          </cell>
          <cell r="R307" t="str">
            <v>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v>
          </cell>
          <cell r="S307" t="str">
            <v>Buscamos optimizar y agilizar el desarrollo de este reporte, el cual tras su implementación en data lake, nos mostraría la información actualizada y esta información estaría siendo visualizada a la par por diferentes equipos de finanzas</v>
          </cell>
          <cell r="T307" t="str">
            <v>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v>
          </cell>
          <cell r="U307" t="str">
            <v>Todos</v>
          </cell>
          <cell r="V307" t="str">
            <v>Excelencia operativa</v>
          </cell>
          <cell r="W307" t="str">
            <v>No</v>
          </cell>
          <cell r="X307" t="str">
            <v>No cuantificado o S/0</v>
          </cell>
          <cell r="Y307" t="str">
            <v>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v>
          </cell>
          <cell r="Z307" t="str">
            <v>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v>
          </cell>
          <cell r="AA307">
            <v>1.2000000000000002</v>
          </cell>
        </row>
        <row r="308">
          <cell r="A308">
            <v>338</v>
          </cell>
          <cell r="B308">
            <v>46237.461678240703</v>
          </cell>
          <cell r="C308">
            <v>46237.501805555599</v>
          </cell>
          <cell r="D308" t="str">
            <v>angela.lucano@laureate.pe</v>
          </cell>
          <cell r="E308" t="str">
            <v>Angela Lucano Carranza</v>
          </cell>
          <cell r="F308" t="str">
            <v>QUICKWIN: Clonación anticipada de cursos y actualización de reglas de inclusión en el Clonador Compactador para Carreras a Distancia de Cibertec</v>
          </cell>
          <cell r="G308" t="str">
            <v>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v>
          </cell>
          <cell r="H308" t="str">
            <v>CIB</v>
          </cell>
          <cell r="I308" t="str">
            <v>Mónica García - VP Operaciones Digitales y Online</v>
          </cell>
          <cell r="J308" t="str">
            <v>Antonio Rodriguez-Campra</v>
          </cell>
          <cell r="K308" t="str">
            <v>https://educorpperu-my.sharepoint.com/personal/diana_zapata_laureate_pe1/Documents/Aplicaciones/Microsoft%20Forms/REGISTRO%20DE%20INICIATIVAS%20-%20GESTI%C3%93N%20DE%20LA%20DEMANDA%20(2%201/Pregunta/Aprobaci%C3%B3n%20de%20la%20iniciativa%20-%20M%C3%B3nica%20Garc%C3%ADa_Angela%20Lucano%20Carran.pdf</v>
          </cell>
          <cell r="L308" t="str">
            <v>Ángela Lucano</v>
          </cell>
          <cell r="M308">
            <v>46272</v>
          </cell>
          <cell r="N308" t="str">
            <v>No</v>
          </cell>
          <cell r="O308"/>
          <cell r="P308"/>
          <cell r="Q308" t="str">
            <v>Otro</v>
          </cell>
          <cell r="R308" t="str">
            <v>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v>
          </cell>
          <cell r="S308" t="str">
            <v>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v>
          </cell>
          <cell r="T308" t="str">
            <v>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v>
          </cell>
          <cell r="U308" t="str">
            <v>Todos</v>
          </cell>
          <cell r="V308" t="str">
            <v>Excelencia académica</v>
          </cell>
          <cell r="W308" t="str">
            <v>No</v>
          </cell>
          <cell r="X308" t="str">
            <v>No cuantificado o S/0</v>
          </cell>
          <cell r="Y308" t="str">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ell>
          <cell r="Z308" t="str">
            <v>https://educorpperu-my.sharepoint.com/personal/diana_zapata_laureate_pe1/_layouts/15/Doc.aspx?sourcedoc=%7BA8EC3F73-4698-418B-81F5-48020E762B10%7D&amp;file=RQ%202026.07.10%20Gesti%C3%B3n%20de%20iniciativas%20-%20Proces_Angela%20Lucano%20Carran.pptx&amp;action=edit&amp;mobileredirect=true</v>
          </cell>
          <cell r="AA308">
            <v>1.4</v>
          </cell>
        </row>
        <row r="309">
          <cell r="A309">
            <v>339</v>
          </cell>
          <cell r="B309">
            <v>46238.472754629598</v>
          </cell>
          <cell r="C309">
            <v>46238.4909722222</v>
          </cell>
          <cell r="D309" t="str">
            <v>chris.diaz@upc.pe</v>
          </cell>
          <cell r="E309" t="str">
            <v>Chris Betsabe Diaz Donayre</v>
          </cell>
          <cell r="F309" t="str">
            <v>SKills en CRM y Genesys - Para activación progresiva de llamadas carterizadas por asesor</v>
          </cell>
          <cell r="G309" t="str">
            <v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v>
          </cell>
          <cell r="H309" t="str">
            <v>UPC</v>
          </cell>
          <cell r="I309" t="str">
            <v>Milagros Morgan - Rectorado UPC</v>
          </cell>
          <cell r="J309" t="str">
            <v>Chris Diaz</v>
          </cell>
          <cell r="K309" t="str">
            <v>https://educorpperu-my.sharepoint.com/personal/diana_zapata_laureate_pe1/Documents/Aplicaciones/Microsoft%20Forms/REGISTRO%20DE%20INICIATIVAS%20-%20GESTI%C3%93N%20DE%20LA%20DEMANDA%20(2%201/Pregunta/VBparaSKILLS_Chris%20Betsabe%20Diaz%20D.pdf</v>
          </cell>
          <cell r="L309" t="str">
            <v>Gerson Vereau</v>
          </cell>
          <cell r="M309">
            <v>46244</v>
          </cell>
          <cell r="N309" t="str">
            <v>No</v>
          </cell>
          <cell r="O309"/>
          <cell r="P309"/>
          <cell r="Q309" t="str">
            <v>Otro</v>
          </cell>
          <cell r="R309" t="str">
            <v>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v>
          </cell>
          <cell r="S309" t="str">
            <v>Rapidez en la gestión operativa de llamadas, hacer más vueltas al automatizar y obtener mayor cantidad de respuestas efectivas.</v>
          </cell>
          <cell r="T309" t="str">
            <v>AEU y Retención</v>
          </cell>
          <cell r="U309" t="str">
            <v>Alumnos</v>
          </cell>
          <cell r="V309" t="str">
            <v>Excelencia operativa</v>
          </cell>
          <cell r="W309" t="str">
            <v>No</v>
          </cell>
          <cell r="X309" t="str">
            <v>Mayor a S/500,000.00</v>
          </cell>
          <cell r="Y309" t="str">
            <v>Esto está directamente ligado a las metas de rematrícula de la universidad, los ingresos se consideran por alumnos matrícula y esta operativa es arte de la ayuda de contacto que hacen los asesores para sus alumnos carterizados por campus.</v>
          </cell>
          <cell r="Z309" t="str">
            <v>https://educorpperu-my.sharepoint.com/personal/diana_zapata_laureate_pe1/_layouts/15/Doc.aspx?sourcedoc=%7BD0279189-B7B6-4501-AE8C-ADEF5258DB17%7D&amp;file=GenesysPPT_Chris%20Betsabe%20Diaz%20D.pptx&amp;action=edit&amp;mobileredirect=true</v>
          </cell>
          <cell r="AA309">
            <v>1.8</v>
          </cell>
        </row>
        <row r="310">
          <cell r="A310">
            <v>340</v>
          </cell>
          <cell r="B310">
            <v>46238.933425925898</v>
          </cell>
          <cell r="C310">
            <v>46239.404444444401</v>
          </cell>
          <cell r="D310" t="str">
            <v>nestor.ayasta@laureate.pe</v>
          </cell>
          <cell r="E310" t="str">
            <v>Nestor Ayasta Valera</v>
          </cell>
          <cell r="F310" t="str">
            <v>Recepción, Persistencia y Gestión de BSUID de WhatsApp</v>
          </cell>
          <cell r="G310" t="str">
            <v>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v>
          </cell>
          <cell r="H310" t="str">
            <v>LAU</v>
          </cell>
          <cell r="I310" t="str">
            <v>Ivan Olivares - VP Marketing y Comercial</v>
          </cell>
          <cell r="J310" t="str">
            <v>Humberto Cáceres</v>
          </cell>
          <cell r="K310" t="str">
            <v>https://educorpperu-my.sharepoint.com/personal/diana_zapata_laureate_pe1/Documents/Aplicaciones/Microsoft%20Forms/REGISTRO%20DE%20INICIATIVAS%20-%20GESTI%C3%93N%20DE%20LA%20DEMANDA%20(2%201/Pregunta/Captura%20de%20pantalla%202026-07-21%20112515_Nestor%20Ayasta%20Valera%201.png</v>
          </cell>
          <cell r="L310" t="str">
            <v>Bruno Chiappe</v>
          </cell>
          <cell r="M310">
            <v>46265</v>
          </cell>
          <cell r="N310" t="str">
            <v>No</v>
          </cell>
          <cell r="O310"/>
          <cell r="P310"/>
          <cell r="Q310" t="str">
            <v>Otro</v>
          </cell>
          <cell r="R310" t="str">
            <v>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v>
          </cell>
          <cell r="S310" t="str">
            <v>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v>
          </cell>
          <cell r="T310" t="str">
            <v>Prospección, Mkt Digital, Command Center, Ventas, BI</v>
          </cell>
          <cell r="U310" t="str">
            <v>Todos</v>
          </cell>
          <cell r="V310" t="str">
            <v>Excelencia operativa</v>
          </cell>
          <cell r="W310" t="str">
            <v>No</v>
          </cell>
          <cell r="X310" t="str">
            <v>Entre S/100,000.00 y S/500,000.00</v>
          </cell>
          <cell r="Y310" t="str">
            <v>Prospecto nunca se pierde. El asesor gana contexto. Funnel más honesto. Menos ruido en Genesys. Identidad que madura sola. Base de datos más limpia.</v>
          </cell>
          <cell r="Z310" t="str">
            <v>https://educorpperu.sharepoint.com/:w:/s/PROCESOSDEADMISIN/IQC18ST5RpiISJCbFccCsnpgAdCRVfzMWSuvUkpg6fvb8Qs?e=EqUv2N&amp;wdExp=TEAMS-TREATMENT&amp;web=1</v>
          </cell>
          <cell r="AA310">
            <v>1.5</v>
          </cell>
        </row>
        <row r="311">
          <cell r="A311">
            <v>341</v>
          </cell>
          <cell r="B311">
            <v>46239.487627314797</v>
          </cell>
          <cell r="C311">
            <v>46239.506608796299</v>
          </cell>
          <cell r="D311" t="str">
            <v>suly.kong@upn.edu.pe</v>
          </cell>
          <cell r="E311" t="str">
            <v>Suly Kong Paredes</v>
          </cell>
          <cell r="F311" t="str">
            <v>Implementación de una Plataforma Integral de Gestión Documental para Procedimientos Disciplinarios</v>
          </cell>
          <cell r="G311" t="str">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ell>
          <cell r="H311" t="str">
            <v>UPN</v>
          </cell>
          <cell r="I311" t="str">
            <v>Martín Santana - Rectorado UPN</v>
          </cell>
          <cell r="J311" t="str">
            <v>Suly Kong</v>
          </cell>
          <cell r="K311" t="str">
            <v>https://educorpperu-my.sharepoint.com/personal/diana_zapata_laureate_pe1/Documents/Aplicaciones/Microsoft%20Forms/REGISTRO%20DE%20INICIATIVAS%20-%20GESTI%C3%93N%20DE%20LA%20DEMANDA%20(2%201/Pregunta/aprobaci%C3%B3n%20de%20Alex%20Rueda%20-%20proyectos_Suly%20Kong%20Paredes.pdf</v>
          </cell>
          <cell r="L311" t="str">
            <v>Gerson Vereau</v>
          </cell>
          <cell r="M311">
            <v>46266</v>
          </cell>
          <cell r="N311" t="str">
            <v>No</v>
          </cell>
          <cell r="O311"/>
          <cell r="P311"/>
          <cell r="Q311" t="str">
            <v>Regulatoria</v>
          </cell>
          <cell r="R311" t="str">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
          </cell>
          <cell r="S311" t="str">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ell>
          <cell r="T311" t="str">
            <v>Ética &amp; Compliance, GTH</v>
          </cell>
          <cell r="U311" t="str">
            <v>Todos</v>
          </cell>
          <cell r="V311" t="str">
            <v>Excelencia operativa</v>
          </cell>
          <cell r="W311" t="str">
            <v>No</v>
          </cell>
          <cell r="X311" t="str">
            <v>No cuantificado o S/0</v>
          </cell>
          <cell r="Y311" t="str">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ell>
          <cell r="Z311" t="str">
            <v>https://educorpperu.sharepoint.com/:f:/s/Repositorio_EquipoCentral/dit/portafoliosyp/IgC0D-K9qsfhR6H90QVDuilZAZXDIfAuTcI8HH1HIRowO4Y?e=1CmdKI</v>
          </cell>
          <cell r="AA311">
            <v>2.7</v>
          </cell>
        </row>
        <row r="312">
          <cell r="A312">
            <v>342</v>
          </cell>
          <cell r="B312">
            <v>46241.4620138889</v>
          </cell>
          <cell r="C312">
            <v>46241.4777314815</v>
          </cell>
          <cell r="D312" t="str">
            <v>franco.vera@laureate.pe</v>
          </cell>
          <cell r="E312" t="str">
            <v>Franco Manuel Vera Sanchez</v>
          </cell>
          <cell r="F312" t="str">
            <v>Adecuación al Datal Lake por impacto del repositorio histórico tramites - UPC</v>
          </cell>
          <cell r="G312" t="str">
            <v>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v>
          </cell>
          <cell r="H312" t="str">
            <v>UPC</v>
          </cell>
          <cell r="I312" t="str">
            <v>Humberto Marotta - Tecnologías y transformación digital</v>
          </cell>
          <cell r="J312" t="str">
            <v>Johnny Rodríguez</v>
          </cell>
          <cell r="K312" t="str">
            <v>https://educorpperu-my.sharepoint.com/personal/diana_zapata_laureate_pe1/Documents/Aplicaciones/Microsoft%20Forms/REGISTRO%20DE%20INICIATIVAS%20-%20GESTI%C3%93N%20DE%20LA%20DEMANDA%20(2%201/Pregunta/VB%20Jorge%20Fuentes_Franco%20Manuel%20Vera%20S.pdf</v>
          </cell>
          <cell r="L312" t="str">
            <v>Gerson Vereau</v>
          </cell>
          <cell r="M312">
            <v>46279</v>
          </cell>
          <cell r="N312" t="str">
            <v>No</v>
          </cell>
          <cell r="O312"/>
          <cell r="P312"/>
          <cell r="Q312" t="str">
            <v>Regulatoria</v>
          </cell>
          <cell r="R312" t="str">
            <v>Problema: La actual lógica de carga completa del Data Lake no contempla la migración de trámites al Repositorio Histórico, lo que podría ocasionar pérdida de información histórica en los reportes y consumos de datos.</v>
          </cell>
          <cell r="S312" t="str">
            <v>Que la migración de trámites al Repositorio Histórico no afecte la información disponible en el Data Lake ni los reportes asociados.</v>
          </cell>
          <cell r="T312" t="str">
            <v>Control SOX.</v>
          </cell>
          <cell r="U312" t="str">
            <v>Administrativos</v>
          </cell>
          <cell r="V312" t="str">
            <v>Excelencia operativa</v>
          </cell>
          <cell r="W312" t="str">
            <v>No</v>
          </cell>
          <cell r="X312" t="str">
            <v>No cuantificado o S/0</v>
          </cell>
          <cell r="Y312" t="str">
            <v>Asegurar que la migración de trámites no afecte la información disponible en el Data Lake.
Los reportes SOX impactados son (3): Reporte de Permanencia UPC, Base enrollment y REPORTE FACTURACION PROYECTADA.</v>
          </cell>
          <cell r="Z312" t="str">
            <v>https://educorpperu-my.sharepoint.com/personal/diana_zapata_laureate_pe1/_layouts/15/Doc.aspx?sourcedoc=%7BF334696D-8D81-4E40-849C-12E72D4C6C98%7D&amp;file=Gesti%C3%B3n%20de%20iniciativas%20-%20Proceso%20y%20registro%201_Franco%20Manuel%20Vera%20S.pptx&amp;action=edit&amp;mobileredirect=true</v>
          </cell>
          <cell r="AA312">
            <v>2.1</v>
          </cell>
        </row>
        <row r="313">
          <cell r="A313">
            <v>343</v>
          </cell>
          <cell r="B313">
            <v>46244.423252314802</v>
          </cell>
          <cell r="C313">
            <v>46244.4351157407</v>
          </cell>
          <cell r="D313" t="str">
            <v>manuel.delgado@cibertec.pe</v>
          </cell>
          <cell r="E313" t="str">
            <v>Manuel Delgado Delgado</v>
          </cell>
          <cell r="F313" t="str">
            <v>Integrar y mejorar reportes para apoyar la experiencia del Estudiante FOCO</v>
          </cell>
          <cell r="G313" t="str">
            <v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v>
          </cell>
          <cell r="H313" t="str">
            <v>CIB</v>
          </cell>
          <cell r="I313" t="str">
            <v>Danilo Tauil - GM TecVoc</v>
          </cell>
          <cell r="J313" t="str">
            <v>Manuel Delgado</v>
          </cell>
          <cell r="K313" t="str">
            <v>https://educorpperu-my.sharepoint.com/personal/diana_zapata_laureate_pe1/Documents/Aplicaciones/Microsoft%20Forms/REGISTRO%20DE%20INICIATIVAS%20-%20GESTI%C3%93N%20DE%20LA%20DEMANDA%20(2%201/Pregunta/Aprob_Paola%20Mora_Manuel%20Delgado%20Delga.jpg</v>
          </cell>
          <cell r="L313" t="str">
            <v>Ángela Lucano</v>
          </cell>
          <cell r="M313">
            <v>46265</v>
          </cell>
          <cell r="N313" t="str">
            <v>No</v>
          </cell>
          <cell r="O313"/>
          <cell r="P313"/>
          <cell r="Q313" t="str">
            <v>Otro</v>
          </cell>
          <cell r="R313" t="str">
            <v>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v>
          </cell>
          <cell r="S313" t="str">
            <v>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v>
          </cell>
          <cell r="T313" t="str">
            <v>Jefatura de Servicio al Estudiante FOCO - Academia FOCO - Área comercial FOCO - Cobranzas</v>
          </cell>
          <cell r="U313" t="str">
            <v>Todos</v>
          </cell>
          <cell r="V313" t="str">
            <v>Crecimiento escalable</v>
          </cell>
          <cell r="W313" t="str">
            <v>No</v>
          </cell>
          <cell r="X313" t="str">
            <v>Entre S/100,000.00 y S/500,000.00</v>
          </cell>
          <cell r="Y313" t="str">
            <v>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v>
          </cell>
          <cell r="Z313" t="str">
            <v>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v>
          </cell>
          <cell r="AA313">
            <v>1.7</v>
          </cell>
        </row>
        <row r="314">
          <cell r="A314">
            <v>344</v>
          </cell>
          <cell r="B314">
            <v>46244.453206018501</v>
          </cell>
          <cell r="C314">
            <v>46244.4614814815</v>
          </cell>
          <cell r="D314" t="str">
            <v>bruno.chiappe@laureate.pe</v>
          </cell>
          <cell r="E314" t="str">
            <v>Bruno Chiappe Vegas</v>
          </cell>
          <cell r="F314" t="str">
            <v>Actualización de APIs CRM para incluir fecha y hora de registro del prospecto</v>
          </cell>
          <cell r="G314" t="str">
            <v>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v>
          </cell>
          <cell r="H314" t="str">
            <v>LAU</v>
          </cell>
          <cell r="I314" t="str">
            <v>Ivan Olivares - VP Marketing y Comercial</v>
          </cell>
          <cell r="J314" t="str">
            <v>Christian Avila Tafur</v>
          </cell>
          <cell r="K314" t="str">
            <v>https://educorpperu-my.sharepoint.com/personal/diana_zapata_laureate_pe1/Documents/Aplicaciones/Microsoft%20Forms/REGISTRO%20DE%20INICIATIVAS%20-%20GESTI%C3%93N%20DE%20LA%20DEMANDA%20(2%201/Pregunta/RITM0646467%20-%20aprob_Bruno%20Chiappe%20Vegas.pdf</v>
          </cell>
          <cell r="L314" t="str">
            <v>Bruno Chiappe</v>
          </cell>
          <cell r="M314">
            <v>46262</v>
          </cell>
          <cell r="N314" t="str">
            <v>No</v>
          </cell>
          <cell r="O314"/>
          <cell r="P314"/>
          <cell r="Q314" t="str">
            <v>Otro</v>
          </cell>
          <cell r="R314" t="str">
            <v>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v>
          </cell>
          <cell r="S314" t="str">
            <v>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v>
          </cell>
          <cell r="T314" t="str">
            <v>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v>
          </cell>
          <cell r="U314" t="str">
            <v>Administrativos</v>
          </cell>
          <cell r="V314" t="str">
            <v>Excelencia operativa</v>
          </cell>
          <cell r="W314" t="str">
            <v>No</v>
          </cell>
          <cell r="X314" t="str">
            <v>No cuantificado o S/0</v>
          </cell>
          <cell r="Y314" t="str">
            <v>Mayor trazabilidad del registro de prospectos, disponibilidad del timestamp exacto de procesamiento, mejor capacidad de análisis de los tiempos de las integraciones y estandarización de la información de respuesta entre los endpoints involucrados.</v>
          </cell>
          <cell r="Z314" t="str">
            <v>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v>
          </cell>
          <cell r="AA314">
            <v>0.60000000000000009</v>
          </cell>
        </row>
        <row r="315">
          <cell r="A315">
            <v>345</v>
          </cell>
          <cell r="B315">
            <v>46244.523217592599</v>
          </cell>
          <cell r="C315">
            <v>46244.534571759301</v>
          </cell>
          <cell r="D315" t="str">
            <v>carla.arias@laureate.pe</v>
          </cell>
          <cell r="E315" t="str">
            <v>Carla Arias Schreiber Ulloa</v>
          </cell>
          <cell r="F315" t="str">
            <v>Asignación de Mallas para Reingresantes (periodo catálogo)</v>
          </cell>
          <cell r="G315" t="str">
            <v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v>
          </cell>
          <cell r="H315" t="str">
            <v>UPN</v>
          </cell>
          <cell r="I315" t="str">
            <v>Martín Santana - Rectorado UPN</v>
          </cell>
          <cell r="J315" t="str">
            <v>Ronald Lazarte</v>
          </cell>
          <cell r="K315" t="str">
            <v>https://educorpperu-my.sharepoint.com/personal/diana_zapata_laureate_pe1/Documents/Aplicaciones/Microsoft%20Forms/REGISTRO%20DE%20INICIATIVAS%20-%20GESTI%C3%93N%20DE%20LA%20DEMANDA%20(2%201/Pregunta/Captura%20de%20pantalla%202026-08-10%20123625_Carla%20Arias%20Schreibe.png</v>
          </cell>
          <cell r="L315" t="str">
            <v>Carla Arias-Schreiber</v>
          </cell>
          <cell r="M315">
            <v>46295</v>
          </cell>
          <cell r="N315" t="str">
            <v>No</v>
          </cell>
          <cell r="O315"/>
          <cell r="P315"/>
          <cell r="Q315" t="str">
            <v>Otro</v>
          </cell>
          <cell r="R315" t="str">
            <v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v>
          </cell>
          <cell r="S315" t="str">
            <v>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v>
          </cell>
          <cell r="T315" t="str">
            <v>Reingresos, matrícula
Comercial, dirección de operaciones académicas, academia</v>
          </cell>
          <cell r="U315" t="str">
            <v>Alumnos</v>
          </cell>
          <cell r="V315" t="str">
            <v>Experiencia</v>
          </cell>
          <cell r="W315" t="str">
            <v>No</v>
          </cell>
          <cell r="X315" t="str">
            <v>Entre S/100,000.00 y S/500,000.00</v>
          </cell>
          <cell r="Y315" t="str">
            <v>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v>
          </cell>
          <cell r="Z315" t="str">
            <v>https://educorpperu-my.sharepoint.com/personal/diana_zapata_laureate_pe1/_layouts/15/Doc.aspx?sourcedoc=%7BFE5CB67D-B171-4AAD-9492-880C17D6610D%7D&amp;file=Gesti%C3%B3n%20de%20iniciativas%20-%20Asignaci%C3%B3n%20de%20mallas_Carla%20Arias%20Schreibe.pptx&amp;action=edit&amp;mobileredirect=true</v>
          </cell>
          <cell r="AA315">
            <v>1.6</v>
          </cell>
        </row>
        <row r="316">
          <cell r="A316">
            <v>346</v>
          </cell>
          <cell r="B316">
            <v>46244.751030092601</v>
          </cell>
          <cell r="C316">
            <v>46244.756724537001</v>
          </cell>
          <cell r="D316" t="str">
            <v>franco.vera@laureate.pe</v>
          </cell>
          <cell r="E316" t="str">
            <v>Franco Manuel Vera Sanchez</v>
          </cell>
          <cell r="F316" t="str">
            <v>Sede Piura UPN</v>
          </cell>
          <cell r="G316" t="str">
            <v>Revisión integral del frente TI, con ITSM, TELECOM y Soluciones.</v>
          </cell>
          <cell r="H316" t="str">
            <v>UPN</v>
          </cell>
          <cell r="I316" t="str">
            <v>Álvaro Valdez - VP Operaciones</v>
          </cell>
          <cell r="J316" t="str">
            <v>Sharon Jasmine Marie Chou Luy</v>
          </cell>
          <cell r="K316" t="str">
            <v>https://educorpperu-my.sharepoint.com/personal/diana_zapata_laureate_pe1/Documents/Aplicaciones/Microsoft%20Forms/REGISTRO%20DE%20INICIATIVAS%20-%20GESTI%C3%93N%20DE%20LA%20DEMANDA%20(2%201/Pregunta/VB%20UPN%20Piura_Franco%20Manuel%20Vera%20S.pdf</v>
          </cell>
          <cell r="L316" t="str">
            <v>Franco Vera</v>
          </cell>
          <cell r="M316">
            <v>46265</v>
          </cell>
          <cell r="N316" t="str">
            <v>No</v>
          </cell>
          <cell r="O316"/>
          <cell r="P316"/>
          <cell r="Q316" t="str">
            <v>ITSM</v>
          </cell>
          <cell r="R316" t="str">
            <v>Completar el Gantt de actividades desde el frente de TI.</v>
          </cell>
          <cell r="S316" t="str">
            <v>Completar el Gantt de actividades desde el frente de TI.</v>
          </cell>
          <cell r="T316" t="str">
            <v>VP TTD</v>
          </cell>
          <cell r="U316" t="str">
            <v>Todos</v>
          </cell>
          <cell r="V316" t="str">
            <v>Crecimiento escalable</v>
          </cell>
          <cell r="W316" t="str">
            <v>No</v>
          </cell>
          <cell r="X316" t="str">
            <v>No cuantificado o S/0</v>
          </cell>
          <cell r="Y316" t="str">
            <v>Nueva sede UPN Piura</v>
          </cell>
          <cell r="Z316" t="str">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v>
          </cell>
          <cell r="AA316">
            <v>2.2999999999999998</v>
          </cell>
        </row>
        <row r="317">
          <cell r="A317">
            <v>347</v>
          </cell>
          <cell r="B317">
            <v>46245.410127314797</v>
          </cell>
          <cell r="C317">
            <v>46245.496030092603</v>
          </cell>
          <cell r="D317" t="str">
            <v>DIEGO.ARANA@LAUREATE.PE</v>
          </cell>
          <cell r="E317" t="str">
            <v>Diego Antonio Arana Yomitanzan</v>
          </cell>
          <cell r="F317" t="str">
            <v>Optimización de PPFF UPN</v>
          </cell>
          <cell r="G317" t="str">
            <v>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v>
          </cell>
          <cell r="H317" t="str">
            <v>UPN</v>
          </cell>
          <cell r="I317" t="str">
            <v>Álvaro Valdez - VP Operaciones</v>
          </cell>
          <cell r="J317" t="str">
            <v>Diego Arana</v>
          </cell>
          <cell r="K317" t="str">
            <v>https://educorpperu-my.sharepoint.com/personal/diana_zapata_laureate_pe1/Documents/Aplicaciones/Microsoft%20Forms/REGISTRO%20DE%20INICIATIVAS%20-%20GESTI%C3%93N%20DE%20LA%20DEMANDA%20(2%201/Pregunta/VB%20PPFF%20Gesti%C3%B3n%20Demanda_Diego%20Antonio%20Arana.png</v>
          </cell>
          <cell r="L317" t="str">
            <v>Gerson Vereau</v>
          </cell>
          <cell r="M317">
            <v>46320</v>
          </cell>
          <cell r="N317" t="str">
            <v>No</v>
          </cell>
          <cell r="O317"/>
          <cell r="P317"/>
          <cell r="Q317" t="str">
            <v>Otro</v>
          </cell>
          <cell r="R317" t="str">
            <v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v>
          </cell>
          <cell r="S317" t="str">
            <v>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v>
          </cell>
          <cell r="T317" t="str">
            <v>Retención Outbound</v>
          </cell>
          <cell r="U317" t="str">
            <v>Todos</v>
          </cell>
          <cell r="V317" t="str">
            <v>Excelencia operativa</v>
          </cell>
          <cell r="W317" t="str">
            <v>No</v>
          </cell>
          <cell r="X317" t="str">
            <v>Mayor a S/500,000.00</v>
          </cell>
          <cell r="Y317" t="str">
            <v>1. Mejora en experiencia en el alumno con referencias a ppff
2. Mejora en la gestión de rematrícula por el equipo outbound</v>
          </cell>
          <cell r="Z317" t="str">
            <v>https://educorpperu-my.sharepoint.com/personal/diana_zapata_laureate_pe1/_layouts/15/Doc.aspx?sourcedoc=%7B69C8E75A-479D-4854-9DEA-1D75C0612B82%7D&amp;file=Gesti%C3%B3n%20de%20iniciativas%20-%20Proceso%20y%20registro%20-_Diego%20Antonio%20Arana.pptx&amp;action=edit&amp;mobileredirect=true</v>
          </cell>
          <cell r="AA317">
            <v>1.8</v>
          </cell>
        </row>
        <row r="318">
          <cell r="A318">
            <v>348</v>
          </cell>
          <cell r="B318">
            <v>46245.640046296299</v>
          </cell>
          <cell r="C318">
            <v>46245.646851851903</v>
          </cell>
          <cell r="D318" t="str">
            <v>jose.horna@laureate.pe</v>
          </cell>
          <cell r="E318" t="str">
            <v>Jose Horna Aguirre</v>
          </cell>
          <cell r="F318" t="str">
            <v xml:space="preserve">Rediseño de Tramites: Cnstrucción de un reporte de Data &amp; BI </v>
          </cell>
          <cell r="G318" t="str">
            <v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v>
          </cell>
          <cell r="H318" t="str">
            <v>LAU</v>
          </cell>
          <cell r="I318" t="str">
            <v>Mónica García - VP Operaciones Digitales y Online</v>
          </cell>
          <cell r="J318" t="str">
            <v>Jose Horna</v>
          </cell>
          <cell r="K318" t="str">
            <v>https://educorpperu-my.sharepoint.com/personal/diana_zapata_laureate_pe1/Documents/Aplicaciones/Microsoft%20Forms/REGISTRO%20DE%20INICIATIVAS%20-%20GESTI%C3%93N%20DE%20LA%20DEMANDA%20(2%201/Pregunta/Screenshot%202026-08-11%20152600_Jose%20Horna%20Aguirre.png</v>
          </cell>
          <cell r="L318" t="str">
            <v>Ángela Lucano</v>
          </cell>
          <cell r="M318">
            <v>46265</v>
          </cell>
          <cell r="N318" t="str">
            <v>No</v>
          </cell>
          <cell r="O318"/>
          <cell r="P318"/>
          <cell r="Q318" t="str">
            <v>Otro</v>
          </cell>
          <cell r="R318" t="str">
            <v>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v>
          </cell>
          <cell r="S318" t="str">
            <v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v>
          </cell>
          <cell r="T318" t="str">
            <v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v>
          </cell>
          <cell r="U318" t="str">
            <v>Administrativos</v>
          </cell>
          <cell r="V318" t="str">
            <v>Excelencia operativa</v>
          </cell>
          <cell r="W318" t="str">
            <v>No</v>
          </cell>
          <cell r="X318" t="str">
            <v>Entre S/100,000.00 y S/500,000.00</v>
          </cell>
          <cell r="Y318" t="str">
            <v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v>
          </cell>
          <cell r="Z318" t="str">
            <v>https://educorpperu-my.sharepoint.com/personal/diana_zapata_laureate_pe1/_layouts/15/Doc.aspx?sourcedoc=%7BB434D31A-A56C-4F5F-8F32-B810548B6600%7D&amp;file=Input_Gestion_Demanda_Reporter%C3%ADa_Jose%20Horna%20Aguirre.docx&amp;action=default&amp;mobileredirect=true</v>
          </cell>
          <cell r="AA318">
            <v>0.9</v>
          </cell>
        </row>
        <row r="319">
          <cell r="A319">
            <v>349</v>
          </cell>
          <cell r="B319">
            <v>46245.667395833298</v>
          </cell>
          <cell r="C319">
            <v>46245.693344907399</v>
          </cell>
          <cell r="D319" t="str">
            <v>carla.arias@laureate.pe</v>
          </cell>
          <cell r="E319" t="str">
            <v>Carla Arias Schreiber Ulloa</v>
          </cell>
          <cell r="F319" t="str">
            <v>Visualización y matrícula de cursos virtuales</v>
          </cell>
          <cell r="G319" t="str">
            <v>Habilitar la visualización y matrícula de cursos virtuales con métodos educativos A1, A2 y S1, permitiendo que los estudiantes accedan a la oferta de cualquier sede de Cibertec: Modificar MDUU PRE_ASIGNAR_CAMPUS_PROY, con detalle descrito en la solicitud adjunta.</v>
          </cell>
          <cell r="H319" t="str">
            <v>CIB</v>
          </cell>
          <cell r="I319" t="str">
            <v>Danilo Tauil - GM TecVoc</v>
          </cell>
          <cell r="J319" t="str">
            <v>Spencer Camacho</v>
          </cell>
          <cell r="K319" t="str">
            <v>https://educorpperu-my.sharepoint.com/personal/diana_zapata_laureate_pe1/Documents/Aplicaciones/Microsoft%20Forms/REGISTRO%20DE%20INICIATIVAS%20-%20GESTI%C3%93N%20DE%20LA%20DEMANDA%20(2%201/Pregunta/Captura%20de%20pantalla%202026-08-11%20162410_Carla%20Arias%20Schreibe.png</v>
          </cell>
          <cell r="L319" t="str">
            <v>Carla Arias-Schreiber</v>
          </cell>
          <cell r="M319">
            <v>46318</v>
          </cell>
          <cell r="N319" t="str">
            <v>No</v>
          </cell>
          <cell r="O319"/>
          <cell r="P319"/>
          <cell r="Q319" t="str">
            <v>Otro</v>
          </cell>
          <cell r="R319" t="str">
            <v>20% al 40% en los tickets y consultas asociados a disponibilidad de vacantes y matrícula, y actividades manuales de habilitación de clases.</v>
          </cell>
          <cell r="S319" t="str">
            <v>Que se cumplan con lo detallado en la solicitud adjunta.</v>
          </cell>
          <cell r="T319" t="str">
            <v>Matrícula (pre y rematrícula)</v>
          </cell>
          <cell r="U319" t="str">
            <v>Alumnos</v>
          </cell>
          <cell r="V319" t="str">
            <v>Experiencia</v>
          </cell>
          <cell r="W319" t="str">
            <v>No</v>
          </cell>
          <cell r="X319" t="str">
            <v>Menor a S/100,000.00</v>
          </cell>
          <cell r="Y319" t="str">
            <v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v>
          </cell>
          <cell r="Z319" t="str">
            <v>https://educorpperu-my.sharepoint.com/personal/diana_zapata_laureate_pe1/_layouts/15/Doc.aspx?sourcedoc=%7B2D6D5900-204F-4E5C-8198-C68E24BD6614%7D&amp;file=Gesti%C3%B3n%20de%20iniciativas%20-%20Visualizaci%C3%B3n%20y%20matr_Carla%20Arias%20Schreibe.pptx&amp;action=edit&amp;mobileredirect=true</v>
          </cell>
          <cell r="AA319">
            <v>1.45</v>
          </cell>
        </row>
        <row r="320">
          <cell r="A320">
            <v>350</v>
          </cell>
          <cell r="B320">
            <v>46245.757696759298</v>
          </cell>
          <cell r="C320">
            <v>46245.761759259301</v>
          </cell>
          <cell r="D320" t="str">
            <v>flavia.tenorio@laureate.pe</v>
          </cell>
          <cell r="E320" t="str">
            <v>Flavia Tenorio Castro</v>
          </cell>
          <cell r="F320" t="str">
            <v>Creación de Productos Financieros en portal del estudiante Cibertec</v>
          </cell>
          <cell r="G320" t="str">
            <v>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v>
          </cell>
          <cell r="H320" t="str">
            <v>CIB</v>
          </cell>
          <cell r="I320" t="str">
            <v>Álvaro Valdez - VP Operaciones</v>
          </cell>
          <cell r="J320" t="str">
            <v xml:space="preserve">
Jhoy Vargas</v>
          </cell>
          <cell r="K320" t="str">
            <v>https://educorpperu-my.sharepoint.com/personal/diana_zapata_laureate_pe1/Documents/Aplicaciones/Microsoft%20Forms/REGISTRO%20DE%20INICIATIVAS%20-%20GESTI%C3%93N%20DE%20LA%20DEMANDA%20(2%201/Pregunta/Aprobaci%C3%B3n%20Adriana_Flavia%20Tenorio%20Castr.pdf</v>
          </cell>
          <cell r="L320" t="str">
            <v>Gerson Vereau</v>
          </cell>
          <cell r="M320">
            <v>46272</v>
          </cell>
          <cell r="N320" t="str">
            <v>No</v>
          </cell>
          <cell r="O320"/>
          <cell r="P320"/>
          <cell r="Q320" t="str">
            <v>Otro</v>
          </cell>
          <cell r="R320" t="str">
            <v>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v>
          </cell>
          <cell r="S320" t="str">
            <v>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v>
          </cell>
          <cell r="T320" t="str">
            <v>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v>
          </cell>
          <cell r="U320" t="str">
            <v>Alumnos</v>
          </cell>
          <cell r="V320" t="str">
            <v>Experiencia</v>
          </cell>
          <cell r="W320" t="str">
            <v>No</v>
          </cell>
          <cell r="X320" t="str">
            <v>Menor a S/100,000.00</v>
          </cell>
          <cell r="Y320" t="str">
            <v>Mejora de la experiencia del estudiante, mayor transparencia en la aceptación de beneficios, trazabilidad y evidencia digital, fortalecimiento del control operativo, reducción de riesgos y estandarización del proceso.</v>
          </cell>
          <cell r="Z320" t="str">
            <v>https://educorpperu-my.sharepoint.com/personal/diana_zapata_laureate_pe1/_layouts/15/Doc.aspx?sourcedoc=%7BC7459481-7A9A-4210-8EA7-44289B03D0AC%7D&amp;file=Solicitud%20de%20requerimientos%20Idea%20nueva%20y%20mejo_Flavia%20Tenorio%20Castr.pptx&amp;action=edit&amp;mobileredirect=true</v>
          </cell>
          <cell r="AA320">
            <v>1.45</v>
          </cell>
        </row>
        <row r="321">
          <cell r="A321">
            <v>351</v>
          </cell>
          <cell r="B321">
            <v>46246.478750000002</v>
          </cell>
          <cell r="C321">
            <v>46246.6497453704</v>
          </cell>
          <cell r="D321" t="str">
            <v>rocio.cocha@upn.edu.pe</v>
          </cell>
          <cell r="E321" t="str">
            <v>Rocio Cocha Diaz</v>
          </cell>
          <cell r="F321" t="str">
            <v>Actualización en el gestor de asesorías - SIGAT</v>
          </cell>
          <cell r="G321" t="str">
            <v>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v>
          </cell>
          <cell r="H321" t="str">
            <v>UPN</v>
          </cell>
          <cell r="I321" t="str">
            <v>Martín Santana - Rectorado UPN</v>
          </cell>
          <cell r="J321" t="str">
            <v>Rocio Mercedes Cocha Diaz</v>
          </cell>
          <cell r="K321" t="str">
            <v>https://educorpperu-my.sharepoint.com/personal/diana_zapata_laureate_pe1/Documents/Aplicaciones/Microsoft%20Forms/REGISTRO%20DE%20INICIATIVAS%20-%20GESTI%C3%93N%20DE%20LA%20DEMANDA%20(2%201/Pregunta/VB%20-%20Registro%20asesor%C3%ADas_Rocio%20Cocha%20Diaz.png</v>
          </cell>
          <cell r="L321" t="str">
            <v>Gerson Vereau</v>
          </cell>
          <cell r="M321">
            <v>46260</v>
          </cell>
          <cell r="N321" t="str">
            <v>No</v>
          </cell>
          <cell r="O321"/>
          <cell r="P321"/>
          <cell r="Q321" t="str">
            <v>Regulatoria</v>
          </cell>
          <cell r="R321" t="str">
            <v>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v>
          </cell>
          <cell r="S321" t="str">
            <v>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v>
          </cell>
          <cell r="T321" t="str">
            <v>Áreas: Grados y Títulos y Sistemas  TI.
Usuarios impactados: Grados y Títulos, asesores y bachilleres.</v>
          </cell>
          <cell r="U321" t="str">
            <v>Todos</v>
          </cell>
          <cell r="V321" t="str">
            <v>Excelencia operativa</v>
          </cell>
          <cell r="W321" t="str">
            <v>No</v>
          </cell>
          <cell r="X321" t="str">
            <v>No cuantificado o S/0</v>
          </cell>
          <cell r="Y321" t="str">
            <v>-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v>
          </cell>
          <cell r="Z321" t="str">
            <v>https://educorpperu-my.sharepoint.com/personal/diana_zapata_laureate_pe1/_layouts/15/Doc.aspx?sourcedoc=%7B131F23A2-4B62-490D-B207-912AD3FF57EB%7D&amp;file=A%C3%B1adir%20PDF%20-%20Gestor%20Asesor%C3%ADa_Rocio%20Cocha%20Diaz.pptx&amp;action=edit&amp;mobileredirect=true</v>
          </cell>
          <cell r="AA321">
            <v>2.7</v>
          </cell>
        </row>
        <row r="322">
          <cell r="A322">
            <v>352</v>
          </cell>
          <cell r="B322">
            <v>46247.419861111099</v>
          </cell>
          <cell r="C322">
            <v>46247.653888888897</v>
          </cell>
          <cell r="D322" t="str">
            <v>renzo.rodriguez@upc.pe</v>
          </cell>
          <cell r="E322" t="str">
            <v>Renzo Luis Rodriguez Ramirez</v>
          </cell>
          <cell r="F322" t="str">
            <v>Creación de Servidores GAMA ( Gestión de solicitudes ambientes académicos)</v>
          </cell>
          <cell r="G322" t="str">
            <v>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v>
          </cell>
          <cell r="H322" t="str">
            <v>CORP</v>
          </cell>
          <cell r="I322" t="str">
            <v>Álvaro Valdez - VP Operaciones</v>
          </cell>
          <cell r="J322" t="str">
            <v>Renzo Rodriguez</v>
          </cell>
          <cell r="K322" t="str">
            <v>https://educorpperu-my.sharepoint.com/personal/diana_zapata_laureate_pe1/Documents/Aplicaciones/Microsoft%20Forms/REGISTRO%20DE%20INICIATIVAS%20-%20GESTI%C3%93N%20DE%20LA%20DEMANDA%20(2%201/Pregunta/VB_Gestiondelademanda_AR_Renzo%20Luis%20Rodriguez.jpg</v>
          </cell>
          <cell r="L322" t="str">
            <v>Franco Vera</v>
          </cell>
          <cell r="M322">
            <v>46272</v>
          </cell>
          <cell r="N322" t="str">
            <v>No</v>
          </cell>
          <cell r="O322"/>
          <cell r="P322"/>
          <cell r="Q322" t="str">
            <v>Seguridad TI</v>
          </cell>
          <cell r="R322" t="str">
            <v>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v>
          </cell>
          <cell r="S322" t="str">
            <v>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v>
          </cell>
          <cell r="T322" t="str">
            <v>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v>
          </cell>
          <cell r="U322" t="str">
            <v>Administrativos</v>
          </cell>
          <cell r="V322" t="str">
            <v>Excelencia operativa</v>
          </cell>
          <cell r="W322" t="str">
            <v>No</v>
          </cell>
          <cell r="X322" t="str">
            <v>No cuantificado o S/0</v>
          </cell>
          <cell r="Y322" t="str">
            <v>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v>
          </cell>
          <cell r="Z322" t="str">
            <v>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v>
          </cell>
          <cell r="AA322">
            <v>1.4999999999999998</v>
          </cell>
        </row>
        <row r="323">
          <cell r="A323">
            <v>353</v>
          </cell>
          <cell r="B323">
            <v>46248.008912037003</v>
          </cell>
          <cell r="C323">
            <v>46248.028310185196</v>
          </cell>
          <cell r="D323" t="str">
            <v>bruno.chiappe@laureate.pe</v>
          </cell>
          <cell r="E323" t="str">
            <v>Bruno Chiappe Vegas</v>
          </cell>
          <cell r="F323" t="str">
            <v>PRB0043195 - Mejora de validación de caracteres en CRM para evitar encolamiento de fichas de postulación</v>
          </cell>
          <cell r="G323" t="str">
            <v>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v>
          </cell>
          <cell r="H323" t="str">
            <v>UPN</v>
          </cell>
          <cell r="I323" t="str">
            <v>Humberto Marotta - Tecnologías y transformación digital</v>
          </cell>
          <cell r="J323" t="str">
            <v>Ernesto Barrón</v>
          </cell>
          <cell r="K323" t="str">
            <v>https://educorpperu-my.sharepoint.com/personal/diana_zapata_laureate_pe1/Documents/Aplicaciones/Microsoft%20Forms/REGISTRO%20DE%20INICIATIVAS%20-%20GESTI%C3%93N%20DE%20LA%20DEMANDA%20(2%201/Pregunta/PRB0043195%20-%20aprob_Bruno%20Chiappe%20Vegas.pdf</v>
          </cell>
          <cell r="L323" t="str">
            <v>Gerson Vereau</v>
          </cell>
          <cell r="M323">
            <v>46263</v>
          </cell>
          <cell r="N323" t="str">
            <v>No</v>
          </cell>
          <cell r="O323"/>
          <cell r="P323"/>
          <cell r="Q323" t="str">
            <v>ITSM</v>
          </cell>
          <cell r="R323" t="str">
            <v>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v>
          </cell>
          <cell r="S323" t="str">
            <v>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v>
          </cell>
          <cell r="T323" t="str">
            <v>Proceso comercial y de admisión de postulantes, envío de ficha de postulación
Impacta principalmente a Comercial/Admisión</v>
          </cell>
          <cell r="U323" t="str">
            <v>Administrativos</v>
          </cell>
          <cell r="V323" t="str">
            <v>Excelencia operativa</v>
          </cell>
          <cell r="W323" t="str">
            <v>No</v>
          </cell>
          <cell r="X323" t="str">
            <v>No cuantificado o S/0</v>
          </cell>
          <cell r="Y323" t="str">
            <v>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v>
          </cell>
          <cell r="Z323" t="str">
            <v>https://educorpperu-my.sharepoint.com/personal/diana_zapata_laureate_pe1/_layouts/15/Doc.aspx?sourcedoc=%7BD20DD22D-A943-46B9-8EE0-4CC9854E4185%7D&amp;file=Gesti%C3%B3n%20de%20iniciativas%20-%20PRB0043195_Bruno%20Chiappe%20Vegas.pptx&amp;action=edit&amp;mobileredirect=true</v>
          </cell>
          <cell r="AA323">
            <v>1.4999999999999998</v>
          </cell>
        </row>
        <row r="324">
          <cell r="A324">
            <v>354</v>
          </cell>
          <cell r="B324">
            <v>46247.988009259301</v>
          </cell>
          <cell r="C324">
            <v>46248.028587963003</v>
          </cell>
          <cell r="D324" t="str">
            <v>jose.herbozo@laureate.pe</v>
          </cell>
          <cell r="E324" t="str">
            <v>José Paredes Herbozo</v>
          </cell>
          <cell r="F324" t="str">
            <v>Asegurar que los prospectos de DECIDE UPC lleguen a los archivos de volcado</v>
          </cell>
          <cell r="G324" t="str">
            <v>Asegurar que los prospectos de DECIDE UPC lleguen a los archivos de volcado</v>
          </cell>
          <cell r="H324" t="str">
            <v>UPC</v>
          </cell>
          <cell r="I324" t="str">
            <v>Ivan Olivares - VP Marketing y Comercial</v>
          </cell>
          <cell r="J324" t="str">
            <v>Juan Diego Mina</v>
          </cell>
          <cell r="K324" t="str">
            <v>https://educorpperu-my.sharepoint.com/personal/diana_zapata_laureate_pe1/Documents/Aplicaciones/Microsoft%20Forms/REGISTRO%20DE%20INICIATIVAS%20-%20GESTI%C3%93N%20DE%20LA%20DEMANDA%20(2%201/Pregunta/olk_2zKc1Jvv9B_Jos%C3%A9%20Paredes%20Herbozo.png</v>
          </cell>
          <cell r="L324" t="str">
            <v>Jose Paredes</v>
          </cell>
          <cell r="M324">
            <v>46264</v>
          </cell>
          <cell r="N324" t="str">
            <v>No</v>
          </cell>
          <cell r="O324"/>
          <cell r="P324"/>
          <cell r="Q324" t="str">
            <v>Otro</v>
          </cell>
          <cell r="R324" t="str">
            <v>Actualmente, los registros provenientes de la fuente DECIDE corren el riesgo de quedar fuera del funnel por la falta de una regla de integración automática basada en el año de egreso.</v>
          </cell>
          <cell r="S324" t="str">
            <v>Integrar automáticamente al volcado de UPC los registros de DECIDE con año de egreso inmediatamente anterior a la campaña (X-1), asegurando su trazabilidad y correcta inclusión en el funnel.</v>
          </cell>
          <cell r="T324" t="str">
            <v>Áreas impactadas: Comercial / Admisiones (Ventas) y TI / CRM.
Procesos impactados: Gestión de prospectos (leads), integración/volcado de datos al CRM y construcción del funnel de conversión.</v>
          </cell>
          <cell r="U324" t="str">
            <v>Administrativos</v>
          </cell>
          <cell r="V324" t="str">
            <v>Excelencia operativa</v>
          </cell>
          <cell r="W324" t="str">
            <v>No</v>
          </cell>
          <cell r="X324" t="str">
            <v>No cuantificado o S/0</v>
          </cell>
          <cell r="Y324" t="str">
            <v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v>
          </cell>
          <cell r="Z324" t="str">
            <v>https://educorpperu-my.sharepoint.com/personal/diana_zapata_laureate_pe1/_layouts/15/Doc.aspx?sourcedoc=%7BDA9EA55B-8D97-4FB9-9F6B-F6D3ECDBE2E7%7D&amp;file=PLANTILLA%20REQUERIMIENTO_Jos%C3%A9%20Paredes%20Herbozo.pptx&amp;action=edit&amp;mobileredirect=true</v>
          </cell>
          <cell r="AA324">
            <v>0.60000000000000009</v>
          </cell>
        </row>
        <row r="325">
          <cell r="A325">
            <v>355</v>
          </cell>
          <cell r="B325">
            <v>46248.049097222203</v>
          </cell>
          <cell r="C325">
            <v>46248.052129629599</v>
          </cell>
          <cell r="D325" t="str">
            <v>jose.herbozo@laureate.pe</v>
          </cell>
          <cell r="E325" t="str">
            <v>José Paredes Herbozo</v>
          </cell>
          <cell r="F325" t="str">
            <v>Implementar el Reporte CIB para la toma de decisiones y seguimiento del proceso de venta</v>
          </cell>
          <cell r="G325" t="str">
            <v>Implementar y automatizar el Reporte CIB para centralizar la información comercial clave, permitiendo a los líderes y equipos de ventas tomar decisiones estratégicas y operativas basadas en datos actualizados y confiables.</v>
          </cell>
          <cell r="H325" t="str">
            <v>CIB</v>
          </cell>
          <cell r="I325" t="str">
            <v>Ivan Olivares - VP Marketing y Comercial</v>
          </cell>
          <cell r="J325" t="str">
            <v>Juan Diego Mina</v>
          </cell>
          <cell r="K325" t="str">
            <v>https://educorpperu-my.sharepoint.com/personal/diana_zapata_laureate_pe1/Documents/Aplicaciones/Microsoft%20Forms/REGISTRO%20DE%20INICIATIVAS%20-%20GESTI%C3%93N%20DE%20LA%20DEMANDA%20(2%201/Pregunta/olk_fyp48PBalX_Jos%C3%A9%20Paredes%20Herbozo.png</v>
          </cell>
          <cell r="L325" t="str">
            <v>Jose Paredes</v>
          </cell>
          <cell r="M325">
            <v>46280</v>
          </cell>
          <cell r="N325" t="str">
            <v>No</v>
          </cell>
          <cell r="O325"/>
          <cell r="P325"/>
          <cell r="Q325" t="str">
            <v>Otro</v>
          </cell>
          <cell r="R325" t="str">
            <v>Actualmente, no se cuenta con un reporte CIB centralizado y automatizado para el seguimiento de ventas, lo que dificulta la visibilidad oportuna de los datos comerciales, genera demoras en el análisis y limita una toma de decisiones ágil y precisa.</v>
          </cell>
          <cell r="S325" t="str">
            <v>Disponer de un Reporte CIB automatizado, confiable y de acceso oportuno que consolide los indicadores clave de venta, facilitando el análisis y la toma de decisiones comerciales estratégicas y operativas.</v>
          </cell>
          <cell r="T325" t="str">
            <v>Áreas impactadas: Comercial / Ventas, Planeamiento Comercial / Inteligencia de Negocios (BI) y Tecnología / Sistemas (TI).
Procesos impactados: Gestión de ventas, seguimiento y control de metas comerciales, reportería/análisis de datos y toma de decisiones comerciales.</v>
          </cell>
          <cell r="U325" t="str">
            <v>Administrativos</v>
          </cell>
          <cell r="V325" t="str">
            <v>Excelencia operativa</v>
          </cell>
          <cell r="W325" t="str">
            <v>No</v>
          </cell>
          <cell r="X325" t="str">
            <v>Entre S/100,000.00 y S/500,000.00</v>
          </cell>
          <cell r="Y325" t="str">
            <v>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v>
          </cell>
          <cell r="Z325" t="str">
            <v>https://educorpperu-my.sharepoint.com/personal/diana_zapata_laureate_pe1/_layouts/15/Doc.aspx?sourcedoc=%7B7FA7F6D7-FC74-48E3-9716-256F9DAAD29E%7D&amp;file=Reporte%20CIB%20-%20Formato_Jos%C3%A9%20Paredes%20Herbozo.pptx&amp;action=edit&amp;mobileredirect=true</v>
          </cell>
          <cell r="AA325">
            <v>0.9</v>
          </cell>
        </row>
        <row r="326">
          <cell r="A326">
            <v>356</v>
          </cell>
          <cell r="B326">
            <v>46248.371527777803</v>
          </cell>
          <cell r="C326">
            <v>46248.449317129598</v>
          </cell>
          <cell r="D326" t="str">
            <v>bruno.chiappe@laureate.pe</v>
          </cell>
          <cell r="E326" t="str">
            <v>Bruno Chiappe Vegas</v>
          </cell>
          <cell r="F326" t="str">
            <v>PRB0043195 - Mejora del manejo de reintentos y errores en RabbitMQ para evitar encolamientos</v>
          </cell>
          <cell r="G326" t="str">
            <v>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v>
          </cell>
          <cell r="H326" t="str">
            <v>LAU</v>
          </cell>
          <cell r="I326" t="str">
            <v>Humberto Marotta - Tecnologías y transformación digital</v>
          </cell>
          <cell r="J326" t="str">
            <v>Ernesto Barrón</v>
          </cell>
          <cell r="K326" t="str">
            <v>https://educorpperu-my.sharepoint.com/personal/diana_zapata_laureate_pe1/Documents/Aplicaciones/Microsoft%20Forms/REGISTRO%20DE%20INICIATIVAS%20-%20GESTI%C3%93N%20DE%20LA%20DEMANDA%20(2%201/Pregunta/PRB0043195%20-%20aprob_Bruno%20Chiappe%20Vegas%201.pdf</v>
          </cell>
          <cell r="L326" t="str">
            <v>Gerson Vereau</v>
          </cell>
          <cell r="M326">
            <v>46262</v>
          </cell>
          <cell r="N326" t="str">
            <v>No</v>
          </cell>
          <cell r="O326"/>
          <cell r="P326"/>
          <cell r="Q326" t="str">
            <v>ITSM</v>
          </cell>
          <cell r="R326" t="str">
            <v>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v>
          </cell>
          <cell r="S326" t="str">
            <v>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v>
          </cell>
          <cell r="T326" t="str">
            <v>Procesamiento de mensajes en RabbitMQ; integraciones entre CRM y sistemas relacionados; envío de correos asociados a fichas de postulación; proceso comercial y de admisión.
Áreas impactadas:
Comercial / Admisión
Soporte de aplicaciones e integraciones</v>
          </cell>
          <cell r="U326" t="str">
            <v>Administrativos</v>
          </cell>
          <cell r="V326" t="str">
            <v>Excelencia operativa</v>
          </cell>
          <cell r="W326" t="str">
            <v>No</v>
          </cell>
          <cell r="X326" t="str">
            <v>No cuantificado o S/0</v>
          </cell>
          <cell r="Y326" t="str">
            <v>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v>
          </cell>
          <cell r="Z326" t="str">
            <v>https://educorpperu-my.sharepoint.com/personal/diana_zapata_laureate_pe1/_layouts/15/Doc.aspx?sourcedoc=%7B72C6290C-3DEE-46F2-8EBF-931037D3FEFC%7D&amp;file=Gesti%C3%B3n%20de%20iniciativas%20-%20PRB0043195%20-%20RabbitM_Bruno%20Chiappe%20Vegas.pptx&amp;action=edit&amp;mobileredirect=true</v>
          </cell>
          <cell r="AA326">
            <v>1.4999999999999998</v>
          </cell>
        </row>
        <row r="327">
          <cell r="A327">
            <v>357</v>
          </cell>
          <cell r="B327">
            <v>46248.486365740697</v>
          </cell>
          <cell r="C327">
            <v>46248.505763888897</v>
          </cell>
          <cell r="D327" t="str">
            <v>carla.arias@laureate.pe</v>
          </cell>
          <cell r="E327" t="str">
            <v>Carla Arias Schreiber Ulloa</v>
          </cell>
          <cell r="F327" t="str">
            <v>Unificación de Códigos de Curso</v>
          </cell>
          <cell r="G327" t="str">
            <v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v>
          </cell>
          <cell r="H327" t="str">
            <v>CIB</v>
          </cell>
          <cell r="I327" t="str">
            <v>Danilo Tauil - GM TecVoc</v>
          </cell>
          <cell r="J327" t="str">
            <v>Spencer Camacho</v>
          </cell>
          <cell r="K327" t="str">
            <v>https://educorpperu-my.sharepoint.com/personal/diana_zapata_laureate_pe1/Documents/Aplicaciones/Microsoft%20Forms/REGISTRO%20DE%20INICIATIVAS%20-%20GESTI%C3%93N%20DE%20LA%20DEMANDA%20(2%201/Pregunta/Captura%20de%20pantalla%202026-08-11%20162410_Carla%20Arias%20Schreibe%201.png</v>
          </cell>
          <cell r="L327" t="str">
            <v>Carla Arias-Schreiber</v>
          </cell>
          <cell r="M327">
            <v>46318</v>
          </cell>
          <cell r="N327" t="str">
            <v>No</v>
          </cell>
          <cell r="O327"/>
          <cell r="P327"/>
          <cell r="Q327" t="str">
            <v>Otro</v>
          </cell>
          <cell r="R327" t="str">
            <v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v>
          </cell>
          <cell r="S327" t="str">
            <v>Según detalle de la presentación. Estudiante pueda matricularse sin fricción (ingreso de ticket).</v>
          </cell>
          <cell r="T327" t="str">
            <v>Matrícula
Programación de horarios
Academia</v>
          </cell>
          <cell r="U327" t="str">
            <v>Alumnos</v>
          </cell>
          <cell r="V327" t="str">
            <v>Experiencia</v>
          </cell>
          <cell r="W327" t="str">
            <v>No</v>
          </cell>
          <cell r="X327" t="str">
            <v>Menor a S/100,000.00</v>
          </cell>
          <cell r="Y327" t="str">
            <v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v>
          </cell>
          <cell r="Z327" t="str">
            <v>https://educorpperu-my.sharepoint.com/personal/diana_zapata_laureate_pe1/_layouts/15/Doc.aspx?sourcedoc=%7B2ECC5780-851C-47A4-A5C4-033C9918B3C6%7D&amp;file=Gesti%C3%B3n%20de%20iniciativas%20-%20Unificaci%C3%B3n%20C%C3%B3digos_Carla%20Arias%20Schreibe.pptx&amp;action=edit&amp;mobileredirect=true</v>
          </cell>
          <cell r="AA327">
            <v>1.45</v>
          </cell>
        </row>
        <row r="328">
          <cell r="A328">
            <v>358</v>
          </cell>
          <cell r="B328">
            <v>46248.805266203701</v>
          </cell>
          <cell r="C328">
            <v>46248.806423611102</v>
          </cell>
          <cell r="D328" t="str">
            <v>carlos.soto@laureate.pe</v>
          </cell>
          <cell r="E328" t="str">
            <v>Carlos Soto Perez</v>
          </cell>
          <cell r="F328" t="str">
            <v>Integración bidireccional HubSpot - Dynamics CRM y canales​</v>
          </cell>
          <cell r="G328" t="str">
            <v>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v>
          </cell>
          <cell r="H328" t="str">
            <v>LAU</v>
          </cell>
          <cell r="I328" t="str">
            <v>Ivan Olivares - VP Marketing y Comercial</v>
          </cell>
          <cell r="J328" t="str">
            <v>Carlos Soto Perez</v>
          </cell>
          <cell r="K328" t="str">
            <v>https://educorpperu-my.sharepoint.com/personal/diana_zapata_laureate_pe1/Documents/Aplicaciones/Microsoft%20Forms/REGISTRO%20DE%20INICIATIVAS%20-%20GESTI%C3%93N%20DE%20LA%20DEMANDA%20(2%201/Pregunta/Bandeja%20de%20entrada_%20Carlos%20R.%20Soto%20Perez%20-%20Ou_Carlos%20Soto%20Perez.pdf</v>
          </cell>
          <cell r="L328" t="str">
            <v>Bruno Chiappe</v>
          </cell>
          <cell r="M328">
            <v>46426</v>
          </cell>
          <cell r="N328" t="str">
            <v>No</v>
          </cell>
          <cell r="O328"/>
          <cell r="P328"/>
          <cell r="Q328" t="str">
            <v>Otro</v>
          </cell>
          <cell r="R328" t="str">
            <v>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v>
          </cell>
          <cell r="S328" t="str">
            <v>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v>
          </cell>
          <cell r="T328" t="str">
            <v>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v>
          </cell>
          <cell r="U328" t="str">
            <v>Administrativos</v>
          </cell>
          <cell r="V328" t="str">
            <v>Excelencia operativa</v>
          </cell>
          <cell r="W328" t="str">
            <v>No</v>
          </cell>
          <cell r="X328" t="str">
            <v>Entre S/100,000.00 y S/500,000.00</v>
          </cell>
          <cell r="Y328" t="str">
            <v>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v>
          </cell>
          <cell r="Z328" t="str">
            <v>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v>
          </cell>
          <cell r="AA328">
            <v>0.9</v>
          </cell>
        </row>
        <row r="329">
          <cell r="A329">
            <v>359</v>
          </cell>
          <cell r="B329">
            <v>46239.410983796297</v>
          </cell>
          <cell r="C329">
            <v>46251.519953703697</v>
          </cell>
          <cell r="D329" t="str">
            <v>angela.lucano@laureate.pe</v>
          </cell>
          <cell r="E329" t="str">
            <v>Angela Lucano Carranza</v>
          </cell>
          <cell r="F329" t="str">
            <v>Generar una tabla de almacenamiento de la respuesta de satisfacción para las 3 instituciones (complementa el ID 119)</v>
          </cell>
          <cell r="G329" t="str">
            <v>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v>
          </cell>
          <cell r="H329" t="str">
            <v>CORP</v>
          </cell>
          <cell r="I329" t="str">
            <v>Mónica García - VP Operaciones Digitales y Online</v>
          </cell>
          <cell r="J329" t="str">
            <v>Lizbeth Bautista</v>
          </cell>
          <cell r="K329" t="str">
            <v>https://educorpperu-my.sharepoint.com/personal/diana_zapata_laureate_pe1/Documents/Aplicaciones/Microsoft%20Forms/REGISTRO%20DE%20INICIATIVAS%20-%20GESTI%C3%93N%20DE%20LA%20DEMANDA%20(2%201/Pregunta/Demanda%20-%20Iniciativas%20con%20Fechas%20Planificadas_Angela%20Lucano%20Carran.pdf</v>
          </cell>
          <cell r="L329" t="str">
            <v>Ángela Lucano</v>
          </cell>
          <cell r="M329">
            <v>46248</v>
          </cell>
          <cell r="N329" t="str">
            <v>No</v>
          </cell>
          <cell r="O329"/>
          <cell r="P329"/>
          <cell r="Q329" t="str">
            <v>ITSM</v>
          </cell>
          <cell r="R329" t="str">
            <v>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v>
          </cell>
          <cell r="S329" t="str">
            <v>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v>
          </cell>
          <cell r="T329" t="str">
            <v>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v>
          </cell>
          <cell r="U329" t="str">
            <v>Todos</v>
          </cell>
          <cell r="V329" t="str">
            <v>Excelencia operativa</v>
          </cell>
          <cell r="W329" t="str">
            <v>No</v>
          </cell>
          <cell r="X329" t="str">
            <v>No cuantificado o S/0</v>
          </cell>
          <cell r="Y329" t="str">
            <v>Actualización aarquitecturas cloud.
Mejora de la experiencia del estudiante, mayor visibilidad sobre la calidad de atención, identificación de oportunidades de mejora y disponibilidad de información para el análisis y toma de decisiones.</v>
          </cell>
          <cell r="Z329" t="str">
            <v>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v>
          </cell>
          <cell r="AA329">
            <v>2.0999999999999996</v>
          </cell>
        </row>
        <row r="330">
          <cell r="A330">
            <v>360</v>
          </cell>
          <cell r="B330">
            <v>46251.440057870401</v>
          </cell>
          <cell r="C330">
            <v>46251.630324074104</v>
          </cell>
          <cell r="D330" t="str">
            <v>manuel.delgado@cibertec.pe</v>
          </cell>
          <cell r="E330" t="str">
            <v>Manuel Delgado Delgado</v>
          </cell>
          <cell r="F330" t="str">
            <v>OPCION 01: Optimización de plataformas y sistemas de gestión para las áreas de operaciones y academia de Alianza Educativa de CIBERTEC</v>
          </cell>
          <cell r="G330" t="str">
            <v>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ell>
          <cell r="H330" t="str">
            <v>CIB</v>
          </cell>
          <cell r="I330" t="str">
            <v>Danilo Tauil - GM TecVoc</v>
          </cell>
          <cell r="J330" t="str">
            <v>Paola Mora Ibarra</v>
          </cell>
          <cell r="K330" t="str">
            <v>https://educorpperu-my.sharepoint.com/personal/diana_zapata_laureate_pe1/Documents/Aplicaciones/Microsoft%20Forms/REGISTRO%20DE%20INICIATIVAS%20-%20GESTI%C3%93N%20DE%20LA%20DEMANDA%20(2%201/Pregunta/Aprobaci%C3%B3n%20Paola%20Mora_Manuel%20Delgado%20Delga.jpg</v>
          </cell>
          <cell r="L330" t="str">
            <v>Ángela Lucano</v>
          </cell>
          <cell r="M330">
            <v>46341</v>
          </cell>
          <cell r="N330" t="str">
            <v>Sí</v>
          </cell>
          <cell r="O330" t="str">
            <v>TecVoc</v>
          </cell>
          <cell r="P330" t="str">
            <v>85928</v>
          </cell>
          <cell r="Q330" t="str">
            <v>Otro</v>
          </cell>
          <cell r="R330" t="str">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ell>
          <cell r="S330" t="str">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v>
          </cell>
          <cell r="T330" t="str">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ell>
          <cell r="U330" t="str">
            <v>Todos</v>
          </cell>
          <cell r="V330" t="str">
            <v>Crecimiento escalable</v>
          </cell>
          <cell r="W330" t="str">
            <v>No</v>
          </cell>
          <cell r="X330" t="str">
            <v>Mayor a S/500,000.00</v>
          </cell>
          <cell r="Y330" t="str">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ell>
          <cell r="Z330" t="str">
            <v>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v>
          </cell>
          <cell r="AA330">
            <v>2</v>
          </cell>
        </row>
        <row r="331">
          <cell r="A331">
            <v>361</v>
          </cell>
          <cell r="B331">
            <v>46251.630578703698</v>
          </cell>
          <cell r="C331">
            <v>46251.634537037004</v>
          </cell>
          <cell r="D331" t="str">
            <v>manuel.delgado@cibertec.pe</v>
          </cell>
          <cell r="E331" t="str">
            <v>Manuel Delgado Delgado</v>
          </cell>
          <cell r="F331" t="str">
            <v>OPCION 02: Optimización de plataformas y sistemas de gestión para las áreas de operaciones y academia de Alianza Educativa de CIBERTEC</v>
          </cell>
          <cell r="G331" t="str">
            <v>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ell>
          <cell r="H331" t="str">
            <v>CIB</v>
          </cell>
          <cell r="I331" t="str">
            <v>Danilo Tauil - GM TecVoc</v>
          </cell>
          <cell r="J331" t="str">
            <v>Paola Mora Ibarra</v>
          </cell>
          <cell r="K331" t="str">
            <v>https://educorpperu-my.sharepoint.com/personal/diana_zapata_laureate_pe1/Documents/Aplicaciones/Microsoft%20Forms/REGISTRO%20DE%20INICIATIVAS%20-%20GESTI%C3%93N%20DE%20LA%20DEMANDA%20(2%201/Pregunta/Aprobaci%C3%B3n%20Paola%20Mora_Manuel%20Delgado%20Delga%201.jpg</v>
          </cell>
          <cell r="L331" t="str">
            <v>Ángela Lucano</v>
          </cell>
          <cell r="M331">
            <v>46341</v>
          </cell>
          <cell r="N331" t="str">
            <v>Sí</v>
          </cell>
          <cell r="O331" t="str">
            <v>TecVoc</v>
          </cell>
          <cell r="P331" t="str">
            <v>85928</v>
          </cell>
          <cell r="Q331" t="str">
            <v>Otro</v>
          </cell>
          <cell r="R331" t="str">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ell>
          <cell r="S331" t="str">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v>
          </cell>
          <cell r="T331" t="str">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ell>
          <cell r="U331" t="str">
            <v>Todos</v>
          </cell>
          <cell r="V331" t="str">
            <v>Crecimiento escalable</v>
          </cell>
          <cell r="W331" t="str">
            <v>No</v>
          </cell>
          <cell r="X331" t="str">
            <v>Mayor a S/500,000.00</v>
          </cell>
          <cell r="Y331" t="str">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ell>
          <cell r="Z331" t="str">
            <v>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v>
          </cell>
          <cell r="AA331">
            <v>2</v>
          </cell>
        </row>
        <row r="332">
          <cell r="A332">
            <v>362</v>
          </cell>
          <cell r="B332">
            <v>46251.705543981501</v>
          </cell>
          <cell r="C332">
            <v>46252.438726851797</v>
          </cell>
          <cell r="D332" t="str">
            <v>carlos.sanchez@laureate.pe</v>
          </cell>
          <cell r="E332" t="str">
            <v>Carlos Sanchez Rubio</v>
          </cell>
          <cell r="F332" t="str">
            <v>Remediación de vulnerabilidades críticas en Apache Karaf – Banner UPN</v>
          </cell>
          <cell r="G332" t="str">
            <v>Remediar vulnerabilidades críticas identificadas en el servidor sis-r1-mware20, para eliminar la exposición a vulnerabilidades de ejecución remota de código asociadas a Log4j y Spring Framework, logrando reducir el riesgo de compromiso de Banner UPN y de los servicios asociados.</v>
          </cell>
          <cell r="H332" t="str">
            <v>UPN</v>
          </cell>
          <cell r="I332" t="str">
            <v>Donoban Meza - Director Corp IT Security</v>
          </cell>
          <cell r="J332" t="str">
            <v>Carlos Sanchez - Gerente de Seguridad TI</v>
          </cell>
          <cell r="K332" t="str">
            <v>https://educorpperu-my.sharepoint.com/personal/diana_zapata_laureate_pe1/Documents/Aplicaciones/Microsoft%20Forms/REGISTRO%20DE%20INICIATIVAS%20-%20GESTI%C3%93N%20DE%20LA%20DEMANDA%20(2%201/Pregunta/Re_%20Conformidad%20Ingreso%20en%20Gesti%C3%B3n%20de%20Demanda_Carlos%20Sanchez%20Rubio.pdf</v>
          </cell>
          <cell r="L332" t="str">
            <v>Gerson Vereau</v>
          </cell>
          <cell r="M332">
            <v>46295</v>
          </cell>
          <cell r="N332" t="str">
            <v>No</v>
          </cell>
          <cell r="O332"/>
          <cell r="P332"/>
          <cell r="Q332" t="str">
            <v>Seguridad TI</v>
          </cell>
          <cell r="R332" t="str">
            <v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v>
          </cell>
          <cell r="S332" t="str">
            <v>Actualizar o corregir los componentes vulnerables de Apache Karaf, Log4j y Spring Framework, eliminando las vulnerabilidades identificadas y validando posteriormente su remediación mediante un nuevo escaneo de seguridad.</v>
          </cell>
          <cell r="T332" t="str">
            <v xml:space="preserve">Equipos de Aplicaciones, Infraestructura, Middleware, Ciberseguridad, Base de Datos, proveedores tecnológicos y responsables funcionales de Banner UPN
Líder de vertical responsable: Ana Lucía Vega
</v>
          </cell>
          <cell r="U332" t="str">
            <v>Todos</v>
          </cell>
          <cell r="V332" t="str">
            <v>Excelencia operativa</v>
          </cell>
          <cell r="W332" t="str">
            <v>No</v>
          </cell>
          <cell r="X332" t="str">
            <v>No cuantificado o S/0</v>
          </cell>
          <cell r="Y332" t="str">
            <v xml:space="preserve">Reducción del riesgo de compromiso del servidor y de Banner UPN, fortalecimiento de la postura de seguridad, disminución de la exposición ante ataques externos y mejora del cumplimiento de los procesos de gestión de vulnerabilidades.
</v>
          </cell>
          <cell r="Z332" t="str">
            <v>https://educorpperu-my.sharepoint.com/personal/diana_zapata_laureate_pe1/_layouts/15/Doc.aspx?sourcedoc=%7B366FD4FF-35F0-4722-8720-584AC582E3E2%7D&amp;file=Gesti%C3%B3n%20de%20iniciativas_Carlos%20Sanchez%20Rubio.pptx&amp;action=edit&amp;mobileredirect=true</v>
          </cell>
          <cell r="AA332">
            <v>2.0999999999999996</v>
          </cell>
        </row>
        <row r="333">
          <cell r="A333">
            <v>363</v>
          </cell>
          <cell r="B333">
            <v>46252.438784722202</v>
          </cell>
          <cell r="C333">
            <v>46252.486192129603</v>
          </cell>
          <cell r="D333" t="str">
            <v>carlos.sanchez@laureate.pe</v>
          </cell>
          <cell r="E333" t="str">
            <v>Carlos Sanchez Rubio</v>
          </cell>
          <cell r="F333" t="str">
            <v>Migración de aplicaciones .NET fuera de soporte</v>
          </cell>
          <cell r="G333" t="str">
            <v>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v>
          </cell>
          <cell r="H333" t="str">
            <v>UPN</v>
          </cell>
          <cell r="I333" t="str">
            <v>Donoban Meza - Director Corp IT Security</v>
          </cell>
          <cell r="J333" t="str">
            <v>Carlos Sanchez - Gerente de Seguridad TI</v>
          </cell>
          <cell r="K333" t="str">
            <v>https://educorpperu-my.sharepoint.com/personal/diana_zapata_laureate_pe1/Documents/Aplicaciones/Microsoft%20Forms/REGISTRO%20DE%20INICIATIVAS%20-%20GESTI%C3%93N%20DE%20LA%20DEMANDA%20(2%201/Pregunta/Re_%20Conformidad%20Ingreso%20en%20Gesti%C3%B3n%20de%20Demanda_Carlos%20Sanchez%20Rubio%201.pdf</v>
          </cell>
          <cell r="L333" t="str">
            <v>Gerson Vereau</v>
          </cell>
          <cell r="M333">
            <v>46295</v>
          </cell>
          <cell r="N333" t="str">
            <v>No</v>
          </cell>
          <cell r="O333"/>
          <cell r="P333"/>
          <cell r="Q333" t="str">
            <v>Seguridad TI</v>
          </cell>
          <cell r="R333" t="str">
            <v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v>
          </cell>
          <cell r="S333" t="str">
            <v>Migrar las aplicaciones identificadas a versiones de .NET vigentes y soportadas, asegurando su compatibilidad funcional y la disponibilidad de actualizaciones y parches de seguridad.</v>
          </cell>
          <cell r="T333" t="str">
            <v xml:space="preserve">Equipos de Desarrollo, Aplicaciones, Arquitectura, Infraestructura, QA, Ciberseguridad y proveedores responsables del mantenimiento de las aplicaciones.
Líder de vertical responsable: Noheli Cabrera
</v>
          </cell>
          <cell r="U333" t="str">
            <v>Todos</v>
          </cell>
          <cell r="V333" t="str">
            <v>Excelencia operativa</v>
          </cell>
          <cell r="W333" t="str">
            <v>No</v>
          </cell>
          <cell r="X333" t="str">
            <v>No cuantificado o S/0</v>
          </cell>
          <cell r="Y333" t="str">
            <v xml:space="preserve">Reducción del riesgo de explotación de vulnerabilidades, mejora de la mantenibilidad de las aplicaciones, fortalecimiento de la postura de seguridad y mayor cumplimiento de estándares de obsolescencia y gestión de vulnerabilidades.
</v>
          </cell>
          <cell r="Z333" t="str">
            <v>https://educorpperu-my.sharepoint.com/personal/diana_zapata_laureate_pe1/_layouts/15/Doc.aspx?sourcedoc=%7BA8D66E55-8848-461D-BE29-42C189A6C361%7D&amp;file=Gesti%C3%B3n%20de%20iniciativas_Net%20Core_Carlos%20Sanchez%20Rubio.pptx&amp;action=edit&amp;mobileredirect=true</v>
          </cell>
          <cell r="AA333">
            <v>2.0999999999999996</v>
          </cell>
        </row>
        <row r="334">
          <cell r="A334">
            <v>364</v>
          </cell>
          <cell r="B334">
            <v>46252.486250000002</v>
          </cell>
          <cell r="C334">
            <v>46252.497847222199</v>
          </cell>
          <cell r="D334" t="str">
            <v>carlos.sanchez@laureate.pe</v>
          </cell>
          <cell r="E334" t="str">
            <v>Carlos Sanchez Rubio</v>
          </cell>
          <cell r="F334" t="str">
            <v>Remediación de vulnerabilidades en ambientes Cloud</v>
          </cell>
          <cell r="G334" t="str">
            <v xml:space="preserve">Remediar vulnerabilidades asociadas a CVE e implementar MFA en accesos identificados con riesgo de abuso de credenciales, para reducir la probabilidad de explotación y accesos no autorizados, logrando fortalecer la seguridad de los ambientes Cloud.
</v>
          </cell>
          <cell r="H334" t="str">
            <v>CORP</v>
          </cell>
          <cell r="I334" t="str">
            <v>Donoban Meza - Director Corp IT Security</v>
          </cell>
          <cell r="J334" t="str">
            <v>Carlos Sanchez - Gerente de Seguridad TI</v>
          </cell>
          <cell r="K334" t="str">
            <v>https://educorpperu-my.sharepoint.com/personal/diana_zapata_laureate_pe1/Documents/Aplicaciones/Microsoft%20Forms/REGISTRO%20DE%20INICIATIVAS%20-%20GESTI%C3%93N%20DE%20LA%20DEMANDA%20(2%201/Pregunta/Re_%20Conformidad%20Ingreso%20en%20Gesti%C3%B3n%20de%20Demanda_Carlos%20Sanchez%20Rubio%202.pdf</v>
          </cell>
          <cell r="L334" t="str">
            <v>Gerson Vereau</v>
          </cell>
          <cell r="M334">
            <v>46295</v>
          </cell>
          <cell r="N334" t="str">
            <v>No</v>
          </cell>
          <cell r="O334"/>
          <cell r="P334"/>
          <cell r="Q334" t="str">
            <v>Seguridad TI</v>
          </cell>
          <cell r="R334" t="str">
            <v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v>
          </cell>
          <cell r="S334" t="str">
            <v>Remediar las vulnerabilidades identificadas, actualizar o corregir los componentes afectados e implementar MFA en los accesos requeridos, validando posteriormente el cierre de los hallazgos de seguridad.</v>
          </cell>
          <cell r="T334" t="str">
            <v xml:space="preserve">Equipos de Cloud, Infraestructura, Aplicaciones
Líder de vertical responsable: Rolando Lopez
</v>
          </cell>
          <cell r="U334" t="str">
            <v>Todos</v>
          </cell>
          <cell r="V334" t="str">
            <v>Excelencia operativa</v>
          </cell>
          <cell r="W334" t="str">
            <v>No</v>
          </cell>
          <cell r="X334" t="str">
            <v>No cuantificado o S/0</v>
          </cell>
          <cell r="Y334" t="str">
            <v xml:space="preserve">Fortalecimiento de la postura de seguridad Cloud, reducción del riesgo de compromiso de cuentas y recursos, mejora del control de acceso y mayor cumplimiento de estándares y políticas de seguridad.
</v>
          </cell>
          <cell r="Z334" t="str">
            <v>https://educorpperu-my.sharepoint.com/personal/diana_zapata_laureate_pe1/_layouts/15/Doc.aspx?sourcedoc=%7B3F8F8E3A-A553-4B9E-8910-734F8C52CDA9%7D&amp;file=Gesti%C3%B3n%20de%20iniciativas_Vulns%20Cloud_Carlos%20Sanchez%20Rubio.pptx&amp;action=edit&amp;mobileredirect=true</v>
          </cell>
          <cell r="AA334">
            <v>2.0999999999999996</v>
          </cell>
        </row>
        <row r="335">
          <cell r="A335">
            <v>365</v>
          </cell>
          <cell r="B335">
            <v>46252.497893518499</v>
          </cell>
          <cell r="C335">
            <v>46252.504178240699</v>
          </cell>
          <cell r="D335" t="str">
            <v>carlos.sanchez@laureate.pe</v>
          </cell>
          <cell r="E335" t="str">
            <v>Carlos Sanchez Rubio</v>
          </cell>
          <cell r="F335" t="str">
            <v>Remediación de vulnerabilidades de seguridad en APIs</v>
          </cell>
          <cell r="G335" t="str">
            <v xml:space="preserve">Remediar vulnerabilidades identificadas en APIs críticas, para evitar accesos no autorizados, exposición de información y validaciones insuficientes, logrando reducir el riesgo de compromiso de datos y fortalecer la seguridad de los servicios expuestos.
</v>
          </cell>
          <cell r="H335" t="str">
            <v>CORP</v>
          </cell>
          <cell r="I335" t="str">
            <v>Donoban Meza - Director Corp IT Security</v>
          </cell>
          <cell r="J335" t="str">
            <v>Carlos Sanchez - Gerente de Seguridad TI</v>
          </cell>
          <cell r="K335" t="str">
            <v>https://educorpperu-my.sharepoint.com/personal/diana_zapata_laureate_pe1/Documents/Aplicaciones/Microsoft%20Forms/REGISTRO%20DE%20INICIATIVAS%20-%20GESTI%C3%93N%20DE%20LA%20DEMANDA%20(2%201/Pregunta/Re_%20Conformidad%20Ingreso%20en%20Gesti%C3%B3n%20de%20Demanda_Carlos%20Sanchez%20Rubio%203.pdf</v>
          </cell>
          <cell r="L335" t="str">
            <v>Gerson Vereau</v>
          </cell>
          <cell r="M335">
            <v>46280</v>
          </cell>
          <cell r="N335" t="str">
            <v>No</v>
          </cell>
          <cell r="O335"/>
          <cell r="P335"/>
          <cell r="Q335" t="str">
            <v>Seguridad TI</v>
          </cell>
          <cell r="R335" t="str">
            <v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v>
          </cell>
          <cell r="S335" t="str">
            <v>Implementar controles adecuados de validación, autenticación y autorización en las APIs afectadas, asegurando que únicamente usuarios autorizados puedan acceder a los recursos y que no sea posible enumerar o consultar información de terceros.</v>
          </cell>
          <cell r="T335" t="str">
            <v xml:space="preserve">Equipos de Desarrollo, Aplicaciones, Arquitectura, Ciberseguridad
Líder de vertical responsable: Elmer Zapata
</v>
          </cell>
          <cell r="U335" t="str">
            <v>Todos</v>
          </cell>
          <cell r="V335" t="str">
            <v>Excelencia operativa</v>
          </cell>
          <cell r="W335" t="str">
            <v>No</v>
          </cell>
          <cell r="X335" t="str">
            <v>No cuantificado o S/0</v>
          </cell>
          <cell r="Y335" t="str">
            <v xml:space="preserve">Fortalecimiento de la seguridad de las APIs, protección de información sensible y transaccional, reducción del riesgo de fuga masiva de datos y mejora del cumplimiento de estándares de desarrollo seguro y protección de información.
</v>
          </cell>
          <cell r="Z335" t="str">
            <v>https://educorpperu-my.sharepoint.com/personal/diana_zapata_laureate_pe1/_layouts/15/Doc.aspx?sourcedoc=%7BA7E6F018-871A-4703-A72E-B622761986E7%7D&amp;file=Gesti%C3%B3n%20de%20iniciativas_Vulns%20APIs_Carlos%20Sanchez%20Rubio.pptx&amp;action=edit&amp;mobileredirect=true</v>
          </cell>
          <cell r="AA335">
            <v>2.0999999999999996</v>
          </cell>
        </row>
        <row r="336">
          <cell r="A336">
            <v>366</v>
          </cell>
          <cell r="B336">
            <v>46252.504224536999</v>
          </cell>
          <cell r="C336">
            <v>46252.512476851902</v>
          </cell>
          <cell r="D336" t="str">
            <v>carlos.sanchez@laureate.pe</v>
          </cell>
          <cell r="E336" t="str">
            <v>Carlos Sanchez Rubio</v>
          </cell>
          <cell r="F336" t="str">
            <v>Activación y estandarización de logs en sistemas críticos</v>
          </cell>
          <cell r="G336"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6" t="str">
            <v>CORP</v>
          </cell>
          <cell r="I336" t="str">
            <v>Donoban Meza - Director Corp IT Security</v>
          </cell>
          <cell r="J336" t="str">
            <v>Carlos Sanchez - Gerente de Seguridad TI</v>
          </cell>
          <cell r="K336" t="str">
            <v>https://educorpperu-my.sharepoint.com/personal/diana_zapata_laureate_pe1/Documents/Aplicaciones/Microsoft%20Forms/REGISTRO%20DE%20INICIATIVAS%20-%20GESTI%C3%93N%20DE%20LA%20DEMANDA%20(2%201/Pregunta/Re_%20Conformidad%20Ingreso%20en%20Gesti%C3%B3n%20de%20Demanda_Carlos%20Sanchez%20Rubio%204.pdf</v>
          </cell>
          <cell r="L336" t="str">
            <v>Gerson Vereau</v>
          </cell>
          <cell r="M336">
            <v>46372</v>
          </cell>
          <cell r="N336" t="str">
            <v>No</v>
          </cell>
          <cell r="O336"/>
          <cell r="P336"/>
          <cell r="Q336" t="str">
            <v>Regulatoria</v>
          </cell>
          <cell r="R336" t="str">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v>
          </cell>
          <cell r="S336"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36" t="str">
            <v xml:space="preserve">Equipos de Aplicaciones, Infraestructura, Base de Datos
Líder de vertical responsable: Ana Lucía Vega
</v>
          </cell>
          <cell r="U336" t="str">
            <v>Todos</v>
          </cell>
          <cell r="V336" t="str">
            <v>Excelencia operativa</v>
          </cell>
          <cell r="W336" t="str">
            <v>No</v>
          </cell>
          <cell r="X336" t="str">
            <v>No cuantificado o S/0</v>
          </cell>
          <cell r="Y336" t="str">
            <v xml:space="preserve">Mejora de la visibilidad y trazabilidad sobre sistemas críticos, fortalecimiento de la capacidad de detección e investigación de incidentes y mayor cumplimiento de los estándares internos de seguridad.
</v>
          </cell>
          <cell r="Z336" t="str">
            <v>https://educorpperu-my.sharepoint.com/personal/diana_zapata_laureate_pe1/_layouts/15/Doc.aspx?sourcedoc=%7B1E4C66C6-5B73-408A-AD8D-961E5B5DF81D%7D&amp;file=Gesti%C3%B3n%20de%20iniciativas_Retenci%C3%B3n%20Logs_1_Carlos%20Sanchez%20Rubio.pptx&amp;action=edit&amp;mobileredirect=true</v>
          </cell>
          <cell r="AA336">
            <v>2.7</v>
          </cell>
        </row>
        <row r="337">
          <cell r="A337">
            <v>367</v>
          </cell>
          <cell r="B337">
            <v>46252.512523148202</v>
          </cell>
          <cell r="C337">
            <v>46252.518587963001</v>
          </cell>
          <cell r="D337" t="str">
            <v>carlos.sanchez@laureate.pe</v>
          </cell>
          <cell r="E337" t="str">
            <v>Carlos Sanchez Rubio</v>
          </cell>
          <cell r="F337" t="str">
            <v>Activación y estandarización de logs en sistemas críticos</v>
          </cell>
          <cell r="G337"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7" t="str">
            <v>CORP</v>
          </cell>
          <cell r="I337" t="str">
            <v>Donoban Meza - Director Corp IT Security</v>
          </cell>
          <cell r="J337" t="str">
            <v>Carlos Sanchez - Gerente de Seguridad TI</v>
          </cell>
          <cell r="K337" t="str">
            <v>https://educorpperu-my.sharepoint.com/personal/diana_zapata_laureate_pe1/Documents/Aplicaciones/Microsoft%20Forms/REGISTRO%20DE%20INICIATIVAS%20-%20GESTI%C3%93N%20DE%20LA%20DEMANDA%20(2%201/Pregunta/Re_%20Conformidad%20Ingreso%20en%20Gesti%C3%B3n%20de%20Demanda_Carlos%20Sanchez%20Rubio%205.pdf</v>
          </cell>
          <cell r="L337" t="str">
            <v>Gerson Vereau</v>
          </cell>
          <cell r="M337">
            <v>46372</v>
          </cell>
          <cell r="N337" t="str">
            <v>No</v>
          </cell>
          <cell r="O337"/>
          <cell r="P337"/>
          <cell r="Q337" t="str">
            <v>Regulatoria</v>
          </cell>
          <cell r="R337" t="str">
            <v>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v>
          </cell>
          <cell r="S337"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37" t="str">
            <v xml:space="preserve">Equipos de Aplicaciones, Infraestructura, Base de Datos
Líder de vertical responsable: Ana Maria Rojas
</v>
          </cell>
          <cell r="U337" t="str">
            <v>Todos</v>
          </cell>
          <cell r="V337" t="str">
            <v>Excelencia operativa</v>
          </cell>
          <cell r="W337" t="str">
            <v>No</v>
          </cell>
          <cell r="X337" t="str">
            <v>No cuantificado o S/0</v>
          </cell>
          <cell r="Y337" t="str">
            <v xml:space="preserve">Mejora de la visibilidad y trazabilidad sobre sistemas críticos, fortalecimiento de la capacidad de detección e investigación de incidentes y mayor cumplimiento de los estándares internos de seguridad.
</v>
          </cell>
          <cell r="Z337" t="str">
            <v>https://educorpperu-my.sharepoint.com/personal/diana_zapata_laureate_pe1/_layouts/15/Doc.aspx?sourcedoc=%7B904E4226-6B06-483C-973F-B833B0F53141%7D&amp;file=Gesti%C3%B3n%20de%20iniciativas_Retenci%C3%B3n%20Logs_2_Carlos%20Sanchez%20Rubio.pptx&amp;action=edit&amp;mobileredirect=true</v>
          </cell>
          <cell r="AA337">
            <v>2.7</v>
          </cell>
        </row>
        <row r="338">
          <cell r="A338">
            <v>368</v>
          </cell>
          <cell r="B338">
            <v>46252.518634259301</v>
          </cell>
          <cell r="C338">
            <v>46252.522303240701</v>
          </cell>
          <cell r="D338" t="str">
            <v>carlos.sanchez@laureate.pe</v>
          </cell>
          <cell r="E338" t="str">
            <v>Carlos Sanchez Rubio</v>
          </cell>
          <cell r="F338" t="str">
            <v>Activación y estandarización de logs en sistemas críticos</v>
          </cell>
          <cell r="G338"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8" t="str">
            <v>CORP</v>
          </cell>
          <cell r="I338" t="str">
            <v>Donoban Meza - Director Corp IT Security</v>
          </cell>
          <cell r="J338" t="str">
            <v>Carlos Sanchez - Gerente de Seguridad TI</v>
          </cell>
          <cell r="K338" t="str">
            <v>https://educorpperu-my.sharepoint.com/personal/diana_zapata_laureate_pe1/Documents/Aplicaciones/Microsoft%20Forms/REGISTRO%20DE%20INICIATIVAS%20-%20GESTI%C3%93N%20DE%20LA%20DEMANDA%20(2%201/Pregunta/Re_%20Conformidad%20Ingreso%20en%20Gesti%C3%B3n%20de%20Demanda_Carlos%20Sanchez%20Rubio%206.pdf</v>
          </cell>
          <cell r="L338" t="str">
            <v>Gerson Vereau</v>
          </cell>
          <cell r="M338">
            <v>46372</v>
          </cell>
          <cell r="N338" t="str">
            <v>No</v>
          </cell>
          <cell r="O338"/>
          <cell r="P338"/>
          <cell r="Q338" t="str">
            <v>Regulatoria</v>
          </cell>
          <cell r="R338" t="str">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v>
          </cell>
          <cell r="S338"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38" t="str">
            <v xml:space="preserve">Equipos de Aplicaciones, Infraestructura, Base de Datos
Líder de vertical responsable: Cesar Soplin
</v>
          </cell>
          <cell r="U338" t="str">
            <v>Todos</v>
          </cell>
          <cell r="V338" t="str">
            <v>Excelencia operativa</v>
          </cell>
          <cell r="W338" t="str">
            <v>No</v>
          </cell>
          <cell r="X338" t="str">
            <v>No cuantificado o S/0</v>
          </cell>
          <cell r="Y338" t="str">
            <v xml:space="preserve">Mejora de la visibilidad y trazabilidad sobre sistemas críticos, fortalecimiento de la capacidad de detección e investigación de incidentes y mayor cumplimiento de los estándares internos de seguridad.
</v>
          </cell>
          <cell r="Z338" t="str">
            <v>https://educorpperu-my.sharepoint.com/personal/diana_zapata_laureate_pe1/_layouts/15/Doc.aspx?sourcedoc=%7B1A6E0EEF-1A0A-4C2F-9F5C-2A93CE1391BE%7D&amp;file=Gesti%C3%B3n%20de%20iniciativas_Retenci%C3%B3n%20Logs_3_Carlos%20Sanchez%20Rubio.pptx&amp;action=edit&amp;mobileredirect=true</v>
          </cell>
          <cell r="AA338">
            <v>2.7</v>
          </cell>
        </row>
        <row r="339">
          <cell r="A339">
            <v>369</v>
          </cell>
          <cell r="B339">
            <v>46252.522337962997</v>
          </cell>
          <cell r="C339">
            <v>46252.524710648097</v>
          </cell>
          <cell r="D339" t="str">
            <v>carlos.sanchez@laureate.pe</v>
          </cell>
          <cell r="E339" t="str">
            <v>Carlos Sanchez Rubio</v>
          </cell>
          <cell r="F339" t="str">
            <v>Activación y estandarización de logs en sistemas críticos</v>
          </cell>
          <cell r="G339"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9" t="str">
            <v>CORP</v>
          </cell>
          <cell r="I339" t="str">
            <v>Donoban Meza - Director Corp IT Security</v>
          </cell>
          <cell r="J339" t="str">
            <v>Carlos Sanchez - Gerente de Seguridad TI</v>
          </cell>
          <cell r="K339" t="str">
            <v>https://educorpperu-my.sharepoint.com/personal/diana_zapata_laureate_pe1/Documents/Aplicaciones/Microsoft%20Forms/REGISTRO%20DE%20INICIATIVAS%20-%20GESTI%C3%93N%20DE%20LA%20DEMANDA%20(2%201/Pregunta/Re_%20Conformidad%20Ingreso%20en%20Gesti%C3%B3n%20de%20Demanda_Carlos%20Sanchez%20Rubio%207.pdf</v>
          </cell>
          <cell r="L339" t="str">
            <v>Gerson Vereau</v>
          </cell>
          <cell r="M339">
            <v>46372</v>
          </cell>
          <cell r="N339" t="str">
            <v>No</v>
          </cell>
          <cell r="O339"/>
          <cell r="P339"/>
          <cell r="Q339" t="str">
            <v>Regulatoria</v>
          </cell>
          <cell r="R339" t="str">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v>
          </cell>
          <cell r="S339"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39" t="str">
            <v xml:space="preserve">Equipos de Aplicaciones, Infraestructura, Base de Datos
Líder de vertical responsable: Elmer Zapata
</v>
          </cell>
          <cell r="U339" t="str">
            <v>Todos</v>
          </cell>
          <cell r="V339" t="str">
            <v>Excelencia operativa</v>
          </cell>
          <cell r="W339" t="str">
            <v>No</v>
          </cell>
          <cell r="X339" t="str">
            <v>No cuantificado o S/0</v>
          </cell>
          <cell r="Y339" t="str">
            <v xml:space="preserve">Mejora de la visibilidad y trazabilidad sobre sistemas críticos, fortalecimiento de la capacidad de detección e investigación de incidentes y mayor cumplimiento de los estándares internos de seguridad.
</v>
          </cell>
          <cell r="Z339" t="str">
            <v>https://educorpperu-my.sharepoint.com/personal/diana_zapata_laureate_pe1/_layouts/15/Doc.aspx?sourcedoc=%7BF3211877-1703-4B08-BB32-CBAFF2612A11%7D&amp;file=Gesti%C3%B3n%20de%20iniciativas_Retenci%C3%B3n%20Logs_4_Carlos%20Sanchez%20Rubio.pptx&amp;action=edit&amp;mobileredirect=true</v>
          </cell>
          <cell r="AA339">
            <v>2.7</v>
          </cell>
        </row>
        <row r="340">
          <cell r="A340">
            <v>370</v>
          </cell>
          <cell r="B340">
            <v>46252.5247453704</v>
          </cell>
          <cell r="C340">
            <v>46252.527141203696</v>
          </cell>
          <cell r="D340" t="str">
            <v>carlos.sanchez@laureate.pe</v>
          </cell>
          <cell r="E340" t="str">
            <v>Carlos Sanchez Rubio</v>
          </cell>
          <cell r="F340" t="str">
            <v>Activación y estandarización de logs en sistemas críticos</v>
          </cell>
          <cell r="G340"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40" t="str">
            <v>CORP</v>
          </cell>
          <cell r="I340" t="str">
            <v>Donoban Meza - Director Corp IT Security</v>
          </cell>
          <cell r="J340" t="str">
            <v>Carlos Sanchez - Gerente de Seguridad TI</v>
          </cell>
          <cell r="K340" t="str">
            <v>https://educorpperu-my.sharepoint.com/personal/diana_zapata_laureate_pe1/Documents/Aplicaciones/Microsoft%20Forms/REGISTRO%20DE%20INICIATIVAS%20-%20GESTI%C3%93N%20DE%20LA%20DEMANDA%20(2%201/Pregunta/Re_%20Conformidad%20Ingreso%20en%20Gesti%C3%B3n%20de%20Demanda_Carlos%20Sanchez%20Rubio%208.pdf</v>
          </cell>
          <cell r="L340" t="str">
            <v>Gerson Vereau</v>
          </cell>
          <cell r="M340">
            <v>46372</v>
          </cell>
          <cell r="N340" t="str">
            <v>No</v>
          </cell>
          <cell r="O340"/>
          <cell r="P340"/>
          <cell r="Q340" t="str">
            <v>Regulatoria</v>
          </cell>
          <cell r="R340" t="str">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v>
          </cell>
          <cell r="S340"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40" t="str">
            <v xml:space="preserve">Equipos de Aplicaciones, Infraestructura, Base de Datos
Líder de vertical responsable: Nicolas Morales
</v>
          </cell>
          <cell r="U340" t="str">
            <v>Todos</v>
          </cell>
          <cell r="V340" t="str">
            <v>Excelencia operativa</v>
          </cell>
          <cell r="W340" t="str">
            <v>No</v>
          </cell>
          <cell r="X340" t="str">
            <v>No cuantificado o S/0</v>
          </cell>
          <cell r="Y340" t="str">
            <v xml:space="preserve">Mejora de la visibilidad y trazabilidad sobre sistemas críticos, fortalecimiento de la capacidad de detección e investigación de incidentes y mayor cumplimiento de los estándares internos de seguridad.
</v>
          </cell>
          <cell r="Z340" t="str">
            <v>https://educorpperu-my.sharepoint.com/personal/diana_zapata_laureate_pe1/_layouts/15/Doc.aspx?sourcedoc=%7B844F89BB-46DB-42EC-BC78-1D13E2EB7792%7D&amp;file=Gesti%C3%B3n%20de%20iniciativas_Retenci%C3%B3n%20Logs_5_Carlos%20Sanchez%20Rubio.pptx&amp;action=edit&amp;mobileredirect=true</v>
          </cell>
          <cell r="AA340">
            <v>2.7</v>
          </cell>
        </row>
        <row r="341">
          <cell r="A341">
            <v>371</v>
          </cell>
          <cell r="B341">
            <v>46252.527175925898</v>
          </cell>
          <cell r="C341">
            <v>46252.529039351903</v>
          </cell>
          <cell r="D341" t="str">
            <v>carlos.sanchez@laureate.pe</v>
          </cell>
          <cell r="E341" t="str">
            <v>Carlos Sanchez Rubio</v>
          </cell>
          <cell r="F341" t="str">
            <v>Activación y estandarización de logs en sistemas críticos</v>
          </cell>
          <cell r="G341"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41" t="str">
            <v>CORP</v>
          </cell>
          <cell r="I341" t="str">
            <v>Donoban Meza - Director Corp IT Security</v>
          </cell>
          <cell r="J341" t="str">
            <v>Carlos Sanchez - Gerente de Seguridad TI</v>
          </cell>
          <cell r="K341" t="str">
            <v>https://educorpperu-my.sharepoint.com/personal/diana_zapata_laureate_pe1/Documents/Aplicaciones/Microsoft%20Forms/REGISTRO%20DE%20INICIATIVAS%20-%20GESTI%C3%93N%20DE%20LA%20DEMANDA%20(2%201/Pregunta/Re_%20Conformidad%20Ingreso%20en%20Gesti%C3%B3n%20de%20Demanda_Carlos%20Sanchez%20Rubio%209.pdf</v>
          </cell>
          <cell r="L341" t="str">
            <v>Gerson Vereau</v>
          </cell>
          <cell r="M341">
            <v>46372</v>
          </cell>
          <cell r="N341" t="str">
            <v>No</v>
          </cell>
          <cell r="O341"/>
          <cell r="P341"/>
          <cell r="Q341" t="str">
            <v>Regulatoria</v>
          </cell>
          <cell r="R341" t="str">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v>
          </cell>
          <cell r="S341"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41" t="str">
            <v xml:space="preserve">Equipos de Aplicaciones, Infraestructura, Base de Datos
Líder de vertical responsable: Noheli Cabrera
</v>
          </cell>
          <cell r="U341" t="str">
            <v>Todos</v>
          </cell>
          <cell r="V341" t="str">
            <v>Excelencia operativa</v>
          </cell>
          <cell r="W341" t="str">
            <v>No</v>
          </cell>
          <cell r="X341" t="str">
            <v>No cuantificado o S/0</v>
          </cell>
          <cell r="Y341" t="str">
            <v xml:space="preserve">Mejora de la visibilidad y trazabilidad sobre sistemas críticos, fortalecimiento de la capacidad de detección e investigación de incidentes y mayor cumplimiento de los estándares internos de seguridad.
</v>
          </cell>
          <cell r="Z341" t="str">
            <v>https://educorpperu-my.sharepoint.com/personal/diana_zapata_laureate_pe1/_layouts/15/Doc.aspx?sourcedoc=%7B7E9978B9-062D-48D9-8213-96AB9A833AAD%7D&amp;file=Gesti%C3%B3n%20de%20iniciativas_Retenci%C3%B3n%20Logs_6_Carlos%20Sanchez%20Rubio.pptx&amp;action=edit&amp;mobileredirect=true</v>
          </cell>
          <cell r="AA341">
            <v>2.7</v>
          </cell>
        </row>
        <row r="342">
          <cell r="A342">
            <v>372</v>
          </cell>
          <cell r="B342">
            <v>46252.668969907398</v>
          </cell>
          <cell r="C342">
            <v>46252.674328703702</v>
          </cell>
          <cell r="D342" t="str">
            <v>franco.vera@laureate.pe</v>
          </cell>
          <cell r="E342" t="str">
            <v>Franco Manuel Vera Sanchez</v>
          </cell>
          <cell r="F342" t="str">
            <v>Sede Ica UPN</v>
          </cell>
          <cell r="G342" t="str">
            <v>Revisión integral del frente TI, con ITSM, TELECOM y Soluciones.</v>
          </cell>
          <cell r="H342" t="str">
            <v>UPN</v>
          </cell>
          <cell r="I342" t="str">
            <v>Álvaro Valdez - VP Operaciones</v>
          </cell>
          <cell r="J342" t="str">
            <v>Sharon Chou</v>
          </cell>
          <cell r="K342" t="str">
            <v>https://educorpperu-my.sharepoint.com/personal/diana_zapata_laureate_pe1/Documents/Aplicaciones/Microsoft%20Forms/REGISTRO%20DE%20INICIATIVAS%20-%20GESTI%C3%93N%20DE%20LA%20DEMANDA%20(2%201/Pregunta/VB%20UPN%20Ica%20y%20Piura_Franco%20Manuel%20Vera%20S.pdf</v>
          </cell>
          <cell r="L342" t="str">
            <v>Franco Vera</v>
          </cell>
          <cell r="M342">
            <v>46447</v>
          </cell>
          <cell r="N342" t="str">
            <v>No</v>
          </cell>
          <cell r="O342"/>
          <cell r="P342"/>
          <cell r="Q342" t="str">
            <v>ITSM</v>
          </cell>
          <cell r="R342" t="str">
            <v>Completar el Gantt de actividades desde el frente de TI.</v>
          </cell>
          <cell r="S342" t="str">
            <v>Completar el Gantt de actividades desde el frente de TI.</v>
          </cell>
          <cell r="T342" t="str">
            <v>VP TTD.</v>
          </cell>
          <cell r="U342" t="str">
            <v>Todos</v>
          </cell>
          <cell r="V342" t="str">
            <v>Crecimiento escalable</v>
          </cell>
          <cell r="W342" t="str">
            <v>No</v>
          </cell>
          <cell r="X342" t="str">
            <v>No cuantificado o S/0</v>
          </cell>
          <cell r="Y342" t="str">
            <v>Nueva sede UPN Ica.</v>
          </cell>
          <cell r="Z342" t="str">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v>
          </cell>
          <cell r="AA342">
            <v>2.2999999999999998</v>
          </cell>
        </row>
        <row r="343">
          <cell r="A343">
            <v>373</v>
          </cell>
          <cell r="B343">
            <v>46253.675960648201</v>
          </cell>
          <cell r="C343">
            <v>46253.687164351897</v>
          </cell>
          <cell r="D343" t="str">
            <v>bruno.chiappe@laureate.pe</v>
          </cell>
          <cell r="E343" t="str">
            <v>Bruno Chiappe Vegas</v>
          </cell>
          <cell r="F343" t="str">
            <v>Automatización de Matrícula y Desmatrícula de Nuevos Estudiantes en Banner</v>
          </cell>
          <cell r="G343" t="str">
            <v>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v>
          </cell>
          <cell r="H343" t="str">
            <v>CIB</v>
          </cell>
          <cell r="I343" t="str">
            <v>Danilo Tauil - GM TecVoc</v>
          </cell>
          <cell r="J343" t="str">
            <v>Spencer Camacho</v>
          </cell>
          <cell r="K343" t="str">
            <v>https://educorpperu-my.sharepoint.com/personal/diana_zapata_laureate_pe1/Documents/Aplicaciones/Microsoft%20Forms/REGISTRO%20DE%20INICIATIVAS%20-%20GESTI%C3%93N%20DE%20LA%20DEMANDA%20(2%201/Pregunta/CIB%20-%20Matricula%20desmatricula%20-%20VB_Bruno%20Chiappe%20Vegas.pdf</v>
          </cell>
          <cell r="L343" t="str">
            <v>Bruno Chiappe</v>
          </cell>
          <cell r="M343">
            <v>46280</v>
          </cell>
          <cell r="N343" t="str">
            <v>No</v>
          </cell>
          <cell r="O343"/>
          <cell r="P343"/>
          <cell r="Q343" t="str">
            <v>Otro</v>
          </cell>
          <cell r="R343" t="str">
            <v>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v>
          </cell>
          <cell r="S343" t="str">
            <v>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v>
          </cell>
          <cell r="T343" t="str">
            <v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v>
          </cell>
          <cell r="U343" t="str">
            <v>Administrativos</v>
          </cell>
          <cell r="V343" t="str">
            <v>Excelencia operativa</v>
          </cell>
          <cell r="W343" t="str">
            <v>No</v>
          </cell>
          <cell r="X343" t="str">
            <v>Entre S/100,000.00 y S/500,000.00</v>
          </cell>
          <cell r="Y343" t="str">
            <v>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v>
          </cell>
          <cell r="Z343" t="str">
            <v>https://educorpperu-my.sharepoint.com/personal/diana_zapata_laureate_pe1/_layouts/15/Doc.aspx?sourcedoc=%7BF316F30C-D5BB-4800-BBF0-ED9D797FDA52%7D&amp;file=CIB%20-%20Matricula%20y%20desmatricula%20de%20nuevos%20estu_Bruno%20Chiappe%20Vegas.pptx&amp;action=edit&amp;mobileredirect=true</v>
          </cell>
          <cell r="AA343">
            <v>0.9</v>
          </cell>
        </row>
        <row r="344">
          <cell r="A344">
            <v>374</v>
          </cell>
          <cell r="B344">
            <v>46254.760405092602</v>
          </cell>
          <cell r="C344">
            <v>46255.524166666699</v>
          </cell>
          <cell r="D344" t="str">
            <v>angela.lucano@laureate.pe</v>
          </cell>
          <cell r="E344" t="str">
            <v>Angela Lucano Carranza</v>
          </cell>
          <cell r="F344" t="str">
            <v>CIB - Regularización para la fase III de la mejora flujos IVR telefónico, asociado al RITM0523467</v>
          </cell>
          <cell r="G344" t="str">
            <v>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v>
          </cell>
          <cell r="H344" t="str">
            <v>CIB</v>
          </cell>
          <cell r="I344" t="str">
            <v>Mónica García - VP Operaciones Digitales y Online</v>
          </cell>
          <cell r="J344" t="str">
            <v>Lizbeth Bautista</v>
          </cell>
          <cell r="K344" t="str">
            <v>https://educorpperu-my.sharepoint.com/personal/diana_zapata_laureate_pe1/Documents/Aplicaciones/Microsoft%20Forms/REGISTRO%20DE%20INICIATIVAS%20-%20GESTI%C3%93N%20DE%20LA%20DEMANDA%20(2%201/Pregunta/VB%20del%20Monica%20Garcia_Angela%20Lucano%20Carran.pdf</v>
          </cell>
          <cell r="L344" t="str">
            <v>Ángela Lucano</v>
          </cell>
          <cell r="M344">
            <v>46265</v>
          </cell>
          <cell r="N344" t="str">
            <v>No</v>
          </cell>
          <cell r="O344"/>
          <cell r="P344"/>
          <cell r="Q344" t="str">
            <v>Otro</v>
          </cell>
          <cell r="R344" t="str">
            <v>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v>
          </cell>
          <cell r="S344" t="str">
            <v>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v>
          </cell>
          <cell r="T344" t="str">
            <v>Canales: Atención telefónica al estudiante Cibertec</v>
          </cell>
          <cell r="U344" t="str">
            <v>Alumnos</v>
          </cell>
          <cell r="V344" t="str">
            <v>Excelencia operativa</v>
          </cell>
          <cell r="W344" t="str">
            <v>No</v>
          </cell>
          <cell r="X344" t="str">
            <v>No cuantificado o S/0</v>
          </cell>
          <cell r="Y344" t="str">
            <v>Permitir la mejora del servicio e identificación de alumnos que llaman al número de atención al alumno.
Se adjunta la PPT registrada en el ticket RITM0523467 el año pasado y la PPT sólo con la Fase III (que es esta regularización).</v>
          </cell>
          <cell r="Z344" t="str">
            <v>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v>
          </cell>
          <cell r="AA344">
            <v>1.2000000000000002</v>
          </cell>
        </row>
        <row r="345">
          <cell r="A345">
            <v>375</v>
          </cell>
          <cell r="B345">
            <v>46258.982870370397</v>
          </cell>
          <cell r="C345">
            <v>46259.002152777801</v>
          </cell>
          <cell r="D345" t="str">
            <v>javier.santiago@laureate.pe</v>
          </cell>
          <cell r="E345" t="str">
            <v>Javier Santiago Modesto</v>
          </cell>
          <cell r="F345" t="str">
            <v>Api CRM para registro de información de Trámites Carpeta Bachiller</v>
          </cell>
          <cell r="G345" t="str">
            <v>Necesitamos asegurar el registro de información relevante de Trámites Carpeta Bachiller, para garantizar la integridad de la información con CRM, logrando que el 100% de los trámites carpeta bachiller estén identificados correctamente en CRM.</v>
          </cell>
          <cell r="H345" t="str">
            <v>UPN</v>
          </cell>
          <cell r="I345" t="str">
            <v>Mónica García - VP Operaciones Digitales y Online</v>
          </cell>
          <cell r="J345" t="str">
            <v>Jose M. Horna Aguirre</v>
          </cell>
          <cell r="K345" t="str">
            <v>https://educorpperu-my.sharepoint.com/personal/diana_zapata_laureate_pe1/Documents/Aplicaciones/Microsoft%20Forms/REGISTRO%20DE%20INICIATIVAS%20-%20GESTI%C3%93N%20DE%20LA%20DEMANDA%20(2%201/Pregunta/APROBACI%C3%93N%20DE%20AREA%20SOLICITANTE_Javier%20Santiago%20Mode.pdf</v>
          </cell>
          <cell r="L345" t="str">
            <v>Carla Arias-Schreiber</v>
          </cell>
          <cell r="M345">
            <v>46280</v>
          </cell>
          <cell r="N345" t="str">
            <v>No</v>
          </cell>
          <cell r="O345"/>
          <cell r="P345"/>
          <cell r="Q345" t="str">
            <v>Otro</v>
          </cell>
          <cell r="R345" t="str">
            <v>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v>
          </cell>
          <cell r="S345" t="str">
            <v>API CRM permitirá registrar información relevante de trámites carpeta bachiller, para fines de reporteria de CRM.</v>
          </cell>
          <cell r="T345" t="str">
            <v>CRM, Grados y Títulos, Experiencia del estudiante</v>
          </cell>
          <cell r="U345" t="str">
            <v>Alumnos</v>
          </cell>
          <cell r="V345" t="str">
            <v>Excelencia operativa</v>
          </cell>
          <cell r="W345" t="str">
            <v>No</v>
          </cell>
          <cell r="X345" t="str">
            <v>No cuantificado o S/0</v>
          </cell>
          <cell r="Y345" t="str">
            <v>Reportería y gestión de Trámites Bachiller por estados (solicitados, anulados, pagados, observados)</v>
          </cell>
          <cell r="Z345" t="str">
            <v>https://educorpperu-my.sharepoint.com/personal/diana_zapata_laureate_pe1/_layouts/15/Doc.aspx?sourcedoc=%7B783048F0-0DE4-4F72-B0C9-7240C63CFF31%7D&amp;file=Solicitud%20de%20requerimientos%20Idea%20nueva%20y%20mejo_Javier%20Santiago%20Mode%202.pptx&amp;action=edit&amp;mobileredirect=true</v>
          </cell>
          <cell r="AA345">
            <v>1.2000000000000002</v>
          </cell>
        </row>
        <row r="346">
          <cell r="A346">
            <v>376</v>
          </cell>
          <cell r="B346">
            <v>46260.407638888901</v>
          </cell>
          <cell r="C346">
            <v>46260.413402777798</v>
          </cell>
          <cell r="D346" t="str">
            <v>bruno.chiappe@laureate.pe</v>
          </cell>
          <cell r="E346" t="str">
            <v>Bruno Chiappe Vegas</v>
          </cell>
          <cell r="F346" t="str">
            <v>Implementación del campo “Centro de soporte para estudiantes online” en el CRM</v>
          </cell>
          <cell r="G346" t="str">
            <v>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v>
          </cell>
          <cell r="H346" t="str">
            <v>CIB</v>
          </cell>
          <cell r="I346" t="str">
            <v>Ivan Olivares - VP Marketing y Comercial</v>
          </cell>
          <cell r="J346" t="str">
            <v>Marcia Oviedo</v>
          </cell>
          <cell r="K346" t="str">
            <v>https://educorpperu-my.sharepoint.com/personal/diana_zapata_laureate_pe1/Documents/Aplicaciones/Microsoft%20Forms/REGISTRO%20DE%20INICIATIVAS%20-%20GESTI%C3%93N%20DE%20LA%20DEMANDA%20(2%201/Pregunta/Implementacion%20Centro%20de%20soporte%20para%20estudia_Bruno%20Chiappe%20Vegas.pdf</v>
          </cell>
          <cell r="L346" t="str">
            <v>Bruno Chiappe</v>
          </cell>
          <cell r="M346">
            <v>46307</v>
          </cell>
          <cell r="N346" t="str">
            <v>No</v>
          </cell>
          <cell r="O346"/>
          <cell r="P346"/>
          <cell r="Q346" t="str">
            <v>Otro</v>
          </cell>
          <cell r="R346" t="str">
            <v>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v>
          </cell>
          <cell r="S346" t="str">
            <v>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v>
          </cell>
          <cell r="T346" t="str">
            <v xml:space="preserve">Procesos: captación de prospectos, registro y trazabilidad de leads, asignación comercial, seguimiento del funnel y reportería. 
Áreas: Marketing CIB, Ventas/Comercial, Inteligencia Comercial. </v>
          </cell>
          <cell r="U346" t="str">
            <v>Administrativos</v>
          </cell>
          <cell r="V346" t="str">
            <v>Excelencia operativa</v>
          </cell>
          <cell r="W346" t="str">
            <v>No</v>
          </cell>
          <cell r="X346" t="str">
            <v>No cuantificado o S/0</v>
          </cell>
          <cell r="Y346" t="str">
            <v>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v>
          </cell>
          <cell r="Z346" t="str">
            <v>https://educorpperu-my.sharepoint.com/personal/diana_zapata_laureate_pe1/_layouts/15/Doc.aspx?sourcedoc=%7B08D0A546-4CC4-4296-9862-E56E5A60D330%7D&amp;file=Solicitud%20de%20requerimientos%20CIB%20(3)_Bruno%20Chiappe%20Vegas.pptx&amp;action=edit&amp;mobileredirect=true</v>
          </cell>
          <cell r="AA346">
            <v>0.60000000000000009</v>
          </cell>
        </row>
        <row r="347">
          <cell r="A347">
            <v>377</v>
          </cell>
          <cell r="B347">
            <v>46261.479525463001</v>
          </cell>
          <cell r="C347">
            <v>46261.512557870403</v>
          </cell>
          <cell r="D347" t="str">
            <v>jorge.santacruz@laureate.pe</v>
          </cell>
          <cell r="E347" t="str">
            <v>Jorge Santa Cruz Espinoza</v>
          </cell>
          <cell r="F347" t="str">
            <v>Fase III Mis Procesos Goldenbelt –  implementación UPC</v>
          </cell>
          <cell r="G347" t="str">
            <v>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v>
          </cell>
          <cell r="H347" t="str">
            <v>UPC</v>
          </cell>
          <cell r="I347" t="str">
            <v>Rossina Caballero - VP Legal</v>
          </cell>
          <cell r="J347" t="str">
            <v>Jorge Luis Santa Cruz Espinoza</v>
          </cell>
          <cell r="K347" t="str">
            <v>https://educorpperu-my.sharepoint.com/personal/diana_zapata_laureate_pe1/Documents/Aplicaciones/Microsoft%20Forms/REGISTRO%20DE%20INICIATIVAS%20-%20GESTI%C3%93N%20DE%20LA%20DEMANDA%20(2%201/Pregunta/RE_%20UPC%20-%20Evaluaci%C3%B3n%20implementaci%C3%B3n%20Goldenbel_Jorge%20Santa%20Cruz%20Esp.pdf</v>
          </cell>
          <cell r="L347" t="str">
            <v>Franco Vera</v>
          </cell>
          <cell r="M347">
            <v>46326</v>
          </cell>
          <cell r="N347" t="str">
            <v>No</v>
          </cell>
          <cell r="O347"/>
          <cell r="P347"/>
          <cell r="Q347" t="str">
            <v>Otro</v>
          </cell>
          <cell r="R347" t="str">
            <v>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v>
          </cell>
          <cell r="S347" t="str">
            <v>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v>
          </cell>
          <cell r="T347" t="str">
            <v>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v>
          </cell>
          <cell r="U347" t="str">
            <v>Todos</v>
          </cell>
          <cell r="V347" t="str">
            <v>Excelencia operativa</v>
          </cell>
          <cell r="W347" t="str">
            <v>No</v>
          </cell>
          <cell r="X347" t="str">
            <v>No cuantificado o S/0</v>
          </cell>
          <cell r="Y347" t="str">
            <v>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v>
          </cell>
          <cell r="Z347" t="str">
            <v>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v>
          </cell>
          <cell r="AA347">
            <v>1.2000000000000002</v>
          </cell>
        </row>
        <row r="348">
          <cell r="A348">
            <v>378</v>
          </cell>
          <cell r="B348">
            <v>46266.4831134259</v>
          </cell>
          <cell r="C348">
            <v>46267.436574074098</v>
          </cell>
          <cell r="D348" t="str">
            <v>nathalie.amezquita@upn.edu.pe</v>
          </cell>
          <cell r="E348" t="str">
            <v>Nathalie Amezquita Goicochea</v>
          </cell>
          <cell r="F348" t="str">
            <v>Instalación de SimCapture UPN SJL</v>
          </cell>
          <cell r="G348" t="str">
            <v>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v>
          </cell>
          <cell r="H348" t="str">
            <v>UPN</v>
          </cell>
          <cell r="I348" t="str">
            <v>Álvaro Valdez - VP Operaciones</v>
          </cell>
          <cell r="J348" t="str">
            <v xml:space="preserve">Jorge Olivos </v>
          </cell>
          <cell r="K348" t="str">
            <v>https://educorpperu-my.sharepoint.com/personal/diana_zapata_laureate_pe1/Documents/Aplicaciones/Microsoft%20Forms/REGISTRO%20DE%20INICIATIVAS%20-%20GESTI%C3%93N%20DE%20LA%20DEMANDA%20(2%201/Pregunta/Aprobacio%CC%81n%20Ale_Nathalie%20Amezquita%20G.pdf</v>
          </cell>
          <cell r="L348" t="str">
            <v>Franco Vera</v>
          </cell>
          <cell r="M348">
            <v>46447</v>
          </cell>
          <cell r="N348" t="str">
            <v>No</v>
          </cell>
          <cell r="O348"/>
          <cell r="P348"/>
          <cell r="Q348" t="str">
            <v>Otro</v>
          </cell>
          <cell r="R348" t="str">
            <v>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v>
          </cell>
          <cell r="S348" t="str">
            <v>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v>
          </cell>
          <cell r="T348" t="str">
            <v>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v>
          </cell>
          <cell r="U348" t="str">
            <v>Alumnos</v>
          </cell>
          <cell r="V348" t="str">
            <v>Excelencia operativa</v>
          </cell>
          <cell r="W348" t="str">
            <v>No</v>
          </cell>
          <cell r="X348" t="str">
            <v>No cuantificado o S/0</v>
          </cell>
          <cell r="Y348" t="str">
            <v>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v>
          </cell>
          <cell r="Z348" t="str">
            <v>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v>
          </cell>
          <cell r="AA348">
            <v>1.2000000000000002</v>
          </cell>
        </row>
        <row r="349">
          <cell r="A349">
            <v>379</v>
          </cell>
          <cell r="B349">
            <v>46267.6958101852</v>
          </cell>
          <cell r="C349">
            <v>46267.746134259301</v>
          </cell>
          <cell r="D349" t="str">
            <v>marco.zuniga@laureate.pe</v>
          </cell>
          <cell r="E349" t="str">
            <v>Marco Zuñiga Leiva</v>
          </cell>
          <cell r="F349" t="str">
            <v xml:space="preserve">Mejora en el sistema de transferencia de Obligaciones Intranet -Socrates spring </v>
          </cell>
          <cell r="G349" t="str">
            <v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v>
          </cell>
          <cell r="H349" t="str">
            <v>UPC</v>
          </cell>
          <cell r="I349" t="str">
            <v>Alex Pendavis - VP Finanzas</v>
          </cell>
          <cell r="J349" t="str">
            <v>Karol Espinoza Salguero</v>
          </cell>
          <cell r="K349" t="str">
            <v>https://educorpperu-my.sharepoint.com/personal/diana_zapata_laureate_pe1/_layouts/15/Doc.aspx?sourcedoc=%7B3BD1A9BD-B63D-41E6-B8F2-F53189A35BE7%7D&amp;file=Aceptaci%C3%B3n_2_S%C3%B3crates_Spring_Sist_onligacione_Marco%20Zu%C3%B1iga%20Leiva.docx&amp;action=default&amp;mobileredirect=true</v>
          </cell>
          <cell r="L349" t="str">
            <v>Franco Vera</v>
          </cell>
          <cell r="M349">
            <v>46325</v>
          </cell>
          <cell r="N349" t="str">
            <v>No</v>
          </cell>
          <cell r="O349"/>
          <cell r="P349"/>
          <cell r="Q349" t="str">
            <v>Otro</v>
          </cell>
          <cell r="R349" t="str">
            <v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v>
          </cell>
          <cell r="S349" t="str">
            <v>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v>
          </cell>
          <cell r="T349" t="str">
            <v xml:space="preserve">Facturación , Ventas , Admisión </v>
          </cell>
          <cell r="U349" t="str">
            <v>Administrativos</v>
          </cell>
          <cell r="V349" t="str">
            <v>Excelencia operativa</v>
          </cell>
          <cell r="W349" t="str">
            <v>No</v>
          </cell>
          <cell r="X349" t="str">
            <v>No cuantificado o S/0</v>
          </cell>
          <cell r="Y349" t="str">
            <v>Mejora en el proceso operativo y reducción de riesgos.</v>
          </cell>
          <cell r="Z349" t="str">
            <v>https://educorpperu-my.sharepoint.com/personal/diana_zapata_laureate_pe1/_layouts/15/Doc.aspx?sourcedoc=%7BDD89071A-F62E-4007-B139-FAF6B2953067%7D&amp;file=Gesti%C3%B3n%20de%20iniciativas%20-%204%20Mejoras%20EPG_Marco%20Zu%C3%B1iga%20Leiva.pptx&amp;action=edit&amp;mobileredirect=true</v>
          </cell>
          <cell r="AA349">
            <v>0.60000000000000009</v>
          </cell>
        </row>
        <row r="350">
          <cell r="A350">
            <v>380</v>
          </cell>
          <cell r="B350">
            <v>46269.380983796298</v>
          </cell>
          <cell r="C350">
            <v>46269.410879629599</v>
          </cell>
          <cell r="D350" t="str">
            <v>javier.santiago@laureate.pe</v>
          </cell>
          <cell r="E350" t="str">
            <v>Javier Santiago Modesto</v>
          </cell>
          <cell r="F350" t="str">
            <v>Validar el pago por adelantado de trámite carpeta bachiller mediante un indicador en una API de Trámite “curriculums”</v>
          </cell>
          <cell r="G350" t="str">
            <v>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v>
          </cell>
          <cell r="H350" t="str">
            <v>UPN</v>
          </cell>
          <cell r="I350" t="str">
            <v>Mónica García - VP Operaciones Digitales y Online</v>
          </cell>
          <cell r="J350" t="str">
            <v>Jose Horna Aguirre</v>
          </cell>
          <cell r="K350" t="str">
            <v>https://educorpperu.sharepoint.com/:f:/s/Repositorio_EquipoCentral/dit/portafoliosyp/IgDIe8ap3Q7DT6MNeZushJXcAZ1YvXY5ThmyaTRbp_jJnW0?e=reM489</v>
          </cell>
          <cell r="L350" t="str">
            <v>Carla Arias-Schreiber</v>
          </cell>
          <cell r="M350">
            <v>46295</v>
          </cell>
          <cell r="N350" t="str">
            <v>No</v>
          </cell>
          <cell r="O350"/>
          <cell r="P350"/>
          <cell r="Q350" t="str">
            <v>Otro</v>
          </cell>
          <cell r="R350" t="str">
            <v>Actualmente, cuando el estudiante realiza el proceso de trámite carpeta bachiller se le valida que sea egresado y al finalizar el proceso se le genera una orden de pago por concepto de trámite bachiller.</v>
          </cell>
          <cell r="S350" t="str">
            <v>Estudiantes puedan pagar por adelantado a partir de octubre 2026 el trámite bachiller; y a partir de diciembre 2026 ya con el estado de egresado realicen el proceso de trámite bachiller y se valide que el alumno ya ha realizo el pago por adelantado.</v>
          </cell>
          <cell r="T350" t="str">
            <v>Departamento de Grados y Títulos, Trámites y Experiencia del Estudiante.</v>
          </cell>
          <cell r="U350" t="str">
            <v>Todos</v>
          </cell>
          <cell r="V350" t="str">
            <v>Experiencia</v>
          </cell>
          <cell r="W350" t="str">
            <v>No</v>
          </cell>
          <cell r="X350" t="str">
            <v>No cuantificado o S/0</v>
          </cell>
          <cell r="Y350" t="str">
            <v>Mejorar la experiencia del alumno, Agilizar la atención de solicitudes, Incrementar la satisfacción del alumno y Mejorar la trazabilidad de los pagos.</v>
          </cell>
          <cell r="Z350" t="str">
            <v>https://educorpperu-my.sharepoint.com/personal/diana_zapata_laureate_pe1/_layouts/15/Doc.aspx?sourcedoc=%7B771472A8-5722-420D-B48E-221CF7183F89%7D&amp;file=Solicitud%20de%20requerimientos%20Idea%20nueva%20y%20mejo_Javier%20Santiago%20Mode%203.pptx&amp;action=edit&amp;mobileredirect=true</v>
          </cell>
          <cell r="AA350">
            <v>1.3</v>
          </cell>
        </row>
        <row r="351">
          <cell r="A351">
            <v>381</v>
          </cell>
          <cell r="B351">
            <v>46272.052893518499</v>
          </cell>
          <cell r="C351">
            <v>46272.067233796297</v>
          </cell>
          <cell r="D351" t="str">
            <v>marco.zuniga@laureate.pe</v>
          </cell>
          <cell r="E351" t="str">
            <v>Marco Zuñiga Leiva</v>
          </cell>
          <cell r="F351" t="str">
            <v>Mejoras en el proceso de canje masivo de letras</v>
          </cell>
          <cell r="G351" t="str">
            <v>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v>
          </cell>
          <cell r="H351" t="str">
            <v>UPC</v>
          </cell>
          <cell r="I351" t="str">
            <v>Alex Pendavis - VP Finanzas</v>
          </cell>
          <cell r="J351" t="str">
            <v>Karol Espinoza Salguero</v>
          </cell>
          <cell r="K351" t="str">
            <v>https://educorpperu-my.sharepoint.com/personal/diana_zapata_laureate_pe1/_layouts/15/Doc.aspx?sourcedoc=%7B78C1DB04-59C8-4F14-ABBB-1CF5227B1629%7D&amp;file=Aceptaci%C3%B3n_proyecto_%20letras_Marco%20Zu%C3%B1iga%20Leiva.docx&amp;action=default&amp;mobileredirect=true</v>
          </cell>
          <cell r="L351" t="str">
            <v>Franco Vera</v>
          </cell>
          <cell r="M351">
            <v>46295</v>
          </cell>
          <cell r="N351" t="str">
            <v>No</v>
          </cell>
          <cell r="O351"/>
          <cell r="P351"/>
          <cell r="Q351" t="str">
            <v>Regulatoria</v>
          </cell>
          <cell r="R351" t="str">
            <v>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v>
          </cell>
          <cell r="S351" t="str">
            <v>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v>
          </cell>
          <cell r="T351" t="str">
            <v>Proceso de facturación, Venta, matrícula y Cobranza</v>
          </cell>
          <cell r="U351" t="str">
            <v>Todos</v>
          </cell>
          <cell r="V351" t="str">
            <v>Excelencia operativa</v>
          </cell>
          <cell r="W351" t="str">
            <v>No</v>
          </cell>
          <cell r="X351" t="str">
            <v>No cuantificado o S/0</v>
          </cell>
          <cell r="Y351" t="str">
            <v>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v>
          </cell>
          <cell r="Z351" t="str">
            <v>https://educorpperu-my.sharepoint.com/personal/diana_zapata_laureate_pe1/_layouts/15/Doc.aspx?sourcedoc=%7B8D87AB72-7A7D-4668-BD1C-D30214A13F2B%7D&amp;file=Gesti%C3%B3n%20de%20iniciativas%20-%20Mejoras%20Canje%20Masivo_Marco%20Zu%C3%B1iga%20Leiva.pptx&amp;action=edit&amp;mobileredirect=true</v>
          </cell>
          <cell r="AA351">
            <v>2.7</v>
          </cell>
        </row>
        <row r="352">
          <cell r="A352">
            <v>382</v>
          </cell>
          <cell r="B352">
            <v>46273.344479166699</v>
          </cell>
          <cell r="C352">
            <v>46273.387511574103</v>
          </cell>
          <cell r="D352" t="str">
            <v>javier.santiago@laureate.pe</v>
          </cell>
          <cell r="E352" t="str">
            <v>Javier Santiago Modesto</v>
          </cell>
          <cell r="F352" t="str">
            <v>Alumnos NO EGRESADOS y con 26 CRÉDITOS O MENOS puedan realizar el proceso de trámite carpeta bachiller.</v>
          </cell>
          <cell r="G352" t="str">
            <v>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v>
          </cell>
          <cell r="H352" t="str">
            <v>UPN</v>
          </cell>
          <cell r="I352" t="str">
            <v>Mónica García - VP Operaciones Digitales y Online</v>
          </cell>
          <cell r="J352" t="str">
            <v>Gianfranco Espinoza Daniel</v>
          </cell>
          <cell r="K352" t="str">
            <v>https://educorpperu.sharepoint.com/:f:/s/Repositorio_EquipoCentral/dit/portafoliosyp/IgAQEav2GpHtRbyHgBtULt31ATZontlINdEpzXAAftIQTwE?e=xENshd</v>
          </cell>
          <cell r="L352" t="str">
            <v>Carla Arias-Schreiber</v>
          </cell>
          <cell r="M352">
            <v>46295</v>
          </cell>
          <cell r="N352" t="str">
            <v>No</v>
          </cell>
          <cell r="O352"/>
          <cell r="P352"/>
          <cell r="Q352" t="str">
            <v>Otro</v>
          </cell>
          <cell r="R352" t="str">
            <v>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v>
          </cell>
          <cell r="S352" t="str">
            <v>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v>
          </cell>
          <cell r="T352" t="str">
            <v>Departamento de Grados y Títulos, Trámites y Experiencia del Estudiante.</v>
          </cell>
          <cell r="U352" t="str">
            <v>Alumnos</v>
          </cell>
          <cell r="V352" t="str">
            <v>Excelencia académica</v>
          </cell>
          <cell r="W352" t="str">
            <v>No</v>
          </cell>
          <cell r="X352" t="str">
            <v>No cuantificado o S/0</v>
          </cell>
          <cell r="Y352" t="str">
            <v>Mejora de la experiencia del estudiante, Optimización de la gestión administrativa y Reducción de inconvenientes y consultas.</v>
          </cell>
          <cell r="Z352" t="str">
            <v>https://educorpperu-my.sharepoint.com/personal/diana_zapata_laureate_pe1/_layouts/15/Doc.aspx?sourcedoc=%7BA7C0564C-6CFC-44D6-A644-16198A3FD042%7D&amp;file=Solicitud%20de%20requerimientos%20Idea%20nueva%20y%20mejo_Javier%20Santiago%20Mode%204.pptx&amp;action=edit&amp;mobileredirect=true</v>
          </cell>
          <cell r="AA352">
            <v>1.4</v>
          </cell>
        </row>
        <row r="353">
          <cell r="A353">
            <v>383</v>
          </cell>
          <cell r="B353">
            <v>46273.634062500001</v>
          </cell>
          <cell r="C353">
            <v>46273.903171296297</v>
          </cell>
          <cell r="D353" t="str">
            <v>gali.garcia@upc.pe</v>
          </cell>
          <cell r="E353" t="str">
            <v>Gali Garcia Palomino</v>
          </cell>
          <cell r="F353" t="str">
            <v>Configuración de Sistema para replicar proceso de matrícula de WeTALK Inglés para el programa WeTALK Portugués</v>
          </cell>
          <cell r="G353" t="str">
            <v>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v>
          </cell>
          <cell r="H353" t="str">
            <v>UPC</v>
          </cell>
          <cell r="I353" t="str">
            <v>Milagros Morgan - Rectorado UPC</v>
          </cell>
          <cell r="J353" t="str">
            <v>Gali Giovana Garcia Palomino</v>
          </cell>
          <cell r="K353" t="str">
            <v>https://educorpperu-my.sharepoint.com/personal/diana_zapata_laureate_pe1/_layouts/15/Doc.aspx?sourcedoc=%7B1A4CA6C1-D628-4272-A680-AEB89FF3FD92%7D&amp;file=Aprobaci%C3%B3n%20iniciativa_Gali%20Garcia%20Palomino.docx&amp;action=default&amp;mobileredirect=true</v>
          </cell>
          <cell r="L353" t="str">
            <v>Ángela Lucano</v>
          </cell>
          <cell r="M353">
            <v>46356</v>
          </cell>
          <cell r="N353" t="str">
            <v>Sí</v>
          </cell>
          <cell r="O353" t="str">
            <v>G&amp;A</v>
          </cell>
          <cell r="P353" t="str">
            <v>76592</v>
          </cell>
          <cell r="Q353" t="str">
            <v>Otro</v>
          </cell>
          <cell r="R353" t="str">
            <v>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v>
          </cell>
          <cell r="S353" t="str">
            <v>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v>
          </cell>
          <cell r="T353" t="str">
            <v>Procesos: Matrícula, Gestión de estudiantes / Áreas impactadas: WeTALK, Admisión, Mesa de Ayuda, TI</v>
          </cell>
          <cell r="U353" t="str">
            <v>Alumnos</v>
          </cell>
          <cell r="V353" t="str">
            <v>Crecimiento escalable</v>
          </cell>
          <cell r="W353" t="str">
            <v>No</v>
          </cell>
          <cell r="X353" t="str">
            <v>Mayor a S/500,000.00</v>
          </cell>
          <cell r="Y353" t="str">
            <v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v>
          </cell>
          <cell r="Z353" t="str">
            <v>https://educorpperu-my.sharepoint.com/personal/diana_zapata_laureate_pe1/_layouts/15/Doc.aspx?sourcedoc=%7B49A1DC6F-5FBB-4CB2-8909-827468E8094B%7D&amp;file=Requerimiento_Automatizaci%C3%B3n%20Matr%C3%ADcula%20WeTALK_Gali%20Garcia%20Palomino.pptx&amp;action=edit&amp;mobileredirect=true</v>
          </cell>
          <cell r="AA353">
            <v>2</v>
          </cell>
        </row>
        <row r="354">
          <cell r="A354">
            <v>384</v>
          </cell>
          <cell r="B354">
            <v>46274.420520833301</v>
          </cell>
          <cell r="C354">
            <v>46274.425150463001</v>
          </cell>
          <cell r="D354" t="str">
            <v>franco.vera@laureate.pe</v>
          </cell>
          <cell r="E354" t="str">
            <v>Franco Manuel Vera Sanchez</v>
          </cell>
          <cell r="F354" t="str">
            <v>Sede Ica UPN</v>
          </cell>
          <cell r="G354" t="str">
            <v>Revisión integral del frente Aplicaciones</v>
          </cell>
          <cell r="H354" t="str">
            <v>UPN</v>
          </cell>
          <cell r="I354" t="str">
            <v>Álvaro Valdez - VP Operaciones</v>
          </cell>
          <cell r="J354" t="str">
            <v>Sharon Chou</v>
          </cell>
          <cell r="K354" t="str">
            <v>https://educorpperu-my.sharepoint.com/personal/diana_zapata_laureate_pe1/Documents/Aplicaciones/Microsoft%20Forms/REGISTRO%20DE%20INICIATIVAS%20-%20GESTI%C3%93N%20DE%20LA%20DEMANDA%20(2%201/Pregunta/VB%20UPN%20Ica%20y%20Piura_Franco%20Manuel%20Vera%20S%201.pdf</v>
          </cell>
          <cell r="L354" t="str">
            <v>Franco Vera</v>
          </cell>
          <cell r="M354">
            <v>46447</v>
          </cell>
          <cell r="N354" t="str">
            <v>No</v>
          </cell>
          <cell r="O354"/>
          <cell r="P354"/>
          <cell r="Q354" t="str">
            <v>Otro</v>
          </cell>
          <cell r="R354" t="str">
            <v>Completar el Gantt de actividades desde el frente de TI -Aplicaciones</v>
          </cell>
          <cell r="S354" t="str">
            <v>Completar el Gantt de actividades desde el frente de TI - Aplicaciones</v>
          </cell>
          <cell r="T354" t="str">
            <v>VP TTD</v>
          </cell>
          <cell r="U354" t="str">
            <v>Todos</v>
          </cell>
          <cell r="V354" t="str">
            <v>Crecimiento escalable</v>
          </cell>
          <cell r="W354" t="str">
            <v>No</v>
          </cell>
          <cell r="X354" t="str">
            <v>Menor a S/100,000.00</v>
          </cell>
          <cell r="Y354" t="str">
            <v>Nueva sede UPN Ica</v>
          </cell>
          <cell r="Z354" t="str">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v>
          </cell>
          <cell r="AA354">
            <v>1.55</v>
          </cell>
        </row>
        <row r="355">
          <cell r="A355">
            <v>385</v>
          </cell>
          <cell r="B355">
            <v>46274.425196759301</v>
          </cell>
          <cell r="C355">
            <v>46274.426759259302</v>
          </cell>
          <cell r="D355" t="str">
            <v>franco.vera@laureate.pe</v>
          </cell>
          <cell r="E355" t="str">
            <v>Franco Manuel Vera Sanchez</v>
          </cell>
          <cell r="F355" t="str">
            <v>Sede Ica UPN</v>
          </cell>
          <cell r="G355" t="str">
            <v>Revisión integral del frente TI - Aceleradora</v>
          </cell>
          <cell r="H355" t="str">
            <v>UPN</v>
          </cell>
          <cell r="I355" t="str">
            <v>Álvaro Valdez - VP Operaciones</v>
          </cell>
          <cell r="J355" t="str">
            <v>Sharon Chou</v>
          </cell>
          <cell r="K355" t="str">
            <v>https://educorpperu-my.sharepoint.com/personal/diana_zapata_laureate_pe1/Documents/Aplicaciones/Microsoft%20Forms/REGISTRO%20DE%20INICIATIVAS%20-%20GESTI%C3%93N%20DE%20LA%20DEMANDA%20(2%201/Pregunta/VB%20UPN%20Ica%20y%20Piura_Franco%20Manuel%20Vera%20S%202.pdf</v>
          </cell>
          <cell r="L355" t="str">
            <v>Franco Vera</v>
          </cell>
          <cell r="M355">
            <v>46447</v>
          </cell>
          <cell r="N355" t="str">
            <v>No</v>
          </cell>
          <cell r="O355"/>
          <cell r="P355"/>
          <cell r="Q355" t="str">
            <v>Otro</v>
          </cell>
          <cell r="R355" t="str">
            <v>Completar el Gantt de actividades desde el frente de TI - Digital Tech</v>
          </cell>
          <cell r="S355" t="str">
            <v>Completar el Gantt de actividades desde el frente de TI - Digital Tech</v>
          </cell>
          <cell r="T355" t="str">
            <v>VP TTD</v>
          </cell>
          <cell r="U355" t="str">
            <v>Todos</v>
          </cell>
          <cell r="V355" t="str">
            <v>Crecimiento escalable</v>
          </cell>
          <cell r="W355" t="str">
            <v>No</v>
          </cell>
          <cell r="X355" t="str">
            <v>No cuantificado o S/0</v>
          </cell>
          <cell r="Y355" t="str">
            <v>Nueva sede UPN Ica</v>
          </cell>
          <cell r="Z355" t="str">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v>
          </cell>
          <cell r="AA355">
            <v>1.4</v>
          </cell>
        </row>
        <row r="356">
          <cell r="A356">
            <v>386</v>
          </cell>
          <cell r="B356">
            <v>46274.4296412037</v>
          </cell>
          <cell r="C356">
            <v>46274.431157407402</v>
          </cell>
          <cell r="D356" t="str">
            <v>franco.vera@laureate.pe</v>
          </cell>
          <cell r="E356" t="str">
            <v>Franco Manuel Vera Sanchez</v>
          </cell>
          <cell r="F356" t="str">
            <v>Sede Piura UPN</v>
          </cell>
          <cell r="G356" t="str">
            <v>Revisión integral del frente TI - Aplicaciones</v>
          </cell>
          <cell r="H356" t="str">
            <v>UPN</v>
          </cell>
          <cell r="I356" t="str">
            <v>Álvaro Valdez - VP Operaciones</v>
          </cell>
          <cell r="J356" t="str">
            <v>Sharon Chou</v>
          </cell>
          <cell r="K356" t="str">
            <v>https://educorpperu-my.sharepoint.com/personal/diana_zapata_laureate_pe1/Documents/Aplicaciones/Microsoft%20Forms/REGISTRO%20DE%20INICIATIVAS%20-%20GESTI%C3%93N%20DE%20LA%20DEMANDA%20(2%201/Pregunta/VB%20UPN%20Ica%20y%20Piura_Franco%20Manuel%20Vera%20S%203.pdf</v>
          </cell>
          <cell r="L356" t="str">
            <v>Franco Vera</v>
          </cell>
          <cell r="M356">
            <v>46447</v>
          </cell>
          <cell r="N356" t="str">
            <v>No</v>
          </cell>
          <cell r="O356"/>
          <cell r="P356"/>
          <cell r="Q356" t="str">
            <v>Otro</v>
          </cell>
          <cell r="R356" t="str">
            <v>Completar el Gantt de actividades desde el frente de TI - Aplicaciones</v>
          </cell>
          <cell r="S356" t="str">
            <v>Completar el Gantt de actividades desde el frente de TI - Aplicaciones</v>
          </cell>
          <cell r="T356" t="str">
            <v>VP TTD</v>
          </cell>
          <cell r="U356" t="str">
            <v>Todos</v>
          </cell>
          <cell r="V356" t="str">
            <v>Crecimiento escalable</v>
          </cell>
          <cell r="W356" t="str">
            <v>No</v>
          </cell>
          <cell r="X356" t="str">
            <v>No cuantificado o S/0</v>
          </cell>
          <cell r="Y356" t="str">
            <v>Nueva sede UPN Piura</v>
          </cell>
          <cell r="Z356" t="str">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v>
          </cell>
          <cell r="AA356">
            <v>1.4</v>
          </cell>
        </row>
        <row r="357">
          <cell r="A357">
            <v>387</v>
          </cell>
          <cell r="B357">
            <v>46274.431192129603</v>
          </cell>
          <cell r="C357">
            <v>46274.432326388902</v>
          </cell>
          <cell r="D357" t="str">
            <v>franco.vera@laureate.pe</v>
          </cell>
          <cell r="E357" t="str">
            <v>Franco Manuel Vera Sanchez</v>
          </cell>
          <cell r="F357" t="str">
            <v>Sede Piura UPN</v>
          </cell>
          <cell r="G357" t="str">
            <v>Revisión integral del frente TI - Aceleradora</v>
          </cell>
          <cell r="H357" t="str">
            <v>UPN</v>
          </cell>
          <cell r="I357" t="str">
            <v>Álvaro Valdez - VP Operaciones</v>
          </cell>
          <cell r="J357" t="str">
            <v>Sharon Chou</v>
          </cell>
          <cell r="K357" t="str">
            <v>https://educorpperu-my.sharepoint.com/personal/diana_zapata_laureate_pe1/Documents/Aplicaciones/Microsoft%20Forms/REGISTRO%20DE%20INICIATIVAS%20-%20GESTI%C3%93N%20DE%20LA%20DEMANDA%20(2%201/Pregunta/VB%20UPN%20Ica%20y%20Piura_Franco%20Manuel%20Vera%20S%204.pdf</v>
          </cell>
          <cell r="L357" t="str">
            <v>Franco Vera</v>
          </cell>
          <cell r="M357">
            <v>46447</v>
          </cell>
          <cell r="N357" t="str">
            <v>No</v>
          </cell>
          <cell r="O357"/>
          <cell r="P357"/>
          <cell r="Q357" t="str">
            <v>Otro</v>
          </cell>
          <cell r="R357" t="str">
            <v>Completar el Gantt de actividades desde el frente de TI - Digital Tech</v>
          </cell>
          <cell r="S357" t="str">
            <v>Completar el Gantt de actividades desde el frente de TI - Digital Tech</v>
          </cell>
          <cell r="T357" t="str">
            <v>VP TTD</v>
          </cell>
          <cell r="U357" t="str">
            <v>Todos</v>
          </cell>
          <cell r="V357" t="str">
            <v>Crecimiento escalable</v>
          </cell>
          <cell r="W357" t="str">
            <v>No</v>
          </cell>
          <cell r="X357" t="str">
            <v>No cuantificado o S/0</v>
          </cell>
          <cell r="Y357" t="str">
            <v>Nueva sede UPN Piura</v>
          </cell>
          <cell r="Z357" t="str">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v>
          </cell>
          <cell r="AA357">
            <v>1.4</v>
          </cell>
        </row>
        <row r="358">
          <cell r="A358">
            <v>388</v>
          </cell>
          <cell r="B358">
            <v>46275.6897453704</v>
          </cell>
          <cell r="C358">
            <v>46275.699733796297</v>
          </cell>
          <cell r="D358" t="str">
            <v>gerson.vereau@laureate.pe</v>
          </cell>
          <cell r="E358" t="str">
            <v>Gerson Vereau Rosas</v>
          </cell>
          <cell r="F358" t="str">
            <v>Mejoras en las integraciones de Pagos UPN</v>
          </cell>
          <cell r="G358" t="str">
            <v>Eliminar incidencias recurrentes, reducir la complejidad técnica y disminuir los tiempos de integración de los flujos de publicación y procesamiento de pagos mediante el rediseño de las integraciones y su orquestación con APIs/MuleSoft.</v>
          </cell>
          <cell r="H358" t="str">
            <v>UPN</v>
          </cell>
          <cell r="I358" t="str">
            <v>Martín Santana - Rectorado UPN</v>
          </cell>
          <cell r="J358" t="str">
            <v>Christian E. Quiroz Plefke</v>
          </cell>
          <cell r="K358" t="str">
            <v>https://educorpperu-my.sharepoint.com/personal/diana_zapata_laureate_pe1/Documents/Aplicaciones/Microsoft%20Forms/REGISTRO%20DE%20INICIATIVAS%20-%20GESTI%C3%93N%20DE%20LA%20DEMANDA%20(2%201/Pregunta/kickoff%20evidencia_Gerson%20Vereau%20Rosas.PNG</v>
          </cell>
          <cell r="L358" t="str">
            <v>Gerson Vereau</v>
          </cell>
          <cell r="M358">
            <v>46344</v>
          </cell>
          <cell r="N358" t="str">
            <v>No</v>
          </cell>
          <cell r="O358"/>
          <cell r="P358"/>
          <cell r="Q358" t="str">
            <v>ITSM</v>
          </cell>
          <cell r="R358" t="str">
            <v>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v>
          </cell>
          <cell r="S358" t="str">
            <v>Contar con integraciones simplificadas y desacopladas, orquestadas mediante APIs/MuleSoft, con procesamiento síncrono y menor dependencia de componentes como colas, ODS, jobs .NET, PM2, SFTP y crontabs, reduciendo incidencias y tiempos de procesamiento.</v>
          </cell>
          <cell r="T358" t="str">
            <v>Creación y publicación de deudas; retorno de pagos a Banner y CRM; retorno de pagos a PeopleSoft. Impacta las integraciones entre Banner, PeopleSoft, Asbanc, Portal de Pagos y CRM.</v>
          </cell>
          <cell r="U358" t="str">
            <v>Alumnos</v>
          </cell>
          <cell r="V358" t="str">
            <v>Crecimiento escalable</v>
          </cell>
          <cell r="W358" t="str">
            <v>No</v>
          </cell>
          <cell r="X358" t="str">
            <v>No cuantificado o S/0</v>
          </cell>
          <cell r="Y358" t="str">
            <v>Mayor estabilidad de los flujos de pago, reducción de incidencias, menor complejidad técnica, mayor visibilidad del procesamiento y reducción del tiempo de sincronización de información.</v>
          </cell>
          <cell r="Z358" t="str">
            <v>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v>
          </cell>
          <cell r="AA358">
            <v>2.2999999999999998</v>
          </cell>
        </row>
        <row r="359">
          <cell r="A359">
            <v>389</v>
          </cell>
          <cell r="B359">
            <v>46279.7129166667</v>
          </cell>
          <cell r="C359">
            <v>46279.734270833302</v>
          </cell>
          <cell r="D359" t="str">
            <v>manuel.castro@upc.pe</v>
          </cell>
          <cell r="E359" t="str">
            <v>Manuel Maguin Castro Chiroque</v>
          </cell>
          <cell r="F359" t="str">
            <v>Solicitud para agregar comunicado a responsables de reservas por ubooking.</v>
          </cell>
          <cell r="G359" t="str">
            <v xml:space="preserve">Necesitamos enviar el mensaje a los responsables de las reservas para comunicarles su responsabilidad en el uso de los espacios y sobre el servicio de soporte en el aula (ubooking). Todo ello en cumplimiento al requerimiento del área legal. </v>
          </cell>
          <cell r="H359" t="str">
            <v>UPC</v>
          </cell>
          <cell r="I359" t="str">
            <v>Álvaro Valdez - VP Operaciones</v>
          </cell>
          <cell r="J359" t="str">
            <v>Manuel Castro Chiroque</v>
          </cell>
          <cell r="K359" t="str">
            <v>https://educorpperu-my.sharepoint.com/personal/diana_zapata_laureate_pe1/Documents/Aplicaciones/Microsoft%20Forms/REGISTRO%20DE%20INICIATIVAS%20-%20GESTI%C3%93N%20DE%20LA%20DEMANDA%20(2%201/Pregunta/Solicitud%20__%20agregar%20texto%20mensaje%20de%20auto%20re_Manuel%20Maguin%20Castro.pdf</v>
          </cell>
          <cell r="L359" t="str">
            <v>Franco Vera</v>
          </cell>
          <cell r="M359">
            <v>46286</v>
          </cell>
          <cell r="N359" t="str">
            <v>No</v>
          </cell>
          <cell r="O359"/>
          <cell r="P359"/>
          <cell r="Q359" t="str">
            <v>Regulatoria</v>
          </cell>
          <cell r="R359" t="str">
            <v xml:space="preserve">Los usuarios de la reservas desconocen la responsabilidad que implica la reserva y sobre el servicio de soporte del equipo de ambientes académicos. </v>
          </cell>
          <cell r="S359" t="str">
            <v>Que los usuarios entiendan la implicancias de las reservas logrando el cumplimineto regulatorio indicado por Legal.</v>
          </cell>
          <cell r="T359" t="str">
            <v>Gestión de reservas por ubooking, servicio de soporte de ambientes académicos y cumplimiento con el área Legal.</v>
          </cell>
          <cell r="U359" t="str">
            <v>Todos</v>
          </cell>
          <cell r="V359" t="str">
            <v>Excelencia operativa</v>
          </cell>
          <cell r="W359" t="str">
            <v>No</v>
          </cell>
          <cell r="X359" t="str">
            <v>No cuantificado o S/0</v>
          </cell>
          <cell r="Y359" t="str">
            <v>Cumplimiento con lo requerido por el área legal y el resguardo de los espacios reservados por docentes y personal administrativo.</v>
          </cell>
          <cell r="Z359" t="str">
            <v>https://educorpperu-my.sharepoint.com/personal/diana_zapata_laureate_pe1/_layouts/15/Doc.aspx?sourcedoc=%7B1318FDAB-0EB1-40E3-9361-7F46557937B5%7D&amp;file=Gesti%C3%B3n%20de%20iniciativas%20-%20Proceso%20y%20registro%202_Manuel%20Maguin%20Castro%202.pptx&amp;action=edit&amp;mobileredirect=true</v>
          </cell>
          <cell r="AA359">
            <v>2.7</v>
          </cell>
        </row>
        <row r="360">
          <cell r="A360">
            <v>390</v>
          </cell>
          <cell r="B360">
            <v>46280.628564814797</v>
          </cell>
          <cell r="C360">
            <v>46280.637210648099</v>
          </cell>
          <cell r="D360" t="str">
            <v>jean.brache@laureate.pe</v>
          </cell>
          <cell r="E360" t="str">
            <v>Jean Brache Raez</v>
          </cell>
          <cell r="F360" t="str">
            <v>Dashboard Collectability UPN</v>
          </cell>
          <cell r="G360" t="str">
            <v>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v>
          </cell>
          <cell r="H360" t="str">
            <v>UPN</v>
          </cell>
          <cell r="I360" t="str">
            <v>Alex Pendavis - VP Finanzas</v>
          </cell>
          <cell r="J360" t="str">
            <v>Keila Pahuacho</v>
          </cell>
          <cell r="K360" t="str">
            <v>https://educorpperu-my.sharepoint.com/personal/diana_zapata_laureate_pe1/Documents/Aplicaciones/Microsoft%20Forms/REGISTRO%20DE%20INICIATIVAS%20-%20GESTI%C3%93N%20DE%20LA%20DEMANDA%20(2%201/Pregunta/Aprobaci%C3%B3n%20Dashboard%20UPN_Jean%20Brache%20Raez.pdf</v>
          </cell>
          <cell r="L360" t="str">
            <v>Franco Vera</v>
          </cell>
          <cell r="M360">
            <v>46508</v>
          </cell>
          <cell r="N360" t="str">
            <v>No</v>
          </cell>
          <cell r="O360"/>
          <cell r="P360"/>
          <cell r="Q360" t="str">
            <v>Otro</v>
          </cell>
          <cell r="R360" t="str">
            <v>Procesos manuales para obtener la información de los reportes asociados al collectability de UPN generando mucho tema de documentación y potenciales errores en la creación de la información respectiva.</v>
          </cell>
          <cell r="S360" t="str">
            <v>El dashboard debe contar con la información ya plasmada en el dashboard de collectability de UPC que se realizó hace un año y tiene como objetivo tener la información del ingreso y cobranza de la institución por un periodo especifico.</v>
          </cell>
          <cell r="T360" t="str">
            <v>Contabilidad (Área técnica, E2G y reporting)</v>
          </cell>
          <cell r="U360" t="str">
            <v>Administrativos</v>
          </cell>
          <cell r="V360" t="str">
            <v>Excelencia operativa</v>
          </cell>
          <cell r="W360" t="str">
            <v>No</v>
          </cell>
          <cell r="X360" t="str">
            <v>No cuantificado o S/0</v>
          </cell>
          <cell r="Y360" t="str">
            <v>Eficiencia en tiempo (horas hombre), automatización de procesos (menos errores de reportes manuales).</v>
          </cell>
          <cell r="Z360" t="str">
            <v>https://educorpperu-my.sharepoint.com/personal/diana_zapata_laureate_pe1/_layouts/15/Doc.aspx?sourcedoc=%7B2B9ED013-3C97-4E24-8859-BDAA6B4A5F99%7D&amp;file=Gesti%C3%B3n%20de%20iniciativas%20-%20Proceso%20y%20registro%20(_Jean%20Brache%20Raez.pptx&amp;action=edit&amp;mobileredirect=true</v>
          </cell>
          <cell r="AA360">
            <v>0.60000000000000009</v>
          </cell>
        </row>
        <row r="361">
          <cell r="A361">
            <v>391</v>
          </cell>
          <cell r="B361">
            <v>46280.637268518498</v>
          </cell>
          <cell r="C361">
            <v>46280.643240740697</v>
          </cell>
          <cell r="D361" t="str">
            <v>jean.brache@laureate.pe</v>
          </cell>
          <cell r="E361" t="str">
            <v>Jean Brache Raez</v>
          </cell>
          <cell r="F361" t="str">
            <v>Dashboard Permanencia UPN</v>
          </cell>
          <cell r="G361" t="str">
            <v>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v>
          </cell>
          <cell r="H361" t="str">
            <v>UPN</v>
          </cell>
          <cell r="I361" t="str">
            <v>Alex Pendavis - VP Finanzas</v>
          </cell>
          <cell r="J361" t="str">
            <v>Keila Pahuacho</v>
          </cell>
          <cell r="K361" t="str">
            <v>https://educorpperu-my.sharepoint.com/personal/diana_zapata_laureate_pe1/Documents/Aplicaciones/Microsoft%20Forms/REGISTRO%20DE%20INICIATIVAS%20-%20GESTI%C3%93N%20DE%20LA%20DEMANDA%20(2%201/Pregunta/Aprobaci%C3%B3n%20Dashboard%20UPN_Jean%20Brache%20Raez%201.pdf</v>
          </cell>
          <cell r="L361" t="str">
            <v>Franco Vera</v>
          </cell>
          <cell r="M361">
            <v>46539</v>
          </cell>
          <cell r="N361" t="str">
            <v>No</v>
          </cell>
          <cell r="O361"/>
          <cell r="P361"/>
          <cell r="Q361" t="str">
            <v>Otro</v>
          </cell>
          <cell r="R361" t="str">
            <v>Procesos manuales para obtener la información de los reportes asociados a permanencia de UPN generando mucho tema de documentación y potenciales errores en la creación de la información respectiva.</v>
          </cell>
          <cell r="S361" t="str">
            <v>Se espera que la herramienta sea un simil del dashboard de permanencia de UPC donde obtenemos el dato del promedio de estudios de los alumnos matriculados en un año especifico.</v>
          </cell>
          <cell r="T361" t="str">
            <v>Contabilidad (Área técnica, E2G y reporting)</v>
          </cell>
          <cell r="U361" t="str">
            <v>Administrativos</v>
          </cell>
          <cell r="V361" t="str">
            <v>Excelencia operativa</v>
          </cell>
          <cell r="W361" t="str">
            <v>No</v>
          </cell>
          <cell r="X361" t="str">
            <v>No cuantificado o S/0</v>
          </cell>
          <cell r="Y361" t="str">
            <v>Eficiencia en tiempo (horas hombre), automatización de procesos (menos errores de reportes manuales).</v>
          </cell>
          <cell r="Z361" t="str">
            <v>https://educorpperu-my.sharepoint.com/personal/diana_zapata_laureate_pe1/_layouts/15/Doc.aspx?sourcedoc=%7BF61FC638-366C-4D5E-9E6C-AA468DE20AF5%7D&amp;file=Gesti%C3%B3n%20de%20iniciativas%20-%20Proceso%20y%20registro%20(_Jean%20Brache%20Raez%201.pptx&amp;action=edit&amp;mobileredirect=true</v>
          </cell>
          <cell r="AA361">
            <v>0.60000000000000009</v>
          </cell>
        </row>
        <row r="362">
          <cell r="A362">
            <v>392</v>
          </cell>
          <cell r="B362">
            <v>46283.465358796297</v>
          </cell>
          <cell r="C362">
            <v>46283.5613773148</v>
          </cell>
          <cell r="D362" t="str">
            <v>manuel.castro@upc.pe</v>
          </cell>
          <cell r="E362" t="str">
            <v>Manuel Maguin Castro Chiroque</v>
          </cell>
          <cell r="F362" t="str">
            <v>Plataforma de gestión y administración del servicio de Taxis Laureate UPC y UPN</v>
          </cell>
          <cell r="G362" t="str">
            <v>Gestionar y administrar los servicios de proveedores de taxis, garantizando un control automatizado, eficiente y auditable.</v>
          </cell>
          <cell r="H362" t="str">
            <v>CORP</v>
          </cell>
          <cell r="I362" t="str">
            <v>Álvaro Valdez - VP Operaciones</v>
          </cell>
          <cell r="J362" t="str">
            <v>Manuel Castro Chiroque</v>
          </cell>
          <cell r="K362" t="str">
            <v>https://educorpperu-my.sharepoint.com/personal/diana_zapata_laureate_pe1/Documents/Aplicaciones/Microsoft%20Forms/REGISTRO%20DE%20INICIATIVAS%20-%20GESTI%C3%93N%20DE%20LA%20DEMANDA%20(2%201/Pregunta/VBSonia_Manuel%20Maguin%20Castro.pdf</v>
          </cell>
          <cell r="L362" t="str">
            <v>Franco Vera</v>
          </cell>
          <cell r="M362">
            <v>46293</v>
          </cell>
          <cell r="N362" t="str">
            <v>No</v>
          </cell>
          <cell r="O362"/>
          <cell r="P362"/>
          <cell r="Q362" t="str">
            <v>Otro</v>
          </cell>
          <cell r="R362" t="str">
            <v xml:space="preserve">El proceso actual del registro de servicios de taxis se hace mediante un excel y dicho registro lo genera el proveedor, no teniendo un control y gobierno sobre las transacciones regustradas y facturadas posteriormente. </v>
          </cell>
          <cell r="S362" t="str">
            <v>Gestión y administración de todos los servicios de taxis mediante una plataforma de gestión.</v>
          </cell>
          <cell r="T362" t="str">
            <v>Servicios de taxis para UPC, UPN y Laureate</v>
          </cell>
          <cell r="U362" t="str">
            <v>Administrativos</v>
          </cell>
          <cell r="V362" t="str">
            <v>Excelencia operativa</v>
          </cell>
          <cell r="W362" t="str">
            <v>No</v>
          </cell>
          <cell r="X362" t="str">
            <v>No cuantificado o S/0</v>
          </cell>
          <cell r="Y362" t="str">
            <v xml:space="preserve">Orden, seguridad, trazabilidad y auditoria sobre datos confiables de servicios de taxis mediante una plataforma web. </v>
          </cell>
          <cell r="Z362" t="str">
            <v>https://educorpperu-my.sharepoint.com/personal/diana_zapata_laureate_pe1/_layouts/15/Doc.aspx?sourcedoc=%7BC18E2B37-8E3C-4A15-B2D6-25EF67255DA3%7D&amp;file=Gesti%C3%B3n%20de%20iniciativas%20-%20Proceso%20y%20registro%202_Manuel%20Maguin%20Castro%203.pptx&amp;action=edit&amp;mobileredirect=true</v>
          </cell>
          <cell r="AA362">
            <v>0.60000000000000009</v>
          </cell>
        </row>
        <row r="363">
          <cell r="A363">
            <v>393</v>
          </cell>
          <cell r="B363">
            <v>46286.470509259299</v>
          </cell>
          <cell r="C363">
            <v>46286.481377314798</v>
          </cell>
          <cell r="D363" t="str">
            <v>estefany.castillo@laureate.pe</v>
          </cell>
          <cell r="E363" t="str">
            <v>Estefany Castillo Ayllon</v>
          </cell>
          <cell r="F363" t="str">
            <v>Automatización flujo de NC desde Spring hacia ERP (UPC, CIB, UPN)</v>
          </cell>
          <cell r="G363" t="str">
            <v>Necesitamos automatizar la transferencia de notas de crédito desde Spring hacia el ERP con la finalidad de reducir manualidad, reducir FTE (practicante) y minimizar riesgos en las transferencias.</v>
          </cell>
          <cell r="H363" t="str">
            <v>CORP</v>
          </cell>
          <cell r="I363" t="str">
            <v>Alex Pendavis - VP Finanzas</v>
          </cell>
          <cell r="J363" t="str">
            <v>Estefany Castillo</v>
          </cell>
          <cell r="K363" t="str">
            <v>https://educorpperu-my.sharepoint.com/personal/diana_zapata_laureate_pe1/Documents/Aplicaciones/Microsoft%20Forms/REGISTRO%20DE%20INICIATIVAS%20-%20GESTI%C3%93N%20DE%20LA%20DEMANDA%20(2%201/Pregunta/VB%20Alex%20Pendavis_Estefany%20Castillo%20Ay.pdf</v>
          </cell>
          <cell r="L363" t="str">
            <v>Franco Vera</v>
          </cell>
          <cell r="M363">
            <v>46466</v>
          </cell>
          <cell r="N363" t="str">
            <v>No</v>
          </cell>
          <cell r="O363"/>
          <cell r="P363"/>
          <cell r="Q363" t="str">
            <v>Otro</v>
          </cell>
          <cell r="R363" t="str">
            <v>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v>
          </cell>
          <cell r="S363" t="str">
            <v>Automatización del flujo de NC hacia el ERP</v>
          </cell>
          <cell r="T363" t="str">
            <v>Tesoreria</v>
          </cell>
          <cell r="U363" t="str">
            <v>Todos</v>
          </cell>
          <cell r="V363" t="str">
            <v>Excelencia operativa</v>
          </cell>
          <cell r="W363" t="str">
            <v>No</v>
          </cell>
          <cell r="X363" t="str">
            <v>Menor a S/100,000.00</v>
          </cell>
          <cell r="Y363" t="str">
            <v xml:space="preserve">Menor riesgo en los reembolsos hacia los estudiantes. Asimismo, reducción de manualidad para incrementar análisis. </v>
          </cell>
          <cell r="Z363" t="str">
            <v>https://educorpperu-my.sharepoint.com/personal/diana_zapata_laureate_pe1/_layouts/15/Doc.aspx?sourcedoc=%7BDB9207C3-0AA8-430F-9B02-E29A7EB535D9%7D&amp;file=Gesti%C3%B3n%20de%20iniciativas%20-%20Tesoreria_Estefany%20Castillo%20Ay.pptx&amp;action=edit&amp;mobileredirect=true</v>
          </cell>
          <cell r="AA363">
            <v>1.35</v>
          </cell>
        </row>
        <row r="364">
          <cell r="A364">
            <v>394</v>
          </cell>
          <cell r="B364">
            <v>46286.453252314801</v>
          </cell>
          <cell r="C364">
            <v>46286.721203703702</v>
          </cell>
          <cell r="D364" t="str">
            <v>carlos.olivera@laureate.pe</v>
          </cell>
          <cell r="E364" t="str">
            <v>Carlos Olivera Fatacioli</v>
          </cell>
          <cell r="F364" t="str">
            <v>Migración a Grade Export V2</v>
          </cell>
          <cell r="G364" t="str">
            <v xml:space="preserve">Necesitamos migrar de la herramienta Grade Export V1 a la V2 para mantener disponible la migración manual y a demanda de las calificaciones de Blackboard UPN al Portal Académico, logrando la actualización oportuna de las notas.
</v>
          </cell>
          <cell r="H364" t="str">
            <v>UPN</v>
          </cell>
          <cell r="I364" t="str">
            <v>Mónica García - VP Operaciones Digitales y Online</v>
          </cell>
          <cell r="J364" t="str">
            <v>Carlos Olivera Fatacioli</v>
          </cell>
          <cell r="K364" t="str">
            <v>https://educorpperu-my.sharepoint.com/personal/diana_zapata_laureate_pe1/Documents/Aplicaciones/Microsoft%20Forms/REGISTRO%20DE%20INICIATIVAS%20-%20GESTI%C3%93N%20DE%20LA%20DEMANDA%20(2%201/Pregunta/VB-Antonio%20Rodriguez_Carlos%20Olivera%20Fatac.pdf</v>
          </cell>
          <cell r="L364" t="str">
            <v>Ángela Lucano</v>
          </cell>
          <cell r="M364">
            <v>46346</v>
          </cell>
          <cell r="N364" t="str">
            <v>No</v>
          </cell>
          <cell r="O364"/>
          <cell r="P364"/>
          <cell r="Q364" t="str">
            <v>Regulatoria</v>
          </cell>
          <cell r="R364" t="str">
            <v xml:space="preserve">Al no migrar a la versión 2 de Grade Export antes del tiempo indicado por el proveedor (31 enero 2027), los docentes no podrán realizar transferencias manuales de sus calificaciones de Blackboard al Portal Académico.
</v>
          </cell>
          <cell r="S364" t="str">
            <v>Tener activo el Export Grade V2 para la primera semana de enero 2027 que es el inicio del ciclo de verano en UPN.</v>
          </cell>
          <cell r="T364" t="str">
            <v xml:space="preserve">Portal Académico
Blackboard LMS UPN.
</v>
          </cell>
          <cell r="U364" t="str">
            <v>Docentes</v>
          </cell>
          <cell r="V364" t="str">
            <v>Excelencia operativa</v>
          </cell>
          <cell r="W364" t="str">
            <v>No</v>
          </cell>
          <cell r="X364" t="str">
            <v>No cuantificado o S/0</v>
          </cell>
          <cell r="Y364" t="str">
            <v xml:space="preserve">Más de 4 mil docentes tendrán disponible la herramienta
Al tener una transferencia a demanda las notas estarán disponibles  rápidamente para beneficio del estudiante.
</v>
          </cell>
          <cell r="Z364" t="str">
            <v>https://educorpperu-my.sharepoint.com/personal/diana_zapata_laureate_pe1/_layouts/15/Doc.aspx?sourcedoc=%7BB547D03D-D652-4E06-A901-EA8DC96E7D80%7D&amp;file=Gesti%C3%B3n%20de%20iniciativas%20-%20GradeExport%20V2_Carlos%20Olivera%20Fatac.pptx&amp;action=edit&amp;mobileredirect=true</v>
          </cell>
          <cell r="AA364">
            <v>2.5499999999999998</v>
          </cell>
        </row>
        <row r="365">
          <cell r="A365">
            <v>395</v>
          </cell>
          <cell r="B365">
            <v>46286.8926041667</v>
          </cell>
          <cell r="C365">
            <v>46286.8956481481</v>
          </cell>
          <cell r="D365" t="str">
            <v>jose.herbozo@laureate.pe</v>
          </cell>
          <cell r="E365" t="str">
            <v>José Paredes Herbozo</v>
          </cell>
          <cell r="F365" t="str">
            <v>Piloto Genesys Copilot: asistencia en tiempo real al asesor comercial.</v>
          </cell>
          <cell r="G365" t="str">
            <v>Asistir al asesor en tiempo real con respuestas, conocimiento y próximos pasos, reduciendo su esfuerzo y estandarizando la atención; disminuir el TMO/AHT; mejorar la conversión comercial; y elevar la calidad y el cumplimiento.</v>
          </cell>
          <cell r="H365" t="str">
            <v>UPC</v>
          </cell>
          <cell r="I365" t="str">
            <v>Ivan Olivares - VP Marketing y Comercial</v>
          </cell>
          <cell r="J365" t="str">
            <v>Jaime Medina Salcedo</v>
          </cell>
          <cell r="K365" t="str">
            <v>https://educorpperu-my.sharepoint.com/personal/diana_zapata_laureate_pe1/Documents/Aplicaciones/Microsoft%20Forms/REGISTRO%20DE%20INICIATIVAS%20-%20GESTI%C3%93N%20DE%20LA%20DEMANDA%20(2%201/Pregunta/olk_U8L1QjHKPo_Jos%C3%A9%20Paredes%20Herbozo.png</v>
          </cell>
          <cell r="L365" t="str">
            <v>Jose Paredes</v>
          </cell>
          <cell r="M365">
            <v>46326</v>
          </cell>
          <cell r="N365" t="str">
            <v>No</v>
          </cell>
          <cell r="O365"/>
          <cell r="P365"/>
          <cell r="Q365" t="str">
            <v>Otro</v>
          </cell>
          <cell r="R365" t="str">
            <v>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v>
          </cell>
          <cell r="S365" t="str">
            <v>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v>
          </cell>
          <cell r="T365" t="str">
            <v>Procesos impactados: Atención comercial en tiempo real: argumentación, manejo de objeciones, tipificación y cierre de la interacción (ACW).
Áreas beneficiadas: Ventas/Comercial, Calidad, Operaciones Comerciales, TI.</v>
          </cell>
          <cell r="U365" t="str">
            <v>Administrativos</v>
          </cell>
          <cell r="V365" t="str">
            <v>Excelencia operativa</v>
          </cell>
          <cell r="W365" t="str">
            <v>No</v>
          </cell>
          <cell r="X365" t="str">
            <v>No cuantificado o S/0</v>
          </cell>
          <cell r="Y365" t="str">
            <v>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v>
          </cell>
          <cell r="Z365" t="str">
            <v>https://educorpperu-my.sharepoint.com/personal/diana_zapata_laureate_pe1/_layouts/15/Doc.aspx?sourcedoc=%7BEAA8EBCA-562A-4852-AD47-94FC12F890F1%7D&amp;file=Caso_de_Uso_Genesys_Copilot_Piloto_Jos%C3%A9%20Paredes%20Herbozo.docx&amp;action=default&amp;mobileredirect=true</v>
          </cell>
          <cell r="AA365">
            <v>0.60000000000000009</v>
          </cell>
        </row>
        <row r="366">
          <cell r="A366">
            <v>396</v>
          </cell>
          <cell r="B366">
            <v>46287.361562500002</v>
          </cell>
          <cell r="C366">
            <v>46287.387499999997</v>
          </cell>
          <cell r="D366" t="str">
            <v>HECTOR.VIALE@UPC.PE</v>
          </cell>
          <cell r="E366" t="str">
            <v>Hector Viale Tudela</v>
          </cell>
          <cell r="F366" t="str">
            <v>PROYECTO OEP - Matrícula en línea DPA debido a la necesidad de eliminar los pagos por OEPs</v>
          </cell>
          <cell r="G366" t="str">
            <v>Matrícula en línea DPA para eliminar los pagos por OEPs para lograr eficiencias (S/ 56,000 anuales), reducir los tiempos de preparación para la matrícula.</v>
          </cell>
          <cell r="H366" t="str">
            <v>UPC</v>
          </cell>
          <cell r="I366" t="str">
            <v>Milagros Morgan - Rectorado UPC</v>
          </cell>
          <cell r="J366" t="str">
            <v>Héctor Viale</v>
          </cell>
          <cell r="K366" t="str">
            <v>https://educorpperu-my.sharepoint.com/personal/diana_zapata_laureate_pe1/Documents/Aplicaciones/Microsoft%20Forms/REGISTRO%20DE%20INICIATIVAS%20-%20GESTI%C3%93N%20DE%20LA%20DEMANDA%20(2%201/Pregunta/RE_%20Planes%20de%20Acci%C3%B3n_Ingles%20y%20DPA%20-%20OEPs_Hector%20Viale%20Tudela.pdf</v>
          </cell>
          <cell r="L366" t="str">
            <v>Ángela Lucano</v>
          </cell>
          <cell r="M366">
            <v>46357</v>
          </cell>
          <cell r="N366" t="str">
            <v>Sí</v>
          </cell>
          <cell r="O366" t="str">
            <v>G&amp;A</v>
          </cell>
          <cell r="P366" t="str">
            <v>76590</v>
          </cell>
          <cell r="Q366" t="str">
            <v>Otro</v>
          </cell>
          <cell r="R366" t="str">
            <v>Empleo de recursos humanos y de tiempo previo al inicio de la matrícula con el consecuente pago por OEPs lo que originaría retrasos y errores en la matrícula lo cual impacta en la experiencia del alumno.</v>
          </cell>
          <cell r="S366" t="str">
            <v>Matrícula en línea o automatrícula en Banner con la consecuente eliminación de recursos humanos adicionales y sin errores mejorando la experiencia del alumno.</v>
          </cell>
          <cell r="T366" t="str">
            <v>DPA, Facturación, It Service, equipo de Blackboard</v>
          </cell>
          <cell r="U366" t="str">
            <v>Administrativos</v>
          </cell>
          <cell r="V366" t="str">
            <v>Excelencia operativa</v>
          </cell>
          <cell r="W366" t="str">
            <v>No</v>
          </cell>
          <cell r="X366" t="str">
            <v>Menor a S/100,000.00</v>
          </cell>
          <cell r="Y366" t="str">
            <v>Minimizar errores en la matrícula, experiencia del alumno, autonomía del estudiante, ahorro en recursos de tiempo y de personal.</v>
          </cell>
          <cell r="Z366" t="str">
            <v>https://educorpperu-my.sharepoint.com/personal/diana_zapata_laureate_pe1/_layouts/15/Doc.aspx?sourcedoc=%7BC8536A59-EFDA-4935-87D6-F73A5ACD8846%7D&amp;file=Gesti%C3%B3n%20de%20iniciativas%20-%20Proceso%20y%20registro%203_Hector%20Viale%20Tudela.pptx&amp;action=edit&amp;mobileredirect=true</v>
          </cell>
          <cell r="AA366">
            <v>0.75000000000000011</v>
          </cell>
        </row>
        <row r="367">
          <cell r="A367">
            <v>397</v>
          </cell>
          <cell r="B367">
            <v>46287.749722222201</v>
          </cell>
          <cell r="C367">
            <v>46287.762430555602</v>
          </cell>
          <cell r="D367" t="str">
            <v>anthony.lazaro@laureate.pe</v>
          </cell>
          <cell r="E367" t="str">
            <v>Anthony Adrian Lazaro Espadin</v>
          </cell>
          <cell r="F367" t="str">
            <v>Automatización de Autorización de acceso a Bases de DP</v>
          </cell>
          <cell r="G367" t="str">
            <v>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v>
          </cell>
          <cell r="H367" t="str">
            <v>CORP</v>
          </cell>
          <cell r="I367" t="str">
            <v>Rossina Caballero - VP Legal</v>
          </cell>
          <cell r="J367" t="str">
            <v>Pamela Carolina Espinoza Tavera</v>
          </cell>
          <cell r="K367" t="str">
            <v>https://educorpperu-my.sharepoint.com/personal/diana_zapata_laureate_pe1/Documents/Aplicaciones/Microsoft%20Forms/REGISTRO%20DE%20INICIATIVAS%20-%20GESTI%C3%93N%20DE%20LA%20DEMANDA%20(2%201/Pregunta/Correo%20de%20autorizaci%C3%B3n%20-%20Iniciativa_%20Automati_Anthony%20Adrian%20Lazar.pdf</v>
          </cell>
          <cell r="L367" t="str">
            <v>Franco Vera</v>
          </cell>
          <cell r="M367">
            <v>46295</v>
          </cell>
          <cell r="N367" t="str">
            <v>No</v>
          </cell>
          <cell r="O367"/>
          <cell r="P367"/>
          <cell r="Q367" t="str">
            <v>Otro</v>
          </cell>
          <cell r="R367" t="str">
            <v>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v>
          </cell>
          <cell r="S367" t="str">
            <v>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v>
          </cell>
          <cell r="T367" t="str">
            <v>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v>
          </cell>
          <cell r="U367" t="str">
            <v>Administrativos</v>
          </cell>
          <cell r="V367" t="str">
            <v>Excelencia operativa</v>
          </cell>
          <cell r="W367" t="str">
            <v>No</v>
          </cell>
          <cell r="X367" t="str">
            <v>No cuantificado o S/0</v>
          </cell>
          <cell r="Y367" t="str">
            <v>Liberación de horas/hombre que se pueden destinar a otras tareas del área.
Limpiar los errores materiales por interveción manual.
Eficiencia en tiempo de respuesta a los usuarios.
Se tienen SLA más cortos (beneficio a los usuarios).</v>
          </cell>
          <cell r="Z367" t="str">
            <v>https://educorpperu-my.sharepoint.com/personal/diana_zapata_laureate_pe1/_layouts/15/Doc.aspx?sourcedoc=%7B525E68B4-DA11-4E32-B0D6-32860508EF47%7D&amp;file=Gesti%C3%B3n%20de%20Iniciativa%20-%20Proceso%20de%20autorizaci_Anthony%20Adrian%20Lazar.pptx&amp;action=edit&amp;mobileredirect=true</v>
          </cell>
          <cell r="AA367">
            <v>0.60000000000000009</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ZGUXXlHakiZgFZN8-hydbROv9Kgp0RNhLcMB7cEigLToGnvcUZfQbs1IwamoGip" itemId="01PIIQJ5OG3E46T7LIIFCJDNEO755WCDER">
      <xxl21:absoluteUrl r:id="rId2"/>
      <xxl21:relativeUrl r:id="rId3"/>
    </xxl21:alternateUrls>
    <sheetNames>
      <sheetName val="Sheet1"/>
      <sheetName val="Criterios de priorización"/>
    </sheetNames>
    <sheetDataSet>
      <sheetData sheetId="0">
        <row r="3">
          <cell r="A3">
            <v>2</v>
          </cell>
          <cell r="B3">
            <v>46289.379004629598</v>
          </cell>
          <cell r="C3">
            <v>46289.393344907403</v>
          </cell>
          <cell r="D3" t="str">
            <v>bruno.chiappe@laureate.pe</v>
          </cell>
          <cell r="E3" t="str">
            <v>Bruno Chiappe Vegas</v>
          </cell>
          <cell r="F3" t="str">
            <v>Automatización de carga de llamadas de Genesys a CRM Cibertec</v>
          </cell>
          <cell r="G3" t="str">
            <v>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v>
          </cell>
          <cell r="H3" t="str">
            <v>CIB</v>
          </cell>
          <cell r="I3" t="str">
            <v>Humberto Marotta - Tecnologías y transformación digital</v>
          </cell>
          <cell r="J3" t="str">
            <v>Katia Garvich</v>
          </cell>
          <cell r="K3" t="str">
            <v>https://educorpperu.sharepoint.com/sites/ITCS/Documentos%20compartidos/Aplicaciones/Microsoft%20Forms/REGISTRO%20DE%20INICIATIVAS%20-%20GESTI%C3%93N%20DE%20LA%20DEMANDA%20V3/Aprobaci%C3%B3n%20de%20la%20iniciativa%20por%20el%20VP%20del%20%C3%A1rea%20sol/RE_%20CIB%20Carga%20de%20datos%20de%20llamadas_Bruno%20Chiappe%20Vegas.pdf</v>
          </cell>
          <cell r="L3" t="str">
            <v>Bruno Chiappe</v>
          </cell>
          <cell r="M3">
            <v>46326</v>
          </cell>
          <cell r="N3" t="str">
            <v>No</v>
          </cell>
          <cell r="O3"/>
          <cell r="P3"/>
          <cell r="Q3" t="str">
            <v>Otro</v>
          </cell>
          <cell r="R3" t="str">
            <v>Actualmente, la información de llamadas proveniente de Genesys debe cargarse manualmente hacia CRM Cibertec al menos dos veces por semana.
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
Esto finalmente provoca la necesidad de gestionar pases Express para atender cargas masivas.</v>
          </cell>
          <cell r="S3" t="str">
            <v>Contar con un mecanismo automatizado que permita trasladar periódicamente la información de llamadas desde Genesys hacia CRM Cibertec, ejecutando las cargas y validaciones necesarias sin intervención manual recurrente y reduciendo significativamente los pases express.</v>
          </cell>
          <cell r="T3" t="str">
            <v xml:space="preserve">Proceso comercial / seguimiento de llamadas
Áreas impactadas:
- Command Center
</v>
          </cell>
          <cell r="U3" t="str">
            <v>Administrativos</v>
          </cell>
          <cell r="V3" t="str">
            <v>Excelencia operativa</v>
          </cell>
          <cell r="W3" t="str">
            <v>No</v>
          </cell>
          <cell r="X3" t="str">
            <v>No cuantificado o S/0</v>
          </cell>
          <cell r="Y3" t="str">
            <v>Reducción de errores asociados a cargas manuales.
Mayor oportunidad y disponibilidad de la información para el negocio.
Menor dependencia de especialistas para tareas operativas recurrentes.
Liberación de capacidad del equipo TI para actividades de mayor valor.
Reducción de pases Express asociados a cargas masivas.</v>
          </cell>
          <cell r="Z3" t="str">
            <v>https://educorpperu.sharepoint.com/sites/ITCS/_layouts/15/Doc.aspx?sourcedoc=%7BC67FA507-9566-45BD-8F12-A76BA4FD076A%7D&amp;file=Manual%20de%20carga_Bruno%20Chiappe%20Vegas.docx&amp;action=default&amp;mobileredirect=true</v>
          </cell>
          <cell r="AA3">
            <v>0.60000000000000009</v>
          </cell>
        </row>
        <row r="4">
          <cell r="A4">
            <v>3</v>
          </cell>
          <cell r="B4">
            <v>46289.480416666702</v>
          </cell>
          <cell r="C4">
            <v>46289.5005439815</v>
          </cell>
          <cell r="D4" t="str">
            <v>alejandra.beraun@laureate.pe</v>
          </cell>
          <cell r="E4" t="str">
            <v>Alejandra Beraun Ching</v>
          </cell>
          <cell r="F4" t="str">
            <v>Proyecto Cultura y Espacios</v>
          </cell>
          <cell r="G4" t="str">
            <v>Implementar una nueva aplicacion de reservas que mejore la gestión de asignación de salas y que esté correctamente distribuida para el personal administrativo. Para lo cual se está rediseñando el piso 26, de manera que la aplicación converse con el nuevo espacio.</v>
          </cell>
          <cell r="H4" t="str">
            <v>LAU</v>
          </cell>
          <cell r="I4" t="str">
            <v>Álvaro Valdez - VP Operaciones</v>
          </cell>
          <cell r="J4" t="str">
            <v>Alessandra Ravettino</v>
          </cell>
          <cell r="K4" t="str">
            <v>https://educorpperu.sharepoint.com/sites/ITCS/Documentos%20compartidos/Aplicaciones/Microsoft%20Forms/REGISTRO%20DE%20INICIATIVAS%20-%20GESTI%C3%93N%20DE%20LA%20DEMANDA%20V3/Aprobaci%C3%B3n%20de%20la%20iniciativa%20por%20el%20VP%20del%20%C3%A1rea%20sol/VB%20Alvaro%20Valdez%20-%20Archie_Alejandra%20Beraun%20Chi.pdf</v>
          </cell>
          <cell r="L4" t="str">
            <v>Franco Vera</v>
          </cell>
          <cell r="M4">
            <v>46325</v>
          </cell>
          <cell r="N4" t="str">
            <v>No</v>
          </cell>
          <cell r="O4"/>
          <cell r="P4"/>
          <cell r="Q4" t="str">
            <v>Otro</v>
          </cell>
          <cell r="R4" t="str">
            <v>Se contará con el proveedor actual de Communal hasta el 30/09 y se está buscando otra alternativa de app de reserva de espacios para el equipo central.</v>
          </cell>
          <cell r="S4" t="str">
            <v>Que la aplicación cumpla nuestras expectativas y nos permite distribuir adecuadamente todos los espacios de LCT en los que se encuentran nuestros colaboradores (salas de reuniones y estacionamiento), mejorando la experiencia del colaborador que asiste a sede</v>
          </cell>
          <cell r="T4" t="str">
            <v>Todos los equipos que asisten de manera presencial a LCT
Proceso de reserva de espacios (salas y estacionamientos)</v>
          </cell>
          <cell r="U4" t="str">
            <v>Administrativos</v>
          </cell>
          <cell r="V4" t="str">
            <v>Experiencia</v>
          </cell>
          <cell r="W4" t="str">
            <v>No</v>
          </cell>
          <cell r="X4" t="str">
            <v>No cuantificado o S/0</v>
          </cell>
          <cell r="Y4" t="str">
            <v>Mejora la experiencia del colaborador que asiste a sede (incluye VPs, visitas, entre otros)</v>
          </cell>
          <cell r="Z4" t="str">
            <v>https://educorpperu.sharepoint.com/sites/ITCS/_layouts/15/Doc.aspx?sourcedoc=%7B56FF1655-E73D-422C-A2B6-33849D7CB5A8%7D&amp;file=Gesti%C3%B3n%20de%20iniciativas%20-%20Archie%201_Alejandra%20Beraun%20Chi.pptx&amp;action=edit&amp;mobileredirect=true</v>
          </cell>
          <cell r="AA4">
            <v>0.70000000000000007</v>
          </cell>
        </row>
        <row r="5">
          <cell r="A5">
            <v>4</v>
          </cell>
          <cell r="B5">
            <v>46289.509953703702</v>
          </cell>
          <cell r="C5">
            <v>46289.537245370397</v>
          </cell>
          <cell r="D5" t="str">
            <v>suly.kong@upn.edu.pe</v>
          </cell>
          <cell r="E5" t="str">
            <v>Suly Kong Paredes</v>
          </cell>
          <cell r="F5" t="str">
            <v>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v>
          </cell>
          <cell r="G5" t="str">
            <v>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v>
          </cell>
          <cell r="H5" t="str">
            <v>UPN</v>
          </cell>
          <cell r="I5" t="str">
            <v>Martín Santana - Rectorado UPN</v>
          </cell>
          <cell r="J5" t="str">
            <v>Suly Kong Paredes</v>
          </cell>
          <cell r="K5" t="str">
            <v>https://educorpperu.sharepoint.com/sites/ITCS/Documentos%20compartidos/Aplicaciones/Microsoft%20Forms/REGISTRO%20DE%20INICIATIVAS%20-%20GESTI%C3%93N%20DE%20LA%20DEMANDA%20V3/Aprobaci%C3%B3n%20de%20la%20iniciativa%20por%20el%20VP%20del%20%C3%A1rea%20sol/correo%20de%20aprobaci%C3%B3n%20Alex%20Rueda_Suly%20Kong%20Paredes.pdf</v>
          </cell>
          <cell r="L5" t="str">
            <v>Gerson Vereau</v>
          </cell>
          <cell r="M5">
            <v>46307</v>
          </cell>
          <cell r="N5" t="str">
            <v>No</v>
          </cell>
          <cell r="O5"/>
          <cell r="P5"/>
          <cell r="Q5" t="str">
            <v>Regulatoria</v>
          </cell>
          <cell r="R5" t="str">
            <v>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
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
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v>
          </cell>
          <cell r="S5" t="str">
            <v>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v>
          </cell>
          <cell r="T5" t="str">
            <v xml:space="preserve">Contacto UPN </v>
          </cell>
          <cell r="U5" t="str">
            <v>Todos</v>
          </cell>
          <cell r="V5" t="str">
            <v>Excelencia operativa</v>
          </cell>
          <cell r="W5" t="str">
            <v>No</v>
          </cell>
          <cell r="X5" t="str">
            <v>No cuantificado o S/0</v>
          </cell>
          <cell r="Y5" t="str">
            <v xml:space="preserve">Beneficios para el usuario:
Asistido (Autoayuda):  Guía paso a paso con ejemplos claros, facilitando la distinción inmediata entre consulta, petitorio o denuncia.
Ahorro de tiempo: Trámite 100% digital 24/7 desde cualquier campus o modalidad.
Carga de pruebas ordenada: Permite adjuntar evidencias de forma secuencial o sustentar petitorios
Atención inclusiva y prioritaria: Identificación reservada de situaciones de vulnerabilidad (salud, discapacidad o NEE) para activar ajustes razonables inmediatos. 
Claridad en la competencia: Delimita los casos que corresponden a la Defensoría frente a otras áreas (como Reclamos u Hostigamiento Sexual), evitando derivaciones erróneas. 
Trazabilidad y respaldo formal: Genera un cargo de recepción con fecha, hora para control inmediato del usuario y DU
</v>
          </cell>
          <cell r="Z5" t="str">
            <v>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v>
          </cell>
          <cell r="AA5">
            <v>2.7</v>
          </cell>
        </row>
        <row r="6">
          <cell r="A6">
            <v>5</v>
          </cell>
          <cell r="B6">
            <v>46290.495925925898</v>
          </cell>
          <cell r="C6">
            <v>46290.508599537003</v>
          </cell>
          <cell r="D6" t="str">
            <v>brenda.maguina@laureate.pe</v>
          </cell>
          <cell r="E6" t="str">
            <v>Brenda Michelle Maguiña Delgadillo</v>
          </cell>
          <cell r="F6" t="str">
            <v>Implementación de Reloj Fisico-Personal Fiscalizado Presencial.</v>
          </cell>
          <cell r="G6" t="str">
            <v xml:space="preserve">Necesitamos asegurar que el colaborador deberá realizar su marcación al llegar físicamente a las instalaciones de todas las instituciones inlcuyendo LCT. El registro quedará asociado al marcador y será integrado con el sistema HCM, con veracidad.
</v>
          </cell>
          <cell r="H6" t="str">
            <v>CORP</v>
          </cell>
          <cell r="I6" t="str">
            <v>Tairi Ruillier- VP Personas y Cultura</v>
          </cell>
          <cell r="J6" t="str">
            <v>Peter Casas Aranguren</v>
          </cell>
          <cell r="K6" t="str">
            <v>https://educorpperu.sharepoint.com/sites/ITCS/Documentos%20compartidos/Aplicaciones/Microsoft%20Forms/REGISTRO%20DE%20INICIATIVAS%20-%20GESTI%C3%93N%20DE%20LA%20DEMANDA%20V3/Aprobaci%C3%B3n%20de%20la%20iniciativa%20por%20el%20VP%20del%20%C3%A1rea%20sol/VB%20Alfredo_Brenda%20Michelle%20Magu.pdf</v>
          </cell>
          <cell r="L6" t="str">
            <v>Franco Vera</v>
          </cell>
          <cell r="M6">
            <v>46418</v>
          </cell>
          <cell r="N6" t="str">
            <v>No</v>
          </cell>
          <cell r="O6"/>
          <cell r="P6"/>
          <cell r="Q6" t="str">
            <v>Otro</v>
          </cell>
          <cell r="R6" t="str">
            <v xml:space="preserve">Actualmente, un colaborador puede registrar su asistencia desde su dispositivo móvil antes de llegar físicamente a su centro de labores. El sistema puede mostrar una hora de ingreso correcta o incluso puntual, aunque la llegada real haya ocurrido después.
Cuando existe una discrepancia, se requiere revisar las cámaras para comprobar la hora efectiva de llegada.
</v>
          </cell>
          <cell r="S6" t="str">
            <v>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v>
          </cell>
          <cell r="T6" t="str">
            <v>Todas las areas que tengan personal fiscalizado- con modalidad presencial.</v>
          </cell>
          <cell r="U6" t="str">
            <v>Administrativos</v>
          </cell>
          <cell r="V6" t="str">
            <v>Experiencia</v>
          </cell>
          <cell r="W6" t="str">
            <v>No</v>
          </cell>
          <cell r="X6" t="str">
            <v>No cuantificado o S/0</v>
          </cell>
          <cell r="Y6" t="str">
            <v>Veracidad de información al registrar su marcación de ingreso y salida al llegar físicamente a las instalaciones de su centro de labores.</v>
          </cell>
          <cell r="Z6" t="str">
            <v>https://educorpperu.sharepoint.com/sites/ITCS/_layouts/15/Doc.aspx?sourcedoc=%7BF44B3260-D237-425E-93E1-0F2ADAD667BC%7D&amp;file=VF.%20Gesti%C3%B3n%20de%20iniciativas%20-%20Proceso%20y%20regist_Brenda%20Michelle%20Magu.pptx&amp;action=edit&amp;mobileredirect=true</v>
          </cell>
          <cell r="AA6">
            <v>0.70000000000000007</v>
          </cell>
        </row>
        <row r="7">
          <cell r="A7">
            <v>6</v>
          </cell>
          <cell r="B7">
            <v>46290.505185185197</v>
          </cell>
          <cell r="C7">
            <v>46290.535520833299</v>
          </cell>
          <cell r="D7" t="str">
            <v>miguel.puccio@upn.edu.pe</v>
          </cell>
          <cell r="E7" t="str">
            <v>Miguel Puccio Wendorff</v>
          </cell>
          <cell r="F7" t="str">
            <v>Configuracion de apertura de beneficios de admisión</v>
          </cell>
          <cell r="G7" t="str">
            <v xml:space="preserve">- Modificación del calculo sobre el beneficio mayor
- Recalculo sobre más de una línea de beneficio
- Visualización de los distintos beneficios que se ofrece a alumno en las boletas, detallando cada beneficio en una linea independiente 
- Creación de tabla intermedia para homologación de categorías
</v>
          </cell>
          <cell r="H7" t="str">
            <v>UPC</v>
          </cell>
          <cell r="I7" t="str">
            <v>Alex Pendavis - VP Finanzas</v>
          </cell>
          <cell r="J7" t="str">
            <v>Miguel Puccio Wendorff</v>
          </cell>
          <cell r="K7" t="str">
            <v>https://educorpperu.sharepoint.com/sites/ITCS/Documentos%20compartidos/Aplicaciones/Microsoft%20Forms/REGISTRO%20DE%20INICIATIVAS%20-%20GESTI%C3%93N%20DE%20LA%20DEMANDA%20V3/Aprobaci%C3%B3n%20de%20la%20iniciativa%20por%20el%20VP%20del%20%C3%A1rea%20sol/VB%20Miguel%20Bandach_Cambio%20de%20precios_Miguel%20Puccio%20Wendor.pdf</v>
          </cell>
          <cell r="L7" t="str">
            <v>Gerson Vereau</v>
          </cell>
          <cell r="M7">
            <v>46349</v>
          </cell>
          <cell r="N7" t="str">
            <v>No</v>
          </cell>
          <cell r="O7"/>
          <cell r="P7"/>
          <cell r="Q7" t="str">
            <v>Otro</v>
          </cell>
          <cell r="R7" t="str">
            <v>Problema de visualizacion de beneficios. Hoy se está sumando todos los beneficios en una sola línea generando confusión y nula trazabilidad. Existen hoy en día más de 41k combinaciones de descuentos (Ids).</v>
          </cell>
          <cell r="S7" t="str">
            <v>Mayor transparencia y trazabilidad de los beneficios otorgados. Reducción del número de Ids de beneficios para simplificar el proceso de venta.</v>
          </cell>
          <cell r="T7" t="str">
            <v>Admisión  / Ventas / Facturación / Becas / Planeamiento / Experiencia / Retención / Contabilidad / Control Interno / Sistemas</v>
          </cell>
          <cell r="U7" t="str">
            <v>Todos</v>
          </cell>
          <cell r="V7" t="str">
            <v>Excelencia operativa</v>
          </cell>
          <cell r="W7" t="str">
            <v>No</v>
          </cell>
          <cell r="X7" t="str">
            <v>No cuantificado o S/0</v>
          </cell>
          <cell r="Y7" t="str">
            <v xml:space="preserve">- Minimización de errores al facturar
- Mayor trazabilidad de los beneficios
- Mayor transparencia para el estudiante
- Eficiencia operativa al no contar con lista de IDs de beneficios crecientes (&gt;41k)
</v>
          </cell>
          <cell r="Z7" t="str">
            <v>https://educorpperu.sharepoint.com/sites/ITCS/_layouts/15/Doc.aspx?sourcedoc=%7BD56CE3C0-AFCD-45CD-89AE-0194B74B5556%7D&amp;file=Gesti%C3%B3n%20de%20iniciativas%20-%20Proceso%20y%20registro%203_Miguel%20Puccio%20Wendor.pptx&amp;action=edit&amp;mobileredirect=true</v>
          </cell>
          <cell r="AA7">
            <v>1.2000000000000002</v>
          </cell>
        </row>
        <row r="8">
          <cell r="A8">
            <v>7</v>
          </cell>
          <cell r="B8">
            <v>46291.414004629602</v>
          </cell>
          <cell r="C8">
            <v>46291.449201388903</v>
          </cell>
          <cell r="D8" t="str">
            <v>franco.vera@laureate.pe</v>
          </cell>
          <cell r="E8" t="str">
            <v>Franco Manuel Vera Sanchez</v>
          </cell>
          <cell r="F8" t="str">
            <v>LEAN+IA: CALIDAD</v>
          </cell>
          <cell r="G8" t="str">
            <v>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v>
          </cell>
          <cell r="H8" t="str">
            <v>CORP</v>
          </cell>
          <cell r="I8" t="str">
            <v>Joaquín Uribarri - VP Academia CIB</v>
          </cell>
          <cell r="J8" t="str">
            <v>Manuel Cortes Fontcuberta</v>
          </cell>
          <cell r="K8" t="str">
            <v>https://educorpperu.sharepoint.com/sites/ITCS/Documentos%20compartidos/Aplicaciones/Microsoft%20Forms/REGISTRO%20DE%20INICIATIVAS%20-%20GESTI%C3%93N%20DE%20LA%20DEMANDA%20V3/Aprobaci%C3%B3n%20de%20la%20iniciativa%20por%20el%20VP%20del%20%C3%A1rea%20sol/VB%20Manuel%20Cortes_Franco%20Manuel%20Vera%20S.pdf</v>
          </cell>
          <cell r="L8" t="str">
            <v>Franco Vera</v>
          </cell>
          <cell r="M8">
            <v>46304</v>
          </cell>
          <cell r="N8" t="str">
            <v>Sí</v>
          </cell>
          <cell r="O8" t="str">
            <v>Digital &amp; IA</v>
          </cell>
          <cell r="P8" t="str">
            <v>78088</v>
          </cell>
          <cell r="Q8" t="str">
            <v>Otro</v>
          </cell>
          <cell r="R8" t="str">
            <v>Demasiada carga manual y operativa por parte de los equipos de aseguramiento de la calidad.</v>
          </cell>
          <cell r="S8" t="str">
            <v>Repotenciar, agilizar, simplificar y estandarizar el flujo end-to-end de la gestión integral de aseguramiento de la calidad, apalancando en la Inteligencia Artificial y otras tecnologías como aliadas estratégicas.</v>
          </cell>
          <cell r="T8" t="str">
            <v>Aseguramiento de la Calidad UPN-UPC y todas las áreas que comparten información.</v>
          </cell>
          <cell r="U8" t="str">
            <v>Administrativos</v>
          </cell>
          <cell r="V8" t="str">
            <v>Excelencia operativa</v>
          </cell>
          <cell r="W8" t="str">
            <v>No</v>
          </cell>
          <cell r="X8" t="str">
            <v>No cuantificado o S/0</v>
          </cell>
          <cell r="Y8" t="str">
            <v>Automatizar procesos que pueden incurrir en errores manuales y entregas fuera del SLA, incluso para entidades auditoras externas.</v>
          </cell>
          <cell r="Z8" t="str">
            <v>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v>
          </cell>
          <cell r="AA8">
            <v>0.60000000000000009</v>
          </cell>
        </row>
        <row r="9">
          <cell r="A9">
            <v>8</v>
          </cell>
          <cell r="B9">
            <v>46292.882557870398</v>
          </cell>
          <cell r="C9">
            <v>46292.892812500002</v>
          </cell>
          <cell r="D9" t="str">
            <v>percy.romero@laureate.pe</v>
          </cell>
          <cell r="E9" t="str">
            <v>Percy Romero Vegas</v>
          </cell>
          <cell r="F9" t="str">
            <v>APLICATIVO DE CONCILIACION MEDIOS DE PAGO - CIBERTEC</v>
          </cell>
          <cell r="G9" t="str">
            <v xml:space="preserve">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
</v>
          </cell>
          <cell r="H9" t="str">
            <v>CIB</v>
          </cell>
          <cell r="I9" t="str">
            <v>Alex Pendavis - VP Finanzas</v>
          </cell>
          <cell r="J9" t="str">
            <v>Medios de Pago</v>
          </cell>
          <cell r="K9" t="str">
            <v>https://educorpperu.sharepoint.com/sites/ITCS/Documentos%20compartidos/Aplicaciones/Microsoft%20Forms/REGISTRO%20DE%20INICIATIVAS%20-%20GESTI%C3%93N%20DE%20LA%20DEMANDA%20V3/Aprobaci%C3%B3n%20de%20la%20iniciativa%20por%20el%20VP%20del%20%C3%A1rea%20sol/APROBACION%20DIRECTOR_Percy%20Romero%20Vegas.pdf</v>
          </cell>
          <cell r="L9" t="str">
            <v>Franco Vera</v>
          </cell>
          <cell r="M9">
            <v>46321</v>
          </cell>
          <cell r="N9" t="str">
            <v>No</v>
          </cell>
          <cell r="O9"/>
          <cell r="P9"/>
          <cell r="Q9" t="str">
            <v>Otro</v>
          </cell>
          <cell r="R9" t="str">
            <v xml:space="preserve">Situación Actual:
1.- CIB opera con 5 medios de pago: BCP, Interbank, Scotiabank, BBVA y Niubiz (intranet del alumno). 
2.- No existe un proceso de conciliación diario automatizado. 
3.- La validación de ingresos se realiza de forma reactiva, principalmente por reclamos de alumnos o consultas de áreas internas (Contabilidad. Comercial, Admisión, Cobranzas).
</v>
          </cell>
          <cell r="S9" t="str">
            <v>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v>
          </cell>
          <cell r="T9" t="str">
            <v>Medios de Pago, Cobranzas, Contabilidad, Admisión, Ventas, Coemrcial.</v>
          </cell>
          <cell r="U9" t="str">
            <v>Todos</v>
          </cell>
          <cell r="V9" t="str">
            <v>Experiencia</v>
          </cell>
          <cell r="W9" t="str">
            <v>No</v>
          </cell>
          <cell r="X9" t="str">
            <v>Mayor a S/500,000.00</v>
          </cell>
          <cell r="Y9" t="str">
            <v xml:space="preserve">Reducción, Riesgo Financiero, Riesgo Operativo, Riesgo Reputacional. </v>
          </cell>
          <cell r="Z9" t="str">
            <v>https://educorpperu.sharepoint.com/sites/ITCS/_layouts/15/Doc.aspx?sourcedoc=%7BF226C316-9D65-443A-AF7A-C4AF217611D6%7D&amp;file=1.-%20Solicitud%20de%20requerimientos%20-%20%20Aplicativo_Percy%20Romero%20Vegas.pptx&amp;action=edit&amp;mobileredirect=true</v>
          </cell>
          <cell r="AA9">
            <v>1.9</v>
          </cell>
        </row>
        <row r="10">
          <cell r="A10">
            <v>9</v>
          </cell>
          <cell r="B10">
            <v>46293.3414583333</v>
          </cell>
          <cell r="C10">
            <v>46293.3520138889</v>
          </cell>
          <cell r="D10" t="str">
            <v>luis.calderon@laureate.pe</v>
          </cell>
          <cell r="E10" t="str">
            <v>Luis Calderon Rodriguez</v>
          </cell>
          <cell r="F10" t="str">
            <v>Upgrade y modernización de Jobs Batch UPN</v>
          </cell>
          <cell r="G10" t="str">
            <v>Necesitamos actualizar y modernizar los jobs batch de UPN, para habilitar su migración y distribución en la nueva infraestructura, logrando reducir riesgos tecnológicos y mejorar la estabilidad y continuidad operativa de los procesos que soportan.</v>
          </cell>
          <cell r="H10" t="str">
            <v>UPN</v>
          </cell>
          <cell r="I10" t="str">
            <v>Humberto Marotta - Tecnologías y transformación digital</v>
          </cell>
          <cell r="J10" t="str">
            <v>Christian Quiroz</v>
          </cell>
          <cell r="K10" t="str">
            <v>https://educorpperu.sharepoint.com/sites/ITCS/_layouts/15/Doc.aspx?sourcedoc=%7B4CA4154C-D0E3-4B58-A3FB-440A7E50A586%7D&amp;file=Correo%20de%20aprobaci%C3%B3n%20-%20Humberto_Luis%20Calderon%20Rodrig.docx&amp;action=default&amp;mobileredirect=true</v>
          </cell>
          <cell r="L10" t="str">
            <v>Gerson Vereau</v>
          </cell>
          <cell r="M10">
            <v>46311</v>
          </cell>
          <cell r="N10" t="str">
            <v>No</v>
          </cell>
          <cell r="O10"/>
          <cell r="P10"/>
          <cell r="Q10" t="str">
            <v>ITSM</v>
          </cell>
          <cell r="R10" t="str">
            <v>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v>
          </cell>
          <cell r="S10" t="str">
            <v>Contar con los jobs batch actualizados y compatibles con la nueva infraestructura, permitiendo distribuir su ejecución entre los nuevos servidores, reducir la concentración de carga y mejorar su estabilidad, operación y mantenimiento.</v>
          </cell>
          <cell r="T10" t="str">
            <v>Áreas: TI – Aplicaciones e Infraestructura
Procesos: Procesos de negocio de UPN soportados por los jobs batch involucrados en la iniciativa.</v>
          </cell>
          <cell r="U10" t="str">
            <v>Administrativos</v>
          </cell>
          <cell r="V10" t="str">
            <v>Excelencia operativa</v>
          </cell>
          <cell r="W10" t="str">
            <v>No</v>
          </cell>
          <cell r="X10" t="str">
            <v>No cuantificado o S/0</v>
          </cell>
          <cell r="Y10" t="str">
            <v>Mayor estabilidad y continuidad operativa de los procesos batch, reducción del riesgo de saturación y puntos únicos de falla, actualización de componentes obsoletos y reducción de incidencias y tickets asociados a fallas de los jobs.</v>
          </cell>
          <cell r="Z10" t="str">
            <v>https://educorpperu.sharepoint.com/sites/ITCS/_layouts/15/Doc.aspx?sourcedoc=%7B19CFF8EC-55FE-40DF-90A8-70B504935AD4%7D&amp;file=Gesti%C3%B3n%20de%20iniciativas%20-%20Jobs%20UPN_Luis%20Calderon%20Rodrig.pptx&amp;action=edit&amp;mobileredirect=true</v>
          </cell>
          <cell r="AA10">
            <v>1.4999999999999998</v>
          </cell>
        </row>
        <row r="11">
          <cell r="A11">
            <v>10</v>
          </cell>
          <cell r="B11">
            <v>46294.377488425896</v>
          </cell>
          <cell r="C11">
            <v>46294.380277777796</v>
          </cell>
          <cell r="D11" t="str">
            <v>angela.lucano@laureate.pe</v>
          </cell>
          <cell r="E11" t="str">
            <v>Angela Lucano Carranza</v>
          </cell>
          <cell r="F11" t="str">
            <v>Adecuación del Reporte de Retiro de Oficio UPC a la nueva normativa académica 2026</v>
          </cell>
          <cell r="G11" t="str">
            <v>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v>
          </cell>
          <cell r="H11" t="str">
            <v>UPC</v>
          </cell>
          <cell r="I11" t="str">
            <v>Milagros Morgan - Rectorado UPC</v>
          </cell>
          <cell r="J11" t="str">
            <v>Miguel Chang</v>
          </cell>
          <cell r="K11" t="str">
            <v>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v>
          </cell>
          <cell r="L11" t="str">
            <v>Ángela Lucano</v>
          </cell>
          <cell r="M11">
            <v>46328</v>
          </cell>
          <cell r="N11" t="str">
            <v>No</v>
          </cell>
          <cell r="O11"/>
          <cell r="P11"/>
          <cell r="Q11" t="str">
            <v>Regulatoria</v>
          </cell>
          <cell r="R11" t="str">
            <v>En marzo de 2026 se aprobó una nueva política de Retiro de Oficio que modifica los criterios utilizados para identificar estudiantes sujetos a esta medida académica. Actualmente, el reporte SOX-Compliance denominado "Reporte Preliminar de Retiro de Oficio - SOX_UPC_007" fue construido bajo la normativa anterior y no contempla las nuevas validaciones requeridas.</v>
          </cell>
          <cell r="S11" t="str">
            <v>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v>
          </cell>
          <cell r="T11" t="str">
            <v>Gestión académica.
Retiro de oficio.
Control de matrícula.
Seguimiento de asistencia.
Seguimiento financiero de estudiantes.
Auditoría y cumplimiento SOX.</v>
          </cell>
          <cell r="U11" t="str">
            <v>Administrativos</v>
          </cell>
          <cell r="V11" t="str">
            <v>Excelencia operativa</v>
          </cell>
          <cell r="W11" t="str">
            <v>No</v>
          </cell>
          <cell r="X11" t="str">
            <v>Menor a S/100,000.00</v>
          </cell>
          <cell r="Y11" t="str">
            <v>Cumplimiento regulatorio, reducción de riesgo SOX y eficiencia operativa.</v>
          </cell>
          <cell r="Z11" t="str">
            <v>https://educorpperu.sharepoint.com/sites/ITCS/_layouts/15/Doc.aspx?sourcedoc=%7BF5F7A701-FCD7-4860-9BB9-53DF574BB443%7D&amp;file=Gesti%C3%B3n%20de%20iniciativas%20-%20RETIRO%20DE%20OFICIO%20DOA_Angela%20Lucano%20Carran.pptx&amp;action=edit&amp;mobileredirect=true</v>
          </cell>
          <cell r="AA11">
            <v>2.25</v>
          </cell>
        </row>
        <row r="12">
          <cell r="A12">
            <v>11</v>
          </cell>
          <cell r="B12">
            <v>46294.6937847222</v>
          </cell>
          <cell r="C12">
            <v>46294.705081018503</v>
          </cell>
          <cell r="D12" t="str">
            <v>angela.lucano@laureate.pe</v>
          </cell>
          <cell r="E12" t="str">
            <v>Angela Lucano Carranza</v>
          </cell>
          <cell r="F12" t="str">
            <v>UPC: Adecuación de sistemas periféricos para soportar las nuevas mallas curriculares 2027</v>
          </cell>
          <cell r="G12" t="str">
            <v>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v>
          </cell>
          <cell r="H12" t="str">
            <v>UPC</v>
          </cell>
          <cell r="I12" t="str">
            <v>Milagros Morgan - Rectorado UPC</v>
          </cell>
          <cell r="J12" t="str">
            <v>Mónica Zavala</v>
          </cell>
          <cell r="K12" t="str">
            <v>https://educorpperu.sharepoint.com/sites/ITCS/_layouts/15/Doc.aspx?sourcedoc=%7BB1AF7D21-41BE-451D-90A7-D1C662B3DC9C%7D&amp;file=Resumen%20reuni%C3%B3n%20-%20Proyecto%20mallas%202027_Angela%20Lucano%20Carran.docx&amp;action=default&amp;mobileredirect=true</v>
          </cell>
          <cell r="L12" t="str">
            <v>Ángela Lucano</v>
          </cell>
          <cell r="M12">
            <v>46416</v>
          </cell>
          <cell r="N12" t="str">
            <v>No</v>
          </cell>
          <cell r="O12"/>
          <cell r="P12"/>
          <cell r="Q12" t="str">
            <v>Regulatoria</v>
          </cell>
          <cell r="R12" t="str">
            <v>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v>
          </cell>
          <cell r="S12" t="str">
            <v>Contar con sistemas alineados al modelo académico de Banner, capaces de identificar y mostrar la versión correcta de cursos y mallas según corresponda a cada estudiante, garantizando información consistente en todos los canales y procesos académicos.</v>
          </cell>
          <cell r="T12" t="str">
            <v>Consulta de cursos y mallas curriculares.
Seguimiento del avance académico.
Reportería académica y de gestión.
Integraciones entre sistemas.
Atención de trámites y consultas académicas.</v>
          </cell>
          <cell r="U12" t="str">
            <v>Todos</v>
          </cell>
          <cell r="V12" t="str">
            <v>Excelencia operativa</v>
          </cell>
          <cell r="W12" t="str">
            <v>No</v>
          </cell>
          <cell r="X12" t="str">
            <v>No cuantificado o S/0</v>
          </cell>
          <cell r="Y12" t="str">
            <v>Reducción de incidencias por información académica incorrecta.
Disminución del tiempo dedicado a validaciones y correcciones manuales.
Eliminación de registros duplicados en consultas y reportes.
Mayor confianza en la información mostrada a estudiantes y docentes.
Capacidad de implementar futuras actualizaciones curriculares con menor esfuerzo.
Consistencia de la información entre todos los sistemas institucionales.</v>
          </cell>
          <cell r="Z12" t="str">
            <v>https://educorpperu.sharepoint.com/sites/ITCS/_layouts/15/Doc.aspx?sourcedoc=%7BEF9FEB94-34ED-4AAA-BBD4-87AEA8C067DC%7D&amp;file=Documento%20Funcional%20implementaci%C3%B3n%20de%20malla%202_Angela%20Lucano%20Carran.docx&amp;action=default&amp;mobileredirect=true</v>
          </cell>
          <cell r="AA12">
            <v>2.7</v>
          </cell>
        </row>
        <row r="13">
          <cell r="A13">
            <v>12</v>
          </cell>
          <cell r="B13">
            <v>46294.395185185203</v>
          </cell>
          <cell r="C13">
            <v>46295.149884259299</v>
          </cell>
          <cell r="D13" t="str">
            <v>miriam.marca@laureate.pe</v>
          </cell>
          <cell r="E13" t="str">
            <v>Miriam Marca Delgado</v>
          </cell>
          <cell r="F13" t="str">
            <v>Aprovisionamiento Alumnos Nuevos y Administrativos</v>
          </cell>
          <cell r="G13" t="str">
            <v>Necesitamos que el proceso de aprovisionamiento de cuentas de alumnos para CIBERTEC y UPC sea  adoptado del modelo que tiene UPN</v>
          </cell>
          <cell r="H13" t="str">
            <v>LAU</v>
          </cell>
          <cell r="I13" t="str">
            <v>Humberto Marotta - Tecnologías y transformación digital</v>
          </cell>
          <cell r="J13" t="str">
            <v xml:space="preserve">Miriam Marca </v>
          </cell>
          <cell r="K13" t="str">
            <v>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v>
          </cell>
          <cell r="L13" t="str">
            <v>Ángela Lucano</v>
          </cell>
          <cell r="M13">
            <v>46366</v>
          </cell>
          <cell r="N13" t="str">
            <v>No</v>
          </cell>
          <cell r="O13"/>
          <cell r="P13"/>
          <cell r="Q13" t="str">
            <v>ITSM</v>
          </cell>
          <cell r="R13" t="str">
            <v>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ell>
          <cell r="S13" t="str">
            <v xml:space="preserve">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v>
          </cell>
          <cell r="T13" t="str">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ell>
          <cell r="U13" t="str">
            <v>Todos</v>
          </cell>
          <cell r="V13" t="str">
            <v>Excelencia operativa</v>
          </cell>
          <cell r="W13" t="str">
            <v>No</v>
          </cell>
          <cell r="X13" t="str">
            <v>No cuantificado o S/0</v>
          </cell>
          <cell r="Y13" t="str">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ell>
          <cell r="Z13" t="str">
            <v>https://educorpperu.sharepoint.com/sites/ITCS/_layouts/15/Doc.aspx?sourcedoc=%7BE49D0BAA-5EE7-4C96-A0F7-38B47ED30878%7D&amp;file=Proceso%20de%20Aprovisonamiento_Miriam%20Marca%20Delgado.pptx&amp;action=edit&amp;mobileredirect=true</v>
          </cell>
          <cell r="AA13">
            <v>2.0999999999999996</v>
          </cell>
        </row>
        <row r="14">
          <cell r="A14">
            <v>13</v>
          </cell>
          <cell r="B14">
            <v>46295.790439814802</v>
          </cell>
          <cell r="C14">
            <v>46295.792615740698</v>
          </cell>
          <cell r="D14" t="str">
            <v>jose.herbozo@laureate.pe</v>
          </cell>
          <cell r="E14" t="str">
            <v>José Paredes Herbozo</v>
          </cell>
          <cell r="F14" t="str">
            <v>Actualización del Reporte 01 GDO digital doc pendiente</v>
          </cell>
          <cell r="G14" t="str">
            <v>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v>
          </cell>
          <cell r="H14" t="str">
            <v>UPN</v>
          </cell>
          <cell r="I14" t="str">
            <v>Ivan Olivares - VP Marketing y Comercial</v>
          </cell>
          <cell r="J14" t="str">
            <v>Ada Cadillo</v>
          </cell>
          <cell r="K14" t="str">
            <v>https://educorpperu.sharepoint.com/sites/ITCS/Documentos%20compartidos/Aplicaciones/Microsoft%20Forms/REGISTRO%20DE%20INICIATIVAS%20-%20GESTI%C3%93N%20DE%20LA%20DEMANDA%20V3/Aprobaci%C3%B3n%20de%20la%20iniciativa%20por%20el%20VP%20del%20%C3%A1rea%20sol/olk_UlOLAiv8Qh_Jos%C3%A9%20Paredes%20Herbozo.png</v>
          </cell>
          <cell r="L14" t="str">
            <v>Jose Paredes</v>
          </cell>
          <cell r="M14">
            <v>46303</v>
          </cell>
          <cell r="N14" t="str">
            <v>No</v>
          </cell>
          <cell r="O14"/>
          <cell r="P14"/>
          <cell r="Q14" t="str">
            <v>Otro</v>
          </cell>
          <cell r="R14" t="str">
            <v>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v>
          </cell>
          <cell r="S14" t="str">
            <v>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v>
          </cell>
          <cell r="T14" t="str">
            <v>Proceso de gestión documental (GDO) de alumnos
Procesos de enrollment y retención
Áreas académicas y administrativas que dan seguimiento a documentos pendientes
Áreas comerciales y de Customer Success
Legal y cumplimiento normativo
TI, como responsable del reporte y del proyecto WebGestionDocumental</v>
          </cell>
          <cell r="U14" t="str">
            <v>Administrativos</v>
          </cell>
          <cell r="V14" t="str">
            <v>Excelencia operativa</v>
          </cell>
          <cell r="W14" t="str">
            <v>No</v>
          </cell>
          <cell r="X14" t="str">
            <v>No cuantificado o S/0</v>
          </cell>
          <cell r="Y14" t="str">
            <v>Información de documentos pendientes más confiable y actualizada.
Menor dependencia de una herramienta obsoleta (CRM 2011) y de consolidaciones manuales.
Mejor seguimiento de los alumnos con documentos pendientes, lo que favorece su matrícula y permanencia.
Menor riesgo de incumplimientos legales y normativos por documentación incompleta.
Decisiones más rápidas y mejor coordinación entre las áreas académicas, administrativas y comerciales.
Proceso de gestión documental más ordenado y sostenible para TI.</v>
          </cell>
          <cell r="Z14" t="str">
            <v>https://educorpperu.sharepoint.com/sites/ITCS/_layouts/15/Doc.aspx?sourcedoc=%7BE50F3D73-BBD7-45DE-9818-1B05A5B0225C%7D&amp;file=REPORTE%2001%20DOC%20PENDIENTE_Jos%C3%A9%20Paredes%20Herbozo.pptx&amp;action=edit&amp;mobileredirect=true</v>
          </cell>
          <cell r="AA14">
            <v>0.60000000000000009</v>
          </cell>
        </row>
        <row r="15">
          <cell r="A15">
            <v>24</v>
          </cell>
          <cell r="B15">
            <v>46295.486111111102</v>
          </cell>
          <cell r="C15">
            <v>46297.075752314799</v>
          </cell>
          <cell r="D15" t="str">
            <v>angela.lucano@laureate.pe</v>
          </cell>
          <cell r="E15" t="str">
            <v>Angela Lucano Carranza</v>
          </cell>
          <cell r="F15" t="str">
            <v>LEAN + IA DOA UPC: Generar una solución de programación de evaluaciones que considere los atributos del examen y reglas del negocio establecidas.</v>
          </cell>
          <cell r="G15" t="str">
            <v>Necesitamos implementar una solución que permita la generación automática de la programación de evaluaciones para asegurar el cumplimiento de las reglas de negocio y requerimientos académicos, logrando una programación eficiente, trazable y una mejor experiencia para el alumno.</v>
          </cell>
          <cell r="H15" t="str">
            <v>UPC</v>
          </cell>
          <cell r="I15" t="str">
            <v>Milagros Morgan - Rectorado UPC</v>
          </cell>
          <cell r="J15" t="str">
            <v>Miguel Chang</v>
          </cell>
          <cell r="K15" t="str">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pdf</v>
          </cell>
          <cell r="L15" t="str">
            <v>Ángela Lucano</v>
          </cell>
          <cell r="M15">
            <v>46387</v>
          </cell>
          <cell r="N15" t="str">
            <v>Sí</v>
          </cell>
          <cell r="O15" t="str">
            <v>Digital &amp; IA</v>
          </cell>
          <cell r="P15" t="str">
            <v>78375</v>
          </cell>
          <cell r="Q15" t="str">
            <v>Otro</v>
          </cell>
          <cell r="R15" t="str">
            <v>El proceso de programación de evaluaciones considera un alto consumo de tiempo operativo y horas extras debido a que se recopila información dispersa en múltiples reportes y formatos, se realiza un registro manual del rol de exámenes en Banner, se tiene riesgo de omisiones y errores en supervisores, modalidades y otros atributos ya que hay dependencia de validaciones por correo con las áreas académicas.</v>
          </cell>
          <cell r="S15" t="str">
            <v>Contar con una solución que: Genere automáticamente la programación de evaluaciones. Incorpore validaciones automáticas y reglas de negocio. Permita trazabilidad integral del proceso. Reduzca tiempos de programación y publicación del rol de exámenes. Minimice cambios posteriores a la publicación. Entregue al alumno un rol equilibrado y oportuno.</v>
          </cell>
          <cell r="T15" t="str">
            <v>Programación de evaluaciones.
Validación del rol de exámenes.
Publicación del rol de exámenes.
Gestión de requerimientos académicos.
Registro y actualización en Banner.</v>
          </cell>
          <cell r="U15" t="str">
            <v>Todos</v>
          </cell>
          <cell r="V15" t="str">
            <v>Excelencia operativa</v>
          </cell>
          <cell r="W15" t="str">
            <v>No</v>
          </cell>
          <cell r="X15" t="str">
            <v>No cuantificado o S/0</v>
          </cell>
          <cell r="Y15" t="str">
            <v>8,800 horas liberadas al año.
Eliminación de 2,475 horas extras.
Equivalente a 7 FTE liberados.
Reducción del SLA de ejecución de 5 semanas a 2 semanas y de reprocesos.
Mayor trazabilidad de la información.
Mejor experiencia del alumno al contar oportunamente con su rol de evaluaciones.
Revalorización del tiempo del personal hacia actividades analíticas y de gestión.
Eliminación de tareas manuales de digitación y transcripción.</v>
          </cell>
          <cell r="Z15" t="str">
            <v>https://educorpperu.sharepoint.com/sites/ITCS/_layouts/15/Doc.aspx?sourcedoc=%7B243CC215-52A4-414C-95F1-EC45BB07FE26%7D&amp;file=Resultados%20Taller%20Cocreaci%C3%B3n%20DOA%20UPC_Angela%20Lucano%20Carran.pptx&amp;action=edit&amp;mobileredirect=true</v>
          </cell>
          <cell r="AA15">
            <v>1.2000000000000002</v>
          </cell>
        </row>
        <row r="16">
          <cell r="A16">
            <v>25</v>
          </cell>
          <cell r="B16">
            <v>46297.075810185197</v>
          </cell>
          <cell r="C16">
            <v>46297.0790277778</v>
          </cell>
          <cell r="D16" t="str">
            <v>angela.lucano@laureate.pe</v>
          </cell>
          <cell r="E16" t="str">
            <v>Angela Lucano Carranza</v>
          </cell>
          <cell r="F16" t="str">
            <v>LEAN + IA DOA UPC: Auditoría Interna y Mejora Continua</v>
          </cell>
          <cell r="G16" t="str">
            <v>Necesitamos implementar una solución que ejecute controles y validaciones dentro del mismo proceso para identificar oportunamente desviaciones y errores, logrando una matrícula correcta, cumplimiento normativo y mejora continua basada en hallazgos de auditoría.</v>
          </cell>
          <cell r="H16" t="str">
            <v>UPC</v>
          </cell>
          <cell r="I16" t="str">
            <v>Milagros Morgan - Rectorado UPC</v>
          </cell>
          <cell r="J16" t="str">
            <v>Miguel Chang</v>
          </cell>
          <cell r="K16" t="str">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201.pdf</v>
          </cell>
          <cell r="L16" t="str">
            <v>Ángela Lucano</v>
          </cell>
          <cell r="M16">
            <v>46328</v>
          </cell>
          <cell r="N16" t="str">
            <v>Sí</v>
          </cell>
          <cell r="O16" t="str">
            <v>Digital &amp; IA</v>
          </cell>
          <cell r="P16" t="str">
            <v>78375</v>
          </cell>
          <cell r="Q16" t="str">
            <v>Otro</v>
          </cell>
          <cell r="R16" t="str">
            <v>Dentro del proceso de auditoría interna y mejora continua se realizan cruces manuales de información, validaciones duplicadas, intercambio manual de archivos entre áreas, tiempos prolongados de revisión y respuesta, observaciones acumuladas pendientes, riesgo de errores detectados tardíamente y recursos enfocados en actividades operativas en lugar de análisis y mejora.</v>
          </cell>
          <cell r="S16" t="str">
            <v>Contar con una plataforma que:  Realice validaciones dentro del flujo operativo. Genere alertas automáticas. Prevenga errores mediante bloqueos en línea. Mantenga un catálogo de reglas de negocio. Genere reportes automáticos de hallazgos. Permita seguimiento, trazabilidad y mejora continua.</v>
          </cell>
          <cell r="T16" t="str">
            <v>Programación de horarios.
Matrícula.
Baja académica.
Gestión multicampus.
Auditoría interna.
Gestión de reglas y controles.
Mejora continua.</v>
          </cell>
          <cell r="U16" t="str">
            <v>Todos</v>
          </cell>
          <cell r="V16" t="str">
            <v>Excelencia operativa</v>
          </cell>
          <cell r="W16" t="str">
            <v>No</v>
          </cell>
          <cell r="X16" t="str">
            <v>No cuantificado o S/0</v>
          </cell>
          <cell r="Y16" t="str">
            <v>Beneficio operativo identificado:
12,480 horas liberadas por automatización.
Equivalente aproximado de 6 FTE.
Reducción del tiempo de detección y corrección de errores (lead time) y de reprocesos.
Mayor trazabilidad de la información.
Eliminación de validaciones duplicadas.
Eliminación del intercambio manual de archivos.
Disminución de observaciones pendientes.
Alertas automáticas para respuesta temprana.
Reorientación del equipo hacia análisis, mejora continua y gobierno de reglas.</v>
          </cell>
          <cell r="Z16" t="str">
            <v>https://educorpperu.sharepoint.com/sites/ITCS/_layouts/15/Doc.aspx?sourcedoc=%7BC09C6447-05EF-4FBE-B63E-EBAA97D7F72E%7D&amp;file=Resultados%20Taller%20Cocreaci%C3%B3n%20DOA%20UPC_Angela%20Lucano%20Carran%201.pptx&amp;action=edit&amp;mobileredirect=true</v>
          </cell>
          <cell r="AA16">
            <v>1.2000000000000002</v>
          </cell>
        </row>
        <row r="17">
          <cell r="A17">
            <v>26</v>
          </cell>
          <cell r="B17">
            <v>46297.528657407398</v>
          </cell>
          <cell r="C17">
            <v>46297.546122685198</v>
          </cell>
          <cell r="D17" t="str">
            <v>carlos.diez@upn.edu.pe</v>
          </cell>
          <cell r="E17" t="str">
            <v>Carlos Diez Arenas</v>
          </cell>
          <cell r="F17" t="str">
            <v>Proyección automática de cursos equivalentes en la matrícula</v>
          </cell>
          <cell r="G17" t="str">
            <v xml:space="preserve">Lograr que el estudiante visualice en su proyección el curso equivalente aprobado cuando el curso exigido por su plan de estudios no cuenta con oferta programada, de modo que pueda matricularse sin requerir habilitación manual. El resultado se verifica cuando, para un estudiante con equivalencia en su plan de estudio, el curso de la equivalencia aparece en su proyección y puede registrarlo. Los casos de equivalencia de uno a varios y de varios a uno dependen de la iniciativa de representación de equivalencias en el sistema. </v>
          </cell>
          <cell r="H17" t="str">
            <v>UPN</v>
          </cell>
          <cell r="I17" t="str">
            <v>Martín Santana - Rectorado UPN</v>
          </cell>
          <cell r="J17" t="str">
            <v>Carlos Diez Arenas - Director de Secretaria Académica</v>
          </cell>
          <cell r="K17" t="str">
            <v>https://educorpperu.sharepoint.com/sites/ITCS/Documentos%20compartidos/Aplicaciones/Microsoft%20Forms/REGISTRO%20DE%20INICIATIVAS%20-%20GESTI%C3%93N%20DE%20LA%20DEMANDA%20V3/Aprobaci%C3%B3n%20de%20la%20iniciativa%20por%20el%20VP%20del%20%C3%A1rea%20sol/Solicitud%20de%20aprobaci%C3%B3n%20-%20Iniciativa%20de%20proye_Carlos%20Diez%20Arenas.pdf</v>
          </cell>
          <cell r="L17" t="str">
            <v>Carla Arias-Schreiber</v>
          </cell>
          <cell r="M17">
            <v>46377</v>
          </cell>
          <cell r="N17" t="str">
            <v>No</v>
          </cell>
          <cell r="O17"/>
          <cell r="P17"/>
          <cell r="Q17" t="str">
            <v>Otro</v>
          </cell>
          <cell r="R17" t="str">
            <v>La proyección de cursos en Banner se ejecuta sobre el plan de estudios del programa. Cuando un estudiante tiene cursos reconocidos por equivalencia, el sistema registra el cumplimiento en el avance curricular, pero no proyecta el curso equivalente que el estudiante debe llevar efectivamente. El resultado es que al estudiante no se le muestra en autoservicio el curso que le corresponde, pese a que su situación académica está correctamente registrada.
Esta falla alcanza hoy incluso a las equivalencias uno a uno, que son el caso más simple. Los casos de una a varias y de varias a una no están cubiertos por ninguna solución actual y dependen de la iniciativa de registro de equivalencias uno a n y n a uno.
La falla es silenciosa. La proyección no devuelve error ni deja traza de los estudiantes a los que no se les proyectó curso alguno, de modo que la institución no cuenta con un listado de los casos afectados y solo los detecta cuando el estudiante reclama o cuando el área los descubre revisando caso por caso. Esto impide dimensionar el problema, priorizar la atención y verificar que fue resuelto antes del cierre de matrícula.
La consecuencia operativa es que cada caso debe resolverse de forma manual, mediante sobrepasos por curso y por NRC o mediante matrícula manual, con intervención de Procesos de Matrícula. Esto consume capacidad del equipo en el periodo de mayor carga, alarga el tiempo de atención del estudiante y, cuando la detección es tardía, expone al estudiante a matricularse en un curso que no le corresponde o a quedar sin matrícula al vencer el plazo. La población expuesta son los estudiantes con cursos reconocidos por equivalencia, que en la matrícula 2026-2 ascendieron a 4,200 convalidantes, además de los estudiantes migrados entre planes curriculares por efecto de la actualización de mallas.
El desafío es que la proyección reconozca la equivalencia registrada y proyecte el curso que el estudiante debe llevar, dejando además traza de los casos en los que no logre proyectar, para que puedan ser gestionados antes del cierre de matrícula.</v>
          </cell>
          <cell r="S17" t="str">
            <v>La proyección de cursos reconoce las equivalencias registradas y proyecta al estudiante el curso que debe llevar efectivamente, no el curso del plan que ya tiene reconocido. El comportamiento debe ser el mismo para los tres escenarios de equivalencia: uno a uno, uno a varios y varios a uno. Los dos últimos escenarios dependen del registro de equivalencias uno a n y n a uno, de modo que mientras esa iniciativa no esté implementada no podrán ser probados, aunque la solución debe quedar construida para soportarlos.  Cuando la proyección no logre resolver un caso, debe dejar registro identificable del estudiante y del curso no proyectado, de manera que los casos pendientes puedan ser gestionados antes del cierre de matrícula en lugar de ser descubiertos por reclamo del estudiante.  El estado deseado es que el estudiante con cursos reconocidos por equivalencia vea en autoservicio la oferta que le corresponde y pueda matricularse por la vía regular, sin requerir sobrepasos por curso ni por NRC, ni matrícula manual, ni intervención del equipo de Procesos de Matrícula. El resultado se verifica por la reducción de sobrepasos y matrículas manuales asociados a equivalencias, por la reducción de consultas y reclamos por este motivo, y por la existencia de un listado de casos no proyectados que hoy no existe.</v>
          </cell>
          <cell r="T17" t="str">
            <v>El proceso directamente impactado es la Gestión de Matrícula, en sus subprocesos de proyección de cursos, matrícula por autoservicio, matrícula manual y proactiva, y atención de incidencias de matrícula. La propiedad del proceso de proyección corresponde a la Dirección de Secretaría Académica y la ejecución está a cargo del equipo de Procesos de Matrícula, por lo que ambos resultan impactados.
Dentro de la Dirección de Operaciones Académicas, el área de Directores Académicos de Sede es la que hoy absorbe la carga manual de sobrepasos y la Dirección de Secretaria Académica absorbe la carga de matrícula manual derivada de esta falla, y el área de Registros Académicos participa en el registro de las equivalencias en el sistema y en la consistencia de la historia académica del estudiante.
El proceso de Gestión Curricular también resulta impactado, en tanto el Vicerrectorado Académico aprueba los planes de estudio y sus tablas de equivalencias mediante resolución, y la Gerencia de Enseñanza Aprendizaje realiza su carga en el sistema. La calidad y la oportunidad de ese insumo condicionan el resultado de la proyección.
El proceso de Programación Horaria, a cargo de la Dirección de Operaciones Académicas, resulta impactado porque la proyección solo puede resolverse si existe oferta programada para el curso equivalente en la sede y modalidad del estudiante.
La atención al estudiante resulta impactada en Contacto UPN, que es el canal por el que ingresan las consultas y reclamos generados por esta falla, y el estudiante es el afectado final, al no poder completar su matrícula por la vía regular dentro del plazo.
La implementación corresponde al equipo de Banner de Tecnología de la Información, que define si la solución se resuelve por configuración o por desarrollo.</v>
          </cell>
          <cell r="U17" t="str">
            <v>Alumnos</v>
          </cell>
          <cell r="V17" t="str">
            <v>Excelencia operativa</v>
          </cell>
          <cell r="W17" t="str">
            <v>No</v>
          </cell>
          <cell r="X17" t="str">
            <v>No cuantificado o S/0</v>
          </cell>
          <cell r="Y17" t="str">
            <v>El estudiante con cursos reconocidos por equivalencia se matricula por la vía regular, en el mismo plazo y con la misma autonomía que cualquier otro estudiante. Hoy su matrícula depende de una gestión manual que él no ve ni controla, y que solo se activa cuando reclama. Esto elimina una diferencia de trato entre poblaciones que no responde a ninguna decisión institucional, sino a una limitación del sistema.
El proceso gana visibilidad sobre sus propias fallas. Hoy la institución no sabe a qué estudiantes no se les proyectó curso, de modo que no puede priorizar, no puede verificar que resolvió todos los casos y no puede dimensionar el problema de un periodo a otro. El registro de casos no proyectados convierte un problema invisible en un problema gestionable, y permite cerrarlo antes del fin de la matrícula en lugar de descubrirlo por reclamo.
Se reduce el riesgo de error en la historia académica del estudiante. La corrección manual mediante sobrepasos por curso y por NRC se ejecuta en el periodo de mayor carga operativa y bajo presión de plazo, que es la condición en la que el error es más probable. Cada corrección manual es una oportunidad de inconsistencia entre lo que la resolución de equivalencias aprobó, lo que el sistema reconoce y lo que el estudiante efectivamente lleva.
Mejora la trazabilidad del proceso frente a auditoría y aseguramiento de la calidad. La institución puede evidenciar que lo ejecutado corresponde a lo aprobado por resolución, sin depender de registros manuales construidos fuera del sistema.
Disminuye la dependencia del conocimiento tácito de pocas personas. La solución actual descansa en que un grupo reducido del equipo sepa qué sobrepaso aplicar en cada caso, lo que concentra riesgo operativo en la ventana más crítica del año y dificulta la incorporación de personal nuevo.</v>
          </cell>
          <cell r="Z17" t="str">
            <v>https://educorpperu.sharepoint.com/sites/ITCS/_layouts/15/Doc.aspx?sourcedoc=%7B038FC900-F2FC-48EF-A957-A8CA3A932251%7D&amp;file=Gesti%C3%B3n%20de%20iniciativa%20Better%20together%20-%20No%20ap_Carlos%20Diez%20Arenas.pptx&amp;action=edit&amp;mobileredirect=true</v>
          </cell>
          <cell r="AA17">
            <v>1.2000000000000002</v>
          </cell>
        </row>
        <row r="18">
          <cell r="A18">
            <v>27</v>
          </cell>
          <cell r="B18">
            <v>46301.523263888899</v>
          </cell>
          <cell r="C18">
            <v>46301.643472222197</v>
          </cell>
          <cell r="D18" t="str">
            <v>bruno.chiappe@laureate.pe</v>
          </cell>
          <cell r="E18" t="str">
            <v>Bruno Chiappe Vegas</v>
          </cell>
          <cell r="F18" t="str">
            <v xml:space="preserve">NOVA - Implementación proyecto HubSpot Web </v>
          </cell>
          <cell r="G18" t="str">
            <v>Consolidar una plataforma web unificada reutilizando el stack de UNITEC, orientada a optimizar la generación de tráfico orgánico, mejorar la trazabilidad de leads y habilitar capacidades de gestión 360 y lead scoring.</v>
          </cell>
          <cell r="H18" t="str">
            <v>LAU</v>
          </cell>
          <cell r="I18" t="str">
            <v>Ivan Olivares - VP Marketing y Comercial</v>
          </cell>
          <cell r="J18" t="str">
            <v>Humberto Cáceres</v>
          </cell>
          <cell r="K18" t="str">
            <v>https://educorpperu.sharepoint.com/sites/ITCS/Documentos%20compartidos/Aplicaciones/Microsoft%20Forms/REGISTRO%20DE%20INICIATIVAS%20-%20GESTI%C3%93N%20DE%20LA%20DEMANDA%20V3/Aprobaci%C3%B3n%20de%20la%20iniciativa%20por%20el%20VP%20del%20%C3%A1rea%20sol/Hubspot%20Web%20-%20aprob_Bruno%20Chiappe%20Vegas.pdf</v>
          </cell>
          <cell r="L18" t="str">
            <v>Bruno Chiappe</v>
          </cell>
          <cell r="M18">
            <v>46356</v>
          </cell>
          <cell r="N18" t="str">
            <v>No</v>
          </cell>
          <cell r="O18"/>
          <cell r="P18"/>
          <cell r="Q18" t="str">
            <v>Otro</v>
          </cell>
          <cell r="R18" t="str">
            <v>Actualmente, los activos web de las instituciones se encuentran distribuidos en distintas plataformas, arquitecturas y dominios, lo que genera fragmentación tecnológica, dificulta la estandarización de la experiencia digital y limita la trazabilidad integral de los leads. Asimismo, existen oportunidades de mejora en rendimiento web, arquitectura SEO, medición y continuidad tecnológica.</v>
          </cell>
          <cell r="S18" t="str">
            <v>Contar con un ecosistema web consolidado sobre HubSpot, reutilizando un stack tecnológico común y componentes estandarizados para UPC, UPN y Cibertec, que permita: - Centralizar la gestión de los activos web. - Mejorar la arquitectura de URLs y el posicionamiento orgánico. - Optimizar la velocidad y experiencia de navegación. - Implementar formularios, tracking y medición de manera integrada. - Obtener mayor trazabilidad del journey y comportamiento de los leads. - Habilitar progresivamente capacidades de gestión 360 y lead scoring. - Reducir riesgos de continuidad tecnológica y dependencia de plataformas legacy.</v>
          </cell>
          <cell r="T18" t="str">
            <v>Marketing digital
Admisión
Comercial
Comunicaciones</v>
          </cell>
          <cell r="U18" t="str">
            <v>Administrativos</v>
          </cell>
          <cell r="V18" t="str">
            <v>Excelencia operativa</v>
          </cell>
          <cell r="W18" t="str">
            <v>No</v>
          </cell>
          <cell r="X18" t="str">
            <v>No cuantificado o S/0</v>
          </cell>
          <cell r="Y18" t="str">
            <v>Mayor integración y estandarización del ecosistema digital; mejor experiencia de usuario y performance web; fortalecimiento del SEO mediante una arquitectura de URLs más ordenada; mayor trazabilidad del prospecto y de las fuentes de captación; capacidad futura de gestionar una visión 360 del lead y aplicar lead scoring; y una plataforma escalable y reutilizable entre las distintas instituciones de Laureate Perú.</v>
          </cell>
          <cell r="Z18" t="str">
            <v>https://educorpperu.sharepoint.com/sites/ITCS/_layouts/15/Doc.aspx?sourcedoc=%7BD1E78A1D-FE2F-4EA0-B872-0E3962B6BF19%7D&amp;file=ALCANCE_Avance_Frentes_Digitales_HubSpot_Ago2_Bruno%20Chiappe%20Vegas.pptx&amp;action=edit&amp;mobileredirect=true; https://educorpperu.sharepoint.com/sites/ITCS/_layouts/15/Doc.aspx?sourcedoc=%7BCBB90F15-DB50-4171-BF84-252B8B75356A%7D&amp;file=URLs_publicadas_en_hubspot_Bruno%20Chiappe%20Vegas.xlsx&amp;action=default&amp;mobileredirect=true</v>
          </cell>
          <cell r="AA18">
            <v>0.60000000000000009</v>
          </cell>
        </row>
        <row r="19">
          <cell r="A19">
            <v>28</v>
          </cell>
          <cell r="B19">
            <v>46301.691655092603</v>
          </cell>
          <cell r="C19">
            <v>46301.712592592601</v>
          </cell>
          <cell r="D19" t="str">
            <v>jose.herbozo@laureate.pe</v>
          </cell>
          <cell r="E19" t="str">
            <v>José Paredes Herbozo</v>
          </cell>
          <cell r="F19" t="str">
            <v>Activación de Contactabilidad outbound en Genesys en EPG UPN y automatización del trigger mediante creación de reglas en EPG UPC</v>
          </cell>
          <cell r="G19" t="str">
            <v>Necesitamos activar WhatsApp en Genesys como canal complementario a la llamada y automatizar su trigger mediante reglas basadas en CRM, para elevar la baja contactabilidad de prospectos que no atienden al discador y eliminar la carga manual de tablas de códigos, logrando mayor ratio de contactabilidad, derivación automática al equipo comercial correcto y más oportunidades de conversión.</v>
          </cell>
          <cell r="H19" t="str">
            <v>LAU</v>
          </cell>
          <cell r="I19" t="str">
            <v>Ivan Olivares - VP Marketing y Comercial</v>
          </cell>
          <cell r="J19" t="str">
            <v>Romina Honda</v>
          </cell>
          <cell r="K19" t="str">
            <v>https://educorpperu.sharepoint.com/sites/ITCS/Documentos%20compartidos/Aplicaciones/Microsoft%20Forms/REGISTRO%20DE%20INICIATIVAS%20-%20GESTI%C3%93N%20DE%20LA%20DEMANDA%20V3/Aprobaci%C3%B3n%20de%20la%20iniciativa%20por%20el%20VP%20del%20%C3%A1rea%20sol/olk_ONxfPu8HWf_Jos%C3%A9%20Paredes%20Herbozo.png</v>
          </cell>
          <cell r="L19" t="str">
            <v>José Paredes</v>
          </cell>
          <cell r="M19">
            <v>46356</v>
          </cell>
          <cell r="N19" t="str">
            <v>No</v>
          </cell>
          <cell r="O19"/>
          <cell r="P19"/>
          <cell r="Q19" t="str">
            <v>Otro</v>
          </cell>
          <cell r="R19" t="str">
            <v>Cuando el discador no logra contactar a un prospecto, no existe un segundo intento automático por otro canal, lo que limita el ratio de contactabilidad y las oportunidades de conversión en Posgrado UPN y EPG UPC. Además, el trigger del WhatsApp automático depende de la lectura de una tabla de códigos que se carga manualmente, lo que genera carga operativa y riesgo de demoras o errores. Recientemente se identificó que Genesys permite crear reglas con el CRM como fuente de datos principal, y aún no están configuradas. Si no se implementa en la fecha requerida, se continuaría con la gestión telefónica como único canal y con la carga manual de la tabla de códigos.</v>
          </cell>
          <cell r="S19" t="str">
            <v>Ante una llamada no atendida por el discador, Genesys envía automáticamente un mensaje de WhatsApp al prospecto. El trigger se activa mediante reglas configuradas por campaña/cola de cada categoría, con el CRM como fuente de datos, sin cargas manuales. El BOT identifica la categoría del prospecto y lo deriva al equipo comercial correspondiente. Si no se identifica la categoría por el código de persona, el prospecto pasa a una campaña/cola de desbordamiento. La actividad de WhatsApp se crea cuando el prospecto responde el mensaje outbound.</v>
          </cell>
          <cell r="T19" t="str">
            <v>Proceso de contactabilidad outbound (UPN Posgrado y EPG UPC)
Equipos comerciales por categoría de Posgrado
Customer Success / Contact Center (gestión en Genesys)
TI (configuración de Genesys, reglas e integración con CRM)</v>
          </cell>
          <cell r="U19" t="str">
            <v>Administrativos</v>
          </cell>
          <cell r="V19" t="str">
            <v>Excelencia operativa</v>
          </cell>
          <cell r="W19" t="str">
            <v>No</v>
          </cell>
          <cell r="X19" t="str">
            <v>Entre S/100,000.00 y S/500,000.00</v>
          </cell>
          <cell r="Y19" t="str">
            <v>Mayor contactabilidad de prospectos mediante un canal complementario a la llamada.
Más oportunidades de conversión en Posgrado UPN y EPG UPC.
Derivación automática y oportuna al equipo comercial especializado según la categoría del prospecto.
Eliminación de la carga manual de tablas de códigos, con menor riesgo de errores y demoras.
Mejor aprovechamiento de las capacidades de Genesys, con reglas basadas en el CRM como fuente de datos.
Mayor eficiencia operativa del equipo comercial y del contact center.</v>
          </cell>
          <cell r="Z19" t="str">
            <v>https://educorpperu.sharepoint.com/sites/ITCS/_layouts/15/Doc.aspx?sourcedoc=%7B8A257094-6E29-4E4D-83BB-F7C2536C3D7D%7D&amp;file=Solicitud%20de%20Activaci%C3%B3n%20-%20WhatsApp%20en%20Genesys_Jos%C3%A9%20Paredes%20Herbozo.pptx&amp;action=edit&amp;mobileredirect=true; https://educorpperu.sharepoint.com/sites/ITCS/_layouts/15/Doc.aspx?sourcedoc=%7BBA2EC07B-7720-4447-BC8B-4E0B9B28D658%7D&amp;file=MANUAL%20DE%20USO%20WHATSAPP%20UPC-EPG_Jos%C3%A9%20Paredes%20Herbozo.docx&amp;action=default&amp;mobileredirect=true</v>
          </cell>
          <cell r="AA19">
            <v>0.9</v>
          </cell>
        </row>
        <row r="20">
          <cell r="A20">
            <v>29</v>
          </cell>
          <cell r="B20">
            <v>46301.665694444397</v>
          </cell>
          <cell r="C20">
            <v>46301.766354166699</v>
          </cell>
          <cell r="D20" t="str">
            <v>oscar.porras@upn.edu.pe</v>
          </cell>
          <cell r="E20" t="str">
            <v>Oscar Porras Cardenas</v>
          </cell>
          <cell r="F20" t="str">
            <v>Mejoras a implementar en la plataforma del SGCI</v>
          </cell>
          <cell r="G20" t="str">
            <v>Necesitamos implementar actualizaciones en la plataforma del SGCI, para optimizar el uso de la plataforma, logrando un mejor uso y desempeño de la misma</v>
          </cell>
          <cell r="H20" t="str">
            <v>UPN</v>
          </cell>
          <cell r="I20" t="str">
            <v>Martín Santana - Rectorado UPN</v>
          </cell>
          <cell r="J20" t="str">
            <v>GACI</v>
          </cell>
          <cell r="K20" t="str">
            <v>https://educorpperu.sharepoint.com/sites/ITCS/Documentos%20compartidos/Aplicaciones/Microsoft%20Forms/REGISTRO%20DE%20INICIATIVAS%20-%20GESTI%C3%93N%20DE%20LA%20DEMANDA%20V3/Aprobaci%C3%B3n%20de%20la%20iniciativa%20por%20el%20VP%20del%20%C3%A1rea%20sol/Aprobaci%C3%B3n_Oscar%20Porras%20Cardena.pdf</v>
          </cell>
          <cell r="L20" t="str">
            <v>Gerson Vereau</v>
          </cell>
          <cell r="M20">
            <v>46367</v>
          </cell>
          <cell r="N20" t="str">
            <v>No</v>
          </cell>
          <cell r="O20"/>
          <cell r="P20"/>
          <cell r="Q20" t="str">
            <v>Otro</v>
          </cell>
          <cell r="R20" t="str">
            <v>Se deben incorporar mejoras en la plataforma del SGCI, la justificación de las mismas se detalla según el caso:
1. Reasignación de funciones por rol y creación de nuevo rol "responsable de evidencias", A fin de agilizar la gestión de los requerimientos de la calidad, se debe actualizar las funciones habilitadas a los roles existentes: visualización de estados, visualización de historial, correos de alerta, funciones de ingreso de información y aprobación, entre otros. Asimismo, se incluye la creación de un nuevo rol "responsable de evidencias" como apoyo al LO.
2. Correos recordatorios tipo resumen: el correo para LO y LP debe incluir un resumen de requerimientos observados y pendientes de entrega. Actualmente la plataforma envía un correo por cada requerimiento a cargo, lo que hace que al tener varios requerimientos en distintas fechas, sea abrumador para el líder recibir tantos correos. Por ello se hace necesario que un solo correo resuma los estatus pendientes y observados asignados a cada rol
3. Incluir en el reporte: ciclo de mejora (P-V) y fecha en que el estado cambia a revisar por LT.
El reporte descargable debe incluir entre sus columnas el ciclo de mejora (P - V) así como la fecha en que la información es enviada al Líder temático. Estos valores permitirán hacer un mejor filtro de la información para su seguimiento
4. Los links de la plataforma deben descargarse con el nombre con el que se han guardado.
Las evidencias cargadas en la plataforma deben descargarse con el nombre original del archivo.
5. Cambiar el rol de líder temático por revisor
Actualmente el rol asignado es el de líder temático 1, 2 y 3, estos deben cambiarse a solo revisor
6. Mejorar el encuadre de la información en PDF del requerimiento
La información visible en PDF en la bandeja asociada al rol, se visualiza pegada a la izquierda lo que dificulta su lectura</v>
          </cell>
          <cell r="S20" t="str">
            <v>Se espera una plataforma que sea más dinámica a fin de que la revisión de las exigencias de la calidad sean revisadas de manera más ágil y se pueda alertar cualquier desviación identificada, de manera más oportuna. La plataforma debe servir como una herramienta que simplifique el proceso de revisión de requerimientos de la calidad</v>
          </cell>
          <cell r="T20" t="str">
            <v>La plataforma es gestionada por la Gerencia de Aseguramiento de la Calidad Institucional, quien es responsable de la revisión de evidencias que todos los Líderes de proceso (UPN y Laureate) ingresan como parte del Plan de Autoevaluación de la Calidad</v>
          </cell>
          <cell r="U20" t="str">
            <v>Todos</v>
          </cell>
          <cell r="V20" t="str">
            <v>Excelencia académica</v>
          </cell>
          <cell r="W20" t="str">
            <v>No</v>
          </cell>
          <cell r="X20" t="str">
            <v>Menor a S/100,000.00</v>
          </cell>
          <cell r="Y20" t="str">
            <v>Mejorar la experiencia de los usuarios de la plataforma, agilizando la presentación y revisión de requerimientos de la calidad</v>
          </cell>
          <cell r="Z20" t="str">
            <v>https://educorpperu.sharepoint.com/sites/ITCS/_layouts/15/Doc.aspx?sourcedoc=%7B901CEC81-F6A4-476F-865D-F83F31CF51C5%7D&amp;file=mejoras%20plataforma%20SGCI_Oscar%20Porras%20Cardena.pptx&amp;action=edit&amp;mobileredirect=true</v>
          </cell>
          <cell r="AA20">
            <v>1.55</v>
          </cell>
        </row>
        <row r="21">
          <cell r="A21">
            <v>30</v>
          </cell>
          <cell r="B21">
            <v>46301.732870370397</v>
          </cell>
          <cell r="C21">
            <v>46301.790752314802</v>
          </cell>
          <cell r="D21" t="str">
            <v>luz.flores@upn.edu.pe</v>
          </cell>
          <cell r="E21" t="str">
            <v>Luz Flores Rodriguez</v>
          </cell>
          <cell r="F21" t="str">
            <v>Mejora del descompactador para una distribución correcta de cursos y créditos en matrícula</v>
          </cell>
          <cell r="G21" t="str">
            <v xml:space="preserve">Necesitamos que el descompactador BLSP asigne horarios dentro de las opciones disponibles, distribuyendo de manera equilibrada los cursos entre el Módulo 1 y el Módulo 2. Esto permitirá minimizar los ajustes posteriores en los horarios de los estudiantes nuevos y garantizar una experiencia de matrícula satisfactoria desde su primer periodo académico.
</v>
          </cell>
          <cell r="H21" t="str">
            <v>UPN</v>
          </cell>
          <cell r="I21" t="str">
            <v>Martín Santana - Rectorado UPN</v>
          </cell>
          <cell r="J21" t="str">
            <v>Luz Marina Flores R</v>
          </cell>
          <cell r="K21" t="str">
            <v>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v>
          </cell>
          <cell r="L21" t="str">
            <v>Carla Arias-Schreiber</v>
          </cell>
          <cell r="M21">
            <v>46325</v>
          </cell>
          <cell r="N21" t="str">
            <v>No</v>
          </cell>
          <cell r="O21"/>
          <cell r="P21"/>
          <cell r="Q21" t="str">
            <v>Regulatoria</v>
          </cell>
          <cell r="R21" t="str">
            <v>Actualmente, se están asignando horarios de manera desequilibrada entre el Módulo 1 y el Módulo 2 para los estudiantes de nuevo ingreso. Como consecuencia, algunos estudiantes concentran la mayor parte de sus cursos en el Módulo 1, quedando con una carga académica mínima o inexistente en el Módulo 2. Esta situación genera una experiencia poco adecuada al inicio de su vida universitaria y afecta la percepción de la calidad de los servicios académicos brindados.
De no implementarse una solución oportuna, será necesario continuar con la revisión y corrección manual de los horarios asignados, lo que demanda un esfuerzo operativo significativo y jornadas extensas de trabajo.</v>
          </cell>
          <cell r="S21" t="str">
            <v>Automatizar la asignación balanceada de cursos entre el Módulo 1 y el Módulo 2 para los estudiantes nuevos, garantizando una distribución adecuada de la carga académica y minimizando las intervenciones manuales. Con ello, se busca mejorar la experiencia del estudiante, reducir los tiempos de revisión operativa y evitar jornadas extraordinarias asociadas a la corrección de horarios.</v>
          </cell>
          <cell r="T21" t="str">
            <v xml:space="preserve">Proceso de programación de horarios, proceso de registro de horarios y atención al estudiante
</v>
          </cell>
          <cell r="U21" t="str">
            <v>Alumnos</v>
          </cell>
          <cell r="V21" t="str">
            <v>Excelencia operativa</v>
          </cell>
          <cell r="W21" t="str">
            <v>No</v>
          </cell>
          <cell r="X21" t="str">
            <v>No cuantificado o S/0</v>
          </cell>
          <cell r="Y21" t="str">
            <v>1)Mejora de la experiencia del estudiante de nuevo ingreso, al recibir un horario con una distribución académica equilibrada desde el inicio de su formación universitaria.
2)Mayor percepción de calidad del servicio, al reducir la necesidad de realizar ajustes posteriores en los horarios asignados.
3)Incremento de la satisfacción estudiantil, al contar con una programación académica coherente y adecuada a la estructura modular.
4)Reducción de reprocesos operativos, evitando las revisiones y correcciones manuales de horarios generados de manera desequilibrada.
5)Optimización del trabajo del equipo académico y administrativo, permitiendo destinar esfuerzos a actividades de mayor valor agregado en lugar de tareas correctivas.
6) Mayor confianza en los procesos automatizados de matrícula y programación académica, al garantizar resultados más consistentes y alineados con las necesidades de los estudiantes.
7)Fortalecimiento de la imagen institucional, al ofrecer una experiencia de incorporación más ordenada y eficiente para los estudiantes que inician su carrera.
8)Disminución del riesgo de errores operativos, asociados a las modificaciones manuales de horarios y cargas académicas.</v>
          </cell>
          <cell r="Z21" t="str">
            <v>https://educorpperu.sharepoint.com/sites/ITCS/_layouts/15/Doc.aspx?sourcedoc=%7BE17684D9-A4C2-4CD3-9ED0-BEECD7B6AFBA%7D&amp;file=PPT-%20SOLICITUD%20DES%20COMPACTACI%C3%93N%20CACHIMBOS%2025-_Luz%20Flores%20Rodriguez.pptx&amp;action=edit&amp;mobileredirect=true</v>
          </cell>
          <cell r="AA21">
            <v>2.7</v>
          </cell>
        </row>
        <row r="22">
          <cell r="A22">
            <v>31</v>
          </cell>
          <cell r="B22">
            <v>46301.786099536999</v>
          </cell>
          <cell r="C22">
            <v>46301.791539351798</v>
          </cell>
          <cell r="D22" t="str">
            <v>jhonatan.sanchez@upn.edu.pe</v>
          </cell>
          <cell r="E22" t="str">
            <v>Jhonatan Sanchez Zambrano</v>
          </cell>
          <cell r="F22" t="str">
            <v xml:space="preserve">Cambio de horarios integral UPN </v>
          </cell>
          <cell r="G22" t="str">
            <v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v>
          </cell>
          <cell r="H22" t="str">
            <v>UPN</v>
          </cell>
          <cell r="I22" t="str">
            <v>Martín Santana - Rectorado UPN</v>
          </cell>
          <cell r="J22" t="str">
            <v>Jhonatan Fernando Sanchez Zambrano</v>
          </cell>
          <cell r="K22" t="str">
            <v>https://educorpperu.sharepoint.com/sites/ITCS/Documentos%20compartidos/Aplicaciones/Microsoft%20Forms/REGISTRO%20DE%20INICIATIVAS%20-%20GESTI%C3%93N%20DE%20LA%20DEMANDA%20V3/Aprobaci%C3%B3n%20de%20la%20iniciativa%20por%20el%20VP%20del%20%C3%A1rea%20sol/VB_Jhonatan%20Sanchez%20Zam.pdf</v>
          </cell>
          <cell r="L22" t="str">
            <v>Carla Arias-Schreiber</v>
          </cell>
          <cell r="M22">
            <v>46311</v>
          </cell>
          <cell r="N22" t="str">
            <v>No</v>
          </cell>
          <cell r="O22"/>
          <cell r="P22"/>
          <cell r="Q22" t="str">
            <v>Otro</v>
          </cell>
          <cell r="R22" t="str">
            <v>La iniciativa busca fortalecer las condiciones de seguridad de estudiantes, docentes y personal administrativo que permanecen en las sedes hasta el término de las actividades académicas (22:40 h), horario en el que se incrementa su exposición a situaciones de inseguridad. En ese sentido se busca actualizar todas las franjas horarias adelantándolas 30 minutos</v>
          </cell>
          <cell r="S22" t="str">
            <v>Franjas horarias desde las 7.00 AM hasta las 10.10 PM</v>
          </cell>
          <cell r="T22" t="str">
            <v xml:space="preserve">Nomina
Programación
Academia
</v>
          </cell>
          <cell r="U22" t="str">
            <v>Alumnos</v>
          </cell>
          <cell r="V22" t="str">
            <v>Experiencia</v>
          </cell>
          <cell r="W22" t="str">
            <v>No</v>
          </cell>
          <cell r="X22" t="str">
            <v>No cuantificado o S/0</v>
          </cell>
          <cell r="Y22" t="str">
            <v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v>
          </cell>
          <cell r="Z22" t="str">
            <v>https://educorpperu.sharepoint.com/sites/ITCS/_layouts/15/Doc.aspx?sourcedoc=%7B85B31776-5B25-4211-912A-A82899A28E2F%7D&amp;file=Gesti%C3%B3n%20de%20iniciativas%20-%20Horarios%207AM_Jhonatan%20Sanchez%20Zam.pptx&amp;action=edit&amp;mobileredirect=true</v>
          </cell>
          <cell r="AA22">
            <v>1.3</v>
          </cell>
        </row>
        <row r="23">
          <cell r="A23">
            <v>32</v>
          </cell>
          <cell r="B23">
            <v>46302.423611111102</v>
          </cell>
          <cell r="C23">
            <v>46302.440486111103</v>
          </cell>
          <cell r="D23" t="str">
            <v>yenny.pajuelo@cibertec.pe</v>
          </cell>
          <cell r="E23" t="str">
            <v>Yenny Pajuelo Ramirez</v>
          </cell>
          <cell r="F23" t="str">
            <v>Actualización UDCID - autenticación del estudiante</v>
          </cell>
          <cell r="G23" t="str">
            <v>Garantizar el acceso continuo e ininterrumpido del 100% de los estudiantes a la plataforma Banner para los procesos de prematricula y matrícula, mediante la automatización de la actualización del campo UDCI.</v>
          </cell>
          <cell r="H23" t="str">
            <v>CIB</v>
          </cell>
          <cell r="I23" t="str">
            <v>Danilo Tauil - GM TecVoc</v>
          </cell>
          <cell r="J23" t="str">
            <v>Yenny Pajuelo</v>
          </cell>
          <cell r="K23" t="str">
            <v>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v>
          </cell>
          <cell r="L23" t="str">
            <v>Carla Arias-Schreiber</v>
          </cell>
          <cell r="M23">
            <v>46335</v>
          </cell>
          <cell r="N23" t="str">
            <v>No</v>
          </cell>
          <cell r="O23"/>
          <cell r="P23"/>
          <cell r="Q23" t="str">
            <v>ITSM</v>
          </cell>
          <cell r="R23" t="str">
            <v>La falta de automatización en la actualización del UDCID y los fallos recurrentes en la plataforma Banner impiden garantizar un proceso fluido de prematricula y matrícula para la totalidad de los estudiantes, afectando la experiencia del usuario e incrementando la carga operativa manual.</v>
          </cell>
          <cell r="S23" t="str">
            <v>La totalidad de la población estudiantil accede a la plataforma Banner de manera simultánea, rápida y sin interrupciones durante los periodos de prematricula y matrícula. A su vez, los datos del campo UDCID se procesen y actualicen automáticamente en el sistema sin requerir intervención manual (generación de ticket)</v>
          </cell>
          <cell r="T23" t="str">
            <v>Experiencia del estudiante, Retención, Proceso de Matrícula, Sedes</v>
          </cell>
          <cell r="U23" t="str">
            <v>Alumnos</v>
          </cell>
          <cell r="V23" t="str">
            <v>Excelencia operativa</v>
          </cell>
          <cell r="W23" t="str">
            <v>No</v>
          </cell>
          <cell r="X23" t="str">
            <v>Entre S/100,000.00 y S/500,000.00</v>
          </cell>
          <cell r="Y23" t="str">
            <v xml:space="preserve">Reducción de tiempo / Aumento en NPS / Retención del estudiante
</v>
          </cell>
          <cell r="Z23" t="str">
            <v>https://educorpperu.sharepoint.com/sites/ITCS/_layouts/15/Doc.aspx?sourcedoc=%7B73561A56-BCFD-4FBB-B994-8E3A0097CBD7%7D&amp;file=Formato%20Solicitud%20de%20Requerimientos%20(UDCID)%20S_Yenny%20Pajuelo%20Ramire.pptx&amp;action=edit&amp;mobileredirect=true</v>
          </cell>
          <cell r="AA23">
            <v>2.4</v>
          </cell>
        </row>
        <row r="24">
          <cell r="A24">
            <v>33</v>
          </cell>
          <cell r="B24">
            <v>46307.765625</v>
          </cell>
          <cell r="C24">
            <v>46307.7742476852</v>
          </cell>
          <cell r="D24" t="str">
            <v>bruno.chiappe@laureate.pe</v>
          </cell>
          <cell r="E24" t="str">
            <v>Bruno Chiappe Vegas</v>
          </cell>
          <cell r="F24" t="str">
            <v>Implementación del Canal WhatsApp Omnicanal con Asistente Virtual Comercial SofIA</v>
          </cell>
          <cell r="G24" t="str">
            <v>Necesitamos implementar y estandarizar un canal institucional de WhatsApp omnicanal, incorporando al asistente virtual SofIA como asesor educativo comercial y habilitando la atención integrada con los asesores de ventas, para eliminar la fragmentación de las conversaciones, la pérdida de información entre canales y responsables, las limitaciones de atención fuera del horario comercial y la falta de trazabilidad del proceso de captación y seguimiento, logrando una experiencia comercial continua y personalizada, mayor eficiencia operativa, mejor gestión de oportunidades comerciales, incremento de la conversión de prospectos a inscritos y medición integral de los resultados comerciales para UPN, UPC y Cibertec.</v>
          </cell>
          <cell r="H24" t="str">
            <v>LAU</v>
          </cell>
          <cell r="I24" t="str">
            <v>Ivan Olivares - VP Marketing y Comercial</v>
          </cell>
          <cell r="J24" t="str">
            <v>Jaime Medina Salcedo</v>
          </cell>
          <cell r="K24" t="str">
            <v>https://educorpperu.sharepoint.com/sites/ITCS/Documentos%20compartidos/Aplicaciones/Microsoft%20Forms/REGISTRO%20DE%20INICIATIVAS%20-%20GESTI%C3%93N%20DE%20LA%20DEMANDA%20V3/Aprobaci%C3%B3n%20de%20la%20iniciativa%20por%20el%20VP%20del%20%C3%A1rea%20sol/Whatsapp%20Channel%20SofIA%20-%20aprob_Bruno%20Chiappe%20Vegas.pdf</v>
          </cell>
          <cell r="L24" t="str">
            <v>Bruno Chiappe</v>
          </cell>
          <cell r="M24">
            <v>46356</v>
          </cell>
          <cell r="N24" t="str">
            <v>No</v>
          </cell>
          <cell r="O24"/>
          <cell r="P24"/>
          <cell r="Q24" t="str">
            <v>Otro</v>
          </cell>
          <cell r="R24" t="str">
            <v>Actualmente, la gestión comercial por WhatsApp presenta fragmentación en la atención, pérdida de contexto entre responsables, limitaciones de atención fuera de horario y falta de coordinación en campañas y seguimientos. Asimismo, existe una limitada trazabilidad de las interacciones y su impacto en las conversiones, dificultando la continuidad comercial, la eficiencia operativa y el aprovechamiento de oportunidades de inscripción.</v>
          </cell>
          <cell r="S24" t="str">
            <v>Contar con un canal institucional de WhatsApp omnicanal para UPN, UPC y Cibertec, que centralice la atención comercial e incorpore a SofIA como asesora virtual para orientar, perfilar, realizar venta consultiva y acompañar al prospecto hacia la inscripción. La solución deberá garantizar continuidad con los asesores de ventas, atención fuera de horario, campañas segmentadas, seguimiento de oportunidades y trazabilidad integral de las gestiones y resultados comerciales.</v>
          </cell>
          <cell r="T24" t="str">
            <v>Procesos: Captación de prospectos, atención comercial, admisión
Áreas: Ventas, Marketing Digital, Command Center, Admisión</v>
          </cell>
          <cell r="U24" t="str">
            <v>Alumnos</v>
          </cell>
          <cell r="V24" t="str">
            <v>Experiencia</v>
          </cell>
          <cell r="W24" t="str">
            <v>No</v>
          </cell>
          <cell r="X24" t="str">
            <v>No cuantificado o S/0</v>
          </cell>
          <cell r="Y24" t="str">
            <v>Mejora de la experiencia del prospecto mediante una atención personalizada, continua y disponible fuera de horario. Mayor eficiencia comercial gracias a la automatización con SofIA, la coordinación con asesores de ventas y el seguimiento oportuno de oportunidades. Asimismo, permite estandarizar la atención entre instituciones, optimizar campañas y fortalecer la trazabilidad, supervisión y toma de decisiones comerciales.</v>
          </cell>
          <cell r="Z24" t="str">
            <v>https://educorpperu.sharepoint.com/sites/ITCS/_layouts/15/Doc.aspx?sourcedoc=%7BC499C532-F918-4659-850F-F2012613C5FD%7D&amp;file=AR_02_Canal_WhatsApp_Channel_y_Asistente_Virt_Bruno%20Chiappe%20Vegas.docx&amp;action=default&amp;mobileredirect=true</v>
          </cell>
          <cell r="AA24">
            <v>1.3</v>
          </cell>
        </row>
        <row r="25">
          <cell r="A25">
            <v>34</v>
          </cell>
          <cell r="B25">
            <v>46294.639259259297</v>
          </cell>
          <cell r="C25">
            <v>46308.427881944401</v>
          </cell>
          <cell r="D25" t="str">
            <v>luis.sanchez@upn.edu.pe</v>
          </cell>
          <cell r="E25" t="str">
            <v>Luis Sanchez Cruz</v>
          </cell>
          <cell r="F25" t="str">
            <v>Configuración de puntaje único para el Examen de Suficiencia - Inglés</v>
          </cell>
          <cell r="G25" t="str">
            <v xml:space="preserve">Necesitamos Modificar la configuración actual del Examen de Suficiencia de Inglés en Banner/SOATEST para que el resultado se registre mediante una única nota final (Overall Score), siguiendo el modelo actualmente utilizado para Portugués y Quechua. El cálculo y ponderación de las habilidades evaluadas se realizará internamente desde el Centro de Idiomas, registrándose en Banner únicamente el resultado final para Fortalecer la estandarización y el control académico del Examen de Suficiencia de Inglés, permitiendo incorporar las habilidades comunicativas requeridas —Reading, Listening, Speaking y Writing— sin que la configuración tecnológica limite el diseño de la evaluación. Adicionalmente, se homogeneizará el registro de resultados respecto de los exámenes de Portugués y Quechua y se brindará al estudiante un resultado integral mediante un Overall Score; logrando que se estandarice las 4 habilidades de las competencias lingüisticas. De no contar con el cambio, Banner/SOATEST continuará permitiendo únicamente el registro de Listening y Reading, lo que impediría registrar adecuadamente el resultado de una evaluación que incorpore Speaking y Writing y limitaría la implementación completa de un modelo de eavluación estandarizado. </v>
          </cell>
          <cell r="H25" t="str">
            <v>UPN</v>
          </cell>
          <cell r="I25" t="str">
            <v>Martín Santana - Rectorado UPN</v>
          </cell>
          <cell r="J25" t="str">
            <v>Luis Enrique Sánchez Cruz</v>
          </cell>
          <cell r="K25" t="str">
            <v>https://educorpperu.sharepoint.com/sites/ITCS/Documentos%20compartidos/Aplicaciones/Microsoft%20Forms/REGISTRO%20DE%20INICIATIVAS%20-%20GESTI%C3%93N%20DE%20LA%20DEMANDA%20V3/Aprobaci%C3%B3n%20de%20la%20iniciativa%20por%20el%20VP%20del%20%C3%A1rea%20sol/Visto%20Buemo%20jefatura_Luis%20Sanchez%20Cruz.png</v>
          </cell>
          <cell r="L25" t="str">
            <v>Carla Arias-Schreiber</v>
          </cell>
          <cell r="M25">
            <v>46353</v>
          </cell>
          <cell r="N25" t="str">
            <v>No</v>
          </cell>
          <cell r="O25"/>
          <cell r="P25"/>
          <cell r="Q25" t="str">
            <v>Otro</v>
          </cell>
          <cell r="R25" t="str">
            <v>Actualmente, el Examen de Suficiencia de Inglés se encuentra configurado en Banner/SOATEST para registrar resultados independientes únicamente para las habilidades de Listening y Reading. Esta configuración no permite incorporar adecuadamente Speaking y Writing, habilidades que forman parte de la nueva estructura de evaluación del examen.
Mantener la configuración actual limita la implementación integral del nuevo modelo de evaluación, ya que el sistema condiciona la estructura del examen a campos individuales predefinidos. De no implementarse el cambio requerido, el Centro de Idiomas tendría que continuar gestionando internamente los resultados de las cuatro habilidades y adaptar posteriormente la información para su registro en Banner/SOATEST, generando una limitación operativa y de estandarización respecto de Portugués y Quechua.</v>
          </cell>
          <cell r="S25" t="str">
            <v>Contar con una configuración de Banner/SOATEST que permita registrar para el Examen de Suficiencia de Inglés una única nota final u Overall Score, siguiendo el modelo actualmente utilizado para los exámenes de Portugués y Quechua. El Centro de Idiomas realizará internamente la evaluación, cálculo y ponderación de Listening, Reading, Speaking y Writing, y posteriormente registrará en Banner/SOATEST únicamente el resultado final. Esto permitirá mantener una estructura de evaluación flexible, incorporar las habilidades requeridas sin depender de campos individuales del sistema y homogeneizar el registro de resultados entre los diferentes idiomas. Asimismo, el cambio deberá mantener el flujo actual mediante el cual el estudiante, luego del registro de su resultado, puede continuar con la obtención de su constancia o certificado de aprobación.</v>
          </cell>
          <cell r="T25" t="str">
            <v>Centro de Idiomas, responsable de la evaluación, cálculo y ponderación de las habilidades y del registro del Overall Scor; estudiantes que rindan el Examen de Suficiencia de Inglés, como usuarios finales del proceso</v>
          </cell>
          <cell r="U25" t="str">
            <v>Alumnos</v>
          </cell>
          <cell r="V25" t="str">
            <v>Experiencia</v>
          </cell>
          <cell r="W25" t="str">
            <v>Sí</v>
          </cell>
          <cell r="X25" t="str">
            <v>No cuantificado o S/0</v>
          </cell>
          <cell r="Y25" t="str">
            <v>ortalecer la estandarización y el control académico del Examen de Suficiencia de Inglés, permitiendo incorporar las cuatro habilidades comunicativas requeridas —Listening, Reading, Speaking y Writing— sin que la configuración tecnológica limite el diseño de la evaluación. Asimismo, se homogeneizará el registro de resultados con los exámenes de Portugués y Quechua mediante una única nota final (Overall Score), facilitando una gestión más flexible, consistente y alineada con el modelo de evaluación definido por el Centro de Idiomas.</v>
          </cell>
          <cell r="Z25" t="str">
            <v>https://educorpperu.sharepoint.com/sites/ITCS/_layouts/15/Doc.aspx?sourcedoc=%7B46A395B4-649A-4708-ACF2-16D51C62F338%7D&amp;file=Gesti%C3%B3n%20de%20iniciativas%20-%20Centro%20de%20Idiomas%20-_Luis%20Sanchez%20Cruz.pptx&amp;action=edit&amp;mobileredirect=true</v>
          </cell>
          <cell r="AA25">
            <v>1.3</v>
          </cell>
        </row>
        <row r="26">
          <cell r="A26">
            <v>35</v>
          </cell>
          <cell r="B26">
            <v>46308.590706018498</v>
          </cell>
          <cell r="C26">
            <v>46308.6034490741</v>
          </cell>
          <cell r="D26" t="str">
            <v>jose.herbozo@laureate.pe</v>
          </cell>
          <cell r="E26" t="str">
            <v>José Paredes Herbozo</v>
          </cell>
          <cell r="F26" t="str">
            <v>Habilitar ambientes para aplicativo de iniciativas</v>
          </cell>
          <cell r="G26" t="str">
            <v>Habilitar ambientes para aplicativo de iniciativas (Dev, Certificación y Producción)
LINK DE DIAGRAMA DE ARQUITECTURA: https://laureate.leanix.net/LaureatePeru/diagrams/freedraw/acc2c56f-aa28-41b8-9996-af486c76374d?returnUrl=%2Fdiagrams%2Foverview%2Fall-diagrams</v>
          </cell>
          <cell r="H26" t="str">
            <v>LAU</v>
          </cell>
          <cell r="I26" t="str">
            <v>Humberto Marotta - Tecnologías y transformación digital</v>
          </cell>
          <cell r="J26" t="str">
            <v>José Luis Paredes Herbozo</v>
          </cell>
          <cell r="K26" t="str">
            <v>https://educorpperu.sharepoint.com/sites/ITCS/Documentos%20compartidos/Aplicaciones/Microsoft%20Forms/REGISTRO%20DE%20INICIATIVAS%20-%20GESTI%C3%93N%20DE%20LA%20DEMANDA%20V3/Aprobaci%C3%B3n%20de%20la%20iniciativa%20por%20el%20VP%20del%20%C3%A1rea%20sol/olk_dqg60VfeV6_Jos%C3%A9%20Paredes%20Herbozo.png</v>
          </cell>
          <cell r="L26" t="str">
            <v>José Paredes</v>
          </cell>
          <cell r="M26">
            <v>46341</v>
          </cell>
          <cell r="N26" t="str">
            <v>No</v>
          </cell>
          <cell r="O26"/>
          <cell r="P26"/>
          <cell r="Q26" t="str">
            <v>Otro</v>
          </cell>
          <cell r="R26" t="str">
            <v>Hoy las iniciativas de software llegan a la cola de TI como solicitudes ambiguas, sin estructura ni criterios de calidad corporativa. Esto genera reprocesos, observaciones repetidas, demoras en el registro y aprobaciones sin evidencia formal. El impacto en el negocio es que TI atiende demandas mal definidas y se pierde trazabilidad en la priorización.
Gestión temporal si no se implementa a tiempo: el expediente no lo define. Lo razonable es mantener el proceso actual de solicitudes manuales con revisión del IT BP, pero es un supuesto mío, confírmalo.</v>
          </cell>
          <cell r="S26" t="str">
            <v>El solicitante describe su necesidad con el asistente TEO, que propone un título con verbo en infinitivo, un objetivo SMART y normaliza fechas. La iniciativa se guarda como expediente y pasa por un workflow formal: Borrador → Pendiente → Observada → Aprobada / En Demanda / Rechazada. El Business Partner TI evalúa la viabilidad y el VP aprueba con consentimiento registrado (texto firmado, fecha, hora e IP), con notificación automática por correo M365. Cada VP ve solo sus iniciativas y el servicio sigue operando aunque fallen los proveedores de IA, gracias al failover en cascada.</v>
          </cell>
          <cell r="T26" t="str">
            <v>Proceso de captura, priorización y aprobación de iniciativas de software.
Solicitantes: jefes, directores de escuela y VPs de negocio de UPC, UPN y Cibertec.
Business Partners y evaluadores de TI.
Vicepresidencias y decanos aprobadores.
PMO TI y Arquitectura de Soluciones (administración del metamodelo, roles y bitácoras).</v>
          </cell>
          <cell r="U26" t="str">
            <v>Administrativos</v>
          </cell>
          <cell r="V26" t="str">
            <v>Excelencia operativa</v>
          </cell>
          <cell r="W26" t="str">
            <v>No</v>
          </cell>
          <cell r="X26" t="str">
            <v>No cuantificado o S/0</v>
          </cell>
          <cell r="Y26" t="str">
            <v>Solicitudes mejor estructuradas desde el origen: título con verbo en infinitivo, objetivo SMART y fechas normalizadas, lo que reduce observaciones y reprocesos.
Trazabilidad completa del ciclo de vida de cada iniciativa, con historial inmutable de estados y observaciones.
Mayor validez probatoria de las aprobaciones: el VP acepta un consentimiento con texto firmado, fecha, hora e IP.
Confidencialidad entre vicepresidencias, ya que cada VP ve solo sus iniciativas.
Mejor priorización y toma de decisiones del VP y del Comité, con información homogénea y de calidad.
Menor carga operativa para los Business Partners de TI, que reciben demandas más claras.
Comunicación automática y oportuna al solicitante y al VP mediante correo M365.
Continuidad del servicio, ya que el solicitante no pierde su trabajo aunque fallen los proveedores de IA.
Flexibilidad de gobierno: TI ajusta campos, formularios y roles sin despliegues de código.
Estandarización del proceso en UPC, UPN y Cibertec.</v>
          </cell>
          <cell r="Z26" t="str">
            <v>https://educorpperu.sharepoint.com/sites/ITCS/Documentos%20compartidos/Aplicaciones/Microsoft%20Forms/REGISTRO%20DE%20INICIATIVAS%20-%20GESTI%C3%93N%20DE%20LA%20DEMANDA%20V3/Adjuntar%20ppt%20de%20la%20iniciativa/Expediente_Tecnico_IACS_v2_Jos%C3%A9%20Paredes%20Herbozo.pdf; https://educorpperu.sharepoint.com/sites/ITCS/Documentos%20compartidos/Aplicaciones/Microsoft%20Forms/REGISTRO%20DE%20INICIATIVAS%20-%20GESTI%C3%93N%20DE%20LA%20DEMANDA%20V3/Adjuntar%20ppt%20de%20la%20iniciativa/brave_Ow68ksgWzf_Jos%C3%A9%20Paredes%20Herbozo.png</v>
          </cell>
          <cell r="AA26">
            <v>0.60000000000000009</v>
          </cell>
        </row>
      </sheetData>
      <sheetData sheetId="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D689880-5045-46B3-852E-D846B390B607}">
    <nsvFilter filterId="{1BDEB11F-92C2-49BC-B4DE-E9A1371879BB}" ref="A1:BD43" tableId="0">
      <columnFilter colId="27">
        <filter colId="27">
          <x:filters>
            <x:filter val="Nicolas Morales/Luis Calderón"/>
          </x:filters>
        </filter>
      </columnFilter>
    </nsvFilter>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7.996286921298" createdVersion="8" refreshedVersion="8" minRefreshableVersion="3" recordCount="87" xr:uid="{473E175C-B902-47BA-85CC-A4CABAB010B7}">
  <cacheSource type="worksheet">
    <worksheetSource ref="A10:AP10" sheet="Por estimar"/>
  </cacheSource>
  <cacheFields count="42">
    <cacheField name="Id" numFmtId="0">
      <sharedItems containsString="0" containsBlank="1" containsNumber="1" containsInteger="1" minValue="49" maxValue="432"/>
    </cacheField>
    <cacheField name="Hora de inicio" numFmtId="14">
      <sharedItems containsNonDate="0" containsDate="1" containsString="0" containsBlank="1" minDate="2026-02-10T01:49:05" maxDate="2026-12-10T18:34:55"/>
    </cacheField>
    <cacheField name="Hora de finalización" numFmtId="14">
      <sharedItems containsNonDate="0" containsDate="1" containsString="0" containsBlank="1" minDate="2026-02-10T01:49:05" maxDate="2026-12-10T18:34:55"/>
    </cacheField>
    <cacheField name="Correo electrónico" numFmtId="0">
      <sharedItems containsBlank="1"/>
    </cacheField>
    <cacheField name="Nombre" numFmtId="0">
      <sharedItems containsBlank="1"/>
    </cacheField>
    <cacheField name="Título de la INICIATIVA" numFmtId="0">
      <sharedItems containsBlank="1" longText="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solicitante del negocio" numFmtId="0">
      <sharedItems containsBlank="1"/>
    </cacheField>
    <cacheField name="Evidencia de la aprobación del VP o Director" numFmtId="0">
      <sharedItems containsBlank="1" longText="1"/>
    </cacheField>
    <cacheField name="IT BP" numFmtId="0">
      <sharedItems containsBlank="1"/>
    </cacheField>
    <cacheField name="Fecha de entrega requerida" numFmtId="14">
      <sharedItems containsNonDate="0" containsDate="1" containsString="0" containsBlank="1" minDate="2026-05-15T00:00:00" maxDate="2027-07-01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Blank="1" containsMixedTypes="1" containsNumber="1" containsInteger="1" minValue="0" maxValue="78375"/>
    </cacheField>
    <cacheField name="Tipo de iniciativa" numFmtId="0">
      <sharedItems containsBlank="1"/>
    </cacheField>
    <cacheField name="Descripción del problema o desafío" numFmtId="0">
      <sharedItems containsBlank="1" longText="1"/>
    </cacheField>
    <cacheField name="Situación deseada" numFmtId="0">
      <sharedItems containsBlank="1" longText="1"/>
    </cacheField>
    <cacheField name="Procesos y áreas impactadas" numFmtId="0">
      <sharedItems containsBlank="1" longText="1"/>
    </cacheField>
    <cacheField name="Usuarios beneficiados" numFmtId="0">
      <sharedItems containsBlank="1"/>
    </cacheField>
    <cacheField name="Pilar estratégico" numFmtId="0">
      <sharedItems containsBlank="1"/>
    </cacheField>
    <cacheField name="Estabilización de procesos  SIS" numFmtId="0">
      <sharedItems containsBlank="1"/>
    </cacheField>
    <cacheField name="Beneficio cuantitativo (anual)" numFmtId="0">
      <sharedItems containsBlank="1"/>
    </cacheField>
    <cacheField name="Beneficios cualitativos" numFmtId="0">
      <sharedItems containsBlank="1" longText="1"/>
    </cacheField>
    <cacheField name="Adjuntos" numFmtId="0">
      <sharedItems containsBlank="1" longText="1"/>
    </cacheField>
    <cacheField name="Puntaje Sugerido" numFmtId="0">
      <sharedItems containsBlank="1" containsMixedTypes="1" containsNumber="1" minValue="0.45" maxValue="3.3"/>
    </cacheField>
    <cacheField name="Líder de Dominio" numFmtId="0">
      <sharedItems containsBlank="1" count="21">
        <s v="Nicolas Morales"/>
        <s v="Hugo Vega"/>
        <s v="César Soplín"/>
        <s v="Johnnel Ayala"/>
        <s v="Johnny Rodriguez"/>
        <s v="Elmer Zapata"/>
        <s v="Cristy Vargas"/>
        <s v="Carmen Cruz"/>
        <s v="Aaron Melgar"/>
        <s v="Ana Rojas"/>
        <s v="Ruddy Pereda"/>
        <s v="Tania Tamariz"/>
        <s v="Ana Vega"/>
        <s v="Rolando Lopez"/>
        <s v="Janny Nicasio"/>
        <s v="Nohelí Cabrera"/>
        <s v="Ivan Rengifo"/>
        <s v="Cristina Andonaire"/>
        <s v="Enrique Ruiz Huidobro"/>
        <s v="Pendiente LD"/>
        <m/>
      </sharedItems>
    </cacheField>
    <cacheField name="Asignado por" numFmtId="0">
      <sharedItems containsBlank="1"/>
    </cacheField>
    <cacheField name="Fecha de asignación del LD" numFmtId="0">
      <sharedItems containsNonDate="0" containsDate="1" containsString="0" containsBlank="1" minDate="2026-05-07T00:00:00" maxDate="2026-10-13T00:00:00"/>
    </cacheField>
    <cacheField name="Complejidad " numFmtId="0">
      <sharedItems containsBlank="1"/>
    </cacheField>
    <cacheField name="Fecha inicio  (estimación)" numFmtId="14">
      <sharedItems containsNonDate="0" containsDate="1" containsString="0" containsBlank="1" minDate="2026-05-21T00:00:00" maxDate="2026-11-21T00:00:00"/>
    </cacheField>
    <cacheField name="Fecha fin (estimación)" numFmtId="14">
      <sharedItems containsDate="1" containsBlank="1" containsMixedTypes="1" minDate="2026-07-06T00:00:00" maxDate="2026-12-19T00:00:00"/>
    </cacheField>
    <cacheField name="Tiempo estimado_x000a_(meses)" numFmtId="0">
      <sharedItems containsBlank="1" containsMixedTypes="1" containsNumber="1" minValue="0.5" maxValue="14"/>
    </cacheField>
    <cacheField name="Costo total dolares" numFmtId="0">
      <sharedItems containsBlank="1"/>
    </cacheField>
    <cacheField name="Costo total Soles" numFmtId="0">
      <sharedItems containsBlank="1" containsMixedTypes="1" containsNumber="1" containsInteger="1" minValue="200000" maxValue="200000"/>
    </cacheField>
    <cacheField name="Supuestos" numFmtId="0">
      <sharedItems containsBlank="1" longText="1"/>
    </cacheField>
    <cacheField name="Recursos internos o externos" numFmtId="0">
      <sharedItems containsBlank="1"/>
    </cacheField>
    <cacheField name="Indicar si es Proyecto o Requerimiento no catalogado"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7.996830555552" createdVersion="8" refreshedVersion="8" minRefreshableVersion="3" recordCount="999" xr:uid="{D959779E-8654-421F-95F1-4E9322DDD603}">
  <cacheSource type="worksheet">
    <worksheetSource ref="C7:BE1006" sheet="Hoja2"/>
  </cacheSource>
  <cacheFields count="55">
    <cacheField name="Id" numFmtId="0">
      <sharedItems containsString="0" containsBlank="1" containsNumber="1" containsInteger="1" minValue="96" maxValue="412"/>
    </cacheField>
    <cacheField name="Hora de inicio" numFmtId="0">
      <sharedItems containsNonDate="0" containsDate="1" containsString="0" containsBlank="1" minDate="2026-04-14T18:58:27" maxDate="2026-09-30T18:58:14"/>
    </cacheField>
    <cacheField name="Hora de finalización" numFmtId="0">
      <sharedItems containsNonDate="0" containsDate="1" containsString="0" containsBlank="1" minDate="2026-04-14T19:50:36" maxDate="2026-09-30T19:01:22"/>
    </cacheField>
    <cacheField name="Correo electrónico" numFmtId="0">
      <sharedItems containsBlank="1"/>
    </cacheField>
    <cacheField name="Nombre" numFmtId="0">
      <sharedItems containsBlank="1"/>
    </cacheField>
    <cacheField name="Título de la INICIATIVA" numFmtId="0">
      <sharedItems containsBlank="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 Gerencia, Área solicitante" numFmtId="0">
      <sharedItems containsBlank="1"/>
    </cacheField>
    <cacheField name="Evidencia de la aprobación del VP o Director" numFmtId="0">
      <sharedItems containsBlank="1" containsMixedTypes="1" containsNumber="1" containsInteger="1" minValue="0" maxValue="0" longText="1"/>
    </cacheField>
    <cacheField name="IT BP" numFmtId="0">
      <sharedItems containsBlank="1" count="6">
        <s v="Carla Arias-Schreiber"/>
        <s v="José Paredes"/>
        <s v="Franco Vera"/>
        <s v="Bruno Chiappe"/>
        <s v="Gerson Vereau"/>
        <m/>
      </sharedItems>
    </cacheField>
    <cacheField name="Fecha de entrega requerida" numFmtId="0">
      <sharedItems containsNonDate="0" containsDate="1" containsString="0" containsBlank="1" minDate="2026-05-30T00:00:00" maxDate="2027-01-01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String="0" containsBlank="1" containsNumber="1" containsInteger="1" minValue="0" maxValue="77768"/>
    </cacheField>
    <cacheField name="Tipo de iniciativa" numFmtId="0">
      <sharedItems containsBlank="1"/>
    </cacheField>
    <cacheField name="Descripción del problema o desafío" numFmtId="0">
      <sharedItems containsBlank="1" longText="1"/>
    </cacheField>
    <cacheField name="Situación deseada" numFmtId="0">
      <sharedItems containsBlank="1" longText="1"/>
    </cacheField>
    <cacheField name="Procesos y áreas impactadas" numFmtId="0">
      <sharedItems containsBlank="1" longText="1"/>
    </cacheField>
    <cacheField name="Usuarios beneficiados1" numFmtId="0">
      <sharedItems containsBlank="1"/>
    </cacheField>
    <cacheField name="Pilar estratégico" numFmtId="0">
      <sharedItems containsBlank="1"/>
    </cacheField>
    <cacheField name="Estabilización de procesos  SIS" numFmtId="0">
      <sharedItems containsBlank="1"/>
    </cacheField>
    <cacheField name="Beneficio cuantitativo" numFmtId="0">
      <sharedItems containsBlank="1"/>
    </cacheField>
    <cacheField name="Beneficios cualitativos" numFmtId="0">
      <sharedItems containsBlank="1" longText="1"/>
    </cacheField>
    <cacheField name="Adjuntos" numFmtId="0">
      <sharedItems containsBlank="1" containsMixedTypes="1" containsNumber="1" containsInteger="1" minValue="0" maxValue="0" longText="1"/>
    </cacheField>
    <cacheField name="Puntaje Sugerido" numFmtId="0">
      <sharedItems containsString="0" containsBlank="1" containsNumber="1" minValue="0.6" maxValue="2.4"/>
    </cacheField>
    <cacheField name="Líder de Dominio" numFmtId="0">
      <sharedItems containsBlank="1"/>
    </cacheField>
    <cacheField name="Asignado por" numFmtId="0">
      <sharedItems containsBlank="1"/>
    </cacheField>
    <cacheField name="Fecha de asignación del LD" numFmtId="14">
      <sharedItems containsNonDate="0" containsDate="1" containsString="0" containsBlank="1" minDate="2026-04-30T00:00:00" maxDate="2026-10-02T00:00:00"/>
    </cacheField>
    <cacheField name="Complejidad " numFmtId="0">
      <sharedItems containsBlank="1"/>
    </cacheField>
    <cacheField name="Fecha inicio  (estimación)" numFmtId="14">
      <sharedItems containsNonDate="0" containsDate="1" containsString="0" containsBlank="1" minDate="2026-04-24T00:00:00" maxDate="2026-09-29T00:00:00"/>
    </cacheField>
    <cacheField name="Fecha fin (estimación)" numFmtId="14">
      <sharedItems containsNonDate="0" containsDate="1" containsString="0" containsBlank="1" minDate="2026-05-22T00:00:00" maxDate="2026-10-13T00:00:00"/>
    </cacheField>
    <cacheField name="Tiempo estimado_x000a_(meses)" numFmtId="0">
      <sharedItems containsString="0" containsBlank="1" containsNumber="1" minValue="0.5" maxValue="12"/>
    </cacheField>
    <cacheField name="Costo dolares" numFmtId="0">
      <sharedItems containsBlank="1" containsMixedTypes="1" containsNumber="1" containsInteger="1" minValue="0" maxValue="100000"/>
    </cacheField>
    <cacheField name="Costo Soles" numFmtId="0">
      <sharedItems containsBlank="1" containsMixedTypes="1" containsNumber="1" minValue="0" maxValue="350000"/>
    </cacheField>
    <cacheField name="Asunciones" numFmtId="0">
      <sharedItems containsBlank="1" longText="1"/>
    </cacheField>
    <cacheField name="Recursos internos o externos" numFmtId="0">
      <sharedItems containsBlank="1"/>
    </cacheField>
    <cacheField name="Proyecto o Req. No catalogado"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 name="Motivo de Reestimación" numFmtId="0">
      <sharedItems containsBlank="1"/>
    </cacheField>
    <cacheField name="Complejidad" numFmtId="0">
      <sharedItems containsBlank="1"/>
    </cacheField>
    <cacheField name="Fecha de inicio reestimación" numFmtId="0">
      <sharedItems containsNonDate="0" containsDate="1" containsString="0" containsBlank="1" minDate="2026-06-15T00:00:00" maxDate="2026-07-02T00:00:00"/>
    </cacheField>
    <cacheField name="Fecha fin reestimación" numFmtId="0">
      <sharedItems containsNonDate="0" containsDate="1" containsString="0" containsBlank="1" minDate="2026-06-22T00:00:00" maxDate="2026-07-09T00:00:00"/>
    </cacheField>
    <cacheField name="Tiempo estimado_x000a_(meses)2" numFmtId="0">
      <sharedItems containsString="0" containsBlank="1" containsNumber="1" containsInteger="1" minValue="5" maxValue="7"/>
    </cacheField>
    <cacheField name="Costo total Soles" numFmtId="0">
      <sharedItems containsString="0" containsBlank="1" containsNumber="1" minValue="228329.5" maxValue="292250"/>
    </cacheField>
    <cacheField name="Supuestos" numFmtId="0">
      <sharedItems containsBlank="1" longText="1"/>
    </cacheField>
    <cacheField name="Recursos internos o externos2" numFmtId="0">
      <sharedItems containsBlank="1"/>
    </cacheField>
    <cacheField name="Proyecto o Req. no catalogado2" numFmtId="0">
      <sharedItems containsBlank="1"/>
    </cacheField>
    <cacheField name="Estatus Reestimación" numFmtId="0">
      <sharedItems containsBlank="1"/>
    </cacheField>
    <cacheField name="Comentarios2" numFmtId="0">
      <sharedItems containsBlank="1" longText="1"/>
    </cacheField>
    <cacheField name="Aprobar Estimación/Reestimación (SI/NO)" numFmtId="0">
      <sharedItems containsNonDate="0" containsString="0" containsBlank="1"/>
    </cacheField>
    <cacheField name="Comentarios3"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8.001406134259" createdVersion="8" refreshedVersion="8" minRefreshableVersion="3" recordCount="999" xr:uid="{0F1AB76B-540B-4987-BD00-18B0B7851026}">
  <cacheSource type="worksheet">
    <worksheetSource ref="C7:BG1006" sheet="Hoja2"/>
  </cacheSource>
  <cacheFields count="57">
    <cacheField name="Id" numFmtId="0">
      <sharedItems containsString="0" containsBlank="1" containsNumber="1" containsInteger="1" minValue="126" maxValue="372"/>
    </cacheField>
    <cacheField name="Hora de inicio" numFmtId="0">
      <sharedItems containsNonDate="0" containsDate="1" containsString="0" containsBlank="1" minDate="2026-04-29T14:09:52" maxDate="2026-08-18T16:03:19"/>
    </cacheField>
    <cacheField name="Hora de finalización" numFmtId="0">
      <sharedItems containsNonDate="0" containsDate="1" containsString="0" containsBlank="1" minDate="2026-04-29T14:25:03" maxDate="2026-08-18T16:11:02"/>
    </cacheField>
    <cacheField name="Correo electrónico" numFmtId="0">
      <sharedItems containsBlank="1"/>
    </cacheField>
    <cacheField name="Nombre" numFmtId="0">
      <sharedItems containsBlank="1"/>
    </cacheField>
    <cacheField name="Título de la INICIATIVA" numFmtId="0">
      <sharedItems containsBlank="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solicitante del negocio" numFmtId="0">
      <sharedItems containsBlank="1"/>
    </cacheField>
    <cacheField name="Evidencia de la aprobación del VP o Director" numFmtId="0">
      <sharedItems containsBlank="1" longText="1"/>
    </cacheField>
    <cacheField name="IT BP" numFmtId="0">
      <sharedItems containsBlank="1" count="7">
        <s v="Carla Arias-Schreiber"/>
        <s v="Franco Vera"/>
        <s v="Bruno Chiappe"/>
        <s v="José Paredes"/>
        <s v="Gerson Vereau"/>
        <s v="Ángela Lucano"/>
        <m/>
      </sharedItems>
    </cacheField>
    <cacheField name="Fecha de entrega requerida" numFmtId="14">
      <sharedItems containsNonDate="0" containsDate="1" containsString="0" containsBlank="1" minDate="2026-06-12T00:00:00" maxDate="2027-03-02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String="0" containsBlank="1" containsNumber="1" containsInteger="1" minValue="0" maxValue="76746"/>
    </cacheField>
    <cacheField name="Tipo de iniciativa" numFmtId="0">
      <sharedItems containsBlank="1"/>
    </cacheField>
    <cacheField name="Descripción del problema o desafío" numFmtId="0">
      <sharedItems containsBlank="1" longText="1"/>
    </cacheField>
    <cacheField name="Situación deseada" numFmtId="0">
      <sharedItems containsBlank="1" longText="1"/>
    </cacheField>
    <cacheField name="Procesos y áreas impactadas" numFmtId="0">
      <sharedItems containsBlank="1" longText="1"/>
    </cacheField>
    <cacheField name="Usuarios beneficiados1" numFmtId="0">
      <sharedItems containsBlank="1"/>
    </cacheField>
    <cacheField name="Pilar estratégico" numFmtId="0">
      <sharedItems containsBlank="1"/>
    </cacheField>
    <cacheField name="Estabilización de procesos  SIS" numFmtId="0">
      <sharedItems containsBlank="1"/>
    </cacheField>
    <cacheField name="Beneficio cuantitativo" numFmtId="0">
      <sharedItems containsBlank="1"/>
    </cacheField>
    <cacheField name="Beneficios cualitativos" numFmtId="0">
      <sharedItems containsBlank="1" longText="1"/>
    </cacheField>
    <cacheField name="Adjuntos" numFmtId="0">
      <sharedItems containsBlank="1" containsMixedTypes="1" containsNumber="1" containsInteger="1" minValue="0" maxValue="0" longText="1"/>
    </cacheField>
    <cacheField name="Puntaje sugerido" numFmtId="0">
      <sharedItems containsBlank="1" containsMixedTypes="1" containsNumber="1" minValue="0.3" maxValue="2.7"/>
    </cacheField>
    <cacheField name="Líder de Dominio" numFmtId="0">
      <sharedItems containsBlank="1"/>
    </cacheField>
    <cacheField name="Asignado por" numFmtId="0">
      <sharedItems containsBlank="1"/>
    </cacheField>
    <cacheField name="Fecha de asignación del LD" numFmtId="0">
      <sharedItems containsNonDate="0" containsDate="1" containsString="0" containsBlank="1" minDate="2026-04-30T00:00:00" maxDate="2026-08-19T00:00:00"/>
    </cacheField>
    <cacheField name="Complejidad " numFmtId="0">
      <sharedItems containsBlank="1"/>
    </cacheField>
    <cacheField name="Fecha inicio  (estimación)" numFmtId="0">
      <sharedItems containsNonDate="0" containsDate="1" containsString="0" containsBlank="1" minDate="2026-05-08T00:00:00" maxDate="2026-08-21T00:00:00"/>
    </cacheField>
    <cacheField name="Fecha fin (estimación)" numFmtId="0">
      <sharedItems containsNonDate="0" containsDate="1" containsString="0" containsBlank="1" minDate="2026-06-05T00:00:00" maxDate="2026-09-18T00:00:00"/>
    </cacheField>
    <cacheField name="Tiempo estimado_x000a_(meses)" numFmtId="0">
      <sharedItems containsString="0" containsBlank="1" containsNumber="1" minValue="0.75" maxValue="8"/>
    </cacheField>
    <cacheField name="Costo dolares" numFmtId="0">
      <sharedItems containsBlank="1" containsMixedTypes="1" containsNumber="1" minValue="364.25" maxValue="2721916"/>
    </cacheField>
    <cacheField name="Costo Soles" numFmtId="0">
      <sharedItems containsString="0" containsBlank="1" containsNumber="1" minValue="1293.0875000000001" maxValue="9662801.8000000007"/>
    </cacheField>
    <cacheField name="Asunciones" numFmtId="0">
      <sharedItems containsBlank="1" longText="1"/>
    </cacheField>
    <cacheField name="Recursos internos o externos" numFmtId="0">
      <sharedItems containsBlank="1"/>
    </cacheField>
    <cacheField name="Proyecto o Requerimiento No BAU"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 name="Motivo de Reestimación" numFmtId="0">
      <sharedItems containsNonDate="0" containsString="0" containsBlank="1"/>
    </cacheField>
    <cacheField name="Complejidad" numFmtId="0">
      <sharedItems containsNonDate="0" containsString="0" containsBlank="1"/>
    </cacheField>
    <cacheField name="Fecha de inicio reestimación" numFmtId="0">
      <sharedItems containsNonDate="0" containsString="0" containsBlank="1"/>
    </cacheField>
    <cacheField name="Fecha fin reestimación" numFmtId="0">
      <sharedItems containsNonDate="0" containsString="0" containsBlank="1"/>
    </cacheField>
    <cacheField name="Tiempo estimado_x000a_(meses)2" numFmtId="0">
      <sharedItems containsNonDate="0" containsString="0" containsBlank="1"/>
    </cacheField>
    <cacheField name="Costo total Soles" numFmtId="0">
      <sharedItems containsNonDate="0" containsString="0" containsBlank="1"/>
    </cacheField>
    <cacheField name="Supuestos" numFmtId="0">
      <sharedItems containsNonDate="0" containsString="0" containsBlank="1"/>
    </cacheField>
    <cacheField name="Recursos internos o externos2" numFmtId="0">
      <sharedItems containsNonDate="0" containsString="0" containsBlank="1"/>
    </cacheField>
    <cacheField name="Proyecto o Req. no catalogado" numFmtId="0">
      <sharedItems containsNonDate="0" containsString="0" containsBlank="1"/>
    </cacheField>
    <cacheField name="Estatus Reestimación" numFmtId="0">
      <sharedItems containsNonDate="0" containsString="0" containsBlank="1"/>
    </cacheField>
    <cacheField name="Comentarios2" numFmtId="0">
      <sharedItems containsNonDate="0" containsString="0" containsBlank="1"/>
    </cacheField>
    <cacheField name="Aprobar Estimación (SI/NO)" numFmtId="0">
      <sharedItems containsBlank="1"/>
    </cacheField>
    <cacheField name="Comentarios3" numFmtId="0">
      <sharedItems containsBlank="1"/>
    </cacheField>
    <cacheField name="Presupuesto habilitado_x000a_ (SI/NO)" numFmtId="0">
      <sharedItems containsBlank="1"/>
    </cacheField>
    <cacheField name="STRING"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8.003158333333" createdVersion="8" refreshedVersion="8" minRefreshableVersion="3" recordCount="999" xr:uid="{C1D7A86E-53CB-4528-A7D2-CE16CC3BDE55}">
  <cacheSource type="worksheet">
    <worksheetSource ref="C7:BI1006" sheet="Hoja2"/>
  </cacheSource>
  <cacheFields count="59">
    <cacheField name="Id" numFmtId="0">
      <sharedItems containsString="0" containsBlank="1" containsNumber="1" containsInteger="1" minValue="118" maxValue="378"/>
    </cacheField>
    <cacheField name="Hora de inicio" numFmtId="0">
      <sharedItems containsNonDate="0" containsDate="1" containsString="0" containsBlank="1" minDate="2026-04-27T15:05:22" maxDate="2026-09-01T11:35:41"/>
    </cacheField>
    <cacheField name="Hora de finalización" numFmtId="0">
      <sharedItems containsNonDate="0" containsDate="1" containsString="0" containsBlank="1" minDate="2026-04-27T15:36:17" maxDate="2026-09-02T10:28:40"/>
    </cacheField>
    <cacheField name="Correo electrónico" numFmtId="0">
      <sharedItems containsBlank="1"/>
    </cacheField>
    <cacheField name="Nombre" numFmtId="0">
      <sharedItems containsBlank="1"/>
    </cacheField>
    <cacheField name="Título de la INICIATIVA" numFmtId="0">
      <sharedItems containsBlank="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solicitante del negocio" numFmtId="0">
      <sharedItems containsBlank="1"/>
    </cacheField>
    <cacheField name="Evidencia de la aprobación del VP o Director" numFmtId="0">
      <sharedItems containsBlank="1" longText="1"/>
    </cacheField>
    <cacheField name="IT BP" numFmtId="0">
      <sharedItems containsBlank="1"/>
    </cacheField>
    <cacheField name="Fecha de entrega requerida" numFmtId="0">
      <sharedItems containsNonDate="0" containsDate="1" containsString="0" containsBlank="1" minDate="2026-08-30T00:00:00" maxDate="2027-03-02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String="0" containsBlank="1" containsNumber="1" containsInteger="1" minValue="0" maxValue="0"/>
    </cacheField>
    <cacheField name="Tipo de iniciativa" numFmtId="0">
      <sharedItems containsBlank="1"/>
    </cacheField>
    <cacheField name="Descripción del problema o desafío" numFmtId="0">
      <sharedItems containsBlank="1" count="9" longText="1">
        <s v="Dentro del ecosistema académico, Cibertec tiene muchas actividades manuales, que generen ineficiencia y errores."/>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quot;_x000a_"/>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_x000a_"/>
        <s v="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
        <s v="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
        <s v="Actualmente, 11 de los más de 30 documentos gestionados en Certifikate incluyen un paso de &quot;Revisión de Secretaría General&quot;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
        <s v="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_x000a__x000a_De no implementarse en la fecha requerida, las actividades continuarán desarrollándose con los recursos actuales, manteniendo esta brecha respecto al estándar institucional."/>
        <s v="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
        <m/>
      </sharedItems>
    </cacheField>
    <cacheField name="Situación deseada" numFmtId="0">
      <sharedItems containsBlank="1" longText="1"/>
    </cacheField>
    <cacheField name="Procesos y áreas impactadas" numFmtId="0">
      <sharedItems containsBlank="1" longText="1"/>
    </cacheField>
    <cacheField name="Usuarios beneficiados1" numFmtId="0">
      <sharedItems containsBlank="1"/>
    </cacheField>
    <cacheField name="Pilar estratégico" numFmtId="0">
      <sharedItems containsBlank="1"/>
    </cacheField>
    <cacheField name="Estabilización de procesos  SIS" numFmtId="0">
      <sharedItems containsBlank="1"/>
    </cacheField>
    <cacheField name="Beneficio cuantitativo (anual)" numFmtId="0">
      <sharedItems containsBlank="1"/>
    </cacheField>
    <cacheField name="Beneficios cualitativos" numFmtId="0">
      <sharedItems containsBlank="1" longText="1"/>
    </cacheField>
    <cacheField name="Adjuntos" numFmtId="0">
      <sharedItems containsBlank="1" containsMixedTypes="1" containsNumber="1" containsInteger="1" minValue="0" maxValue="0" longText="1"/>
    </cacheField>
    <cacheField name="Puntaje sugerido" numFmtId="0">
      <sharedItems containsString="0" containsBlank="1" containsNumber="1" minValue="0.6" maxValue="1.8"/>
    </cacheField>
    <cacheField name="Líder de Dominio" numFmtId="0">
      <sharedItems containsBlank="1" count="10">
        <s v="Ana Rojas"/>
        <s v="César Soplín"/>
        <s v="Nicolas Morales"/>
        <s v="Luis Calderón"/>
        <s v="Hugo Paucar"/>
        <s v="Elmer Zapata"/>
        <s v="Nohelí Cabrera"/>
        <s v="Alan Medina"/>
        <s v="Ana Vega"/>
        <m/>
      </sharedItems>
    </cacheField>
    <cacheField name="Asignado por" numFmtId="0">
      <sharedItems containsBlank="1"/>
    </cacheField>
    <cacheField name="Fecha de asignación del LD" numFmtId="0">
      <sharedItems containsNonDate="0" containsDate="1" containsString="0" containsBlank="1" minDate="2026-04-30T00:00:00" maxDate="2026-09-03T00:00:00"/>
    </cacheField>
    <cacheField name="Complejidad " numFmtId="0">
      <sharedItems containsBlank="1"/>
    </cacheField>
    <cacheField name="Fecha inicio  (estimación)" numFmtId="0">
      <sharedItems containsNonDate="0" containsDate="1" containsString="0" containsBlank="1" minDate="2026-05-04T00:00:00" maxDate="2026-09-09T00:00:00"/>
    </cacheField>
    <cacheField name="Fecha fin (estimación)" numFmtId="0">
      <sharedItems containsNonDate="0" containsDate="1" containsString="0" containsBlank="1" minDate="2026-06-04T00:00:00" maxDate="2026-09-29T00:00:00"/>
    </cacheField>
    <cacheField name="Tiempo estimado_x000a_(meses)" numFmtId="0">
      <sharedItems containsString="0" containsBlank="1" containsNumber="1" minValue="0.5" maxValue="24"/>
    </cacheField>
    <cacheField name="Costo dolares" numFmtId="0">
      <sharedItems containsBlank="1" containsMixedTypes="1" containsNumber="1" minValue="0" maxValue="2106.3000000000002"/>
    </cacheField>
    <cacheField name="Costo Soles" numFmtId="0">
      <sharedItems containsBlank="1" containsMixedTypes="1" containsNumber="1" minValue="0" maxValue="7477.3649999999998"/>
    </cacheField>
    <cacheField name="Asunciones" numFmtId="0">
      <sharedItems containsBlank="1" longText="1"/>
    </cacheField>
    <cacheField name="Recursos internos o externos" numFmtId="0">
      <sharedItems containsBlank="1"/>
    </cacheField>
    <cacheField name="Proyecto o Requerimiento No BAU"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 name="Motivo de Reestimación" numFmtId="0">
      <sharedItems containsNonDate="0" containsString="0" containsBlank="1"/>
    </cacheField>
    <cacheField name="Complejidad" numFmtId="0">
      <sharedItems containsNonDate="0" containsString="0" containsBlank="1"/>
    </cacheField>
    <cacheField name="Fecha de inicio reestimación" numFmtId="0">
      <sharedItems containsNonDate="0" containsString="0" containsBlank="1"/>
    </cacheField>
    <cacheField name="Fecha fin reestimación" numFmtId="0">
      <sharedItems containsNonDate="0" containsString="0" containsBlank="1"/>
    </cacheField>
    <cacheField name="Tiempo estimado_x000a_(meses)2" numFmtId="0">
      <sharedItems containsNonDate="0" containsString="0" containsBlank="1"/>
    </cacheField>
    <cacheField name="Costo total Soles" numFmtId="0">
      <sharedItems containsNonDate="0" containsString="0" containsBlank="1"/>
    </cacheField>
    <cacheField name="Supuestos" numFmtId="0">
      <sharedItems containsNonDate="0" containsString="0" containsBlank="1"/>
    </cacheField>
    <cacheField name="Recursos internos o externos2" numFmtId="0">
      <sharedItems containsNonDate="0" containsString="0" containsBlank="1"/>
    </cacheField>
    <cacheField name="Proyecto o Req. no catalogado" numFmtId="0">
      <sharedItems containsNonDate="0" containsString="0" containsBlank="1"/>
    </cacheField>
    <cacheField name="Estatus Reestimación" numFmtId="0">
      <sharedItems containsNonDate="0" containsString="0" containsBlank="1"/>
    </cacheField>
    <cacheField name="Comentarios2" numFmtId="0">
      <sharedItems containsNonDate="0" containsString="0" containsBlank="1"/>
    </cacheField>
    <cacheField name="Aprobar Estimación (SI/NO)" numFmtId="0">
      <sharedItems containsBlank="1"/>
    </cacheField>
    <cacheField name="Comentarios3" numFmtId="0">
      <sharedItems containsNonDate="0" containsString="0" containsBlank="1"/>
    </cacheField>
    <cacheField name="Presupuesto habilitado_x000a_ (SI/NO)" numFmtId="0">
      <sharedItems containsBlank="1"/>
    </cacheField>
    <cacheField name="STRING" numFmtId="0">
      <sharedItems containsBlank="1"/>
    </cacheField>
    <cacheField name="Fecha inicio_x000a_[Planificada]" numFmtId="14">
      <sharedItems containsNonDate="0" containsDate="1" containsString="0" containsBlank="1" minDate="2026-10-12T00:00:00" maxDate="2026-10-13T00:00:00"/>
    </cacheField>
    <cacheField name="Fecha fin_x000a_[Planificada]" numFmtId="14">
      <sharedItems containsNonDate="0" containsDate="1" containsString="0" containsBlank="1" minDate="2026-12-15T00:00:00" maxDate="2026-12-16T00:00:0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n v="135"/>
    <d v="2026-05-06T17:18:56"/>
    <d v="2026-05-06T18:16:28"/>
    <s v="franco.vera@laureate.pe"/>
    <s v="Franco Manuel Vera Sanchez"/>
    <s v="Depuración de RPA ineficientes "/>
    <s v="Necesitamos asegurar el retiro de 10 RPA deficientes, para ejecutar un plan de acción definido (rediseño de procesos, desarrollo, integración), logrando quedarnos sólo con los RPA justificados, según Plan de Trabajo realizado."/>
    <s v="LAU"/>
    <s v="Humberto Marotta - Tecnologías y transformación digital"/>
    <s v="Christian Quiroz"/>
    <s v="https://educorpperu-my.sharepoint.com/personal/diana_zapata_laureate_pe1/Documents/Aplicaciones/Microsoft%20Forms/REGISTRO%20DE%20INICIATIVAS%20-%20GESTI%C3%93N%20DE%20LA%20DEMANDA%20(2%201/Pregunta/VB%20Humberto_RPA_Franco%20Manuel%20Vera%20S.png"/>
    <s v="Gerson Vereau"/>
    <d v="2026-06-30T00:00:00"/>
    <s v="No"/>
    <n v="0"/>
    <m/>
    <s v="Otro"/>
    <s v="Los RPA identificados presentan bajos indicadores de efectividad o no son la solución más adecuada, lo que podría comprometer la continuidad y estabilidad de la operación._x000a_Aspectos identificados:_x000a_Valor del proceso_x000a_Calidad y arquitectura técnica_x000a_Operación, riesgos y gobierno"/>
    <s v="Se aplicará Plan de Acción para los 10 procesos (RPA ineficientes) que abarca:_x000a_- Rediseño de Procesos_x000a_- Desarrollo_x000a_- Integración"/>
    <s v="Académicos y de operaciones"/>
    <s v="Ninguno"/>
    <s v="Excelencia operativa"/>
    <s v="NO"/>
    <s v="No cuantificado o S/0"/>
    <s v="Elevar el grado de alineamiento de los RPA y la optimización del modelo de automatización en UPN y UPC."/>
    <s v="https://educorpperu-my.sharepoint.com/personal/diana_zapata_laureate_pe1/_layouts/15/Doc.aspx?sourcedoc=%7B24A1BDF7-9308-49FC-8068-7E45AEA5D050%7D&amp;file=Status%20RPA%202026-04-01_Franco%20Manuel%20Vera%20S.pptx&amp;action=edit&amp;mobileredirect=true"/>
    <n v="0.45"/>
    <x v="0"/>
    <s v="AM"/>
    <d v="2026-05-07T00:00:00"/>
    <s v="Alta"/>
    <d v="2026-05-21T00:00:00"/>
    <d v="2026-10-13T00:00:00"/>
    <m/>
    <m/>
    <m/>
    <m/>
    <m/>
    <m/>
    <m/>
    <s v="En proceso"/>
    <s v="28/09: Se tiene sesión con los usuarios en la tardede hoy. Aún faltaría una sesión más para cerrar el alcance y poder estimar. Se solicitará una semana más de plazo._x000a_30/07: Se ha solicitado a Alex Rivera el cambio de la fecha fin de estimación para el 20/08 debido a que se está priorizando actividades para la matrícula de Agosto._x000a_25/06 Nicolas solicita cambio de fecha fin de estimación_x000a_Motivo:_x000a_Se está priorizando la reestimación de 9 iniciativas de la SPO, debido a que se solicita desviación del 10%"/>
  </r>
  <r>
    <n v="142"/>
    <d v="2026-05-11T08:46:40"/>
    <d v="2026-05-11T09:43:05"/>
    <s v="angela.lucano@laureate.pe"/>
    <s v="Angela Lucano Carranza"/>
    <s v="Implementación de WEB SICA 2.0: Plataforma Centralizada de Gestión y Consulta de Documentación Oficial UPC"/>
    <s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
    <s v="UPC"/>
    <s v="Milagros Morgan - Rectorado UPC"/>
    <s v="Daniel Ticona"/>
    <s v="https://educorpperu-my.sharepoint.com/personal/diana_zapata_laureate_pe1/Documents/Aplicaciones/Microsoft%20Forms/REGISTRO%20DE%20INICIATIVAS%20-%20GESTI%C3%93N%20DE%20LA%20DEMANDA%20(2%201/Pregunta/RE_%20Requerimiento%20-%20Web%20SICA%202.0_Angela%20Lucano%20Carran.pdf"/>
    <s v="Gerson Vereau"/>
    <d v="2026-08-15T00:00:00"/>
    <s v="No"/>
    <n v="0"/>
    <m/>
    <s v="Seguridad de la información"/>
    <s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
    <s v="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
    <s v="Mapa de procesos de la UPC (SICA)"/>
    <s v="Administrativos"/>
    <s v="Excelencia operativa"/>
    <s v="NO"/>
    <s v="No cuantificado o S/0"/>
    <s v="- Mejora en la experiencia de usuario mediante una plataforma más visual, intuitiva y moderna._x000a_- Mayor confiabilidad y transparencia de la documentación institucional publicada._x000a_- Fortalecimiento del cumplimiento normativo y de estándares de calidad institucional._x000a_- Mayor seguridad y control de acceso mediante manejo de documentos públicos y privados._x000a_- Mejora de la imagen institucional frente a estudiantes, auditores y entidades reguladoras._x000a_- Facilidad para futuras integraciones tecnológicas y automatizaciones._x000a_- Mayor gobernanza documental y trazabilidad de información oficial._x000a_- Continuidad operativa en procesos críticos como matrícula y auditorías institucionales."/>
    <s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n v="1.35"/>
    <x v="1"/>
    <s v="AM"/>
    <d v="2026-05-14T00:00:00"/>
    <s v="Alta"/>
    <d v="2026-10-01T00:00:00"/>
    <d v="2026-10-29T00:00:00"/>
    <n v="4"/>
    <m/>
    <n v="200000"/>
    <m/>
    <s v="Externos"/>
    <s v="Es un proyecto nuevo"/>
    <s v="Si"/>
    <s v="Pendiente"/>
    <s v="Esta aplicación se tiene que re-hacer e incluir las nuevas funcionalidades solicitadas por el usuario "/>
  </r>
  <r>
    <n v="174"/>
    <d v="2026-05-25T19:59:50"/>
    <d v="2026-05-25T20:47:18"/>
    <s v="angela.lucano@laureate.pe"/>
    <s v="Angela Lucano Carranza"/>
    <s v="UPN - Unificar la respuesta del caso y la encuesta de satisfacción por la atención"/>
    <s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
    <s v="UPN"/>
    <s v="Mónica García - VP Operaciones Digitales y Online"/>
    <s v="Lizbeth Bautista"/>
    <s v="https://educorpperu-my.sharepoint.com/personal/diana_zapata_laureate_pe1/Documents/Aplicaciones/Microsoft%20Forms/REGISTRO%20DE%20INICIATIVAS%20-%20GESTI%C3%93N%20DE%20LA%20DEMANDA%20(2%201/Pregunta/Luis%20Roncal%20-%20VB%20Requerimientos%20priorizados%20L_Angela%20Lucano%20Carran%203.pdf"/>
    <s v="Ángela Lucano"/>
    <d v="2026-06-30T00:00:00"/>
    <s v="No"/>
    <n v="0"/>
    <n v="0"/>
    <s v="Otro"/>
    <s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
    <s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
    <s v="Proceso de atención y respuesta de consultas en CRM (cierre de tickets y medición de satisfacción)_x000a_Estudiantes que utilizan la ticketera de Contacto UPN, asesores de atención, equipo de Experiencia del Estudiante y áreas de Calidad_x000a_Todas las áreas que interactúan en Contacto UPN (13 áreas). "/>
    <s v="Alumnos"/>
    <s v="Experiencia"/>
    <s v="NO"/>
    <s v="No cuantificado o S/0"/>
    <s v="Centralización de la comunicación en un solo correo._x000a_Mejora de la experiencia del estudiante al reducir pasos e interacción innecesaria._x000a_Incremento en la participación de encuestas gracias a una interacción más directa y contextual._x000a_Mayor confiabilidad y representatividad de indicadores NPS/CSAT._x000a_Optimización operativa y reducción de carga en el envío de correos._x000a_Mejora en la calidad de la información para análisis y toma de decisiones._x000a_Estandarización de la comunicación enviada desde el CRM."/>
    <s v="https://educorpperu-my.sharepoint.com/personal/diana_zapata_laureate_pe1/_layouts/15/Doc.aspx?sourcedoc=%7BE433D766-B8B3-4448-8F99-56194F5A6868%7D&amp;file=Requerimiento_Integraci%C3%B3n%20Encuestas%20en%20Respue_Angela%20Lucano%20Carran.pptx&amp;action=edit&amp;mobileredirect=true"/>
    <n v="1.3"/>
    <x v="2"/>
    <s v="AM"/>
    <d v="2026-05-27T00:00:00"/>
    <s v="Media"/>
    <d v="2026-06-22T00:00:00"/>
    <d v="2026-07-06T00:00:00"/>
    <m/>
    <m/>
    <m/>
    <m/>
    <s v="Internos / Externos"/>
    <s v="NO BAU"/>
    <s v="Si"/>
    <s v="En proceso"/>
    <s v="Debe definirse el almacenamiento. No debe almacenarse data en FTPs o similares. Debe usarse Datalake. "/>
  </r>
  <r>
    <n v="185"/>
    <d v="2026-05-27T12:42:43"/>
    <d v="2026-05-27T12:46:07"/>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anchez"/>
    <s v="https://educorpperu-my.sharepoint.com/personal/diana_zapata_laureate_pe1/Documents/Aplicaciones/Microsoft%20Forms/REGISTRO%20DE%20INICIATIVAS%20-%20GESTI%C3%93N%20DE%20LA%20DEMANDA%20(2%201/Pregunta/Implementaci%C3%B3n%20Microsegmentaci%C3%B3n%20Illumio_Carlos%20Sanchez%20Rubio%204.pdf"/>
    <s v="Gerson Vereau"/>
    <d v="2026-11-30T00:00:00"/>
    <s v="No"/>
    <n v="0"/>
    <n v="0"/>
    <s v="Seguridad de la informaciónSeguridad de la información"/>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_x000a_"/>
    <s v="Las aplicaciones críticas deben operar con reglas de comunicación mínimas necesarias, controladas a nivel granular, permitiendo únicamente el tráfico explícitamente autorizado entre componentes."/>
    <s v="Infraestructura_x000a__x000a_Aplicaciones en alcance:_x000a_- Active Directories"/>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4.pdf"/>
    <n v="1.8"/>
    <x v="3"/>
    <s v="AM"/>
    <d v="2026-05-27T00:00:00"/>
    <s v="Media"/>
    <d v="2026-07-27T00:00:00"/>
    <d v="2026-08-10T00:00:00"/>
    <m/>
    <m/>
    <m/>
    <m/>
    <m/>
    <m/>
    <m/>
    <s v="Pendiente"/>
    <m/>
  </r>
  <r>
    <n v="49"/>
    <d v="2026-02-16T14:43:00"/>
    <d v="2026-02-16T16:00:00"/>
    <s v="ronald.benites@laureate.pe"/>
    <s v="Ronald Benites Vilchez"/>
    <s v="[Horacius 2] - Integración con aplicativo UPC (Banner, Spring, Gestión Docente, Motor Planilla, IDUSUARIO, WeTalk, Trámites)"/>
    <s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
    <s v="LAU"/>
    <s v="Humberto Marotta - Tecnologías y transformación digital"/>
    <s v="Henry Longa"/>
    <m/>
    <s v="Gerson Vereau"/>
    <d v="2026-09-30T00:00:00"/>
    <s v="No"/>
    <s v=" "/>
    <m/>
    <s v="Otro"/>
    <s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_x000a__x000a_La ausencia de un modelo centralizado y gobernado limita la eficiencia operativa, afecta los niveles de servicio a las áreas usuarias y dificulta la estandarización bajo un enfoque GBS, impactando directamente en control interno y productividad."/>
    <s v="La gestión de identidades y accesos opera de forma centralizada y automatizada, con integración end-to-end entre HCM, Active Directory , Correo Corporativo y aplicaciones críticas._x000a_Las altas, cambios y ceses se ejecutan dentro de los plazos definidos, con trazabilidad completa y control de vencimiento automático de accesos temporales._x000a_El modelo se maneja estandarizado, mejora los SLA y reduce el riesgo de observaciones SOX."/>
    <s v="Gestión de Accesos, IT Compliance, Gestión Recurso Humano , Gestión Académica, Comercial "/>
    <s v="Todos"/>
    <s v="Excelencia Operativa;Transformación Digital;Innovación y Crecimiento"/>
    <s v="NO"/>
    <s v="No cuantificado o S/0"/>
    <s v="Fortalecimiento del gobierno corporativo y estandarización del control de accesos entre instituciones._x000a_Mayor trazabilidad y transparencia en aprobaciones, reduciendo dependencia operativa y riesgo de error._x000a_Disminución del riesgo reputacional y de incumplimiento de controles ITGC–SOX._x000a_Mejora en la experiencia del colaborador mediante accesos oportunos y correctamente asignados._x000a_Incremento en la madurez organizacional en gestión de identidades, habilitando futuras automatizaciones."/>
    <s v="https://educorpperu-my.sharepoint.com/personal/diana_zapata_laureate_pe1/Documents/Aplicaciones/Microsoft%20Forms/REGISTRO%20DE%20INICIATIVAS/Pregunta/Roadmap%20Horacius%20fase%20II%20Per%C3%BA%20(propuesta)_Ronald%20Benites%20Vilch.pdf"/>
    <n v="0.9"/>
    <x v="0"/>
    <s v="AM"/>
    <d v="2026-05-28T00:00:00"/>
    <s v="Alta"/>
    <d v="2026-09-07T00:00:00"/>
    <d v="2026-10-19T00:00:00"/>
    <m/>
    <m/>
    <m/>
    <m/>
    <m/>
    <m/>
    <m/>
    <s v="Pendiente"/>
    <s v="28/09: Jossymar C. está tratando de reunirse con Henry Longa para aterrizar el alcance. _x000a_22/09 Se realizó una reunión con los interesados y el PM, en la reunión comentaron para que se incluya trámites pero esta aplicación no se encuentra definida en el alcance inicial._x000a_17/09: Jossymar coordinará reunión con el PM para aterrizar el alcance y estimar en base a eso._x000a_13/08: Asignado a Jossymar Cabanillas_x000a_09/07: Se debe consolidar las estimaciones con los demas dominios_x000a_WA (11/06): Según lo conversado en la reunión del 28 de mayo con Henry Longa y Jorge Fuentes, se mencionó que cada líder de dominio nos brindaría un espacio de tiempo para poder reunirnos con los proveedores y con el equipo interno y poder estimar el esfuerzo de costo y tiempo. Asumiendo que ya está implementado Horacius en UPC."/>
  </r>
  <r>
    <n v="234"/>
    <d v="2026-06-17T10:03:10"/>
    <d v="2026-06-17T10:13:43"/>
    <s v="marco.pezo@laureate.pe"/>
    <s v="Marco Pezo Huillca"/>
    <s v="PRB0043036 Revisión de caídas de alto relacionadas a pase a producción por desarrollo"/>
    <s v="Necesitamos implementar un plan macro que estandarice pruebas, documentación y homologación de ambientes en los pases a producción,_x000a_para que se elimine la recurrencia de incidentes de alto impacto ocasionados por cambios mal planteados, pruebas insuficientes o diferencias entre ambientes,_x000a_logrando mayor estabilidad en los sistemas críticos, reducción de riesgos operativos y confianza del negocio en la continuidad de sus procesos."/>
    <s v="LAU"/>
    <s v="Humberto Marotta - Tecnologías y transformación digital"/>
    <s v="Ernesto Barrón"/>
    <s v="https://educorpperu-my.sharepoint.com/personal/diana_zapata_laureate_pe1/Documents/Aplicaciones/Microsoft%20Forms/REGISTRO%20DE%20INICIATIVAS%20-%20GESTI%C3%93N%20DE%20LA%20DEMANDA%20(2%201/Pregunta/PRB0043036%20Acuerdos%20RE_%20Revisi%C3%B3n%20de%20ca%C3%ADdas%20de_Marco%20Pezo%20Huillca.pdf"/>
    <s v="Gerson Vereau"/>
    <d v="2026-07-16T00:00:00"/>
    <s v="No"/>
    <n v="0"/>
    <n v="0"/>
    <s v="ITSM (Servicios TI)"/>
    <s v="Hoy en día, los pases a producción están generando caídas de alto impacto en sistemas críticos, con 9 incidentes registrados en lo que va del 2026.  _x000a_Las causas principales son diferencias entre ambientes de desarrollo y producción, pruebas insuficientes, documentación incompleta y requerimientos poco detallados del negocio._x000a__x000a_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
    <s v="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
    <s v="Todas las áreas que soliciten un cambio, que implique que el equipo de Soluciones y aplicaciones desarrolle y necesite un pase a producción que pueda impactar en una aplicación critica "/>
    <s v="Todos"/>
    <s v="Excelencia operativa"/>
    <s v="NO"/>
    <s v="No cuantificado o S/0"/>
    <s v="Mayor estabilidad operativa en sistemas críticos como Banner y procesos académicos._x000a__x000a_Incremento en la confianza del negocio al reducir la recurrencia de caídas por pases a producción._x000a__x000a_Mejor experiencia de usuario al evitar interrupciones y correcciones urgentes fuera de horario._x000a__x000a_Fortalecimiento de la gobernanza de cambios mediante pruebas estandarizadas y documentación completa._x000a__x000a_Reducción de la incertidumbre operativa al contar con ambientes homologados y controlados."/>
    <s v="https://educorpperu-my.sharepoint.com/personal/diana_zapata_laureate_pe1/_layouts/15/Doc.aspx?sourcedoc=%7BB4E5B08F-C313-443B-A674-EAEFB2CF90A2%7D&amp;file=PRB0043036%20Ca%C3%ADdas%20de%20servicio%20luego%20de%20cambio_Marco%20Pezo%20Huillca.xlsx&amp;action=default&amp;mobileredirect=true"/>
    <n v="2.1"/>
    <x v="4"/>
    <s v="AM"/>
    <d v="2026-06-24T00:00:00"/>
    <m/>
    <m/>
    <s v=""/>
    <m/>
    <m/>
    <m/>
    <m/>
    <m/>
    <m/>
    <m/>
    <s v="Pendiente"/>
    <m/>
  </r>
  <r>
    <n v="236"/>
    <d v="2026-06-17T10:13:48"/>
    <d v="2026-06-17T11:52:59"/>
    <s v="marco.pezo@laureate.pe"/>
    <s v="Marco Pezo Huillca"/>
    <s v="PRB0043077 Revisión del aplicaciones alojadas en el servidor PEAWSBDPW06 "/>
    <s v="Necesitamos independizar las aplicaciones críticas y optimizar la ejecución de queries y ETLs en el servidor,_x000a_para que se eliminen las caídas recurrentes que afectan múltiples servicios académicos y administrativos por consumo excesivo de recursos,_x000a_logrando mayor estabilidad operativa, continuidad de los portales y confianza del negocio en la disponibilidad de sus aplicaciones críticas."/>
    <s v="UPN"/>
    <s v="Humberto Marotta - Tecnologías y transformación digital"/>
    <s v="Ernesto Barrón"/>
    <s v="https://educorpperu-my.sharepoint.com/personal/diana_zapata_laureate_pe1/Documents/Aplicaciones/Microsoft%20Forms/REGISTRO%20DE%20INICIATIVAS%20-%20GESTI%C3%93N%20DE%20LA%20DEMANDA%20(2%201/Pregunta/Acuerdos%20PRB0043077%20IMPORTANTE%20Revisi%C3%B3n%20del%20a_Marco%20Pezo%20Huillca.pdf"/>
    <s v="Gerson Vereau"/>
    <d v="2026-07-16T00:00:00"/>
    <s v="No"/>
    <n v="0"/>
    <n v="0"/>
    <s v="ITSM (Servicios TI)"/>
    <s v="Hoy en día, el servidor 06 concentra múltiples aplicaciones críticas (intranet, portales académicos, pagos, CRM), lo que ha generado 14 caídas en los últimos 6 meses.  _x000a_Las caídas ocurren porque los recursos del servidor se saturan cuando se ejecutan ETLs en paralelo o queries pesados, provocando que todas las aplicaciones alojadas se caigan simultáneamente._x000a__x000a_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
    <s v="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
    <s v="todas las áreas que cuenten con aplicaciones alojadas en el servidor 06 "/>
    <s v="Todos"/>
    <s v="Excelencia operativa"/>
    <s v="NO"/>
    <s v="No cuantificado o S/0"/>
    <s v="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
    <s v="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
    <n v="2.1"/>
    <x v="0"/>
    <s v="JR"/>
    <d v="2026-06-24T00:00:00"/>
    <s v="Alta"/>
    <d v="2026-08-04T00:00:00"/>
    <d v="2026-10-05T00:00:00"/>
    <m/>
    <m/>
    <m/>
    <m/>
    <m/>
    <m/>
    <m/>
    <s v="Pendiente"/>
    <s v="28/09: Estamos a la espera de la cotización del proveedor Stefanini._x000a_18/09 Se realizó la presentación al proveedor para explicar la problemática con la finalidad de que ellos puedan gestionar la planificación de actividades._x000a_'- Se iniciará luego de la estimación de Horacius"/>
  </r>
  <r>
    <n v="231"/>
    <d v="2026-06-15T18:01:24"/>
    <d v="2026-06-16T12:30:16"/>
    <s v="nicolas.morales@laureate.pe"/>
    <s v="Nicolas Morales Chumpitaz"/>
    <s v="Lean + IA - Gestión de egreso GyT - Digitalización y automatización de la venta de egreso y bachiller, y la generación de la constancia de egreso"/>
    <s v="Obtener su egreso y posteriormente su bachiller de manera simple, digital y sin fricciones, con visibilidad clara del estado de su trámite, sin reprocesos ni seguimiento manual, y con su diploma disponible oportunamente cuando cumple los requisitos"/>
    <s v="UPC"/>
    <s v="Milagros Morgan - Rectorado UPC"/>
    <s v="Diego Vega"/>
    <s v="https://educorpperu-my.sharepoint.com/personal/diana_zapata_laureate_pe1/Documents/Aplicaciones/Microsoft%20Forms/REGISTRO%20DE%20INICIATIVAS%20-%20GESTI%C3%93N%20DE%20LA%20DEMANDA%20(2%201/Pregunta/G%26T%20UPC%20-%20UPN_Nicolas%20Morales%20Chum.png"/>
    <s v="Ángela Lucano"/>
    <d v="2026-12-31T00:00:00"/>
    <s v="Si"/>
    <s v="G&amp;A"/>
    <s v="76557"/>
    <s v="Otro"/>
    <s v="Defectos: Solicitudes devueltas por: documentos faltantes, errores de registro, datos inconsistentes._x000a_Correcciones manuales posteriores._x000a__x000a_Sobreprocesamiento: Validación manual repetida de: requisitos académicos, pagos, estados del estudiante._x000a_Revisión caso por caso cuando las reglas son estándar._x000a__x000a_Transporte: Uso de correos, Excel, carpetas compartidas y sistema académico._x000a_Copia/pega de información entre plataformas no integradas._x000a__x000a_Espera: Múltiples revisiones académicas y administrativas en cadena._x000a_Casos detenidos en bandejas sin SLA visible._x000a__x000a_Talento No Utilizado: Analistas dedicados a: validaciones básicas, carga de información, seguimiento manual._x000a_Poco tiempo para análisis, mejora o control._x000a__x000a_"/>
    <s v="asdada"/>
    <s v="Activación del interés del estudiante por egreso y bachiller:_x000a_- Segmentación inteligente _x000a_ (próximos a egreso)_x000a_- Identificación de estudiantes próximos de 8°, 9° y 10° (riesgo y progreso)_x000a_- Comunicación proactiva personalizada_x000a_- Habilitación y notificación de activación del trámite de Egreso/Bachiller_x000a__x000a__x000a_Solicitud del trámite de egreso/bachiller_x000a_- Generación del trámite E/B, realizar pago y adjuntar foto _x000a_- Validación de fotografía + datos personales_x000a_- Registro de condición de egreso_x000a_(Ejecución de procesos masivos banner) _x000a_- Generación y registro de libro, folio y tomo de egresado (información que se registra en la constancia de egreso)_x000a_- Ajuste de CAPP_x000a_(Ejecución de procesos masivos banner) _x000a__x000a_Generación de la constancia de egreso_x000a_- Notificación de obtención de la condición de Egreso al estudiante_x000a_- Generación y pago del trámite_x000a_- Generación y entrega digital de la constancias de Egreso_x000a_- Notificación de estudiantes con egreso al equipo de Marketing/Eventos Institucionales_x000a__x000a_Generación del diploma bachiller_x000a_Comunicación de requisitos pendientes para Bachiller_x000a_Migración de datos del trámite del edstudiante_x000a_Generar resolución rectoral y solicitud de datos_x000a_Registrar el N° de resolución, fecha de resolución rectoral y otros datos propios de la institución_x000a_Solicitar firma de Resolución Rectoral_x000a_Firma de la resolución rectoral_x000a__x000a__x000a_"/>
    <s v="Alumnos"/>
    <s v="Excelencia operativa"/>
    <s v="NO"/>
    <s v="Mayor a S/500,000.00"/>
    <s v="Liberación de horas operativas_x000a_Incremento del NPS del estudiante_x000a_Reducción de SLA_x000a_"/>
    <s v="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La estimación iniciará el 15/07 ya que se está priorizando la reestimación de 10 requerimientos anteriores. La fecha fin de la estimación aún no puede brindarse debido a que la complejidad supera a los criteros definidos a &quot;Alta&quot;. Por otro lado se valida participación de Aceleradora, por motivo de que está abordando trámites para el alumno en UPC, además, se empezó la validación de priorización con el equipo de Aceleradora para la estimación."/>
  </r>
  <r>
    <n v="237"/>
    <d v="2026-06-17T12:36:35"/>
    <d v="2026-06-17T12:56:11"/>
    <s v="nicolas.morales@laureate.pe"/>
    <s v="Nicolas Morales Chumpitaz"/>
    <s v="Lean + IA - Gestión de egreso GyT - Trámite de titulación UPC"/>
    <s v="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_x000a_"/>
    <s v="UPC"/>
    <s v="Milagros Morgan - Rectorado UPC"/>
    <s v="Diego Vega"/>
    <s v="https://educorpperu-my.sharepoint.com/personal/diana_zapata_laureate_pe1/Documents/Aplicaciones/Microsoft%20Forms/REGISTRO%20DE%20INICIATIVAS%20-%20GESTI%C3%93N%20DE%20LA%20DEMANDA%20(2%201/Pregunta/G%26T%20UPC%20-%20UPN_Nicolas%20Morales%20Chum%201.png"/>
    <s v="Ángela Lucan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
    <s v="Grados y Títulos"/>
    <s v="Alumnos"/>
    <s v="Excelencia operativa"/>
    <s v="NO"/>
    <s v="Mayor a S/500,000.00"/>
    <s v="Liberación de horas operativas_x000a_Mayor eficiencia en horas y opex_x000a_Incremento del NPS del estudiante_x000a_Reducción de SLA"/>
    <s v="https://educorpperu-my.sharepoint.com/personal/diana_zapata_laureate_pe1/_layouts/15/Doc.aspx?sourcedoc=%7B59108DC4-BCFB-45D2-921E-F5F5AABCFCF6%7D&amp;file=Resultados%20Taller%20Cocreaci%C3%B3n_Gesti%C3%B3n%20de%20Egres_Nicolas%20Morales%20Chum.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238"/>
    <d v="2026-06-17T12:56:17"/>
    <d v="2026-06-17T13:05:55"/>
    <s v="nicolas.morales@laureate.pe"/>
    <s v="Nicolas Morales Chumpitaz"/>
    <s v="Lean + IA - Gestión de egreso GyT - Venta y programa de titulación UPC"/>
    <s v="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_x000a_"/>
    <s v="UPC"/>
    <s v="Milagros Morgan - Rectorado UPC"/>
    <s v="Diego Vega"/>
    <s v="https://educorpperu-my.sharepoint.com/personal/diana_zapata_laureate_pe1/Documents/Aplicaciones/Microsoft%20Forms/REGISTRO%20DE%20INICIATIVAS%20-%20GESTI%C3%93N%20DE%20LA%20DEMANDA%20(2%201/Pregunta/RE%20SPO%20Iniciativa%20Productividad%20WeTalk%20cLEAN_Nicolas%20Morales%20Chum%204.png"/>
    <s v="Ángela Lucan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
    <s v="Grados y Títulos - Venta y programa de Titulación en UPC"/>
    <s v="Alumnos"/>
    <s v="Excelencia operativa"/>
    <s v="NO"/>
    <s v="Mayor a S/500,000.00"/>
    <s v="Liberación de horas operativas_x000a_Mayor eficiencia en horas y opex_x000a_Incremento del NPS del estudiante_x000a_Reducción de SLA"/>
    <s v="https://educorpperu-my.sharepoint.com/personal/diana_zapata_laureate_pe1/_layouts/15/Doc.aspx?sourcedoc=%7B83B028A3-350B-4FFD-B8F6-5DB34F887832%7D&amp;file=Resultados%20Taller%20Cocreaci%C3%B3n_Gesti%C3%B3n%20de%20Egres_Nicolas%20Morales%20Chum%201.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239"/>
    <d v="2026-06-17T13:06:01"/>
    <d v="2026-06-17T13:20:25"/>
    <s v="nicolas.morales@laureate.pe"/>
    <s v="Nicolas Morales Chumpitaz"/>
    <s v="Lean + IA - Gestión de egreso GyT - Venta y trámite de titulación UPN"/>
    <s v="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_x000a_"/>
    <s v="UPN"/>
    <s v="Martín Santana - Rectorado UPN"/>
    <s v="Alex Rueda"/>
    <s v="https://educorpperu-my.sharepoint.com/personal/diana_zapata_laureate_pe1/Documents/Aplicaciones/Microsoft%20Forms/REGISTRO%20DE%20INICIATIVAS%20-%20GESTI%C3%93N%20DE%20LA%20DEMANDA%20(2%201/Pregunta/G%26T%20UPC%20-%20UPN_Nicolas%20Morales%20Chum%202.png"/>
    <s v="Marco Pez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
    <s v="Grados y Títulos"/>
    <s v="Alumnos"/>
    <s v="Excelencia operativa"/>
    <s v="NO"/>
    <s v="Mayor a S/500,000.00"/>
    <s v="Liberación de horas operativas_x000a_Mayor eficiencia en horas y opex_x000a_Incremento del NPS del estudiante_x000a_Reducción de SLA_x000a_"/>
    <s v="https://educorpperu-my.sharepoint.com/personal/diana_zapata_laureate_pe1/_layouts/15/Doc.aspx?sourcedoc=%7B0B51FF89-A5AD-440A-9F62-C47E6174E332%7D&amp;file=Resultados%20Taller%20Cocreaci%C3%B3n_Gesti%C3%B3n%20de%20Egres_Nicolas%20Morales%20Chum%202.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240"/>
    <d v="2026-06-17T13:27:32"/>
    <d v="2026-06-17T13:41:27"/>
    <s v="nicolas.morales@laureate.pe"/>
    <s v="Nicolas Morales Chumpitaz"/>
    <s v="Lean + IA - Gestión de egreso GyT -Generación del diploma de bachiller y título"/>
    <s v="Necesitamos que el estudiante obtenga su egreso y posteriormente su bachiller de manera simple, digital y sin fricciones, con visibilidad clara del estado de su trámite, sin reprocesos ni seguimiento manual, y con su diploma disponible oportunamente cuando cumple los requisitos."/>
    <s v="UPC"/>
    <s v="Milagros Morgan - Rectorado UPC"/>
    <s v="Diego Vega"/>
    <s v="https://educorpperu-my.sharepoint.com/personal/diana_zapata_laureate_pe1/Documents/Aplicaciones/Microsoft%20Forms/REGISTRO%20DE%20INICIATIVAS%20-%20GESTI%C3%93N%20DE%20LA%20DEMANDA%20(2%201/Pregunta/G%26T%20UPC%20-%20UPN_Nicolas%20Morales%20Chum%203.png"/>
    <s v="Ángela Lucan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
    <s v="Grados y Títulos"/>
    <s v="Alumnos"/>
    <s v="Excelencia operativa"/>
    <s v="NO"/>
    <s v="Mayor a S/500,000.00"/>
    <s v="Liberación de horas operativas_x000a_Incremento del NPS del estudiante_x000a_Reducción de SLA"/>
    <s v="https://educorpperu-my.sharepoint.com/personal/diana_zapata_laureate_pe1/_layouts/15/Doc.aspx?sourcedoc=%7B3024AECB-32ED-43E0-B733-2D883D960D15%7D&amp;file=Resultados%20Taller%20Cocreaci%C3%B3n_Gesti%C3%B3n%20de%20Egres_Nicolas%20Morales%20Chum%203.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121"/>
    <d v="2026-04-28T00:00:00"/>
    <d v="2026-04-28T00:00:00"/>
    <s v="javier.santiago@laureate.pe"/>
    <s v="Javier Santiago Modesto"/>
    <s v="Implementación de una Api CRM para consultar los asesores perfect start - Onboarding Portal del Estudiante UPN_x000a_Situación deseada: Obtener todos los campos vigentes, incluido el nuevo campo de teléfono"/>
    <s v="Necesitamos mostrar a los alumnos cachimbos sus asesores designados, para garantizar la experiencia en Onboarding, logrando que el 100% de alumnos cachimbos esten informados correctamente acerca de sus clases en el primer periodo académico."/>
    <s v="UPN"/>
    <s v="Mónica García - VP Operaciones Digitales y Online"/>
    <s v="Janny Nicasio "/>
    <m/>
    <s v="Carla Arias-Schreiber"/>
    <d v="2026-05-15T00:00:00"/>
    <s v="No"/>
    <m/>
    <m/>
    <s v="Otro"/>
    <s v="El proceso de solicitud de constancia de matricula se consultan cuatro distintas APIs para validar la información del estudiante solicitante, afectando la performance de la respuesta y generando errores de consistencia de datos."/>
    <s v="Tener una Api Banner (servicios web) para obtener los asesores de cachimbos mediante el codigo del estudiante."/>
    <s v="Onboarding del Portal del Estudiante"/>
    <s v="Alumnos"/>
    <s v="Experiencia"/>
    <s v="NO"/>
    <s v="No cuantificado o S/0"/>
    <s v="Mejora de experiencia del alumno en Onboarding"/>
    <s v="https://educorpperu-my.sharepoint.com/:p:/g/personal/alexander_riverac_laureate_pe/IQCdltUhkDcKT7TFXwITlACMAZ9f05ZFixxUnYIbpD3jyeA?e=k1e35u"/>
    <s v="1.15"/>
    <x v="2"/>
    <s v="AM"/>
    <d v="2026-06-24T00:00:00"/>
    <s v="Media"/>
    <d v="2026-08-10T00:00:00"/>
    <d v="2026-08-24T00:00:00"/>
    <m/>
    <m/>
    <m/>
    <m/>
    <m/>
    <m/>
    <m/>
    <s v="Programado"/>
    <s v="Información incompleta. Se solicita mayor detalle al usuario."/>
  </r>
  <r>
    <n v="249"/>
    <d v="2026-06-23T15:46:17"/>
    <d v="2026-06-23T15:46:59"/>
    <s v="josselin.aponte@laureate.pe"/>
    <s v="Josselin Aponte Balladares"/>
    <s v="Automatizar el registro de productos financieron de UPC"/>
    <s v="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_x000a_"/>
    <s v="UPC"/>
    <s v="Álvaro Valdez - VP Operaciones"/>
    <s v="Diana Figueroa"/>
    <s v="https://educorpperu-my.sharepoint.com/personal/diana_zapata_laureate_pe1/Documents/Aplicaciones/Microsoft%20Forms/REGISTRO%20DE%20INICIATIVAS%20-%20GESTI%C3%93N%20DE%20LA%20DEMANDA%20(2%201/Pregunta/RE_%20Aprobaci%C3%B3n%20de%20solicitud%20PSFT%20PER05%20-%201805_Josselin%20Aponte%20Ball.pdf"/>
    <s v="Gerson Vereau"/>
    <d v="2026-10-01T00:00:00"/>
    <s v="No"/>
    <n v="0"/>
    <n v="0"/>
    <s v="Otro"/>
    <s v="Actualmente, el registro y la trazabilidad de los beneficios aceptados por los alumnos se gestionan mediante un proceso manual, soportado en múltiples archivos que se comparten y editan entre distintas áreas. Esta forma de trabajo genera los siguientes impactos en el negocio:_x000a__x000a_- Tiempo de correción manual de errores: 8 horas por semana para corrección y validación de información._x000a__x000a_- Trazabilidad limitada: al no existir un registro centralizado, no es posible dar seguimiento confiable y en tiempo real al estado de cada beneficio._x000a__x000a_- Riesgo de pérdida de información: la edición de los mismos archivos por varias áreas incrementa la probabilidad de sobrescritura o pérdida de datos durante el traspaso ( principalmente 2 equipos con 40 asesores en total que tienen el poder de edición)._x000a__x000a_- Validaciones básicas: el proceso solo cuenta con controles mínimos, lo que eleva el riesgo de error o falta de aplicación del beneficio (código escrito por asesor, validación 10 caracteres)._x000a__x000a_- Exposición a reclamos y escalamientos: ante un error o la no aplicación del beneficio, el alumno puede reclamar y escalar el caso, afectando su experiencia y la percepción de la institución (75 reclamos + 25 consultas por campañas aprox)."/>
    <s v="Agilizar el proceso de inscripción, eliminar los errores manuales y mejorar la credibilidad de los beneficios otorgados"/>
    <s v="Se busca que se ejecute la primera fase que corresponde hasta el registros de beneficios en Mi UPC (trámites) . además, del consolidado y exportación de data. El área que deberá adaptarse al nuevo formato es el equipo de Financiero, queda pendiente el VB de Yna Pacheco"/>
    <s v="Todos"/>
    <s v="Excelencia operativa"/>
    <s v="NO"/>
    <s v="Mayor a S/500,000.00"/>
    <s v="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
    <s v="https://educorpperu-my.sharepoint.com/personal/diana_zapata_laureate_pe1/_layouts/15/Doc.aspx?sourcedoc=%7B040C007C-5EB2-4273-AE6B-0341EE8F1C25%7D&amp;file=FLUJO%20DE%20ACTIVACION%20_JOURNEY%20DE%20EJECUCION%20UPC_Josselin%20Aponte%20Ball.pptx&amp;action=edit&amp;mobileredirect=true"/>
    <n v="1.8"/>
    <x v="5"/>
    <s v="AM"/>
    <d v="2026-06-24T00:00:00"/>
    <s v="Media"/>
    <d v="2026-09-28T00:00:00"/>
    <d v="2026-10-12T00:00:00"/>
    <m/>
    <m/>
    <m/>
    <s v="Se considera solo la fase 1 de la ppt enviada."/>
    <m/>
    <m/>
    <m/>
    <s v="Pendiente"/>
    <s v="Revisar con Ana Maria porque involucra tramites"/>
  </r>
  <r>
    <n v="250"/>
    <d v="2026-06-22T16:44:59"/>
    <d v="2026-06-23T18:12:54"/>
    <s v="miriam.marca@laureate.pe"/>
    <s v="Miriam Marca Delgado"/>
    <s v="Autoservicio: Cambio de contraseña alumnos y docentes nuevos + Actualización de número celular"/>
    <s v="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
    <s v="UPC"/>
    <s v="Humberto Marotta - Tecnologías y transformación digital"/>
    <s v="Kelly Wong"/>
    <s v="https://educorpperu-my.sharepoint.com/personal/diana_zapata_laureate_pe1/_layouts/15/Doc.aspx?sourcedoc=%7B186F0881-74A0-4FD9-86CA-AB8BEF4DEEB3%7D&amp;file=Aprobaci%C3%B3n%20de%20la%20iniciativa%20-%20Gerente%20de%20%C3%A1rea_Miriam%20Marca%20Delgado.docx&amp;action=default&amp;mobileredirect=true"/>
    <s v="Ángela Lucano"/>
    <d v="2026-08-04T00:00:00"/>
    <s v="No"/>
    <n v="0"/>
    <n v="0"/>
    <s v="ITSM (Servicios TI)"/>
    <s v="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
    <s v="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
    <s v="Tecnología de la Información (TI): Reduce incidencias y solicitudes de soporte por contraseñas._x000a_Seguridad de la información: Fortalece la protección de cuentas y datos institucionales._x000a_Admisión y DOA (Servicios y Registros Académicos, Prospección, Docentes): Facilita el acceso a plataformas virtuales, matrícula y sistemas académicos._x000a_Atención al usuario: Disminuye tiempos de atención y mejora la experiencia de estudiantes y docentes._x000a_Cumplimiento normativo: Apoya el cumplimiento de políticas de seguridad y protección de datos._x000a_Recursos Humanos: Accesos para colaboradores y docentes"/>
    <s v="Todos"/>
    <s v="Crecimiento escalable"/>
    <s v="NO"/>
    <s v="No cuantificado o S/0"/>
    <s v="Mejor experiencia para estudiantes, docentes y colaboradores._x000a_Mayor confianza en los servicios digitales institucionales._x000a_Menor interrupción de actividades académicas y administrativas._x000a_Mejora de la imagen institucional al ofrecer procesos más ágiles y seguros._x000a_Mayor alineamiento con buenas prácticas de ciberseguridad y gestión de riesgos._x000a_Menor carga operativa del equipo de soporte._x000a_Reducción de incidencias relacionadas con credenciales._x000a_Mejor percepción del servicio de TI por parte de los usuarios."/>
    <s v="https://educorpperu-my.sharepoint.com/personal/diana_zapata_laureate_pe1/_layouts/15/Doc.aspx?sourcedoc=%7B005529C3-5768-414A-A54D-D9386FA5F422%7D&amp;file=Formato%20Solicitud%20de%20Requerimientos%20Simplific_Miriam%20Marca%20Delgado.pptx&amp;action=edit&amp;mobileredirect=true"/>
    <n v="2.2999999999999998"/>
    <x v="0"/>
    <s v="AM"/>
    <d v="2026-07-02T00:00:00"/>
    <s v="Alta"/>
    <d v="2026-09-02T00:00:00"/>
    <d v="2026-10-15T00:00:00"/>
    <m/>
    <m/>
    <m/>
    <s v="02/07: Asumimos que el cambio es para CIB, ya que las pantallas expuestas y todo el texto habla de Intranet Sócrates, y eso solo existe actualmente en CIB."/>
    <m/>
    <m/>
    <m/>
    <s v="Pendiente"/>
    <s v="02/09 Angela Lucano agendará a Renzo Bogovich y Richar Paniura para revisar los avances realizados sobre la solución de aprovisionamiento/gestión de cuentas y validar junto con el equipo de aplicaciones el camino a seguir._x000a_16/07: Asignado a Jim Saenz_x000a_10/09: Se cambia la complejidad a Alta, se requiere revisar propuestas con Arquitectura y Seguridad."/>
  </r>
  <r>
    <n v="252"/>
    <d v="2026-06-26T12:40:37"/>
    <d v="2026-06-26T13:09:04"/>
    <s v="cinthya.perea@laureate.pe"/>
    <s v="Cinthya Perea Isasi"/>
    <s v="Aurora Data Lake"/>
    <s v="Modernizar la plataforma de datos y analítica, con acceso a los usuarios a visualizar los productos que tenemos disponibles en Data &amp; BI._x000a_"/>
    <s v="LAU"/>
    <s v="Humberto Marotta - Tecnologías y transformación digital"/>
    <s v="Cinthya Perea"/>
    <s v="https://educorpperu-my.sharepoint.com/personal/diana_zapata_laureate_pe1/Documents/Aplicaciones/Microsoft%20Forms/REGISTRO%20DE%20INICIATIVAS%20-%20GESTI%C3%93N%20DE%20LA%20DEMANDA%20(2%201/Pregunta/Conformidad%20para%20ingreso%20a%20la%20Demanda_Cinthya%20Perea%20Isasi.pdf"/>
    <s v="Gerson Vereau"/>
    <d v="2027-06-30T00:00:00"/>
    <s v="No"/>
    <n v="0"/>
    <n v="0"/>
    <s v="Otro"/>
    <s v="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_x000a_La arquitectura actual está fuertemente acoplada a Azure y a Azure Data Factory como motor de orquestación, lo que limita la portabilidad de los datos y el potencial de evolución hacia un entorno multi-cloud._x000a_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
    <s v="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
    <s v="Data &amp; BI"/>
    <s v="Administrativos"/>
    <s v="Excelencia operativa"/>
    <s v="NO"/>
    <s v="No cuantificado o S/0"/>
    <s v="Autonomía: el área consulta sin esperar_x000a_Velocidad: de semanas a minutos_x000a_Confianza: dato único y certificado_x000a_Trazabilidad: sabe de dónde viene el dato"/>
    <s v="https://educorpperu-my.sharepoint.com/personal/diana_zapata_laureate_pe1/_layouts/15/Doc.aspx?sourcedoc=%7B95C567E8-7CA7-4921-84DA-6A8C37FAD1A1%7D&amp;file=Gesti%C3%B3n%20de%20iniciativas%20-%20Aurora%20Data%20Lake_Cinthya%20Perea%20Isasi.pptx&amp;action=edit&amp;mobileredirect=true"/>
    <n v="0.6"/>
    <x v="6"/>
    <s v="AM"/>
    <d v="2026-06-30T00:00:00"/>
    <s v="Alta"/>
    <d v="2026-06-15T00:00:00"/>
    <d v="2026-07-13T00:00:00"/>
    <n v="14"/>
    <s v=" $300,758.40 _x000a_"/>
    <s v=" S/ 1,052,654.40 _x000a_"/>
    <s v="Actualmente ya se cuenta con el framework de Databricks: Laureate Perú cuenta con Databricks operativo sobre Azure. El framework no requiere instalación desde cero._x000a_Se asume una distribución de criticidad de Entidades y Catálogos que son aproximadamente 200 de la siguiente manera: 35% simples, 40% medias y 25% complejas, todos terminaran siendo archivos delta, con documentación completa._x000a_Las fuentes de datos de UPC, UPN y Cibertec (Banner, PeopleSoft, CRM, Socrates, Blackboard) están identificadas y tienen conectividad activa con el Data Lake actual._x000a_"/>
    <m/>
    <m/>
    <m/>
    <s v="Pendiente"/>
    <m/>
  </r>
  <r>
    <n v="253"/>
    <d v="2026-06-26T13:09:09"/>
    <d v="2026-06-26T13:17:36"/>
    <s v="cinthya.perea@laureate.pe"/>
    <s v="Cinthya Perea Isasi"/>
    <s v="Aurora Data Explorer"/>
    <s v="Implementar una solución que permita democratizar el acceso al datalake de la compañía de una manera gobernada (Aurora Data Explorer)_x000a_"/>
    <s v="LAU"/>
    <s v="Humberto Marotta - Tecnologías y transformación digital"/>
    <s v="Cinthya Perea"/>
    <s v="https://educorpperu-my.sharepoint.com/personal/diana_zapata_laureate_pe1/Documents/Aplicaciones/Microsoft%20Forms/REGISTRO%20DE%20INICIATIVAS%20-%20GESTI%C3%93N%20DE%20LA%20DEMANDA%20(2%201/Pregunta/Conformidad%20para%20ingreso%20a%20la%20Demanda_Cinthya%20Perea%20Isasi%201.pdf"/>
    <s v="Gerson Vereau"/>
    <d v="2027-06-25T00:00:00"/>
    <s v="No"/>
    <n v="0"/>
    <n v="0"/>
    <s v="Otro"/>
    <s v="Democratizar el acceso al datalake de la compañía de una manera gobernada_x000a_"/>
    <s v="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
    <s v="Data y BI"/>
    <s v="Administrativos"/>
    <s v="Excelencia operativa"/>
    <s v="NO"/>
    <s v="No cuantificado o S/0"/>
    <s v="Autonomía: el área consulta sin esperar_x000a_Velocidad: de semanas a minutos_x000a_Confianza: dato único y certificado"/>
    <s v="https://educorpperu-my.sharepoint.com/personal/diana_zapata_laureate_pe1/_layouts/15/Doc.aspx?sourcedoc=%7B8F0AEBB4-6AC4-432E-811C-06BCC6AAC7A7%7D&amp;file=Gesti%C3%B3n%20de%20iniciativas%20-%20Aurora%20Data%20Explorer_Cinthya%20Perea%20Isasi.pptx&amp;action=edit&amp;mobileredirect=true"/>
    <n v="0.6"/>
    <x v="1"/>
    <s v="AM"/>
    <d v="2026-06-30T00:00:00"/>
    <m/>
    <m/>
    <s v=""/>
    <m/>
    <m/>
    <m/>
    <m/>
    <m/>
    <m/>
    <m/>
    <s v="Pendiente"/>
    <m/>
  </r>
  <r>
    <n v="271"/>
    <d v="2026-07-09T11:14:52"/>
    <d v="2026-07-09T11:34:10"/>
    <s v="marco.zuniga@laureate.pe"/>
    <s v="Marco Zuñiga Leiva"/>
    <s v="Módulo intranet EPG Interfaz Sócrates Spring -Habilitación de la emisión de más de 8 cuotas por operación y mejora en el tiempo de procesamiento"/>
    <s v="Necesitamos automatizar el proceso de emisión de cuotas y eliminar la limitación actual de 8 cuotas por operación en EPG._x000a__x000a_Para habilitar la gestión eficiente de las modalidades de financiamiento de hasta 36 cuotas, asegurando que el sistema responda al crecimiento y a las nuevas necesidades comerciales._x000a__x000a_Logrando una mayor eficiencia operativa, la reducción de procesos manuales y riesgos operativos, la mejora en los tiempos de atención y la continuidad del proceso de emisión de comprobantes, contribuyendo a la escalabilidad y sostenibilidad de la operación."/>
    <s v="UPC"/>
    <s v="Alex Pendavis - VP Finanzas"/>
    <s v="Karol Espinoza"/>
    <s v="https://educorpperu-my.sharepoint.com/personal/diana_zapata_laureate_pe1/_layouts/15/Doc.aspx?sourcedoc=%7BB0001A3B-6027-464D-9A31-26B92EEE92CF%7D&amp;file=Aprobaci%C3%B3n_3_4_Marco%20Zu%C3%B1iga%20Leiva.docx&amp;action=default&amp;mobileredirect=true"/>
    <s v="Franco Vera"/>
    <d v="2026-07-20T00:00:00"/>
    <s v="No"/>
    <n v="0"/>
    <n v="0"/>
    <s v="Otro"/>
    <s v="_x000a_Problema o necesidad actual_x000a_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_x000a_Impacto en el negocio_x000a_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_x000a_Gestión temporal si no se implementa la iniciativa_x000a_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_x000a_"/>
    <s v="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
    <s v="_x000a_Área de Ventas y Facturación"/>
    <s v="Administrativos"/>
    <s v="Excelencia operativa"/>
    <s v="NO"/>
    <s v="No cuantificado o S/0"/>
    <s v="Reducción del trabajo operativo, y minimización de riesgos."/>
    <s v="https://educorpperu-my.sharepoint.com/personal/diana_zapata_laureate_pe1/_layouts/15/Doc.aspx?sourcedoc=%7BD6FA0EA7-A334-428A-B0EF-18A454AB7288%7D&amp;file=M%C3%B3dulo%20intranet%20EPG%20Interfaz%20y%20S%C3%B3crates%20Sprin_Marco%20Zu%C3%B1iga%20Leiva.pptx&amp;action=edit&amp;mobileredirect=true"/>
    <n v="0.6"/>
    <x v="5"/>
    <s v="AM"/>
    <d v="2026-07-13T00:00:00"/>
    <s v="Alta"/>
    <d v="2026-08-03T00:00:00"/>
    <d v="2026-08-31T00:00:00"/>
    <n v="1"/>
    <m/>
    <m/>
    <m/>
    <m/>
    <m/>
    <m/>
    <s v="Pendiente"/>
    <s v="Se esta aboradando en Apolo 42"/>
  </r>
  <r>
    <n v="275"/>
    <d v="2026-07-10T10:57:35"/>
    <d v="2026-07-10T13:10:20"/>
    <s v="franco.vera@laureate.pe"/>
    <s v="Franco Manuel Vera Sanchez"/>
    <s v="Sistematización del Proceso de Reclutamiento y Selección e Incorporación de Colaboradores mediante solución ATS/HCM"/>
    <s v="Solución para agilizar los procesos de Reclutamiento y Selección como: relevo de perfil, revisión de documentos (CV, CUL, DNI, DJ, otros) y entrevistas psicolaborales. Y el proceso de Incorporación."/>
    <s v="LAU"/>
    <s v="Tairi Ruillier- VP Personas y Cultura"/>
    <s v="Alfredo Ávalos"/>
    <s v="https://educorpperu-my.sharepoint.com/personal/diana_zapata_laureate_pe1/Documents/Aplicaciones/Microsoft%20Forms/REGISTRO%20DE%20INICIATIVAS%20-%20GESTI%C3%93N%20DE%20LA%20DEMANDA%20(2%201/Pregunta/Correo%20aprobacion%20GTH_Franco%20Manuel%20Vera%20S.pdf"/>
    <s v="Franco Vera"/>
    <d v="2026-12-31T00:00:00"/>
    <s v="Sí"/>
    <s v="G&amp;A"/>
    <s v="77768"/>
    <s v="Otro"/>
    <s v="Proceso de selección y reclutamiento manual y poco eficiente."/>
    <s v="Automatizando de actividades para generar el informe de relevamiento, el primer filtro, el pre screening, la evaluación psicotécnica, y entrevistas."/>
    <s v="Proceso es de Reclutamiento y Selección, y las áreas impactadas son GTH y las áreas usuarias que hagan una solicitud de requerimiento."/>
    <s v="Administrativos"/>
    <s v="Excelencia operativa"/>
    <s v="NO"/>
    <s v="Mayor a S/500,000.00"/>
    <s v="Incremento de satisfacción de líderes de área. Más de 20K horas liberadas."/>
    <s v="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
    <n v="1.2"/>
    <x v="7"/>
    <s v="AM"/>
    <d v="2026-07-20T00:00:00"/>
    <m/>
    <m/>
    <s v=""/>
    <m/>
    <m/>
    <m/>
    <m/>
    <m/>
    <m/>
    <m/>
    <s v="Pendiente"/>
    <s v="16/07: Este requerimiento no pertenece al dominio de aplicaciones académicas. Se solicitará sea asignado a Carmen Cruz"/>
  </r>
  <r>
    <n v="287"/>
    <d v="2026-07-16T16:40:02"/>
    <d v="2026-07-16T16:56:42"/>
    <s v="franco.vera@laureate.pe"/>
    <s v="Franco Manuel Vera Sanchez"/>
    <s v="Sistematización del Proceso de Reclutamiento y Selección e Incorporación de Colaboradores mediante solución ATS/DOA UPN"/>
    <s v="Solución para agilizar los procesos de Reclutamiento y Selección como: relevo de perfil, revisión de documentos (CV, CUL, DNI, DJ, otros) y entrevistas psicolaborales. Y el proceso de Incorporación."/>
    <s v="UPN"/>
    <s v="Martín Santana - Rectorado UPN"/>
    <s v="Maria del Pilar Miranda"/>
    <s v="https://educorpperu-my.sharepoint.com/personal/diana_zapata_laureate_pe1/Documents/Aplicaciones/Microsoft%20Forms/REGISTRO%20DE%20INICIATIVAS%20-%20GESTI%C3%93N%20DE%20LA%20DEMANDA%20(2%201/Pregunta/RE_%20ESTATUS%20LEAN+IA%20-%20ESTIMACI%C3%93N%20TI_%20APROBACI_Franco%20Manuel%20Vera%20S.pdf"/>
    <s v="Carla Arias-Schreiber"/>
    <d v="2026-12-31T00:00:00"/>
    <s v="Sí"/>
    <s v="G&amp;A"/>
    <s v="76557"/>
    <s v="Otro"/>
    <s v="Proceso de selección y reclutamiento manual y poco eficiente."/>
    <s v="Automatizando de actividades para generar el informe de relevamiento, el primer filtro, el pre screening, la evaluación psicotécnica, y entrevistas."/>
    <s v="Proceso es de Reclutamiento y Selección, y las áreas impactadas son GTH y las áreas usuarias que hagan una solicitud de requerimiento."/>
    <s v="Administrativos"/>
    <s v="Excelencia operativa"/>
    <s v="NO"/>
    <s v="Mayor a S/500,000.00"/>
    <s v="Horas liberadas_x000a_•Incremento de satisfacción de líderes de área."/>
    <s v="https://educorpperu-my.sharepoint.com/personal/diana_zapata_laureate_pe1/_layouts/15/Doc.aspx?sourcedoc=%7B8DE909F9-7CD9-41DC-A33B-0FB86434FDD7%7D&amp;file=DOA%20UPN_Soluciones_Franco%20Manuel%20Vera%20S.pptx&amp;action=edit&amp;mobileredirect=true"/>
    <n v="1.2"/>
    <x v="7"/>
    <s v="AM"/>
    <d v="2026-07-20T00:00:00"/>
    <m/>
    <m/>
    <s v=""/>
    <m/>
    <m/>
    <m/>
    <m/>
    <m/>
    <m/>
    <m/>
    <s v="Pendiente"/>
    <m/>
  </r>
  <r>
    <n v="288"/>
    <d v="2026-07-16T16:56:50"/>
    <d v="2026-07-16T16:58:59"/>
    <s v="franco.vera@laureate.pe"/>
    <s v="Franco Manuel Vera Sanchez"/>
    <s v="Sistematización del Proceso de Reclutamiento y Selección e Incorporación de Colaboradores mediante solución ATS/WETALK"/>
    <s v="Solución para agilizar los procesos de Reclutamiento y Selección como: relevo de perfil, revisión de documentos (CV, CUL, DNI, DJ, otros) y entrevistas psicolaborales. Y el proceso de Incorporación."/>
    <s v="UPC"/>
    <s v="Milagros Morgan - Rectorado UPC"/>
    <s v="Sara Miller"/>
    <s v="https://educorpperu-my.sharepoint.com/personal/diana_zapata_laureate_pe1/Documents/Aplicaciones/Microsoft%20Forms/REGISTRO%20DE%20INICIATIVAS%20-%20GESTI%C3%93N%20DE%20LA%20DEMANDA%20(2%201/Pregunta/RE_%20ESTATUS%20LEAN+IA%20-%20ESTIMACI%C3%93N%20TI_%20APROBACI_Franco%20Manuel%20Vera%20S%201.pdf"/>
    <s v="Franco Vera"/>
    <d v="2026-12-31T00:00:00"/>
    <s v="Sí"/>
    <s v="G&amp;A"/>
    <s v="77769"/>
    <s v="Otro"/>
    <s v="Proceso de selección y reclutamiento manual y poco eficiente."/>
    <s v="Automatizando de actividades para generar el informe de relevamiento, el primer filtro, el pre screening, la evaluación psicotécnica, y entrevistas."/>
    <s v="Proceso es de Reclutamiento y Selección, y las áreas impactadas son GTH y las áreas usuarias que hagan una solicitud de requerimiento."/>
    <s v="Administrativos"/>
    <s v="Excelencia operativa"/>
    <s v="NO"/>
    <s v="Mayor a S/500,000.00"/>
    <s v="Horas liberadas_x000a_•Incremento de satisfacción de líderes de área."/>
    <s v="https://educorpperu-my.sharepoint.com/personal/diana_zapata_laureate_pe1/_layouts/15/Doc.aspx?sourcedoc=%7BCF639430-A404-4112-AC31-B7778DFCBC52%7D&amp;file=LEAN%2BIA_Pitch%20TI_WeTALK_Franco%20Manuel%20Vera%20S.pptx&amp;action=edit&amp;mobileredirect=true"/>
    <n v="1.2"/>
    <x v="7"/>
    <s v="AM"/>
    <d v="2026-07-20T00:00:00"/>
    <m/>
    <m/>
    <s v=""/>
    <m/>
    <m/>
    <m/>
    <m/>
    <m/>
    <m/>
    <m/>
    <s v="Pendiente"/>
    <m/>
  </r>
  <r>
    <n v="300"/>
    <d v="2026-07-20T09:49:32"/>
    <d v="2026-07-20T10:36:40"/>
    <s v="bruno.chiappe@laureate.pe"/>
    <s v="Bruno Chiappe Vegas"/>
    <s v="NOVA - Data&amp;BI Comercial - Dashboard KPI Digital Perú"/>
    <s v="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2.pdf"/>
    <s v="Bruno Chiappe"/>
    <d v="2026-08-31T00:00:00"/>
    <s v="No"/>
    <n v="0"/>
    <n v="0"/>
    <s v="Otro"/>
    <s v="La información del performance digital se encuentra distribuida entre distintas plataformas publicitarias, herramientas comerciales y fuentes de datos. Esto dificulta contar con una visión única y confiable de los resultados._x000a__x000a_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
    <s v="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
    <s v="Analítica comercial y seguimiento del funnel digital_x000a__x000a_Áreas impactadas:_x000a_- BI Comercial_x000a_- Marketing"/>
    <s v="Administrativos"/>
    <s v="Excelencia operativa"/>
    <s v="NO"/>
    <s v="No cuantificado o S/0"/>
    <s v="Contar con una visión única e integral del desempeño digital._x000a_Mejorar la toma de decisiones mediante información confiable y actualizada._x000a_Estandarizar las definiciones y fórmulas de los principales KPIs._x000a_Mejorar la trazabilidad de los resultados de las campañas._x000a_Fortalecer el control de la inversión en medios digitales."/>
    <s v="https://educorpperu-my.sharepoint.com/personal/diana_zapata_laureate_pe1/Documents/Aplicaciones/Microsoft%20Forms/REGISTRO%20DE%20INICIATIVAS%20-%20GESTI%C3%93N%20DE%20LA%20DEMANDA%20(2%201/Adjuntar%20sustentos%20que%20ayuden%20al%20entendimiento%20de/Business%20Case%20BI%20-%20Kpi%20Digital_Bruno%20Chiappe%20Vegas.pdf"/>
    <n v="0.6"/>
    <x v="8"/>
    <s v="AM"/>
    <d v="2026-07-20T00:00:00"/>
    <s v="Alta"/>
    <m/>
    <s v=""/>
    <m/>
    <m/>
    <m/>
    <m/>
    <m/>
    <m/>
    <m/>
    <s v="Pendiente"/>
    <m/>
  </r>
  <r>
    <n v="301"/>
    <d v="2026-07-20T10:36:45"/>
    <d v="2026-07-20T10:56:34"/>
    <s v="bruno.chiappe@laureate.pe"/>
    <s v="Bruno Chiappe Vegas"/>
    <s v="NOVA - Data&amp;BI Comercial - Dashboard BI para KPIs de WhatsApp + Chattigo"/>
    <s v="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3.pdf"/>
    <s v="Bruno Chiappe"/>
    <d v="2026-08-31T00:00:00"/>
    <s v="No"/>
    <n v="0"/>
    <n v="0"/>
    <s v="Otro"/>
    <s v="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_x000a__x000a_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
    <s v="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
    <s v="Procesos impactados:_x000a_- Monitoreo de campañas digitales._x000a_- Gestión y seguimiento de leads._x000a_- Atención de conversaciones mediante WhatsApp_x000a_- Definición, homologación y gobierno de KPIs._x000a_- Toma de decisiones comerciales y de marketing._x000a__x000a_Áreas impactadas:_x000a_- VP Comercial_x000a_- Marketing Digital._x000a_- BI Comercial_x000a_- Command Center"/>
    <s v="Administrativos"/>
    <s v="Excelencia operativa"/>
    <s v="NO"/>
    <s v="No cuantificado o S/0"/>
    <s v="Visión corporativa e integral del desempeño operativo y digital de Chattigo._x000a_Información centralizada, confiable y disponible oportunamente._x000a_Reducción de errores, reprocesos y versiones distintas de los indicadores._x000a_Mayor trazabilidad de campañas, conversaciones, atención y gestión de leads._x000a_Mejora en la toma de decisiones basada en datos."/>
    <s v="https://educorpperu.sharepoint.com/:b:/s/Repositorio_EquipoCentral/dit/portafoliosyp/IQDBl9jUw-MVQrwueEa3yjNRAWuHhLhK21IgqTnBGC5X54A?e=SXBYb8"/>
    <n v="0.6"/>
    <x v="8"/>
    <s v="AM"/>
    <d v="2026-07-20T00:00:00"/>
    <s v="Alta"/>
    <m/>
    <s v=""/>
    <m/>
    <m/>
    <m/>
    <m/>
    <m/>
    <m/>
    <m/>
    <s v="Pendiente"/>
    <m/>
  </r>
  <r>
    <n v="302"/>
    <d v="2026-07-20T10:56:42"/>
    <d v="2026-07-20T11:25:18"/>
    <s v="bruno.chiappe@laureate.pe"/>
    <s v="Bruno Chiappe Vegas"/>
    <s v="NOVA - Data&amp;BI Comercial - Dashboard Prospección"/>
    <s v="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4.pdf"/>
    <s v="Bruno Chiappe"/>
    <d v="2026-08-31T00:00:00"/>
    <s v="No"/>
    <n v="0"/>
    <n v="0"/>
    <s v="Otro"/>
    <s v="Actualmente, el seguimiento de las campañas de prospección se realiza mediante procesos manuales de extracción, consolidación, actualización y validación de información proveniente de distintas fuentes y sistemas._x000a_Esto genera:_x000a__x000a_Tiempos elevados para actualizar y elaborar reportes._x000a_Riesgo de inconsistencias, duplicidades y errores de consolidación._x000a_Diferencias en criterios, métricas y reglas de negocio entre instituciones._x000a_Dependencia operativa de archivos y reportes manuales."/>
    <s v="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
    <s v="Procesos impactados:_x000a_- Prospección comercial._x000a_- Gestión y seguimiento de colegios._x000a_- Registro y monitoreo de actividades comerciales._x000a_- Captación y seguimiento de fichas._x000a__x000a_Áreas impactadas:_x000a_- VP Comercial_x000a_- Marketing y Prospección Comercial_x000a_- BI Comercial_x000a_- Command Center"/>
    <s v="Administrativos"/>
    <s v="Excelencia operativa"/>
    <s v="NO"/>
    <s v="No cuantificado o S/0"/>
    <s v="Visibilidad integral y centralizada de las campañas de prospección._x000a_Disponibilidad diaria de información comercial y operativa._x000a_Mejor trazabilidad entre actividades, colegios impactados y fichas generadas._x000a_Menor dependencia de procesos y reportes manuales._x000a_Homologación de KPIs, reglas de negocio y criterios comerciales."/>
    <s v="https://educorpperu-my.sharepoint.com/personal/diana_zapata_laureate_pe1/Documents/Aplicaciones/Microsoft%20Forms/REGISTRO%20DE%20INICIATIVAS%20-%20GESTI%C3%93N%20DE%20LA%20DEMANDA%20(2%201/Adjuntar%20sustentos%20que%20ayuden%20al%20entendimiento%20de/Business%20Case%20BI%20-%20Prospecci%C3%B3n_Bruno%20Chiappe%20Vegas.pdf"/>
    <n v="0.6"/>
    <x v="8"/>
    <s v="AM"/>
    <d v="2026-07-20T00:00:00"/>
    <s v="Alta"/>
    <m/>
    <s v=""/>
    <m/>
    <m/>
    <m/>
    <m/>
    <m/>
    <m/>
    <m/>
    <s v="Pendiente"/>
    <m/>
  </r>
  <r>
    <n v="303"/>
    <d v="2026-07-20T11:25:23"/>
    <d v="2026-07-20T11:30:41"/>
    <s v="bruno.chiappe@laureate.pe"/>
    <s v="Bruno Chiappe Vegas"/>
    <s v="NOVA - Data&amp;BI Comercial - Plataforma Predictiva de Lead Scoring Comercial"/>
    <s v="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5.pdf"/>
    <s v="Bruno Chiappe"/>
    <d v="2026-08-31T00:00:00"/>
    <s v="No"/>
    <n v="0"/>
    <n v="0"/>
    <s v="Otro"/>
    <s v="Actualmente, la priorización y segmentación de las bases de prospectos se realiza manualmente por el equipo de Command Center, utilizando principalmente experiencia operativa, análisis históricos, tipificaciones efectuadas por los asesores y criterios funcionales._x000a__x000a_Esta forma de trabajo genera una alta dependencia de personas específicas, actividades manuales y repetitivas, retrasos en la ejecución de campañas, reprocesos, baja escalabilidad y una limitada capacidad para predecir la probabilidad de conversión de cada prospecto._x000a__x000a_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
    <s v="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
    <s v="Procesos impactados_x000a_- Priorización y segmentación de bases comerciales._x000a_- Diseño y ejecución de estrategias de contacto._x000a_- Carga y distribución de bases entre CRM 365 y Genesys._x000a_- Asignación de campañas, asesores y canales._x000a_- Gestión de prospectos y seguimiento del funnel comercial._x000a_- Dimensionamiento de la capacidad operativa del Contact Center._x000a_- Gestión de llamadas, WhatsApp y otras interacciones multicanal._x000a__x000a_Áreas impactadas:_x000a_- BI Comercial_x000a_- Marketing_x000a_- Finanzas_x000a_- Admisión_x000a_- Retención_x000a_- Command Center"/>
    <s v="Administrativos"/>
    <s v="Excelencia operativa"/>
    <s v="NO"/>
    <s v="No cuantificado o S/0"/>
    <s v="Toma de decisiones comerciales basada en datos._x000a_Priorización objetiva de prospectos con mayor probabilidad de matrícula._x000a_Reducción de la dependencia de conocimientos individuales._x000a_Estandarización del proceso de priorización comercial entre instituciones._x000a_Mayor trazabilidad del prospecto y de sus interacciones._x000a_Optimización de la capacidad operativa del Contact Center."/>
    <s v="https://educorpperu-my.sharepoint.com/personal/diana_zapata_laureate_pe1/Documents/Aplicaciones/Microsoft%20Forms/REGISTRO%20DE%20INICIATIVAS%20-%20GESTI%C3%93N%20DE%20LA%20DEMANDA%20(2%201/Adjuntar%20sustentos%20que%20ayuden%20al%20entendimiento%20de/Business%20Case%20BI%20-%20Lead%20Score_Bruno%20Chiappe%20Vegas.pdf"/>
    <n v="0.6"/>
    <x v="8"/>
    <s v="AM"/>
    <d v="2026-07-20T00:00:00"/>
    <s v="Alta"/>
    <m/>
    <s v=""/>
    <m/>
    <m/>
    <m/>
    <m/>
    <m/>
    <m/>
    <m/>
    <s v="Pendiente"/>
    <m/>
  </r>
  <r>
    <n v="311"/>
    <d v="2026-07-22T09:32:43"/>
    <d v="2026-07-22T11:01:55"/>
    <s v="jorge.castro@laureate.pe"/>
    <s v="Ronald Benites Vilchez"/>
    <s v="[Horacius 2] - Integración con aplicativo UPC (CRM)"/>
    <s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
    <s v="LAU"/>
    <s v="Humberto Marotta - Tecnologías y transformación digital"/>
    <s v="Henry Longa"/>
    <s v="https://educorpperu-my.sharepoint.com/personal/diana_zapata_laureate_pe1/Documents/Aplicaciones/Microsoft%20Forms/REGISTRO%20DE%20INICIATIVAS%20-%20GESTI%C3%93N%20DE%20LA%20DEMANDA%20(2%201/Pregunta/Aprobaci%C3%B3n%20Humberto%20Morotta_Jorge%20Castro%20Quispe.pdf"/>
    <s v="Gerson Vereau"/>
    <d v="2026-08-03T00:00:00"/>
    <s v="No"/>
    <n v="0"/>
    <n v="0"/>
    <s v="Otro"/>
    <s v="&quo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_x000a__x000a_La ausencia de un modelo centralizado y gobernado limita la eficiencia operativa, afecta los niveles de servicio a las áreas usuarias y dificulta la estandarización bajo un enfoque GBS, impactando directamente en control interno y productividad.&quot;"/>
    <s v="&quo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quot;"/>
    <s v="Gestión de Accesos, IT Compliance, Gestión Recurso Humano , Gestión Académica, Comercial "/>
    <s v="Todos"/>
    <s v="Excelencia operativa"/>
    <s v="NO"/>
    <s v="No cuantificado o S/0"/>
    <s v="&quot;Fortalecimiento del gobierno corporativo y estandarización del control de accesos entre instituciones._x000a_Mayor trazabilidad y transparencia en aprobaciones, reduciendo dependencia operativa y riesgo de error._x000a_Disminución del riesgo reputacional y de incumplimiento de controles ITGC–SOX._x000a_Mejora en la experiencia del colaborador mediante accesos oportunos y correctamente asignados._x000a_Incremento en la madurez organizacional en gestión de identidades, habilitando futuras automatizaciones.&quot;"/>
    <s v="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
    <n v="1.2"/>
    <x v="2"/>
    <s v="AM"/>
    <d v="2026-07-22T00:00:00"/>
    <s v="Alta"/>
    <d v="2026-08-17T00:00:00"/>
    <d v="2026-09-14T00:00:00"/>
    <m/>
    <m/>
    <m/>
    <m/>
    <m/>
    <m/>
    <m/>
    <s v="Programado"/>
    <s v="Se programo fecha de atención según capacidad y requerimiento priorizados"/>
  </r>
  <r>
    <n v="254"/>
    <d v="2026-06-30T11:08:57"/>
    <d v="2026-06-30T11:46:40"/>
    <s v="nestor.ayasta@laureate.pe"/>
    <s v="Nestor Ayasta Valera"/>
    <s v="Modelo de Cliente Único en UPN"/>
    <s v="Mayor tasa de conversión en prospectos reciclados: el asesor puede retomar el contexto exacto del prospecto (programa evaluado, objeción anterior, canal de origen) y personalizar el acercamiento en lugar de tratar a un prospecto conocido como uno nuevo.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pdf"/>
    <s v="Bruno Chiappe"/>
    <d v="2026-07-30T00:00:00"/>
    <s v="No"/>
    <n v="0"/>
    <n v="0"/>
    <s v="Otro"/>
    <s v="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_x000a_"/>
    <s v="Contar con un id único registro de contacto por persona en el CRM de UPN, permitirá marcarlo para luego poder ir llenando los demás datos en futuras interacciones y así contar historial completo independiente de la campaña o período académico"/>
    <s v="Admisión, Command Center, Marketing Digital"/>
    <s v="Todos"/>
    <s v="Excelencia operativa"/>
    <s v="NO"/>
    <s v="Entre S/100,000.00 y S/500,000.00"/>
    <s v="Contar con un id único registro de contacto por persona en el CRM de UPN, permitirá marcarlo para luego poder ir llenando los demás datos en futuras interacciones y así contar historial completo independiente de la campaña o período académico._x000a_Este código único del contacto debe persistir entre campañas: al iniciar un nuevo ciclo, se actualiza el estado del prospecto mediante etiquetado o reetiquetado, sin recrear ni duplicar el registro._x000a_El asesor debe poder ver, desde un único registro, el historial completo: campañas en que fue contactado, programas evaluados, interacciones previas, resultado de cada ciclo y motivo de no conversión._x000a_El inicio de campaña no debe bloquear la operación de ventas: el cambio de estado de los prospectos debe ejecutarse de forma transparente y sin interrumpir la gestión del asesor._x000a_El modelo debe garantizar la trazabilidad desde el primer contacto del prospecto hasta su conversión o descarte definitivo, independientemente del número de campañas transcurridas._x000a_"/>
    <s v="https://educorpperu-my.sharepoint.com/personal/diana_zapata_laureate_pe1/_layouts/15/Doc.aspx?sourcedoc=%7B24F89CD6-E723-4EF0-BDC9-3147A2EC3D9B%7D&amp;file=Pedidos%20UPN%20MEJORAS_Nestor%20Ayasta%20Valera.pptx&amp;action=edit&amp;mobileredirect=true"/>
    <n v="1.5"/>
    <x v="2"/>
    <s v="AM"/>
    <d v="2026-07-22T00:00:00"/>
    <s v="Alta"/>
    <d v="2026-08-24T00:00:00"/>
    <d v="2026-09-21T00:00:00"/>
    <m/>
    <m/>
    <m/>
    <m/>
    <s v="Internos / Externos"/>
    <s v="Proyecto"/>
    <m/>
    <s v="Pendiente"/>
    <s v="Programa NOVA"/>
  </r>
  <r>
    <n v="258"/>
    <d v="2026-06-30T11:59:03"/>
    <d v="2026-06-30T12:01:08"/>
    <s v="nestor.ayasta@laureate.pe"/>
    <s v="Nestor Ayasta Valera"/>
    <s v="Doble tipificación (CRM – Genesys – Chatigo)"/>
    <s v="Actualmente debe de tipificarse el resultado de la llamada o interacción en whatsapp en el mismo Genesys y Chatigo (mediante un solo nivel). Asimismo, debe de valorarse también la actividad de llamada o de whatsapp generada en el CRM (mediante cuatro niveles)._x000a_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4.pdf"/>
    <s v="Bruno Chiappe"/>
    <d v="2026-07-30T00:00:00"/>
    <s v="No"/>
    <n v="0"/>
    <n v="0"/>
    <s v="Otro"/>
    <s v="Actualmente debe de tipificarse el resultado de la llamada o interacción en whatsapp en el mismo Genesys y Chatigo (mediante un solo nivel). Asimismo, debe de valorarse también la actividad de llamada o de whatsapp generada en el CRM (mediante cuatro niveles)._x000a_"/>
    <s v="Implementar una integración directa entre Genesys/Chatigo y el CRM que permita sincronizar automáticamente de las tipificaciones."/>
    <s v="admisión, command center, makt digital, prospección"/>
    <s v="Todos"/>
    <s v="Excelencia operativa"/>
    <s v="NO"/>
    <s v="Entre S/100,000.00 y S/500,000.00"/>
    <s v="Reducción del tiempo operativo al evitar la doble tipificación en Genesys/Chatigo y CRM._x000a_Incremento de la productividad del asesor al simplificar el registro de interacciones._x000a_Información más confiable para reportes, seguimiento comercial e indicadores de gestión._x000a_Si la doble tipificación toma 2 minutos por interacción y el asesor gestiona 80 interacciones al día, son 160 minutos diarios — más de 2.5 horas — perdidas en registro administrativo_x000a_"/>
    <s v="https://educorpperu-my.sharepoint.com/personal/diana_zapata_laureate_pe1/_layouts/15/Doc.aspx?sourcedoc=%7B1C8F7AD9-D712-4AFE-9390-439E3CBFB7E6%7D&amp;file=Pedidos%20UPN%20MEJORAS_Nestor%20Ayasta%20Valera%204.pptx&amp;action=edit&amp;mobileredirect=true"/>
    <n v="1.5"/>
    <x v="2"/>
    <s v="AM"/>
    <d v="2026-07-22T00:00:00"/>
    <s v="Alta"/>
    <d v="2026-08-24T00:00:00"/>
    <d v="2026-09-21T00:00:00"/>
    <m/>
    <m/>
    <m/>
    <m/>
    <s v="Internos / Externos"/>
    <m/>
    <m/>
    <s v="Pendiente"/>
    <s v="Programa NOVA"/>
  </r>
  <r>
    <n v="334"/>
    <d v="2026-07-23T21:32:45"/>
    <d v="2026-07-27T07:51:58"/>
    <s v="angela.lucano@laureate.pe"/>
    <s v="Angela Lucano Carranza"/>
    <s v="Generación automatizada de reportes para la validación de accesos en uImprove (Roles y Grupos)"/>
    <s v="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
    <s v="UPC"/>
    <s v="Milagros Morgan - Rectorado UPC"/>
    <s v="Alice Rodrigues"/>
    <s v="https://educorpperu-my.sharepoint.com/personal/diana_zapata_laureate_pe1/Documents/Aplicaciones/Microsoft%20Forms/REGISTRO%20DE%20INICIATIVAS%20-%20GESTI%C3%93N%20DE%20LA%20DEMANDA%20(2%201/Pregunta/Aprobaci%C3%B3n%20de%20la%20iniciativa_Angela%20Lucano%20Carran.pdf"/>
    <s v="Ángela Lucano"/>
    <d v="2026-08-14T00:00:00"/>
    <s v="No"/>
    <n v="0"/>
    <n v="0"/>
    <s v="Otro"/>
    <s v="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
    <s v="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
    <s v="Gestión de sílabos en uImprove; proceso de asignación, validación y aprobación de accesos (roles y grupos) para docentes."/>
    <s v="Docentes"/>
    <s v="Excelencia operativa"/>
    <s v="NO"/>
    <s v="No cuantificado o S/0"/>
    <s v="- Fortalece el control y trazabilidad en la asignación de accesos, reduciendo el riesgo de accesos indebidos o no autorizados en uImprove, en línea con las políticas de seguridad y gobierno de datos de la institución._x000a_- Automatiza un proceso hoy manual y disperso, permitiendo que la validación de accesos escale sin incrementar la carga operativa del equipo responsable, liberando capacidad para iniciativas de mayor valor._x000a_- Mejora la experiencia de las Academias en la gestión de sílabos, fortaleciendo la percepción de transparencia y confiabilidad de la plataforma uImprove como herramienta institucional."/>
    <s v="https://educorpperu-my.sharepoint.com/personal/diana_zapata_laureate_pe1/_layouts/15/Doc.aspx?sourcedoc=%7BE5F9A991-9C31-47F0-B47E-3B3D58C805C4%7D&amp;file=Gesti%C3%B3n%20de%20iniciativas%20-%20Proceso%20y%20registro_Angela%20Lucano%20Carran.pptx&amp;action=edit&amp;mobileredirect=true"/>
    <n v="1.05"/>
    <x v="9"/>
    <s v="AM"/>
    <d v="2026-07-27T00:00:00"/>
    <s v="Media"/>
    <d v="2026-08-17T00:00:00"/>
    <d v="2026-10-30T00:00:00"/>
    <m/>
    <m/>
    <m/>
    <m/>
    <s v="Externo"/>
    <s v="Requerimiento no catalogado"/>
    <s v="Si"/>
    <s v="En proceso"/>
    <s v="30/09: Se confirmaron los campos al proveedor del reporte enviado para que nos entregue la cotización final._x000a_28/09: A la espera del envío de la cotización de uPlanner. _x000a_17/09: Se solicito fecha sincerada de envio de cotizacion a proveedor. Dependencia de la firma del contrato._x000a_02/09: Se envio correo al BP con la solicitud de ampliación de fecha de estimación para el 18/09,_x000a_27/08: Se envio recordatorio al proveedor repecto a la cotización solicitada por correo._x000a_20/08: En estimacion del proveedor, aun no envia cotización._x000a_13/08: Se tuvo reunión con el equipo de negocio y BP para definir el formato del reporte y se envio el pedido de cotización al proveedor._x000a__x000a_"/>
  </r>
  <r>
    <n v="255"/>
    <d v="2026-06-30T11:46:45"/>
    <d v="2026-06-30T11:51:27"/>
    <s v="nestor.ayasta@laureate.pe"/>
    <s v="Nestor Ayasta Valera"/>
    <s v="Integración de las variables de la oferta"/>
    <s v="Reducción de la cantidad de oportunidades perdidas por combinaciones inválidas que llegan a admisión y se revierten. Impactando en la tasa de conversión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1.pdf"/>
    <s v="Bruno Chiappe"/>
    <d v="2026-07-30T00:00:00"/>
    <s v="No"/>
    <n v="0"/>
    <n v="0"/>
    <s v="Otro"/>
    <s v="Registro del ofrecimiento académico es manual y poco parametrizado._x000a_Las configuraciones y/o actualizaciones en la oferta académica se solicitan mediante ticket con el equipo de TI._x000a_La Unidad de Negocio esta relacionada al periodo_x000a_La modalidad de estudio esta relacionada al producto_x000a_El tipo de ingreso(*) está relacionado al subtipo"/>
    <s v="Contar con las variables de oferta académica integradas"/>
    <s v="admisión, comman center control, back office"/>
    <s v="Todos"/>
    <s v="Excelencia operativa"/>
    <s v="NO"/>
    <s v="Entre S/100,000.00 y S/500,000.00"/>
    <s v="Reducción de errores e incidencias, al estar las variables integradas se evita combinaciones inválidas._x000a_El asesor solo verá opciones válidas, lo que reduce tiempos de registro y retrabajos._x000a_Permite habilitar nuevas combinaciones (sedes, modalidades, productos) sin rediseñar el proceso._x000a_Reducción de la cantidad de oportunidades perdidas por combinaciones inválidas que llegan a admisión y se revierten. Impactando en la tasa de conversión_x000a_"/>
    <s v="https://educorpperu-my.sharepoint.com/personal/diana_zapata_laureate_pe1/_layouts/15/Doc.aspx?sourcedoc=%7B7383D943-290F-433F-AA5A-DA7BF50083D9%7D&amp;file=Pedidos%20UPN%20MEJORAS_Nestor%20Ayasta%20Valera%201.pptx&amp;action=edit&amp;mobileredirect=true"/>
    <n v="1.5"/>
    <x v="2"/>
    <s v="AM"/>
    <d v="2026-08-03T00:00:00"/>
    <s v="Alta"/>
    <d v="2026-08-24T00:00:00"/>
    <d v="2026-09-21T00:00:00"/>
    <m/>
    <m/>
    <m/>
    <m/>
    <s v="Internos / Externos"/>
    <m/>
    <m/>
    <s v="Pendiente"/>
    <s v=" Programa NOVA 30/07 BP , envia información adicional para la estimación_x000a_Permite habilitar nuevas combinaciones (sedes, modalidades, productos) sin rediseñar el proceso._x000a_Este sería un cambio que impacta a todas las unidades de negocio._x000a_Documentación necesaria:_x000a_TO-BE_x000a_Tipos/Subtipos de ingreso_x000a_Pendiente gestionar reunión para entender el detalle del alcance, no se llegó a este tema en la reunión."/>
  </r>
  <r>
    <n v="256"/>
    <d v="2026-06-30T11:51:30"/>
    <d v="2026-06-30T11:54:07"/>
    <s v="nestor.ayasta@laureate.pe"/>
    <s v="Nestor Ayasta Valera"/>
    <s v="Que el asesor pueda generar y enviar constancias de ingreso"/>
    <s v="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_x000a__x000a_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_x000a__x000a_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2.pdf"/>
    <s v="Bruno Chiappe"/>
    <d v="2026-07-30T00:00:00"/>
    <s v="No"/>
    <n v="0"/>
    <n v="0"/>
    <s v="Otro"/>
    <s v="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_x000a_"/>
    <s v="El sistema debe permitir enviar en automático la constancia de ingreso correspondiente a todo ingresante a la UPN"/>
    <s v="admisión, control, back office"/>
    <s v="Todos"/>
    <s v="Excelencia operativa"/>
    <s v="NO"/>
    <s v="Entre S/100,000.00 y S/500,000.00"/>
    <s v="Mejor experiencia del postulante (documento correcto y listo para uso)_x000a_Entidades no observarían documentación._x000a_146 horas hombre invertidas en convertir esas imágenes en PDF y reenviar al postulante por campaña. Proceso manual._x000a_Cero emisión incorrecta de constancias_x000a_Cumplimiento de requisitos académicos y comerciales_x000a_Reducción de retrabajos y validaciones manuales_x000a_El postulante que recibe su documento en PDF en minutos tiene menos tiempo para reconsiderar._x000a_Reducción del tiempo entre aceptación y matrícula formal._x000a_"/>
    <s v="https://educorpperu-my.sharepoint.com/personal/diana_zapata_laureate_pe1/_layouts/15/Doc.aspx?sourcedoc=%7BA509D71C-A48F-4BC2-B7BC-0DF590817908%7D&amp;file=Pedidos%20UPN%20MEJORAS_Nestor%20Ayasta%20Valera%202.pptx&amp;action=edit&amp;mobileredirect=true"/>
    <n v="1.5"/>
    <x v="2"/>
    <s v="AM"/>
    <d v="2026-08-03T00:00:00"/>
    <s v="Alta"/>
    <d v="2026-08-24T00:00:00"/>
    <d v="2026-09-21T00:00:00"/>
    <m/>
    <m/>
    <m/>
    <m/>
    <s v="Internos / Externos"/>
    <m/>
    <m/>
    <s v="Pendiente"/>
    <s v="Programa NOVA 30/07 BP , envia información adicional para la estimación_x000a_El envío de constancias seria automática desde CRM. Es implica cambios en el flujo de trabajo._x000a_Pendiente gestionar reunión para entender el detalle del alcance, no se llegó a este tema en la reunión"/>
  </r>
  <r>
    <n v="342"/>
    <d v="2026-08-07T11:05:18"/>
    <d v="2026-08-07T11:27:56"/>
    <s v="franco.vera@laureate.pe"/>
    <s v="Franco Manuel Vera Sanchez"/>
    <s v="Adecuación al Datal Lake por impacto del repositorio histórico tramites - UPC"/>
    <s v="Objetivo: Garantizar que la ejecución de la migración de trámites no genere impactos en los reportes del Data Lake._x000a_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_x000a_Resultado esperado: Contar con la estimación del equipo Data &amp; BI sobre la adecuación requerida, definir la alternativa de solución y ejecutar los cambios necesarios para asegurar que la migración de trámites no afecte la información disponible en el Data Lake."/>
    <s v="UPC"/>
    <s v="Humberto Marotta - Tecnologías y transformación digital"/>
    <s v="Johnny Rodríguez"/>
    <s v="https://educorpperu-my.sharepoint.com/personal/diana_zapata_laureate_pe1/Documents/Aplicaciones/Microsoft%20Forms/REGISTRO%20DE%20INICIATIVAS%20-%20GESTI%C3%93N%20DE%20LA%20DEMANDA%20(2%201/Pregunta/VB%20Jorge%20Fuentes_Franco%20Manuel%20Vera%20S.pdf"/>
    <s v="Gerson Vereau"/>
    <d v="2026-09-14T00:00:00"/>
    <s v="No"/>
    <n v="0"/>
    <n v="0"/>
    <s v="Regulatoria"/>
    <s v="Problema: La actual lógica de carga completa del Data Lake no contempla la migración de trámites al Repositorio Histórico, lo que podría ocasionar pérdida de información histórica en los reportes y consumos de datos."/>
    <s v="Que la migración de trámites al Repositorio Histórico no afecte la información disponible en el Data Lake ni los reportes asociados."/>
    <s v="Control SOX."/>
    <s v="Administrativos"/>
    <s v="Excelencia operativa"/>
    <s v="NO"/>
    <s v="No cuantificado o S/0"/>
    <s v="Asegurar que la migración de trámites no afecte la información disponible en el Data Lake._x000a_Los reportes SOX impactados son (3): Reporte de Permanencia UPC, Base enrollment y REPORTE FACTURACION PROYECTADA."/>
    <s v="https://educorpperu-my.sharepoint.com/personal/diana_zapata_laureate_pe1/_layouts/15/Doc.aspx?sourcedoc=%7BF334696D-8D81-4E40-849C-12E72D4C6C98%7D&amp;file=Gesti%C3%B3n%20de%20iniciativas%20-%20Proceso%20y%20registro%201_Franco%20Manuel%20Vera%20S.pptx&amp;action=edit&amp;mobileredirect=true"/>
    <n v="2.1"/>
    <x v="10"/>
    <s v="AM"/>
    <d v="2026-08-07T00:00:00"/>
    <m/>
    <m/>
    <s v=""/>
    <m/>
    <m/>
    <m/>
    <m/>
    <m/>
    <m/>
    <m/>
    <s v="Pendiente"/>
    <m/>
  </r>
  <r>
    <n v="343"/>
    <d v="2026-08-10T10:09:29"/>
    <d v="2026-08-10T10:26:34"/>
    <s v="manuel.delgado@cibertec.pe"/>
    <s v="Manuel Delgado Delgado"/>
    <s v="Integrar y mejorar reportes para apoyar la experiencia del Estudiante FOCO"/>
    <s v="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
    <s v="CIB"/>
    <s v="Danilo Tauil - GM TecVoc"/>
    <s v="Manuel Delgado"/>
    <s v="https://educorpperu-my.sharepoint.com/personal/diana_zapata_laureate_pe1/Documents/Aplicaciones/Microsoft%20Forms/REGISTRO%20DE%20INICIATIVAS%20-%20GESTI%C3%93N%20DE%20LA%20DEMANDA%20(2%201/Pregunta/Aprob_Paola%20Mora_Manuel%20Delgado%20Delga.jpg"/>
    <s v="Ángela Lucano"/>
    <d v="2026-08-31T00:00:00"/>
    <s v="No"/>
    <n v="0"/>
    <n v="0"/>
    <s v="Otro"/>
    <s v="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
    <s v="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
    <s v="Jefatura de Servicio al Estudiante FOCO - Academia FOCO - Área comercial FOCO - Cobranzas"/>
    <s v="Todos"/>
    <s v="Crecimiento escalable"/>
    <s v="NO"/>
    <s v="Entre S/100,000.00 y S/500,000.00"/>
    <s v="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
    <s v="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
    <n v="1.7"/>
    <x v="11"/>
    <s v="AM"/>
    <d v="2026-08-26T00:00:00"/>
    <s v="Alta"/>
    <d v="2026-11-20T00:00:00"/>
    <d v="2026-12-18T00:00:00"/>
    <m/>
    <m/>
    <m/>
    <m/>
    <s v="Externos"/>
    <s v="Requerimiento no catalogado"/>
    <s v="Si"/>
    <s v="Pendiente"/>
    <s v="26/08 Se reasigna  a Tania Tamariz_x000a_20/08: LV: Se debe asignar a BI ya que la data se obtiene de varias fuentes y no se necesita en línea. Lo que se pide son dashboards._x000a_18/08: Renzo revisara si corresponde a Apliaciones o BI_x000a_13/08: Asignado a Renzo Bogovich_x000a_"/>
  </r>
  <r>
    <n v="348"/>
    <d v="2026-08-11T15:21:40"/>
    <d v="2026-08-11T15:31:28"/>
    <s v="jose.horna@laureate.pe"/>
    <s v="Jose Horna Aguirre"/>
    <s v="Rediseño de Tramites: Cnstrucción de un reporte de Data &amp; BI "/>
    <s v="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
    <s v="LAU"/>
    <s v="Mónica García - VP Operaciones Digitales y Online"/>
    <s v="Jose Horna"/>
    <s v="https://educorpperu-my.sharepoint.com/personal/diana_zapata_laureate_pe1/Documents/Aplicaciones/Microsoft%20Forms/REGISTRO%20DE%20INICIATIVAS%20-%20GESTI%C3%93N%20DE%20LA%20DEMANDA%20(2%201/Pregunta/Screenshot%202026-08-11%20152600_Jose%20Horna%20Aguirre.png_x000a_https://educorpperu.sharepoint.com/:f:/s/Repositorio_EquipoCentral/dit/portafoliosyp/IgASRkMJnZdjQblIJeQeQk4IASk3d4TKjpzwxkSCkhF_0sg?e=0ev8Wd"/>
    <s v="Ángela Lucano"/>
    <d v="2026-08-31T00:00:00"/>
    <s v="No"/>
    <n v="0"/>
    <n v="0"/>
    <s v="Otro"/>
    <s v="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
    <s v="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
    <s v="UPC (en producción y backlog): Certificado de Estudios, Constancia de Matrícula, Retiro de Ciclo, Retiro de Asignatura, Solicitud de Egresado. _x000a__x000a_UPN (en curso): Constancia de Estudios de Pregrado, Carpeta Bachiller, Retiro de Ciclo, Retiro de Curso. _x000a__x000a_Cibertec (en curso): Certificado Oficial de Estudios, Constancia de Matrícula. _x000a__x000a_Áreas: Data &amp; BI, Gestión de Experiencia del estudiante, DOA, Grados y Títulos  y equipo de Trámites "/>
    <s v="Administrativos"/>
    <s v="Excelencia operativa"/>
    <s v="NO"/>
    <s v="Entre S/100,000.00 y S/500,000.00"/>
    <s v="Mejora en la experiencia del estudiante al reducir reproceso y tener trazabilidad de su trámite. _x000a__x000a_Estandarización de indicadores entre UPC, UPN y Cibertec, facilitando comparabilidad institucional. _x000a__x000a_Escalabilidad: cualquier trámite nuevo se incorpora sin rediseñar la arquitectura de datos ni el dashboard. _x000a__x000a_Reducción de dependencia de reportes manuales por parte de los equipos operativos. "/>
    <s v="https://educorpperu-my.sharepoint.com/personal/diana_zapata_laureate_pe1/_layouts/15/Doc.aspx?sourcedoc=%7BB434D31A-A56C-4F5F-8F32-B810548B6600%7D&amp;file=Input_Gestion_Demanda_Reporter%C3%ADa_Jose%20Horna%20Aguirre.docx&amp;action=default&amp;mobileredirect=true"/>
    <n v="0.9"/>
    <x v="10"/>
    <s v="AM"/>
    <d v="2026-08-12T00:00:00"/>
    <m/>
    <m/>
    <s v=""/>
    <m/>
    <m/>
    <m/>
    <m/>
    <m/>
    <m/>
    <m/>
    <s v="Pendiente"/>
    <m/>
  </r>
  <r>
    <n v="350"/>
    <d v="2026-08-11T18:11:05"/>
    <d v="2026-08-11T18:16:56"/>
    <s v="flavia.tenorio@laureate.pe"/>
    <s v="Flavia Tenorio Castro"/>
    <s v="Creación de Productos Financieros en portal del estudiante Cibertec"/>
    <s v="Implementar en la aplicación de trámites un flujo digital para el otorgamiento de productos financieros con términos y condiciones en reemplazo del proceso manual actual _x000a_para automatizar la aplicación de beneficios financieros otorgados por retención_x000a_logrando mayor trazabilidad, mayor eficiencia operativa, eliminación de digitación en drives, información centralizada evitando la pérdida de archivos."/>
    <s v="CIB"/>
    <s v="Álvaro Valdez - VP Operaciones"/>
    <s v="_x000a_Jhoy Vargas"/>
    <s v="https://educorpperu-my.sharepoint.com/personal/diana_zapata_laureate_pe1/Documents/Aplicaciones/Microsoft%20Forms/REGISTRO%20DE%20INICIATIVAS%20-%20GESTI%C3%93N%20DE%20LA%20DEMANDA%20(2%201/Pregunta/Aprobaci%C3%B3n%20Adriana_Flavia%20Tenorio%20Castr.pdf"/>
    <s v="Gerson Vereau"/>
    <d v="2026-09-07T00:00:00"/>
    <s v="No"/>
    <n v="0"/>
    <n v="0"/>
    <s v="Otro"/>
    <s v="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
    <s v="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
    <s v="Ejecución de Campañas: gestión y seguimiento de beneficios financieros._x000a_Facturación: aplicación de descuentos y productos financieros._x000a_Tecnologías de la Información (TI): implementación y soporte del portal de trámites._x000a_Atención al Estudiante / Contact Center: orientación al estudiante y validación del proceso."/>
    <s v="Alumnos"/>
    <s v="Experiencia"/>
    <s v="NO"/>
    <s v="Menor a S/100,000.00"/>
    <s v="Mejora de la experiencia del estudiante, mayor transparencia en la aceptación de beneficios, trazabilidad y evidencia digital, fortalecimiento del control operativo, reducción de riesgos y estandarización del proceso."/>
    <s v="https://educorpperu-my.sharepoint.com/personal/diana_zapata_laureate_pe1/_layouts/15/Doc.aspx?sourcedoc=%7BC7459481-7A9A-4210-8EA7-44289B03D0AC%7D&amp;file=Solicitud%20de%20requerimientos%20Idea%20nueva%20y%20mejo_Flavia%20Tenorio%20Castr.pptx&amp;action=edit&amp;mobileredirect=true"/>
    <n v="1.45"/>
    <x v="5"/>
    <s v="AM"/>
    <d v="2026-08-12T00:00:00"/>
    <s v="Alta"/>
    <d v="2026-08-24T00:00:00"/>
    <d v="2026-09-21T00:00:00"/>
    <m/>
    <m/>
    <m/>
    <m/>
    <m/>
    <m/>
    <m/>
    <s v="Pendiente"/>
    <m/>
  </r>
  <r>
    <n v="229"/>
    <d v="2026-06-10T16:11:07"/>
    <d v="2026-06-10T18:23:23"/>
    <s v="alejandro.tello@laureate.pe"/>
    <s v="Alejandro Tello Llosa"/>
    <s v="Plataforma de Convalidación Online (Parte del proyecto de Admisión Online)"/>
    <s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s v="UPN"/>
    <s v="Ivan Olivares - VP Marketing y Comercial"/>
    <s v="Roberto Yepez"/>
    <s v="https://educorpperu-my.sharepoint.com/personal/diana_zapata_laureate_pe1/Documents/Aplicaciones/Microsoft%20Forms/REGISTRO%20DE%20INICIATIVAS%20-%20GESTI%C3%93N%20DE%20LA%20DEMANDA%20(2%201/Pregunta/Fw_%20CEA%20_%20Laureate%20_%20Admisi%C3%B3n%20Online%20UPN%20(Apr_Alejandro%20Tello%20Llos%201.pdf"/>
    <s v="Carla Arias-Schreiber"/>
    <d v="2026-07-27T00:00:00"/>
    <s v="Si"/>
    <s v="Revenue Growth"/>
    <s v="7541"/>
    <s v="Otro"/>
    <s v="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
    <s v="La solución permite cargar los documentos asociados a la convalidación (Recórd de notras u otro similar y el Resultado de Convalidación - RC)en GDO y consultar su estado de validación antes de realizar el registro correspondiente en Banner."/>
    <s v="https://app.mural.co/t/upn5433/m/upn5433/171447482504/434d0d9c4ff682dc4ab48e0f6e6120c82a314456_x000a_(ingresar como invitado)_x000a__x000a_Responsables de áreas impactadas:_x000a__x000a_Cristina Dreifuss - Decano De La Facultad De Arquitectura_x000a_Nestor Ayasta - Control y mejora continua_x000a_Carlos Diez - Director de secretaría Académica_x000a_"/>
    <s v="Administrativos"/>
    <s v="Crecimiento escalable"/>
    <s v="NO"/>
    <s v="Mayor a S/500,000.00"/>
    <s v="-Cargar documentación de sustento (sílabos, certificados de estudios, constancias) en GDO de manera automatizada_x000a_-Evaluación automatizada de estados de validación de los documentos_x000a__x000a_"/>
    <s v="https://educorpperu-my.sharepoint.com/personal/diana_zapata_laureate_pe1/_layouts/15/Doc.aspx?sourcedoc=%7BB80B068F-D7C9-413C-9BD8-5469F5AD1C79%7D&amp;file=Solicitud%20de%20requerimientos%20Idea%20nueva%20y%20mejo_Alejandro%20Tello%20Llos%201.pptx&amp;action=edit&amp;mobileredirect=true"/>
    <n v="2.9"/>
    <x v="2"/>
    <s v="JR"/>
    <d v="2026-08-13T00:00:00"/>
    <s v="Alta"/>
    <d v="2026-09-14T00:00:00"/>
    <d v="2026-10-12T00:00:00"/>
    <m/>
    <m/>
    <m/>
    <m/>
    <s v="Internos / Externos"/>
    <s v="Proyecto"/>
    <s v="Si"/>
    <s v="Pendiente"/>
    <m/>
  </r>
  <r>
    <n v="259"/>
    <d v="2026-06-30T12:01:14"/>
    <d v="2026-06-30T12:03:14"/>
    <s v="nestor.ayasta@laureate.pe"/>
    <s v="Nestor Ayasta Valera"/>
    <s v="Actualización automática de Hitos en CRM"/>
    <s v="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5.pdf"/>
    <s v="Bruno Chiappe"/>
    <d v="2026-07-30T00:00:00"/>
    <s v="No"/>
    <n v="0"/>
    <n v="0"/>
    <s v="Otro"/>
    <s v="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_x000a_"/>
    <s v="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
    <s v="admisión, back office, makt digital, command center"/>
    <s v="Todos"/>
    <s v="Excelencia operativa"/>
    <s v="NO"/>
    <s v="Entre S/100,000.00 y S/500,000.00"/>
    <s v="La actualización manual de hitos genera subregistro en el funnel comercial, distorsiona los reportes de gestión y retrasa el reconocimiento de comisiones. El avance automático garantiza que cada matrícula se refleje en tiempo real_x000a_Optimización de tiempos operativos Incremento de la productividad del asesor._x000a_Reducción de tareas manuales y posibles errores de actualización. Mayor trazabilidad y continuidad en el proceso de seguimiento._x000a_"/>
    <s v="https://educorpperu-my.sharepoint.com/personal/diana_zapata_laureate_pe1/_layouts/15/Doc.aspx?sourcedoc=%7BFDDA71CE-4BC1-47BC-B10C-1E0BCEB3794F%7D&amp;file=Pedidos%20UPN%20MEJORAS_Nestor%20Ayasta%20Valera%205.pptx&amp;action=edit&amp;mobileredirect=true"/>
    <n v="1.5"/>
    <x v="2"/>
    <s v="AM"/>
    <d v="2026-08-14T00:00:00"/>
    <s v="Alta"/>
    <d v="2026-09-14T00:00:00"/>
    <d v="2026-10-12T00:00:00"/>
    <m/>
    <m/>
    <m/>
    <m/>
    <s v="Internos / Externos"/>
    <s v="Proyecto"/>
    <m/>
    <s v="Pendiente"/>
    <s v="14/08 : BP, envia información adicional por mail al LD_x000a_"/>
  </r>
  <r>
    <n v="189"/>
    <d v="2026-05-27T15:14:57"/>
    <d v="2026-05-27T15:23:21"/>
    <s v="davies.galdos@laureate.pe"/>
    <s v="Davies Galdos Yactayo"/>
    <s v="[202] Formulario online de reclamos y/o denuncias Defensoria Universitaria "/>
    <s v="Esta fase tiene como objetivo:_x000a_•Aprovechar la oportunidad de cerrar brechas existentes en los procesos de la institución mediante el uso de tecnología, optimizando su eficiencia y alineación._x000a_•Consolidar y fortalecer la operación abordando los aprendizajes de la primera etapa, gestionando las necesidades actuales para lograr un funcionamiento más sólido, integrado y sostenible en el tiempo"/>
    <s v="UPC"/>
    <s v="Milagros Morgan - Rectorado UPC"/>
    <s v="Diego Vega"/>
    <s v="https://educorpperu-my.sharepoint.com/personal/diana_zapata_laureate_pe1/Documents/Aplicaciones/Microsoft%20Forms/REGISTRO%20DE%20INICIATIVAS%20-%20GESTI%C3%93N%20DE%20LA%20DEMANDA%20(2%201/Pregunta/Aprobaci%C3%B3n%20Miguel_Requerimientos%20SisAcaUPC_Davies%20Galdos%20Yactay%201.pdf"/>
    <s v="Carla Arias-Schreiber"/>
    <d v="2026-08-01T00:00:00"/>
    <s v="No"/>
    <n v="0"/>
    <n v="0"/>
    <s v="Otro"/>
    <s v="Actualmente, los estudiantes y la institución enfrentan dificultades para gestionar cambios académicos, financieros y administrativos de manera eficiente, afectando la experiencia del estudiante y la gestión interna."/>
    <s v="Ver archivo adjunto con información del requerimiento. Link: https://educorpperu.sharepoint.com/:x:/s/Repositorio_EquipoCentral/dit/portafoliosyp/IQBPjj-nPuoDQbtwySJjx2sbAR4Cx0FwHcOnpoZf6N5wGdw?e=Qxpak7"/>
    <s v="Ver archivo adjunto con información del requerimiento. Link: https://educorpperu.sharepoint.com/:x:/s/Repositorio_EquipoCentral/dit/portafoliosyp/IQBPjj-nPuoDQbtwySJjx2sbAR4Cx0FwHcOnpoZf6N5wGdw?e=Qxpak7"/>
    <s v="Alumnos"/>
    <s v="Excelencia operativa"/>
    <s v="Si"/>
    <s v="No cuantificado o S/0"/>
    <s v="•Mejora la experiencia de los estudiantes al recibir respuestas más rápidas y claras a sus solicitudes._x000a_•Aumenta la confiabilidad y cumplimiento de normas académicas._x000a_•Fortalece la planificación institucional y la coordinación entre áreas académicas y administrativas._x000a_•Contribuye a la percepción de profesionalismo y eficiencia de la institución.&quot;_x000a_"/>
    <s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
    <n v="1.2"/>
    <x v="0"/>
    <s v="AM"/>
    <d v="2026-08-14T00:00:00"/>
    <s v="Media"/>
    <d v="2026-09-14T00:00:00"/>
    <d v="2026-10-15T00:00:00"/>
    <m/>
    <m/>
    <m/>
    <s v="Asumimos que el acceso al formulario requerirá autenticación"/>
    <m/>
    <m/>
    <m/>
    <s v="Pendiente"/>
    <s v="28/09: Esta semana se debe cerrar el formulario_x000a_14/08 PM envia información adicional por mail al LD_x000a_27/08: BP confirmó que se eliminará este requerimiento, porque se está gestionando otro homologado con UPN._x000a_09/09: Se valida continuidad de la iniciativa con usuario de negocio, y queda pendiente definir el formulario."/>
  </r>
  <r>
    <n v="352"/>
    <d v="2026-08-13T10:04:36"/>
    <d v="2026-08-13T15:41:36"/>
    <s v="renzo.rodriguez@upc.pe"/>
    <s v="Renzo Luis Rodriguez Ramirez"/>
    <s v="Creación de Servidores GAMA ( Gestión de solicitudes ambientes académicos)"/>
    <s v="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_x000a__x000a_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_x000a__x000a_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
    <s v="CORP"/>
    <s v="Álvaro Valdez - VP Operaciones"/>
    <s v="Renzo Rodriguez"/>
    <s v="https://educorpperu-my.sharepoint.com/personal/diana_zapata_laureate_pe1/Documents/Aplicaciones/Microsoft%20Forms/REGISTRO%20DE%20INICIATIVAS%20-%20GESTI%C3%93N%20DE%20LA%20DEMANDA%20(2%201/Pregunta/VB_Gestiondelademanda_AR_Renzo%20Luis%20Rodriguez.jpg"/>
    <s v="Franco Vera"/>
    <d v="2026-09-07T00:00:00"/>
    <s v="No"/>
    <n v="0"/>
    <n v="0"/>
    <s v="Seguridad TI"/>
    <s v="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
    <s v="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
    <s v="Áreas impactadas:_x000a__x000a_Soporte / Operaciones de Ambientes Académicos: Usuarios finales directos que registran y gestionan el flujo de trabajo diario en los campus._x000a_Dirección CUS-CMV-Ambientes Académicos : Consumidores de los reportes e indicadores para la toma de decisiones._x000a__x000a_Procesos impactados:_x000a_Atención y Registro de Incidencias Técnicas: Optimización y agilización del flujo de registro de tickets por parte del personal de campo._x000a_Seguimiento y Trazabilidad: Medición continua del rendimiento, distribución de la jornada laboral y carga de trabajo de los técnicos._x000a_Análisis de Indicadores y Toma de Decisiones: Generación de métricas sobre recurrencia de fallas y niveles de demanda operativa por cada campus."/>
    <s v="Administrativos"/>
    <s v="Excelencia operativa"/>
    <s v="NO"/>
    <s v="No cuantificado o S/0"/>
    <s v="Beneficios Cualitativos_x000a_*Mejor experiencia: Elimina la lentitud y posibles caídas, permitiendo a los técnicos registrar sus atenciones de forma rápida y sin interrupciones._x000a_Transparencia operativa: Garantiza visibilidad total e imparcial sobre la carga real de trabajo en los campus._x000a_Toma de decisiones preventiva: Permite detectar a tiempo fallas recurrentes y picos de demanda por sede para redistribuir el personal eficientemente._x000a_*Confiabilidad e integridad de datos: Asegura que los registros no se pierdan por sobrecargas en el servidor y estén disponibles._x000a_*Escalabilidad : Independiza la solución y la prepara para crecer o integrarse con otros sistemas sin afectar la infraestructura."/>
    <s v="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
    <n v="1.5"/>
    <x v="3"/>
    <s v="AM"/>
    <d v="2026-08-17T00:00:00"/>
    <m/>
    <m/>
    <s v=""/>
    <m/>
    <m/>
    <m/>
    <m/>
    <m/>
    <m/>
    <m/>
    <s v="Pendiente"/>
    <m/>
  </r>
  <r>
    <n v="354"/>
    <d v="2026-08-13T23:42:44"/>
    <d v="2026-08-14T00:41:10"/>
    <s v="jose.herbozo@laureate.pe"/>
    <s v="José Paredes Herbozo"/>
    <s v="Asegurar que los prospectos de DECIDE UPC lleguen a los archivos de volcado"/>
    <s v="Asegurar que los prospectos de DECIDE UPC lleguen a los archivos de volcado"/>
    <s v="UPC"/>
    <s v="Ivan Olivares - VP Marketing y Comercial"/>
    <s v="Juan Diego Mina"/>
    <s v="https://educorpperu-my.sharepoint.com/personal/diana_zapata_laureate_pe1/Documents/Aplicaciones/Microsoft%20Forms/REGISTRO%20DE%20INICIATIVAS%20-%20GESTI%C3%93N%20DE%20LA%20DEMANDA%20(2%201/Pregunta/olk_2zKc1Jvv9B_Jos%C3%A9%20Paredes%20Herbozo.png"/>
    <s v="José Paredes"/>
    <d v="2026-08-30T00:00:00"/>
    <s v="No"/>
    <n v="0"/>
    <n v="0"/>
    <s v="Otro"/>
    <s v="Actualmente, los registros provenientes de la fuente DECIDE corren el riesgo de quedar fuera del funnel por la falta de una regla de integración automática basada en el año de egreso."/>
    <s v="Integrar automáticamente al volcado de UPC los registros de DECIDE con año de egreso inmediatamente anterior a la campaña (X-1), asegurando su trazabilidad y correcta inclusión en el funnel."/>
    <s v="Áreas impactadas: Comercial / Admisiones (Ventas) y TI / CRM._x000a__x000a_Procesos impactados: Gestión de prospectos (leads), integración/volcado de datos al CRM y construcción del funnel de conversión."/>
    <s v="Administrativos"/>
    <s v="Excelencia operativa"/>
    <s v="NO"/>
    <s v="No cuantificado o S/0"/>
    <s v="Trazabilidad completa: Garantiza el seguimiento del ciclo de vida total de los prospectos de DECIDE en el CRM.  _x000a_Integridad y consistencia de datos: Evita la pérdida o exclusión de registros en la construcción del funnel comercial.  _x000a_Eficiencia operativa: Elimina reprocesos manuales mediante la automatización del volcado de registros calificados.  "/>
    <s v="https://educorpperu-my.sharepoint.com/personal/diana_zapata_laureate_pe1/_layouts/15/Doc.aspx?sourcedoc=%7BDA9EA55B-8D97-4FB9-9F6B-F6D3ECDBE2E7%7D&amp;file=PLANTILLA%20REQUERIMIENTO_Jos%C3%A9%20Paredes%20Herbozo.pptx&amp;action=edit&amp;mobileredirect=true"/>
    <n v="0.6"/>
    <x v="2"/>
    <s v="AM"/>
    <d v="2026-08-14T00:00:00"/>
    <s v="Alta"/>
    <d v="2026-09-07T00:00:00"/>
    <d v="2026-10-05T00:00:00"/>
    <m/>
    <m/>
    <m/>
    <m/>
    <m/>
    <m/>
    <m/>
    <s v="Pendiente"/>
    <m/>
  </r>
  <r>
    <n v="353"/>
    <d v="2026-08-14T00:12:50"/>
    <d v="2026-08-14T00:40:46"/>
    <s v="bruno.chiappe@laureate.pe"/>
    <s v="Bruno Chiappe Vegas"/>
    <s v="PRB0043195 - Mejora de validación de caracteres en CRM para evitar encolamiento de fichas de postulación"/>
    <s v="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
    <s v="UPN"/>
    <s v="Humberto Marotta - Tecnologías y transformación digital"/>
    <s v="Ernesto Barrón"/>
    <s v="https://educorpperu-my.sharepoint.com/personal/diana_zapata_laureate_pe1/Documents/Aplicaciones/Microsoft%20Forms/REGISTRO%20DE%20INICIATIVAS%20-%20GESTI%C3%93N%20DE%20LA%20DEMANDA%20(2%201/Pregunta/PRB0043195%20-%20aprob_Bruno%20Chiappe%20Vegas.pdf"/>
    <s v="Gerson Vereau"/>
    <d v="2026-08-29T00:00:00"/>
    <s v="No"/>
    <n v="0"/>
    <n v="0"/>
    <s v="ITSM"/>
    <s v="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
    <s v="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
    <s v="Proceso comercial y de admisión de postulantes, envío de ficha de postulación_x000a__x000a_Impacta principalmente a Comercial/Admisión"/>
    <s v="Administrativos"/>
    <s v="Excelencia operativa"/>
    <s v="NO"/>
    <s v="No cuantificado o S/0"/>
    <s v="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
    <s v="https://educorpperu-my.sharepoint.com/personal/diana_zapata_laureate_pe1/_layouts/15/Doc.aspx?sourcedoc=%7BD20DD22D-A943-46B9-8EE0-4CC9854E4185%7D&amp;file=Gesti%C3%B3n%20de%20iniciativas%20-%20PRB0043195_Bruno%20Chiappe%20Vegas.pptx&amp;action=edit&amp;mobileredirect=true"/>
    <n v="1.4999999999999998"/>
    <x v="2"/>
    <s v="AM"/>
    <d v="2026-08-17T00:00:00"/>
    <s v="Media"/>
    <d v="2026-09-28T00:00:00"/>
    <d v="2026-10-12T00:00:00"/>
    <m/>
    <m/>
    <m/>
    <m/>
    <m/>
    <m/>
    <m/>
    <s v="Programado"/>
    <m/>
  </r>
  <r>
    <n v="356"/>
    <d v="2026-08-14T08:55:00"/>
    <d v="2026-08-14T10:47:01"/>
    <s v="bruno.chiappe@laureate.pe"/>
    <s v="Bruno Chiappe Vegas"/>
    <s v="PRB0043195 - Mejora del manejo de reintentos y errores en RabbitMQ para evitar encolamientos"/>
    <s v="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
    <s v="LAU"/>
    <s v="Humberto Marotta - Tecnologías y transformación digital"/>
    <s v="Ernesto Barrón"/>
    <s v="https://educorpperu-my.sharepoint.com/personal/diana_zapata_laureate_pe1/Documents/Aplicaciones/Microsoft%20Forms/REGISTRO%20DE%20INICIATIVAS%20-%20GESTI%C3%93N%20DE%20LA%20DEMANDA%20(2%201/Pregunta/PRB0043195%20-%20aprob_Bruno%20Chiappe%20Vegas%201.pdf"/>
    <s v="Gerson Vereau"/>
    <d v="2026-08-28T00:00:00"/>
    <s v="No"/>
    <n v="0"/>
    <n v="0"/>
    <s v="ITSM"/>
    <s v="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
    <s v="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
    <s v="Procesamiento de mensajes en RabbitMQ; integraciones entre CRM y sistemas relacionados; envío de correos asociados a fichas de postulación; proceso comercial y de admisión._x000a__x000a_Áreas impactadas:_x000a_Comercial / Admisión_x000a_Soporte de aplicaciones e integraciones"/>
    <s v="Administrativos"/>
    <s v="Excelencia operativa"/>
    <s v="NO"/>
    <s v="No cuantificado o S/0"/>
    <s v="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
    <s v="https://educorpperu-my.sharepoint.com/personal/diana_zapata_laureate_pe1/_layouts/15/Doc.aspx?sourcedoc=%7B72C6290C-3DEE-46F2-8EBF-931037D3FEFC%7D&amp;file=Gesti%C3%B3n%20de%20iniciativas%20-%20PRB0043195%20-%20RabbitM_Bruno%20Chiappe%20Vegas.pptx&amp;action=edit&amp;mobileredirect=true"/>
    <n v="1.5"/>
    <x v="12"/>
    <s v="AM"/>
    <d v="2026-09-03T00:00:00"/>
    <m/>
    <m/>
    <s v=""/>
    <m/>
    <m/>
    <m/>
    <m/>
    <m/>
    <m/>
    <m/>
    <s v="Por reasignar"/>
    <s v="_x000a_17/09: Se ha pedido reasignación al equipo de Katia Garvich. Se ha identificado que el cambio se debe realizar en la cola del CRM._x000a_03/09: Se agrega complejidad y se revisará junto con el Dominio Comercial como aplicación que hace el envío de datos._x000a_03/09 Jhonny asigna LD : Lucia Vega_x000a_22/09: En el análisis realizado se determinó que no corresponde al Dominio Banner la atención de este reqiuerimiento, sino al equipo de Juan Benitez"/>
  </r>
  <r>
    <n v="358"/>
    <d v="2026-08-14T19:19:35"/>
    <d v="2026-08-14T19:21:15"/>
    <s v="carlos.soto@laureate.pe"/>
    <s v="Carlos Soto Perez"/>
    <s v="Integración bidireccional HubSpot - Dynamics CRM y canales​"/>
    <s v="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
    <s v="LAU"/>
    <s v="Ivan Olivares - VP Marketing y Comercial"/>
    <s v="Carlos Soto Perez"/>
    <s v="https://educorpperu-my.sharepoint.com/personal/diana_zapata_laureate_pe1/Documents/Aplicaciones/Microsoft%20Forms/REGISTRO%20DE%20INICIATIVAS%20-%20GESTI%C3%93N%20DE%20LA%20DEMANDA%20(2%201/Pregunta/Bandeja%20de%20entrada_%20Carlos%20R.%20Soto%20Perez%20-%20Ou_Carlos%20Soto%20Perez.pdf"/>
    <s v="Bruno Chiappe"/>
    <d v="2027-02-08T00:00:00"/>
    <s v="No"/>
    <n v="0"/>
    <n v="0"/>
    <s v="Otro"/>
    <s v="HubSpot y Dynamics CRM operan desconectados. El prospecto, su atribución y su score nacen en HubSpot, mientras Dynamics CRM concentra la gestión comercial y la matrícula, y los canales de WhatsApp y voz registran su gestión solo en el CRM. Nada de ese resultado retorna a HubSpot._x000a__x000a_Impacto: no se prioriza el contacto por score real, se sigue invirtiendo en campañas sobre prospectos ya inscritos o descartados, y la medición no se puede conciliar con la matrícula efectiva._x000a__x000a_Sin la implementación, la gestión temporal continúa con cruces y cargas manuales entre plataformas, con demora, riesgo de error y sin trazabilidad del ciclo completo."/>
    <s v="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
    <s v="Procesos: captación digital, calificación y priorización de prospectos, gestión comercial y matrícula, atención por WhatsApp y voz, y medición de desempeño digital._x000a__x000a_Áreas: Innovación Comercial y Tecnología, Estrategia Digital (Producto Digital y Analytics), TI/CRM, Contact Center y asesores comerciales, marketing de UPC, UPN y Cibertec, y BI Comercial. (Aplica a las tres marcas)"/>
    <s v="Administrativos"/>
    <s v="Excelencia operativa"/>
    <s v="NO"/>
    <s v="Entre S/100,000.00 y S/500,000.00"/>
    <s v="Experiencia del prospecto: contacto oportuno y priorizado según su interés real, sin tener que repetir sus datos al pasar de la web a WhatsApp o a una llamada._x000a__x000a_Efectividad comercial: los asesores atienden primero a quien tiene mayor probabilidad de matrícula, con el contexto completo de marketing y de canales a la vista._x000a__x000a_Eficiencia operativa: elimina cruces y cargas manuales entre plataformas, liberando tiempo del equipo para gestión de valor en lugar de conciliación de datos._x000a__x000a_Calidad y confiabilidad de la información: una sola fuente de verdad por dominio, sin doble gobierno ni descuadres entre marketing, CRM y sistemas académicos._x000a__x000a_Decisiones basadas en datos: medición end-to-end conciliada, que permite evaluar la inversión digital contra la matrícula efectiva._x000a__x000a_Cumplimiento y consentimiento: el estado de consentimiento y su revocación se respetan de forma consistente en todos los canales._x000a__x000a_Escalabilidad y continuidad: el mismo modelo aplica a UPC, UPN y Cibertec, y ante una caída los eventos se encolan y reprocesan sin pérdida de información."/>
    <s v="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
    <n v="0.9"/>
    <x v="2"/>
    <s v="AM"/>
    <d v="2026-08-17T00:00:00"/>
    <s v="Alta"/>
    <d v="2026-09-14T00:00:00"/>
    <d v="2026-10-12T00:00:00"/>
    <m/>
    <m/>
    <m/>
    <m/>
    <m/>
    <m/>
    <m/>
    <s v="Pendiente"/>
    <m/>
  </r>
  <r>
    <n v="361"/>
    <d v="2026-08-17T15:08:02"/>
    <d v="2026-08-17T15:13:44"/>
    <s v="manuel.delgado@cibertec.pe"/>
    <s v="Manuel Delgado Delgado"/>
    <s v="OPCION 02: Optimización de plataformas y sistemas de gestión para las áreas de operaciones y academia de Alianza Educativa de CIBERTEC"/>
    <s v="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
    <s v="CIB"/>
    <s v="Danilo Tauil - GM TecVoc"/>
    <s v="Paola Mora Ibarra"/>
    <s v="https://educorpperu-my.sharepoint.com/personal/diana_zapata_laureate_pe1/Documents/Aplicaciones/Microsoft%20Forms/REGISTRO%20DE%20INICIATIVAS%20-%20GESTI%C3%93N%20DE%20LA%20DEMANDA%20(2%201/Pregunta/Aprobaci%C3%B3n%20Paola%20Mora_Manuel%20Delgado%20Delga%201.jpg"/>
    <s v="Ángela Lucano"/>
    <d v="2026-11-15T00:00:00"/>
    <s v="Sí"/>
    <s v="TecVoc"/>
    <s v="85928"/>
    <s v="Otro"/>
    <s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
    <s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
    <s v="Procesos impactados: plan de estudios, calendario académico, horarios, nóminas, accesos/licencias, capacitaciones, supervisiones, evaluaciones, notas, certificados, reportes, consultas e incidencias._x000a_Áreas impactadas: Operaciones AE, Academia, Calidad Educativa, TI, Secretaría/Registros, Comercial y Soporte."/>
    <s v="Todos"/>
    <s v="Crecimiento escalable"/>
    <s v="NO"/>
    <s v="Mayor a S/500,000.00"/>
    <s v="Manejo óptimo de imagen de marca ante público externo y potenciales usuarios del servicio de Cibertec y Laureate en carreras técnicas._x000a_Presentación uniforme de productos ofrecidos por Laureate al mercado, bajo un esquema tecnológico equivalente._x000a_Convalidaciones con carreras técnicas de CIBERTEC con estudiantes de 3ro, 4to y 5to de secundaria."/>
    <s v="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
    <n v="2"/>
    <x v="12"/>
    <s v="AM"/>
    <d v="2026-08-17T00:00:00"/>
    <m/>
    <m/>
    <s v=""/>
    <n v="0.5"/>
    <m/>
    <m/>
    <m/>
    <s v="Interno"/>
    <s v="Requerimiento"/>
    <s v="NO"/>
    <s v="Finalizada"/>
    <s v="17/09: El tiempo estimado considera la reactivación del módulo de Alianza Educativa en Sócrates_x000a_03/09: Se actualiza fecha de inicio de estimación, para validar con Seguridad y Arquitectura viabilidad técnica de la opción._x000a_20/08: Asignado a Renzo Bogovich"/>
  </r>
  <r>
    <n v="364"/>
    <d v="2026-08-18T11:40:12"/>
    <d v="2026-08-18T11:56:54"/>
    <s v="carlos.sanchez@laureate.pe"/>
    <s v="Carlos Sanchez Rubio"/>
    <s v="Remediación de vulnerabilidades en ambientes Cloud"/>
    <s v="Remediar vulnerabilidades asociadas a CVE e implementar MFA en accesos identificados con riesgo de abuso de credenciales, para reducir la probabilidad de explotación y accesos no autorizados, logrando fortalecer la seguridad de los ambientes Cloud.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2.pdf"/>
    <s v="Gerson Vereau"/>
    <d v="2026-09-30T00:00:00"/>
    <s v="No"/>
    <n v="0"/>
    <n v="0"/>
    <s v="Seguridad TI"/>
    <s v="Se han identificado recursos Cloud con vulnerabilidades conocidas y accesos que no cuentan con MFA. Esta condición incrementa el riesgo de explotación técnica, robo de credenciales y acceso no autorizado a recursos e información._x000a__x000a_Existen activos Cloud afectados por CVE pendientes de remediación y cuentas o accesos con riesgo de Credential Abuse without MFA, manteniendo exposición frente a amenazas externas e internas._x000a__x000a_El detalle de vulns se encuentra aquí:_x000a_https://educorpperu.sharepoint.com/:x:/s/Repositorio_EquipoCentral/dit/seinf/IQDF11782zKqRYq7rkSiNs23AeOvLcaZYzbzkw_r76rMEl8?e=s1r2O1_x000a_"/>
    <s v="Remediar las vulnerabilidades identificadas, actualizar o corregir los componentes afectados e implementar MFA en los accesos requeridos, validando posteriormente el cierre de los hallazgos de seguridad."/>
    <s v="Equipos de Cloud, Infraestructura, Aplicaciones_x000a__x000a_Líder de vertical responsable: Rolando Lopez_x000a_"/>
    <s v="Todos"/>
    <s v="Excelencia operativa"/>
    <s v="NO"/>
    <s v="No cuantificado o S/0"/>
    <s v="Fortalecimiento de la postura de seguridad Cloud, reducción del riesgo de compromiso de cuentas y recursos, mejora del control de acceso y mayor cumplimiento de estándares y políticas de seguridad._x000a_"/>
    <s v="https://educorpperu-my.sharepoint.com/personal/diana_zapata_laureate_pe1/_layouts/15/Doc.aspx?sourcedoc=%7B3F8F8E3A-A553-4B9E-8910-734F8C52CDA9%7D&amp;file=Gesti%C3%B3n%20de%20iniciativas_Vulns%20Cloud_Carlos%20Sanchez%20Rubio.pptx&amp;action=edit&amp;mobileredirect=true"/>
    <n v="2.1"/>
    <x v="13"/>
    <s v="AM"/>
    <d v="2026-08-18T00:00:00"/>
    <m/>
    <m/>
    <s v=""/>
    <m/>
    <m/>
    <m/>
    <m/>
    <m/>
    <m/>
    <m/>
    <s v="Pendiente"/>
    <m/>
  </r>
  <r>
    <n v="368"/>
    <d v="2026-08-18T12:26:50"/>
    <d v="2026-08-18T12:32:07"/>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6.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CRM Cibertec_x000a_- CRM UPC_x000a_- CRM UPN_x000a_- Genesys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Cesar Soplin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1A6E0EEF-1A0A-4C2F-9F5C-2A93CE1391BE%7D&amp;file=Gesti%C3%B3n%20de%20iniciativas_Retenci%C3%B3n%20Logs_3_Carlos%20Sanchez%20Rubio.pptx&amp;action=edit&amp;mobileredirect=true"/>
    <n v="2.7"/>
    <x v="2"/>
    <s v="AM"/>
    <d v="2026-08-18T00:00:00"/>
    <s v="Alta"/>
    <d v="2026-10-05T00:00:00"/>
    <d v="2026-11-02T00:00:00"/>
    <m/>
    <m/>
    <m/>
    <m/>
    <m/>
    <m/>
    <m/>
    <s v="Programado"/>
    <m/>
  </r>
  <r>
    <n v="369"/>
    <d v="2026-08-18T12:32:10"/>
    <d v="2026-08-18T12:35:35"/>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7.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Spring Cibertec_x000a_- Plataforma de Pagos Cibertec_x000a_- Spring UPC_x000a_- Finanzas UPC_x000a_- PeopleSoft 9.2 UPN_x000a_- Payroll UPN_x000a_- Plataforma de Pagos UPN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Elmer Zapata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F3211877-1703-4B08-BB32-CBAFF2612A11%7D&amp;file=Gesti%C3%B3n%20de%20iniciativas_Retenci%C3%B3n%20Logs_4_Carlos%20Sanchez%20Rubio.pptx&amp;action=edit&amp;mobileredirect=true"/>
    <n v="2.7"/>
    <x v="5"/>
    <s v="AM"/>
    <d v="2026-08-18T00:00:00"/>
    <s v="Alta"/>
    <d v="2026-09-07T00:00:00"/>
    <d v="2026-10-05T00:00:00"/>
    <m/>
    <m/>
    <m/>
    <m/>
    <m/>
    <m/>
    <m/>
    <s v="Pendiente"/>
    <m/>
  </r>
  <r>
    <n v="370"/>
    <d v="2026-08-18T12:35:38"/>
    <d v="2026-08-18T12:39:05"/>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8.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Blackboard Cibertec_x000a_- Blackboard UPC_x000a_- Blackboard UPN_x000a_- Portal del Estudiante UPN_x000a_- Moodle (ECA) UPN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Nicolas Morales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844F89BB-46DB-42EC-BC78-1D13E2EB7792%7D&amp;file=Gesti%C3%B3n%20de%20iniciativas_Retenci%C3%B3n%20Logs_5_Carlos%20Sanchez%20Rubio.pptx&amp;action=edit&amp;mobileredirect=true"/>
    <n v="2.7"/>
    <x v="0"/>
    <s v="AM"/>
    <d v="2026-08-18T00:00:00"/>
    <s v="Alta"/>
    <d v="2026-09-30T00:00:00"/>
    <d v="2026-10-28T00:00:00"/>
    <m/>
    <m/>
    <m/>
    <m/>
    <m/>
    <m/>
    <m/>
    <s v="Pendiente"/>
    <s v="28/09: Asugnado a Jossymar Cabanillas_x000a_02/09: Se realizó una sesión con el Gerente de Ciberseguridad y BP; quiénes explicaron que el alcance de los logs son sobre los componentes de Aplicaciones e Integraciones en Aplicaciones Críticas. El Gerente de Ciberseguridad enviará la lista de aplicaciones críticas._x000a_10/09: Se solicitó por correo a Seguridad, sesiones por cada dominio, a fin de identificar el alcance."/>
  </r>
  <r>
    <n v="232"/>
    <d v="2026-06-16T14:55:26"/>
    <d v="2026-06-16T20:05:48"/>
    <s v="suly.kong@upn.edu.pe"/>
    <s v="Suly Kong Paredes"/>
    <s v="Implementación de un Formulario Digital de Denuncias por Hostigamiento Sexual para la comunidad universitaria"/>
    <s v="Necesitamos proporcionar un canal digital institucional que permita a estudiantes, docentes, colaboradores y demás integrantes de la comunidad universitaria presentar denuncias de manera remota, segura y confidencial, estructurado con campos obligatorios y validaciones automáticas,_x000a__x000a_para que se optimicen los tiempos de atención desde el inicio, se evite que los espacios del registro queden vacíos, se eliminen los errores ortográficos y con un mejor orden en la presentación de las evidencias recibidas,_x000a__x000a_logrando fortalecer la protección de las personas involucradas a través de un expediente digital 100% íntegro y ágil, promoviendo así una cultura de prevención, confidencialidad y respuesta efectiva frente al hostigamiento sexual conforme a la normativa vigente."/>
    <s v="UPN"/>
    <s v="Martín Santana - Rectorado UPN"/>
    <s v="Suly Kong"/>
    <s v="https://educorpperu-my.sharepoint.com/personal/diana_zapata_laureate_pe1/Documents/Aplicaciones/Microsoft%20Forms/REGISTRO%20DE%20INICIATIVAS%20-%20GESTI%C3%93N%20DE%20LA%20DEMANDA%20(2%201/Pregunta/Aprobaci%C3%B3n%20de%20proyecto%20STPD_Suly%20Kong%20Paredes.pdf"/>
    <s v="Gerson Vereau"/>
    <d v="2026-06-30T00:00:00"/>
    <s v="No"/>
    <n v="0"/>
    <n v="0"/>
    <s v="Regulatoria"/>
    <s v="Actualmente, la recepción de denuncias se gestiona mediante un formato físico o impreso para llenado a mano, lo cual genera los siguientes impactos críticos:_x000a_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_x000a__x000a_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_x000a__x000a_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
    <s v="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
    <s v="Legal y Compliance, GTH"/>
    <s v="Todos"/>
    <s v="Excelencia operativa"/>
    <s v="NO"/>
    <s v="No cuantificado o S/0"/>
    <s v="Beneficios de la Digitalización del Formulario_x000a__x000a__x000a_Mejor orientación al estudiante: El uso de textos de autoayuda facilitará un llenado intuitivo y empático._x000a_Mayor confidencialidad: Se garantiza un entorno en línea seguro y privado para el registro de información sensible._x000a__x000a_Reducción de errores y omisiones: Los campos obligatorios impedirán el envío de denuncias incompletas, eliminando la necesidad de recontactar al usuario._x000a__x000a_Estandarización y orden de la información: Se asegura que todos los expedientes e imágenes de evidencia ingresen con una estructura uniforme y secuencial._x000a__x000a_Optimización del tiempo de trámite: Al recibir expedientes legibles y completos desde el primer intento, se reduce  el tiempo de evaluación y respuesta._x000a__x000a_Mejora en la calidad legal de los expedientes: Asegura el cumplimiento estricto de los requisitos mínimos y de validez legal necesarios para el procedimiento._x000a__x000a_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_x000a__x000a_"/>
    <s v="&quot;https://educorpperu-my.sharepoint.com/personal/diana_zapata_laureate_pe1/_layouts/15/Doc.aspx?sourcedoc=%7B5B07AEEE-4299-4D4B-963E-F8445E0C7C82%7D&amp;file=PPT%20Propuestas%20mejoras%20STPD%20Formulario_Suly%20Kong%20Paredes.pptx&amp;action=edit&amp;mobileredirect=true_x000a_https://educorpperu.sharepoint.com/:f:/s/Repositorio_EquipoCentral/dit/portafoliosyp/IgBvQLyxg3jRTJksENoYy169ARmu3CExg193ZT9QaA9jwD8?e=OjNiHJ&quot;"/>
    <n v="2.7"/>
    <x v="0"/>
    <s v="AM"/>
    <d v="2026-08-20T00:00:00"/>
    <s v="Media"/>
    <d v="2026-09-21T00:00:00"/>
    <d v="2026-10-05T00:00:00"/>
    <m/>
    <m/>
    <m/>
    <m/>
    <s v="SI"/>
    <m/>
    <m/>
    <s v="Pendiente"/>
    <s v="28/09: Asignado a Patricia Rodríguez_x000a_27/08: BP confirmó que se eliminará este requerimiento, porque se está gestionando otro homologado con UPC._x000a_09/09: BP Confirmó que se continúe con el alcance inicial"/>
  </r>
  <r>
    <n v="360"/>
    <d v="2026-08-17T10:33:41"/>
    <d v="2026-08-17T15:07:40"/>
    <s v="manuel.delgado@cibertec.pe"/>
    <s v="Manuel Delgado Delgado"/>
    <s v="OPCION 01: Optimización de plataformas y sistemas de gestión para las áreas de operaciones y academia de Alianza Educativa de CIBERTEC"/>
    <s v="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
    <s v="CIB"/>
    <s v="Danilo Tauil - GM TecVoc"/>
    <s v="Paola Mora Ibarra"/>
    <s v="https://educorpperu-my.sharepoint.com/personal/diana_zapata_laureate_pe1/Documents/Aplicaciones/Microsoft%20Forms/REGISTRO%20DE%20INICIATIVAS%20-%20GESTI%C3%93N%20DE%20LA%20DEMANDA%20(2%201/Pregunta/Aprobaci%C3%B3n%20Paola%20Mora_Manuel%20Delgado%20Delga.jpg"/>
    <s v="Ángela Lucano"/>
    <d v="2026-11-15T00:00:00"/>
    <s v="Sí"/>
    <s v="TecVoc"/>
    <s v="85928"/>
    <s v="Otro"/>
    <s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
    <s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s v="Procesos impactados: plan de estudios, calendario académico, horarios, nóminas, accesos/licencias, capacitaciones, supervisiones, evaluaciones, notas, certificados, reportes, consultas e incidencias._x000a_Áreas impactadas: Operaciones AE, Academia, Calidad Educativa, TI, Secretaría/Registros, Comercial y Soporte."/>
    <s v="Todos"/>
    <s v="Crecimiento escalable"/>
    <s v="NO"/>
    <s v="Mayor a S/500,000.00"/>
    <s v="Manejo óptimo de imagen de marca ante público externo y potenciales usuarios del servicio de Cibertec y Laureate en carreras técnicas._x000a_Presentación uniforme de productos ofrecidos por Laureate al mercado, bajo un esquema tecnológico equivalente._x000a_Convalidaciones con carreras técnicas de CIBERTEC con estudiantes de 3ro, 4to y 5to de secundaria."/>
    <s v="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_x000a_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
    <n v="2"/>
    <x v="12"/>
    <s v="AM"/>
    <d v="2026-08-20T00:00:00"/>
    <s v="Alta"/>
    <d v="2026-10-05T00:00:00"/>
    <d v="2026-11-02T00:00:00"/>
    <m/>
    <m/>
    <m/>
    <m/>
    <m/>
    <m/>
    <m/>
    <s v="Pendiente"/>
    <s v="03/09: Esta estimación iniciará luego de finalizar la estimación del ID 361, y estará asignado a Renzo._x000a_27/08: Se validará con Angela L (BP) si el requerimiento es el mismo que el ID 361  (Ambas iniciativas tienen la misma PPT). En caso sea distintos porque son 2 opciones, se revisará cual opción es la que debe quedar y estimar."/>
  </r>
  <r>
    <n v="366"/>
    <d v="2026-08-18T12:06:05"/>
    <d v="2026-08-18T12:17:58"/>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4.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Banner UPC_x000a_- Banner UPN_x000a_- Banner Cibertec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Ana Lucía Vega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1E4C66C6-5B73-408A-AD8D-961E5B5DF81D%7D&amp;file=Gesti%C3%B3n%20de%20iniciativas_Retenci%C3%B3n%20Logs_1_Carlos%20Sanchez%20Rubio.pptx&amp;action=edit&amp;mobileredirect=true"/>
    <n v="2.7"/>
    <x v="12"/>
    <s v="AM"/>
    <d v="2026-08-18T00:00:00"/>
    <s v="Alta"/>
    <d v="2026-10-12T00:00:00"/>
    <d v="2026-11-09T00:00:00"/>
    <m/>
    <m/>
    <m/>
    <m/>
    <m/>
    <m/>
    <m/>
    <s v="Pendiente"/>
    <s v="15/09: Se asigna a José Pajuelo para empezar la estimación12/10_x000a_20/08 CS:  confirma información faltante por mail_x000a_20/08: Seguridad debe indicarnos cuáles son los sistemas críticos por dominio que deben entrar dentro de este alcance. El pdf adjunto incluye el lineamiento de logs, pero no el alcance deseado. Para el caso del dominio académico tenemos Banner y Sócrates. Como sabemos, Banner es un enlatado. ¿Qué se necesita?"/>
  </r>
  <r>
    <n v="367"/>
    <d v="2026-08-18T12:18:02"/>
    <d v="2026-08-18T12:26:46"/>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5.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Mi Cibertec (estudiante.cibertec.edu.pe)"/>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Ana Maria Rojas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904E4226-6B06-483C-973F-B833B0F53141%7D&amp;file=Gesti%C3%B3n%20de%20iniciativas_Retenci%C3%B3n%20Logs_2_Carlos%20Sanchez%20Rubio.pptx&amp;action=edit&amp;mobileredirect=true"/>
    <n v="2.7"/>
    <x v="14"/>
    <s v="AM"/>
    <d v="2026-08-27T00:00:00"/>
    <m/>
    <m/>
    <s v=""/>
    <m/>
    <m/>
    <m/>
    <m/>
    <m/>
    <m/>
    <m/>
    <s v="Pendiente"/>
    <s v="27/08 se asigna LD a Janny Nicasio_x000a_24/08: AR: Se notifica el cambio de lider de dominio Hugo Vega (Mi Cibertec) ._x000a_20/08 CS:  confirma información faltante por mail_x000a_20/08: Seguridad debe indicarnos cuáles son los sistemas críticos por dominio que deben entrar dentro de este alcance. El pdf adjunto incluye el lineamiento de logs, pero no el alcance deseado."/>
  </r>
  <r>
    <n v="359"/>
    <d v="2026-08-05T09:51:49"/>
    <d v="2026-08-17T12:28:44"/>
    <s v="angela.lucano@laureate.pe"/>
    <s v="Angela Lucano Carranza"/>
    <s v="Generar una tabla de almacenamiento de la respuesta de satisfacción para las 3 instituciones (complementa el ID 119)"/>
    <s v="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_x000a__x000a_Objetivo que se complementa con el ID 119."/>
    <s v="CORP"/>
    <s v="Mónica García - VP Operaciones Digitales y Online"/>
    <s v="Lizbeth Bautista"/>
    <s v="https://educorpperu-my.sharepoint.com/personal/diana_zapata_laureate_pe1/Documents/Aplicaciones/Microsoft%20Forms/REGISTRO%20DE%20INICIATIVAS%20-%20GESTI%C3%93N%20DE%20LA%20DEMANDA%20(2%201/Pregunta/Demanda%20-%20Iniciativas%20con%20Fechas%20Planificadas_Angela%20Lucano%20Carran.pdf"/>
    <s v="Ángela Lucano"/>
    <d v="2026-08-14T00:00:00"/>
    <s v="No"/>
    <n v="0"/>
    <n v="0"/>
    <s v="ITSM"/>
    <s v="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
    <s v="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
    <s v="Procesos: Atención telefónica, medición de satisfacción y experiencia del estudiante, gestión y análisis de información. Gestión de la Demanda - dependencia del requerimiento con el ID 119._x000a_Áreas impactadas: UPN – Canales Inbound, Data &amp; BI, dominio de Relacionamiento TI y Arquitectura."/>
    <s v="Todos"/>
    <s v="Excelencia operativa"/>
    <s v="NO"/>
    <s v="No cuantificado o S/0"/>
    <s v="Actualización aarquitecturas cloud._x000a_Mejora de la experiencia del estudiante, mayor visibilidad sobre la calidad de atención, identificación de oportunidades de mejora y disponibilidad de información para el análisis y toma de decisiones."/>
    <s v="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
    <n v="2.1"/>
    <x v="10"/>
    <s v="AM"/>
    <d v="2026-08-25T00:00:00"/>
    <m/>
    <m/>
    <s v=""/>
    <m/>
    <m/>
    <m/>
    <m/>
    <m/>
    <m/>
    <m/>
    <s v="Pendiente"/>
    <m/>
  </r>
  <r>
    <n v="376"/>
    <d v="2026-08-26T09:47:00"/>
    <d v="2026-08-26T09:55:18"/>
    <s v="bruno.chiappe@laureate.pe"/>
    <s v="Bruno Chiappe Vegas"/>
    <s v="Implementación del campo “Centro de soporte para estudiantes online” en el CRM"/>
    <s v="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
    <s v="CIB"/>
    <s v="Ivan Olivares - VP Marketing y Comercial"/>
    <s v="Marcia Oviedo"/>
    <s v="https://educorpperu-my.sharepoint.com/personal/diana_zapata_laureate_pe1/Documents/Aplicaciones/Microsoft%20Forms/REGISTRO%20DE%20INICIATIVAS%20-%20GESTI%C3%93N%20DE%20LA%20DEMANDA%20(2%201/Pregunta/Implementacion%20Centro%20de%20soporte%20para%20estudia_Bruno%20Chiappe%20Vegas.pdf"/>
    <s v="Bruno Chiappe"/>
    <d v="2026-10-12T00:00:00"/>
    <s v="No"/>
    <n v="0"/>
    <n v="0"/>
    <s v="Otro"/>
    <s v="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
    <s v="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
    <s v="Procesos: captación de prospectos, registro y trazabilidad de leads, asignación comercial, seguimiento del funnel y reportería. _x000a_Áreas: Marketing CIB, Ventas/Comercial, Inteligencia Comercial. "/>
    <s v="Administrativos"/>
    <s v="Excelencia operativa"/>
    <s v="NO"/>
    <s v="No cuantificado o S/0"/>
    <s v="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
    <s v="https://educorpperu-my.sharepoint.com/personal/diana_zapata_laureate_pe1/_layouts/15/Doc.aspx?sourcedoc=%7B08D0A546-4CC4-4296-9862-E56E5A60D330%7D&amp;file=Solicitud%20de%20requerimientos%20CIB%20(3)_Bruno%20Chiappe%20Vegas.pptx&amp;action=edit&amp;mobileredirect=true"/>
    <n v="0.60000000000000009"/>
    <x v="2"/>
    <s v="AM"/>
    <d v="2026-08-26T00:00:00"/>
    <s v="Media"/>
    <d v="2026-09-28T00:00:00"/>
    <d v="2026-10-12T00:00:00"/>
    <m/>
    <m/>
    <m/>
    <m/>
    <m/>
    <m/>
    <m/>
    <s v="Programado"/>
    <m/>
  </r>
  <r>
    <n v="377"/>
    <d v="2026-08-27T11:30:31"/>
    <d v="2026-08-27T12:18:05"/>
    <s v="jorge.santacruz@laureate.pe"/>
    <s v="Jorge Santa Cruz Espinoza"/>
    <s v="Fase III Mis Procesos Goldenbelt –  implementación UPC"/>
    <s v="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
    <s v="UPC"/>
    <s v="Rossina Caballero - VP Legal"/>
    <s v="Jorge Luis Santa Cruz Espinoza"/>
    <s v="https://educorpperu-my.sharepoint.com/personal/diana_zapata_laureate_pe1/Documents/Aplicaciones/Microsoft%20Forms/REGISTRO%20DE%20INICIATIVAS%20-%20GESTI%C3%93N%20DE%20LA%20DEMANDA%20(2%201/Pregunta/RE_%20UPC%20-%20Evaluaci%C3%B3n%20implementaci%C3%B3n%20Goldenbel_Jorge%20Santa%20Cruz%20Esp.pdf"/>
    <s v="Franco Vera"/>
    <d v="2026-10-31T00:00:00"/>
    <s v="No"/>
    <n v="0"/>
    <n v="0"/>
    <s v="Otro"/>
    <s v="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
    <s v="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
    <s v="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_x000a_Áreas impactadas: principalmente las áreas administrativas de UPC responsables de procesos, documentación, calidad y cumplimiento, así como Tecnología de Información y las áreas responsables de las funcionalidades específicas que actualmente utilizan ISOTools."/>
    <s v="Todos"/>
    <s v="Excelencia operativa"/>
    <s v="NO"/>
    <s v="No cuantificado o S/0"/>
    <s v="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
    <s v="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
    <n v="1.2"/>
    <x v="15"/>
    <s v="AM"/>
    <d v="2026-08-28T00:00:00"/>
    <s v="Alta"/>
    <d v="2026-09-16T00:00:00"/>
    <d v="2026-10-14T00:00:00"/>
    <m/>
    <m/>
    <m/>
    <m/>
    <m/>
    <m/>
    <m/>
    <s v="Pendiente"/>
    <s v="_x000a_17/09: Asignado a Jorge Vargas. Se han sostenido reuniones con Jorge Santa Cruz para validar el alcance y se tendrá sesión con Arquitectura para consultas puntuales"/>
  </r>
  <r>
    <n v="379"/>
    <d v="2026-09-02T16:41:58"/>
    <d v="2026-09-02T17:54:26"/>
    <s v="marco.zuniga@laureate.pe"/>
    <s v="Marco Zuñiga Leiva"/>
    <s v="Mejora en el sistema de transferencia de Obligaciones Intranet -Socrates spring "/>
    <s v="Necesitamos la habilitación de comprobantes temporales (XB) para las cuotas 2 en adelante en el Link de Transferencia de Obligaciones, así como la automatización de su conversión a comprobante fiscal en Spring._x000a_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_x000a_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_x000a_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_x000a_"/>
    <s v="UPC"/>
    <s v="Alex Pendavis - VP Finanzas"/>
    <s v="Karol Espinoza Salguero"/>
    <s v="https://educorpperu-my.sharepoint.com/personal/diana_zapata_laureate_pe1/_layouts/15/Doc.aspx?sourcedoc=%7B3BD1A9BD-B63D-41E6-B8F2-F53189A35BE7%7D&amp;file=Aceptaci%C3%B3n_2_S%C3%B3crates_Spring_Sist_onligacione_Marco%20Zu%C3%B1iga%20Leiva.docx&amp;action=default&amp;mobileredirect=true"/>
    <s v="Franco Vera"/>
    <d v="2026-10-30T00:00:00"/>
    <s v="No"/>
    <n v="0"/>
    <n v="0"/>
    <s v="Otro"/>
    <s v="Descripción del problema o desafío (Situación actual)_x000a_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_x000a_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_x000a_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_x000a_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_x000a_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_x000a_"/>
    <s v="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
    <s v="Facturación , Ventas , Admisión "/>
    <s v="Administrativos"/>
    <s v="Excelencia operativa"/>
    <s v="NO"/>
    <s v="No cuantificado o S/0"/>
    <s v="Mejora en el proceso operativo y reducción de riesgos."/>
    <s v="https://educorpperu-my.sharepoint.com/personal/diana_zapata_laureate_pe1/_layouts/15/Doc.aspx?sourcedoc=%7BDD89071A-F62E-4007-B139-FAF6B2953067%7D&amp;file=Gesti%C3%B3n%20de%20iniciativas%20-%204%20Mejoras%20EPG_Marco%20Zu%C3%B1iga%20Leiva.pptx&amp;action=edit&amp;mobileredirect=true"/>
    <n v="0.60000000000000009"/>
    <x v="5"/>
    <s v="AM"/>
    <d v="2026-09-04T00:00:00"/>
    <s v="Alta"/>
    <d v="2026-09-21T00:00:00"/>
    <d v="2026-10-19T00:00:00"/>
    <m/>
    <m/>
    <m/>
    <m/>
    <m/>
    <m/>
    <m/>
    <s v="Pendiente"/>
    <s v="Igual que iniciativa 270"/>
  </r>
  <r>
    <n v="381"/>
    <d v="2026-09-07T01:16:10"/>
    <d v="2026-09-07T01:36:49"/>
    <s v="marco.zuniga@laureate.pe"/>
    <s v="Marco Zuñiga Leiva"/>
    <s v="Mejoras en el proceso de canje masivo de letras"/>
    <s v="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_x000a__x000a_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
    <s v="UPC"/>
    <s v="Alex Pendavis - VP Finanzas"/>
    <s v="Karol Espinoza Salguero"/>
    <s v="https://educorpperu-my.sharepoint.com/personal/diana_zapata_laureate_pe1/_layouts/15/Doc.aspx?sourcedoc=%7B78C1DB04-59C8-4F14-ABBB-1CF5227B1629%7D&amp;file=Aceptaci%C3%B3n_proyecto_%20letras_Marco%20Zu%C3%B1iga%20Leiva.docx&amp;action=default&amp;mobileredirect=true"/>
    <s v="Franco Vera"/>
    <d v="2026-09-30T00:00:00"/>
    <s v="No"/>
    <n v="0"/>
    <n v="0"/>
    <s v="Regulatoria"/>
    <s v="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_x000a__x000a_Impacto en el negocio:_x000a_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_x000a__x000a_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_x000a__x000a_Gestión temporal en caso de no implementación:_x000a_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_x000a__x000a_Si bien esta alternativa permitiría mantener la continuidad operativa, implicaría un incremento considerable de horas operativas, mayores tiempos de procesamiento y un mayor riesgo de errores y reprocesos, especialmente considerando el volumen de alumnos y programas involucrados."/>
    <s v="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
    <s v="Proceso de facturación, Venta, matrícula y Cobranza"/>
    <s v="Todos"/>
    <s v="Excelencia operativa"/>
    <s v="NO"/>
    <s v="No cuantificado o S/0"/>
    <s v="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
    <s v="https://educorpperu-my.sharepoint.com/personal/diana_zapata_laureate_pe1/_layouts/15/Doc.aspx?sourcedoc=%7B8D87AB72-7A7D-4668-BD1C-D30214A13F2B%7D&amp;file=Gesti%C3%B3n%20de%20iniciativas%20-%20Mejoras%20Canje%20Masivo_Marco%20Zu%C3%B1iga%20Leiva.pptx&amp;action=edit&amp;mobileredirect=true"/>
    <n v="2.7"/>
    <x v="5"/>
    <s v="AM"/>
    <d v="2026-09-08T00:00:00"/>
    <s v="Alta"/>
    <d v="2026-09-28T00:00:00"/>
    <d v="2026-10-26T00:00:00"/>
    <m/>
    <m/>
    <m/>
    <m/>
    <m/>
    <m/>
    <m/>
    <s v="Pendiente"/>
    <m/>
  </r>
  <r>
    <n v="382"/>
    <d v="2026-09-08T08:16:03"/>
    <d v="2026-09-08T09:18:01"/>
    <s v="javier.santiago@laureate.pe"/>
    <s v="Javier Santiago Modesto"/>
    <s v="Alumnos NO EGRESADOS y con 26 CRÉDITOS O MENOS puedan realizar el proceso de trámite carpeta bachiller."/>
    <s v="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
    <s v="UPN"/>
    <s v="Mónica García - VP Operaciones Digitales y Online"/>
    <s v="Gianfranco Espinoza Daniel"/>
    <s v="https://educorpperu.sharepoint.com/:f:/s/Repositorio_EquipoCentral/dit/portafoliosyp/IgAQEav2GpHtRbyHgBtULt31ATZontlINdEpzXAAftIQTwE?e=xENshd"/>
    <s v="Carla Arias-Schreiber"/>
    <d v="2026-09-30T00:00:00"/>
    <s v="No"/>
    <n v="0"/>
    <n v="0"/>
    <s v="Otro"/>
    <s v="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
    <s v="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
    <s v="Departamento de Grados y Títulos, Trámites y Experiencia del Estudiante."/>
    <s v="Alumnos"/>
    <s v="Excelencia académica"/>
    <s v="NO"/>
    <s v="No cuantificado o S/0"/>
    <s v="Mejora de la experiencia del estudiante, Optimización de la gestión administrativa y Reducción de inconvenientes y consultas."/>
    <s v="https://educorpperu-my.sharepoint.com/personal/diana_zapata_laureate_pe1/_layouts/15/Doc.aspx?sourcedoc=%7BA7C0564C-6CFC-44D6-A644-16198A3FD042%7D&amp;file=Solicitud%20de%20requerimientos%20Idea%20nueva%20y%20mejo_Javier%20Santiago%20Mode%204.pptx&amp;action=edit&amp;mobileredirect=true"/>
    <n v="1.4"/>
    <x v="9"/>
    <s v="AM"/>
    <d v="2026-09-09T00:00:00"/>
    <s v="Media"/>
    <d v="2026-10-06T00:00:00"/>
    <d v="2026-10-20T00:00:00"/>
    <n v="1.75"/>
    <m/>
    <m/>
    <s v="Este requerimiento se ha estimados considerando las modificaciones de arquitectura como parte del proyecto Placement Test de UPN, por lo que su implementación depende de la salida del proyecto._x000a__x000a_Se adjunta estimación:_x000a__x000a_https://educorpperu.sharepoint.com/:x:/s/Repositorio_EquipoCentral/dit/nuevsol/desarrollo/IQBX525ESM9fT5iUBQpOp2BBAec_aJT23s03Sh-FXdKOU84?e=RtEbd1"/>
    <s v="Interno"/>
    <s v="Requerimiento no catalogado"/>
    <s v="Si"/>
    <s v="Finalizado"/>
    <s v="07/10: En reunión con Lizzet se concluyó que se puede trabajar con recurso interno._x000a_06/10: Se completo la estimación con los tiempos brindados por Renzo y Gilberth._x000a_30/09: Se envio correo al equipo de Ana Lucia para estimación debido a una dependencia._x000a_28/09: Se tendrá una última reunión con el usuario para terminar de aterrizar el alcance y poder hacer la estimación. Asignado a: David Cotrina_x000a_17/09 LV solicita cambio de LD asignado a AR_x000a_15/09 Se asignó a José Pajuelo"/>
  </r>
  <r>
    <n v="383"/>
    <d v="2026-09-08T15:13:03"/>
    <d v="2026-09-08T21:40:34"/>
    <s v="gali.garcia@upc.pe"/>
    <s v="Gali Garcia Palomino"/>
    <s v="Configuración de Sistema para replicar proceso de matrícula de WeTALK Inglés para el programa WeTALK Portugués"/>
    <s v="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
    <s v="UPC"/>
    <s v="Milagros Morgan - Rectorado UPC"/>
    <s v="Gali Giovana Garcia Palomino"/>
    <s v="https://educorpperu-my.sharepoint.com/personal/diana_zapata_laureate_pe1/_layouts/15/Doc.aspx?sourcedoc=%7B1A4CA6C1-D628-4272-A680-AEB89FF3FD92%7D&amp;file=Aprobaci%C3%B3n%20iniciativa_Gali%20Garcia%20Palomino.docx&amp;action=default&amp;mobileredirect=true"/>
    <s v="Ángela Lucano"/>
    <d v="2026-11-30T00:00:00"/>
    <s v="Sí"/>
    <s v="G&amp;A"/>
    <s v="76592"/>
    <s v="Otro"/>
    <s v="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
    <s v="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
    <s v="Procesos: Matrícula, Gestión de estudiantes / Áreas impactadas: WeTALK, Admisión, Mesa de Ayuda, TI"/>
    <s v="Alumnos"/>
    <s v="Crecimiento escalable"/>
    <s v="NO"/>
    <s v="Mayor a S/500,000.00"/>
    <s v="Capacidad para atender más matrículas por ciclo y anuales, incrementando el ratio de conversión de matriculados._x000a_Estandarización del proceso de matrícula del programa de Portugués bajo el modelo operativo de WeTALK._x000a_Mejora en la experiencia del estudiante _x000a_Reducción de actividades manuales y de riesgos operativos durante la matrícula._x000a_"/>
    <s v="https://educorpperu-my.sharepoint.com/personal/diana_zapata_laureate_pe1/_layouts/15/Doc.aspx?sourcedoc=%7B49A1DC6F-5FBB-4CB2-8909-827468E8094B%7D&amp;file=Requerimiento_Automatizaci%C3%B3n%20Matr%C3%ADcula%20WeTALK_Gali%20Garcia%20Palomino.pptx&amp;action=edit&amp;mobileredirect=true"/>
    <n v="2"/>
    <x v="0"/>
    <s v="AM"/>
    <d v="2026-09-09T00:00:00"/>
    <s v="Alta"/>
    <d v="2026-09-21T00:00:00"/>
    <d v="2026-10-19T00:00:00"/>
    <m/>
    <m/>
    <m/>
    <m/>
    <m/>
    <m/>
    <m/>
    <s v="Pendiente"/>
    <s v="28/09: Asignado a Patricia Rodríguez"/>
  </r>
  <r>
    <n v="389"/>
    <d v="2026-09-14T17:06:36"/>
    <d v="2026-09-14T17:37:21"/>
    <s v="manuel.castro@upc.pe"/>
    <s v="Manuel Maguin Castro Chiroque"/>
    <s v="Solicitud para agregar comunicado a responsables de reservas por ubooking."/>
    <s v="Necesitamos enviar el mensaje a los responsables de las reservas para comunicarles su responsabilidad en el uso de los espacios y sobre el servicio de soporte en el aula (ubooking). Todo ello en cumplimiento al requerimiento del área legal. "/>
    <s v="UPC"/>
    <s v="Álvaro Valdez - VP Operaciones"/>
    <s v="Manuel Castro Chiroque"/>
    <s v="https://educorpperu-my.sharepoint.com/personal/diana_zapata_laureate_pe1/Documents/Aplicaciones/Microsoft%20Forms/REGISTRO%20DE%20INICIATIVAS%20-%20GESTI%C3%93N%20DE%20LA%20DEMANDA%20(2%201/Pregunta/Solicitud%20__%20agregar%20texto%20mensaje%20de%20auto%20re_Manuel%20Maguin%20Castro.pdf"/>
    <s v="Franco Vera"/>
    <d v="2026-09-21T00:00:00"/>
    <s v="No"/>
    <n v="0"/>
    <n v="0"/>
    <s v="Regulatoria"/>
    <s v="Los usuarios de la reservas desconocen la responsabilidad que implica la reserva y sobre el servicio de soporte del equipo de ambientes académicos. "/>
    <s v="Que los usuarios entiendan la implicancias de las reservas logrando el cumplimineto regulatorio indicado por Legal."/>
    <s v="Gestión de reservas por ubooking, servicio de soporte de ambientes académicos y cumplimiento con el área Legal."/>
    <s v="Todos"/>
    <s v="Excelencia operativa"/>
    <s v="NO"/>
    <s v="No cuantificado o S/0"/>
    <s v="Cumplimiento con lo requerido por el área legal y el resguardo de los espacios reservados por docentes y personal administrativo."/>
    <s v="https://educorpperu-my.sharepoint.com/personal/diana_zapata_laureate_pe1/_layouts/15/Doc.aspx?sourcedoc=%7B1318FDAB-0EB1-40E3-9361-7F46557937B5%7D&amp;file=Gesti%C3%B3n%20de%20iniciativas%20-%20Proceso%20y%20registro%202_Manuel%20Maguin%20Castro%202.pptx&amp;action=edit&amp;mobileredirect=true"/>
    <n v="2.7"/>
    <x v="0"/>
    <s v="AM"/>
    <d v="2026-09-15T00:00:00"/>
    <s v="Media"/>
    <d v="2026-09-28T00:00:00"/>
    <d v="2026-10-12T00:00:00"/>
    <m/>
    <m/>
    <m/>
    <m/>
    <m/>
    <m/>
    <m/>
    <s v="Pendiente"/>
    <s v="28/09: Asugnado a Julio Castigliones"/>
  </r>
  <r>
    <n v="390"/>
    <d v="2026-09-15T15:05:08"/>
    <d v="2026-09-15T15:17:35"/>
    <s v="jean.brache@laureate.pe"/>
    <s v="Jean Brache Raez"/>
    <s v="Dashboard Collectability UPN"/>
    <s v="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
    <s v="UPN"/>
    <s v="Alex Pendavis - VP Finanzas"/>
    <s v="Keila Pahuacho"/>
    <s v="https://educorpperu-my.sharepoint.com/personal/diana_zapata_laureate_pe1/Documents/Aplicaciones/Microsoft%20Forms/REGISTRO%20DE%20INICIATIVAS%20-%20GESTI%C3%93N%20DE%20LA%20DEMANDA%20(2%201/Pregunta/Aprobaci%C3%B3n%20Dashboard%20UPN_Jean%20Brache%20Raez.pdf"/>
    <s v="Franco Vera"/>
    <d v="2027-05-01T00:00:00"/>
    <s v="No"/>
    <n v="0"/>
    <n v="0"/>
    <s v="Otro"/>
    <s v="Procesos manuales para obtener la información de los reportes asociados al collectability de UPN generando mucho tema de documentación y potenciales errores en la creación de la información respectiva."/>
    <s v="El dashboard debe contar con la información ya plasmada en el dashboard de collectability de UPC que se realizó hace un año y tiene como objetivo tener la información del ingreso y cobranza de la institución por un periodo especifico."/>
    <s v="Contabilidad (Área técnica, E2G y reporting)"/>
    <s v="Administrativos"/>
    <s v="Excelencia operativa"/>
    <s v="NO"/>
    <s v="No cuantificado o S/0"/>
    <s v="Eficiencia en tiempo (horas hombre), automatización de procesos (menos errores de reportes manuales)."/>
    <s v="https://educorpperu-my.sharepoint.com/personal/diana_zapata_laureate_pe1/_layouts/15/Doc.aspx?sourcedoc=%7B2B9ED013-3C97-4E24-8859-BDAA6B4A5F99%7D&amp;file=Gesti%C3%B3n%20de%20iniciativas%20-%20Proceso%20y%20registro%20(_Jean%20Brache%20Raez.pptx&amp;action=edit&amp;mobileredirect=true"/>
    <n v="0.6"/>
    <x v="16"/>
    <s v="AM"/>
    <d v="2026-09-17T00:00:00"/>
    <s v="Media"/>
    <d v="2026-09-21T00:00:00"/>
    <d v="2026-10-05T00:00:00"/>
    <s v="1.5"/>
    <m/>
    <s v="21,112.56"/>
    <s v="-Se está cosiderando la participación activa del equipo de Contabilidad para la resolución de consultas y las tareas de validación_x000a_-De presentarse la necesidad de agregar funcionalidades o campos adicionales a los definidos se aplicará el control de cambios respectivo previa evaluación y estimación"/>
    <s v="Externos"/>
    <m/>
    <s v="Si"/>
    <s v="Pendiente"/>
    <m/>
  </r>
  <r>
    <n v="391"/>
    <d v="2026-09-15T15:17:40"/>
    <d v="2026-09-15T15:26:16"/>
    <s v="jean.brache@laureate.pe"/>
    <s v="Jean Brache Raez"/>
    <s v="Dashboard Permanencia UPN"/>
    <s v="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
    <s v="UPN"/>
    <s v="Alex Pendavis - VP Finanzas"/>
    <s v="Keila Pahuacho"/>
    <s v="https://educorpperu-my.sharepoint.com/personal/diana_zapata_laureate_pe1/Documents/Aplicaciones/Microsoft%20Forms/REGISTRO%20DE%20INICIATIVAS%20-%20GESTI%C3%93N%20DE%20LA%20DEMANDA%20(2%201/Pregunta/Aprobaci%C3%B3n%20Dashboard%20UPN_Jean%20Brache%20Raez%201.pdf"/>
    <s v="Franco Vera"/>
    <d v="2027-06-01T00:00:00"/>
    <s v="No"/>
    <n v="0"/>
    <n v="0"/>
    <s v="Otro"/>
    <s v="Procesos manuales para obtener la información de los reportes asociados a permanencia de UPN generando mucho tema de documentación y potenciales errores en la creación de la información respectiva."/>
    <s v="Se espera que la herramienta sea un simil del dashboard de permanencia de UPC donde obtenemos el dato del promedio de estudios de los alumnos matriculados en un año especifico."/>
    <s v="Contabilidad (Área técnica, E2G y reporting)"/>
    <s v="Administrativos"/>
    <s v="Excelencia operativa"/>
    <s v="NO"/>
    <s v="No cuantificado o S/0"/>
    <s v="Eficiencia en tiempo (horas hombre), automatización de procesos (menos errores de reportes manuales)."/>
    <s v="https://educorpperu-my.sharepoint.com/personal/diana_zapata_laureate_pe1/_layouts/15/Doc.aspx?sourcedoc=%7BF61FC638-366C-4D5E-9E6C-AA468DE20AF5%7D&amp;file=Gesti%C3%B3n%20de%20iniciativas%20-%20Proceso%20y%20registro%20(_Jean%20Brache%20Raez%201.pptx&amp;action=edit&amp;mobileredirect=true"/>
    <n v="0.6"/>
    <x v="16"/>
    <s v="AM"/>
    <d v="2026-09-17T00:00:00"/>
    <s v="Media"/>
    <d v="2026-09-21T00:00:00"/>
    <d v="2026-10-05T00:00:00"/>
    <s v="1.5"/>
    <m/>
    <s v="21,112.56"/>
    <s v="-Se está cosiderando la participación activa del equipo de Contabilidad para la resolución de consultas y las tareas de validación_x000a_-De presentarse la necesidad de agregar funcionalidades o campos adicionales a los definidos se aplicará el control de cambios respectivo previa evaluación y estimación"/>
    <s v="Externos"/>
    <m/>
    <s v="Si"/>
    <s v="Pendiente"/>
    <m/>
  </r>
  <r>
    <n v="392"/>
    <d v="2026-09-18T11:10:07"/>
    <d v="2026-09-18T13:28:23"/>
    <s v="manuel.castro@upc.pe"/>
    <s v="Manuel Maguin Castro Chiroque"/>
    <s v="Plataforma de gestión y administración del servicio de Taxis Laureate UPC y UPN"/>
    <s v="Gestionar y administrar los servicios de proveedores de taxis, garantizando un control automatizado, eficiente y auditable."/>
    <s v="CORP"/>
    <s v="Álvaro Valdez - VP Operaciones"/>
    <s v="Manuel Castro Chiroque"/>
    <s v="https://educorpperu-my.sharepoint.com/personal/diana_zapata_laureate_pe1/Documents/Aplicaciones/Microsoft%20Forms/REGISTRO%20DE%20INICIATIVAS%20-%20GESTI%C3%93N%20DE%20LA%20DEMANDA%20(2%201/Pregunta/VBSonia_Manuel%20Maguin%20Castro.pdf"/>
    <s v="Franco Vera"/>
    <d v="2026-09-28T00:00:00"/>
    <s v="No"/>
    <n v="0"/>
    <n v="0"/>
    <s v="Otro"/>
    <s v="El proceso actual del registro de servicios de taxis se hace mediante un excel y dicho registro lo genera el proveedor, no teniendo un control y gobierno sobre las transacciones regustradas y facturadas posteriormente. "/>
    <s v="Gestión y administración de todos los servicios de taxis mediante una plataforma de gestión."/>
    <s v="Servicios de taxis para UPC, UPN y Laureate"/>
    <s v="Administrativos"/>
    <s v="Excelencia operativa"/>
    <s v="NO"/>
    <s v="No cuantificado o S/0"/>
    <s v="Orden, seguridad, trazabilidad y auditoria sobre datos confiables de servicios de taxis mediante una plataforma web. "/>
    <s v="https://educorpperu-my.sharepoint.com/personal/diana_zapata_laureate_pe1/_layouts/15/Doc.aspx?sourcedoc=%7BC18E2B37-8E3C-4A15-B2D6-25EF67255DA3%7D&amp;file=Gesti%C3%B3n%20de%20iniciativas%20-%20Proceso%20y%20registro%202_Manuel%20Maguin%20Castro%203.pptx&amp;action=edit&amp;mobileredirect=true"/>
    <n v="0.60000000000000009"/>
    <x v="0"/>
    <s v="AM"/>
    <d v="2026-09-21T00:00:00"/>
    <s v="Media"/>
    <d v="2026-10-05T00:00:00"/>
    <d v="2026-10-19T00:00:00"/>
    <m/>
    <m/>
    <m/>
    <m/>
    <m/>
    <m/>
    <m/>
    <s v="Pendiente"/>
    <s v="28/09: Asignado a Jossymar Cabanillas"/>
  </r>
  <r>
    <n v="393"/>
    <d v="2026-09-21T11:17:32"/>
    <d v="2026-09-21T11:33:11"/>
    <s v="estefany.castillo@laureate.pe"/>
    <s v="Estefany Castillo Ayllon"/>
    <s v="Automatización flujo de NC desde Spring hacia ERP (UPC, CIB, UPN)"/>
    <s v="Necesitamos automatizar la transferencia de notas de crédito desde Spring hacia el ERP con la finalidad de reducir manualidad, reducir FTE (practicante) y minimizar riesgos en las transferencias."/>
    <s v="CORP"/>
    <s v="Alex Pendavis - VP Finanzas"/>
    <s v="Estefany Castillo"/>
    <s v="https://educorpperu-my.sharepoint.com/personal/diana_zapata_laureate_pe1/Documents/Aplicaciones/Microsoft%20Forms/REGISTRO%20DE%20INICIATIVAS%20-%20GESTI%C3%93N%20DE%20LA%20DEMANDA%20(2%201/Pregunta/VB%20Alex%20Pendavis_Estefany%20Castillo%20Ay.pdf"/>
    <s v="Franco Vera"/>
    <d v="2027-03-20T00:00:00"/>
    <s v="No"/>
    <n v="0"/>
    <n v="0"/>
    <s v="Otro"/>
    <s v="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
    <s v="Automatización del flujo de NC hacia el ERP"/>
    <s v="Tesoreria"/>
    <s v="Todos"/>
    <s v="Excelencia operativa"/>
    <s v="NO"/>
    <s v="Menor a S/100,000.00"/>
    <s v="Menor riesgo en los reembolsos hacia los estudiantes. Asimismo, reducción de manualidad para incrementar análisis. "/>
    <s v="https://educorpperu-my.sharepoint.com/personal/diana_zapata_laureate_pe1/_layouts/15/Doc.aspx?sourcedoc=%7BDB9207C3-0AA8-430F-9B02-E29A7EB535D9%7D&amp;file=Gesti%C3%B3n%20de%20iniciativas%20-%20Tesoreria_Estefany%20Castillo%20Ay.pptx&amp;action=edit&amp;mobileredirect=true"/>
    <n v="1.35"/>
    <x v="5"/>
    <s v="AM"/>
    <d v="2026-09-22T00:00:00"/>
    <s v="Alta"/>
    <d v="2026-09-28T00:00:00"/>
    <d v="2026-10-26T00:00:00"/>
    <m/>
    <m/>
    <m/>
    <m/>
    <m/>
    <m/>
    <m/>
    <s v="Pendiente"/>
    <m/>
  </r>
  <r>
    <n v="394"/>
    <d v="2026-09-21T10:52:41"/>
    <d v="2026-09-21T17:18:32"/>
    <s v="carlos.olivera@laureate.pe"/>
    <s v="Carlos Olivera Fatacioli"/>
    <s v="Migración a Grade Export V2"/>
    <s v="Necesitamos migrar de la herramienta Grade Export V1 a la V2 para mantener disponible la migración manual y a demanda de las calificaciones de Blackboard UPN al Portal Académico, logrando la actualización oportuna de las notas._x000a_"/>
    <s v="UPN"/>
    <s v="Mónica García - VP Operaciones Digitales y Online"/>
    <s v="Carlos Olivera Fatacioli"/>
    <s v="https://educorpperu-my.sharepoint.com/personal/diana_zapata_laureate_pe1/Documents/Aplicaciones/Microsoft%20Forms/REGISTRO%20DE%20INICIATIVAS%20-%20GESTI%C3%93N%20DE%20LA%20DEMANDA%20(2%201/Pregunta/VB-Antonio%20Rodriguez_Carlos%20Olivera%20Fatac.pdf"/>
    <s v="Ángela Lucano"/>
    <d v="2026-11-20T00:00:00"/>
    <s v="No"/>
    <n v="0"/>
    <n v="0"/>
    <s v="Regulatoria"/>
    <s v="Al no migrar a la versión 2 de Grade Export antes del tiempo indicado por el proveedor (31 enero 2027), los docentes no podrán realizar transferencias manuales de sus calificaciones de Blackboard al Portal Académico._x000a__x000a_"/>
    <s v="Tener activo el Export Grade V2 para la primera semana de enero 2027 que es el inicio del ciclo de verano en UPN."/>
    <s v="Portal Académico_x000a_Blackboard LMS UPN._x000a_"/>
    <s v="Docentes"/>
    <s v="Excelencia operativa"/>
    <s v="NO"/>
    <s v="No cuantificado o S/0"/>
    <s v="Más de 4 mil docentes tendrán disponible la herramienta_x000a_Al tener una transferencia a demanda las notas estarán disponibles  rápidamente para beneficio del estudiante._x000a_"/>
    <s v="https://educorpperu-my.sharepoint.com/personal/diana_zapata_laureate_pe1/_layouts/15/Doc.aspx?sourcedoc=%7BB547D03D-D652-4E06-A901-EA8DC96E7D80%7D&amp;file=Gesti%C3%B3n%20de%20iniciativas%20-%20GradeExport%20V2_Carlos%20Olivera%20Fatac.pptx&amp;action=edit&amp;mobileredirect=true"/>
    <n v="2.5499999999999998"/>
    <x v="0"/>
    <s v="AM"/>
    <d v="2026-09-22T00:00:00"/>
    <m/>
    <m/>
    <s v=""/>
    <m/>
    <m/>
    <m/>
    <m/>
    <m/>
    <m/>
    <m/>
    <s v="Pendiente"/>
    <m/>
  </r>
  <r>
    <n v="397"/>
    <d v="2026-09-22T17:59:36"/>
    <d v="2026-09-22T18:17:54"/>
    <s v="anthony.lazaro@laureate.pe"/>
    <s v="Anthony Adrian Lazaro Espadin"/>
    <s v="Automatización de Autorización de acceso a Bases de DP"/>
    <s v="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
    <s v="CORP"/>
    <s v="Rossina Caballero - VP Legal"/>
    <s v="Pamela Carolina Espinoza Tavera"/>
    <s v="https://educorpperu-my.sharepoint.com/personal/diana_zapata_laureate_pe1/Documents/Aplicaciones/Microsoft%20Forms/REGISTRO%20DE%20INICIATIVAS%20-%20GESTI%C3%93N%20DE%20LA%20DEMANDA%20(2%201/Pregunta/Correo%20de%20autorizaci%C3%B3n%20-%20Iniciativa_%20Automati_Anthony%20Adrian%20Lazar.pdf"/>
    <s v="Franco Vera"/>
    <d v="2026-09-30T00:00:00"/>
    <s v="No"/>
    <n v="0"/>
    <n v="0"/>
    <s v="Otro"/>
    <s v="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
    <s v="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
    <s v="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
    <s v="Administrativos"/>
    <s v="Excelencia operativa"/>
    <s v="NO"/>
    <s v="No cuantificado o S/0"/>
    <s v="Liberación de horas/hombre que se pueden destinar a otras tareas del área._x000a_Limpiar los errores materiales por interveción manual._x000a_Eficiencia en tiempo de respuesta a los usuarios._x000a_Se tienen SLA más cortos (beneficio a los usuarios)."/>
    <s v="https://educorpperu-my.sharepoint.com/personal/diana_zapata_laureate_pe1/_layouts/15/Doc.aspx?sourcedoc=%7B525E68B4-DA11-4E32-B0D6-32860508EF47%7D&amp;file=Gesti%C3%B3n%20de%20Iniciativa%20-%20Proceso%20de%20autorizaci_Anthony%20Adrian%20Lazar.pptx&amp;action=edit&amp;mobileredirect=true"/>
    <n v="0.6"/>
    <x v="0"/>
    <s v="FV"/>
    <d v="2026-09-24T00:00:00"/>
    <s v="Media"/>
    <d v="2026-09-25T00:00:00"/>
    <d v="2026-10-09T00:00:00"/>
    <m/>
    <m/>
    <m/>
    <m/>
    <m/>
    <m/>
    <m/>
    <s v="Pendiente"/>
    <s v="28/09: Asignado a Armando Soto"/>
  </r>
  <r>
    <n v="401"/>
    <d v="2026-09-24T09:05:46"/>
    <d v="2026-09-24T09:26:25"/>
    <s v="bruno.chiappe@laureate.pe"/>
    <s v="Bruno Chiappe Vegas"/>
    <s v="Automatización de carga de llamadas de Genesys a CRM Cibertec"/>
    <s v="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
    <s v="CIB"/>
    <s v="Humberto Marotta - Tecnologías y transformación digital"/>
    <s v="Katia Garvich"/>
    <s v="https://educorpperu.sharepoint.com/sites/ITCS/Documentos%20compartidos/Aplicaciones/Microsoft%20Forms/REGISTRO%20DE%20INICIATIVAS%20-%20GESTI%C3%93N%20DE%20LA%20DEMANDA%20V3/Aprobaci%C3%B3n%20de%20la%20iniciativa%20por%20el%20VP%20del%20%C3%A1rea%20sol/RE_%20CIB%20Carga%20de%20datos%20de%20llamadas_Bruno%20Chiappe%20Vegas.pdf"/>
    <s v="Bruno Chiappe"/>
    <d v="2026-10-31T00:00:00"/>
    <s v="No"/>
    <n v="0"/>
    <n v="0"/>
    <s v="Otro"/>
    <s v="Actualmente, la información de llamadas proveniente de Genesys debe cargarse manualmente hacia CRM Cibertec al menos dos veces por semana._x000a_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_x000a_Esto finalmente provoca la necesidad de gestionar pases Express para atender cargas masivas."/>
    <s v="Contar con un mecanismo automatizado que permita trasladar periódicamente la información de llamadas desde Genesys hacia CRM Cibertec, ejecutando las cargas y validaciones necesarias sin intervención manual recurrente y reduciendo significativamente los pases express."/>
    <s v="Proceso comercial / seguimiento de llamadas_x000a__x000a_Áreas impactadas:_x000a_- Command Center_x000a_"/>
    <s v="Administrativos"/>
    <s v="Excelencia operativa"/>
    <s v="NO"/>
    <s v="No cuantificado o S/0"/>
    <s v="Reducción de errores asociados a cargas manuales._x000a_Mayor oportunidad y disponibilidad de la información para el negocio._x000a_Menor dependencia de especialistas para tareas operativas recurrentes._x000a_Liberación de capacidad del equipo TI para actividades de mayor valor._x000a_Reducción de pases Express asociados a cargas masivas."/>
    <s v="https://educorpperu.sharepoint.com/sites/ITCS/_layouts/15/Doc.aspx?sourcedoc=%7BC67FA507-9566-45BD-8F12-A76BA4FD076A%7D&amp;file=Manual%20de%20carga_Bruno%20Chiappe%20Vegas.docx&amp;action=default&amp;mobileredirect=true"/>
    <n v="0.6"/>
    <x v="2"/>
    <s v="BC"/>
    <d v="2026-09-24T00:00:00"/>
    <s v="Alta"/>
    <d v="2026-10-06T00:00:00"/>
    <d v="2026-11-03T00:00:00"/>
    <m/>
    <m/>
    <m/>
    <m/>
    <m/>
    <m/>
    <m/>
    <s v="Programado"/>
    <s v="La integración es compleja, va desde Genesys, CRM y Funnel"/>
  </r>
  <r>
    <n v="402"/>
    <d v="2026-09-24T11:31:48"/>
    <d v="2026-09-24T12:00:47"/>
    <s v="alejandra.beraun@laureate.pe"/>
    <s v="Alejandra Beraun Ching"/>
    <s v="Proyecto Cultura y Espacios"/>
    <s v="Implementar una nueva aplicacion de reservas que mejore la gestión de asignación de salas y que esté correctamente distribuida para el personal administrativo. Para lo cual se está rediseñando el piso 26, de manera que la aplicación converse con el nuevo espacio."/>
    <s v="LAU"/>
    <s v="Álvaro Valdez - VP Operaciones"/>
    <s v="Alessandra Ravettino"/>
    <s v="https://educorpperu.sharepoint.com/sites/ITCS/Documentos%20compartidos/Aplicaciones/Microsoft%20Forms/REGISTRO%20DE%20INICIATIVAS%20-%20GESTI%C3%93N%20DE%20LA%20DEMANDA%20V3/Aprobaci%C3%B3n%20de%20la%20iniciativa%20por%20el%20VP%20del%20%C3%A1rea%20sol/VB%20Alvaro%20Valdez%20-%20Archie_Alejandra%20Beraun%20Chi.pdf"/>
    <s v="Franco Vera"/>
    <d v="2026-10-30T00:00:00"/>
    <s v="No"/>
    <n v="0"/>
    <n v="0"/>
    <s v="Otro"/>
    <s v="Se contará con el proveedor actual de Communal hasta el 30/09 y se está buscando otra alternativa de app de reserva de espacios para el equipo central."/>
    <s v="Que la aplicación cumpla nuestras expectativas y nos permite distribuir adecuadamente todos los espacios de LCT en los que se encuentran nuestros colaboradores (salas de reuniones y estacionamiento), mejorando la experiencia del colaborador que asiste a sede"/>
    <s v="Todos los equipos que asisten de manera presencial a LCT_x000a_Proceso de reserva de espacios (salas y estacionamientos)"/>
    <s v="Administrativos"/>
    <s v="Experiencia"/>
    <s v="NO"/>
    <s v="No cuantificado o S/0"/>
    <s v="Mejora la experiencia del colaborador que asiste a sede (incluye VPs, visitas, entre otros)"/>
    <s v="https://educorpperu.sharepoint.com/sites/ITCS/_layouts/15/Doc.aspx?sourcedoc=%7B56FF1655-E73D-422C-A2B6-33849D7CB5A8%7D&amp;file=Gesti%C3%B3n%20de%20iniciativas%20-%20Archie%201_Alejandra%20Beraun%20Chi.pptx&amp;action=edit&amp;mobileredirect=true"/>
    <n v="0.7"/>
    <x v="7"/>
    <s v="FV"/>
    <d v="2026-09-24T00:00:00"/>
    <m/>
    <m/>
    <s v=""/>
    <m/>
    <m/>
    <m/>
    <m/>
    <m/>
    <m/>
    <m/>
    <s v="Pendiente"/>
    <m/>
  </r>
  <r>
    <n v="403"/>
    <d v="2026-09-24T12:14:20"/>
    <d v="2026-09-24T12:53:38"/>
    <s v="suly.kong@upn.edu.pe"/>
    <s v="Suly Kong Paredes"/>
    <s v="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
    <s v="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
    <s v="UPN"/>
    <s v="Martín Santana - Rectorado UPN"/>
    <s v="Suly Kong Paredes"/>
    <s v="https://educorpperu.sharepoint.com/sites/ITCS/Documentos%20compartidos/Aplicaciones/Microsoft%20Forms/REGISTRO%20DE%20INICIATIVAS%20-%20GESTI%C3%93N%20DE%20LA%20DEMANDA%20V3/Aprobaci%C3%B3n%20de%20la%20iniciativa%20por%20el%20VP%20del%20%C3%A1rea%20sol/correo%20de%20aprobaci%C3%B3n%20Alex%20Rueda_Suly%20Kong%20Paredes.pdf"/>
    <s v="Gerson Vereau"/>
    <d v="2026-10-12T00:00:00"/>
    <s v="No"/>
    <n v="0"/>
    <n v="0"/>
    <s v="Regulatoria"/>
    <s v="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_x000a_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_x000a_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
    <s v="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
    <s v="Contacto UPN "/>
    <s v="Todos"/>
    <s v="Excelencia operativa"/>
    <s v="NO"/>
    <s v="No cuantificado o S/0"/>
    <s v="Beneficios para el usuario:_x000a_Asistido (Autoayuda):  Guía paso a paso con ejemplos claros, facilitando la distinción inmediata entre consulta, petitorio o denuncia._x000a_Ahorro de tiempo: Trámite 100% digital 24/7 desde cualquier campus o modalidad._x000a_Carga de pruebas ordenada: Permite adjuntar evidencias de forma secuencial o sustentar petitorios_x000a_Atención inclusiva y prioritaria: Identificación reservada de situaciones de vulnerabilidad (salud, discapacidad o NEE) para activar ajustes razonables inmediatos. _x000a_Claridad en la competencia: Delimita los casos que corresponden a la Defensoría frente a otras áreas (como Reclamos u Hostigamiento Sexual), evitando derivaciones erróneas. _x000a_Trazabilidad y respaldo formal: Genera un cargo de recepción con fecha, hora para control inmediato del usuario y DU_x000a_"/>
    <s v="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
    <n v="2.7"/>
    <x v="0"/>
    <s v="GV"/>
    <d v="2026-09-24T00:00:00"/>
    <s v="Media"/>
    <d v="2026-10-05T00:00:00"/>
    <d v="2026-10-19T00:00:00"/>
    <m/>
    <m/>
    <m/>
    <m/>
    <m/>
    <m/>
    <m/>
    <s v="Pendiente"/>
    <s v="28/09:Asignado a Patricia Rodríguez"/>
  </r>
  <r>
    <n v="404"/>
    <d v="2026-09-25T11:54:08"/>
    <d v="2026-09-25T12:12:23"/>
    <s v="brenda.maguina@laureate.pe"/>
    <s v="Brenda Michelle Maguiña Delgadillo"/>
    <s v="Implementación de Reloj Fisico-Personal Fiscalizado Presencial."/>
    <s v="Necesitamos asegurar que el colaborador deberá realizar su marcación al llegar físicamente a las instalaciones de todas las instituciones inlcuyendo LCT. El registro quedará asociado al marcador y será integrado con el sistema HCM, con veracidad._x000a_"/>
    <s v="CORP"/>
    <s v="Tairi Ruillier- VP Personas y Cultura"/>
    <s v="Peter Casas Aranguren"/>
    <s v="https://educorpperu.sharepoint.com/sites/ITCS/Documentos%20compartidos/Aplicaciones/Microsoft%20Forms/REGISTRO%20DE%20INICIATIVAS%20-%20GESTI%C3%93N%20DE%20LA%20DEMANDA%20V3/Aprobaci%C3%B3n%20de%20la%20iniciativa%20por%20el%20VP%20del%20%C3%A1rea%20sol/VB%20Alfredo_Brenda%20Michelle%20Magu.pdf"/>
    <s v="Franco Vera"/>
    <d v="2027-01-31T00:00:00"/>
    <s v="No"/>
    <n v="0"/>
    <n v="0"/>
    <s v="Otro"/>
    <s v="Actualmente, un colaborador puede registrar su asistencia desde su dispositivo móvil antes de llegar físicamente a su centro de labores. El sistema puede mostrar una hora de ingreso correcta o incluso puntual, aunque la llegada real haya ocurrido después._x000a__x000a_Cuando existe una discrepancia, se requiere revisar las cámaras para comprobar la hora efectiva de llegada._x000a_"/>
    <s v="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
    <s v="Todas las areas que tengan personal fiscalizado- con modalidad presencial."/>
    <s v="Administrativos"/>
    <s v="Experiencia"/>
    <s v="NO"/>
    <s v="No cuantificado o S/0"/>
    <s v="Veracidad de información al registrar su marcación de ingreso y salida al llegar físicamente a las instalaciones de su centro de labores."/>
    <s v="https://educorpperu.sharepoint.com/sites/ITCS/_layouts/15/Doc.aspx?sourcedoc=%7BF44B3260-D237-425E-93E1-0F2ADAD667BC%7D&amp;file=VF.%20Gesti%C3%B3n%20de%20iniciativas%20-%20Proceso%20y%20regist_Brenda%20Michelle%20Magu.pptx&amp;action=edit&amp;mobileredirect=true"/>
    <n v="0.70000000000000007"/>
    <x v="17"/>
    <s v="FV"/>
    <d v="2026-09-28T00:00:00"/>
    <m/>
    <m/>
    <s v=""/>
    <m/>
    <m/>
    <m/>
    <m/>
    <m/>
    <m/>
    <m/>
    <s v="Pendiente"/>
    <m/>
  </r>
  <r>
    <n v="405"/>
    <d v="2026-09-25T12:07:28"/>
    <d v="2026-09-25T12:51:09"/>
    <s v="miguel.puccio@upn.edu.pe"/>
    <s v="Miguel Puccio Wendorff"/>
    <s v="Configuracion de apertura de beneficios de admisión"/>
    <s v="- Modificación del calculo sobre el beneficio mayor_x000a_- Recalculo sobre más de una línea de beneficio_x000a_- Visualización de los distintos beneficios que se ofrece a alumno en las boletas, detallando cada beneficio en una linea independiente _x000a_- Creación de tabla intermedia para homologación de categorías_x000a_"/>
    <s v="UPC"/>
    <s v="Alex Pendavis - VP Finanzas"/>
    <s v="Miguel Puccio Wendorff"/>
    <s v="https://educorpperu.sharepoint.com/sites/ITCS/Documentos%20compartidos/Aplicaciones/Microsoft%20Forms/REGISTRO%20DE%20INICIATIVAS%20-%20GESTI%C3%93N%20DE%20LA%20DEMANDA%20V3/Aprobaci%C3%B3n%20de%20la%20iniciativa%20por%20el%20VP%20del%20%C3%A1rea%20sol/VB%20Miguel%20Bandach_Cambio%20de%20precios_Miguel%20Puccio%20Wendor.pdf"/>
    <s v="Gerson Vereau"/>
    <d v="2026-11-23T00:00:00"/>
    <s v="No"/>
    <n v="0"/>
    <n v="0"/>
    <s v="Otro"/>
    <s v="Problema de visualizacion de beneficios. Hoy se está sumando todos los beneficios en una sola línea generando confusión y nula trazabilidad. Existen hoy en día más de 41k combinaciones de descuentos (Ids)."/>
    <s v="Mayor transparencia y trazabilidad de los beneficios otorgados. Reducción del número de Ids de beneficios para simplificar el proceso de venta."/>
    <s v="Admisión  / Ventas / Facturación / Becas / Planeamiento / Experiencia / Retención / Contabilidad / Control Interno / Sistemas"/>
    <s v="Todos"/>
    <s v="Excelencia operativa"/>
    <s v="NO"/>
    <s v="No cuantificado o S/0"/>
    <s v="- Minimización de errores al facturar_x000a_- Mayor trazabilidad de los beneficios_x000a_- Mayor transparencia para el estudiante_x000a_- Eficiencia operativa al no contar con lista de IDs de beneficios crecientes (&gt;41k)_x000a_"/>
    <s v="https://educorpperu.sharepoint.com/sites/ITCS/_layouts/15/Doc.aspx?sourcedoc=%7BD56CE3C0-AFCD-45CD-89AE-0194B74B5556%7D&amp;file=Gesti%C3%B3n%20de%20iniciativas%20-%20Proceso%20y%20registro%203_Miguel%20Puccio%20Wendor.pptx&amp;action=edit&amp;mobileredirect=true_x000a_https://educorpperu.sharepoint.com/:f:/s/Repositorio_EquipoCentral/dit/portafoliosyp/IgA2u5UkoVaqSrRQYWUXOTSqAcG6LwRco1B194iiq-l2MDc?e=d584U1"/>
    <n v="1.2000000000000002"/>
    <x v="5"/>
    <s v="GV"/>
    <d v="2026-09-28T00:00:00"/>
    <m/>
    <m/>
    <s v=""/>
    <m/>
    <m/>
    <m/>
    <m/>
    <m/>
    <m/>
    <m/>
    <s v="Pendiente"/>
    <m/>
  </r>
  <r>
    <n v="406"/>
    <d v="2026-09-26T09:56:10"/>
    <d v="2026-09-26T10:46:51"/>
    <s v="franco.vera@laureate.pe"/>
    <s v="Franco Manuel Vera Sanchez"/>
    <s v="LEAN+IA: CALIDAD"/>
    <s v="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
    <s v="CORP"/>
    <s v="Joaquín Uribarri - VP Academia CIB"/>
    <s v="Manuel Cortes Fontcuberta"/>
    <s v="https://educorpperu.sharepoint.com/sites/ITCS/Documentos%20compartidos/Aplicaciones/Microsoft%20Forms/REGISTRO%20DE%20INICIATIVAS%20-%20GESTI%C3%93N%20DE%20LA%20DEMANDA%20V3/Aprobaci%C3%B3n%20de%20la%20iniciativa%20por%20el%20VP%20del%20%C3%A1rea%20sol/VB%20Manuel%20Cortes_Franco%20Manuel%20Vera%20S.pdf"/>
    <s v="Franco Vera"/>
    <d v="2026-10-09T00:00:00"/>
    <s v="Sí"/>
    <s v="Digital &amp; IA"/>
    <s v="78088"/>
    <s v="Otro"/>
    <s v="Demasiada carga manual y operativa por parte de los equipos de aseguramiento de la calidad."/>
    <s v="Repotenciar, agilizar, simplificar y estandarizar el flujo end-to-end de la gestión integral de aseguramiento de la calidad, apalancando en la Inteligencia Artificial y otras tecnologías como aliadas estratégicas."/>
    <s v="Aseguramiento de la Calidad UPN-UPC y todas las áreas que comparten información."/>
    <s v="Administrativos"/>
    <s v="Excelencia operativa"/>
    <s v="NO"/>
    <s v="No cuantificado o S/0"/>
    <s v="Automatizar procesos que pueden incurrir en errores manuales y entregas fuera del SLA, incluso para entidades auditoras externas."/>
    <s v="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
    <n v="0.60000000000000009"/>
    <x v="15"/>
    <s v="FV"/>
    <d v="2026-09-28T00:00:00"/>
    <m/>
    <m/>
    <s v=""/>
    <m/>
    <m/>
    <m/>
    <m/>
    <m/>
    <m/>
    <m/>
    <s v="Pendiente"/>
    <m/>
  </r>
  <r>
    <n v="408"/>
    <d v="2026-09-28T08:11:42"/>
    <d v="2026-09-28T08:26:54"/>
    <s v="luis.calderon@laureate.pe"/>
    <s v="Luis Calderon Rodriguez"/>
    <s v="Upgrade y modernización de Jobs Batch UPN"/>
    <s v="Necesitamos actualizar y modernizar los jobs batch de UPN, para habilitar su migración y distribución en la nueva infraestructura, logrando reducir riesgos tecnológicos y mejorar la estabilidad y continuidad operativa de los procesos que soportan."/>
    <s v="UPN"/>
    <s v="Humberto Marotta - Tecnologías y transformación digital"/>
    <s v="Christian Quiroz"/>
    <s v="https://educorpperu.sharepoint.com/sites/ITCS/_layouts/15/Doc.aspx?sourcedoc=%7B4CA4154C-D0E3-4B58-A3FB-440A7E50A586%7D&amp;file=Correo%20de%20aprobaci%C3%B3n%20-%20Humberto_Luis%20Calderon%20Rodrig.docx&amp;action=default&amp;mobileredirect=true"/>
    <s v="Gerson Vereau"/>
    <d v="2026-10-16T00:00:00"/>
    <s v="No"/>
    <n v="0"/>
    <n v="0"/>
    <s v="ITSM"/>
    <s v="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
    <s v="Contar con los jobs batch actualizados y compatibles con la nueva infraestructura, permitiendo distribuir su ejecución entre los nuevos servidores, reducir la concentración de carga y mejorar su estabilidad, operación y mantenimiento."/>
    <s v="Áreas: TI – Aplicaciones e Infraestructura_x000a_Procesos: Procesos de negocio de UPN soportados por los jobs batch involucrados en la iniciativa."/>
    <s v="Administrativos"/>
    <s v="Excelencia operativa"/>
    <s v="NO"/>
    <s v="No cuantificado o S/0"/>
    <s v="Mayor estabilidad y continuidad operativa de los procesos batch, reducción del riesgo de saturación y puntos únicos de falla, actualización de componentes obsoletos y reducción de incidencias y tickets asociados a fallas de los jobs."/>
    <s v="https://educorpperu.sharepoint.com/sites/ITCS/_layouts/15/Doc.aspx?sourcedoc=%7B19CFF8EC-55FE-40DF-90A8-70B504935AD4%7D&amp;file=Gesti%C3%B3n%20de%20iniciativas%20-%20Jobs%20UPN_Luis%20Calderon%20Rodrig.pptx&amp;action=edit&amp;mobileredirect=true"/>
    <n v="1.5"/>
    <x v="4"/>
    <s v="GV"/>
    <d v="2026-09-28T00:00:00"/>
    <m/>
    <m/>
    <s v=""/>
    <m/>
    <m/>
    <m/>
    <m/>
    <m/>
    <m/>
    <m/>
    <s v="Pendiente"/>
    <m/>
  </r>
  <r>
    <n v="407"/>
    <d v="2026-09-27T21:10:53"/>
    <d v="2026-09-27T21:25:39"/>
    <s v="percy.romero@laureate.pe"/>
    <s v="Percy Romero Vegas"/>
    <s v="APLICATIVO DE CONCILIACION MEDIOS DE PAGO - CIBERTEC"/>
    <s v="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_x000a_"/>
    <s v="CIB"/>
    <s v="Alex Pendavis - VP Finanzas"/>
    <s v="Percy Romero Vegas"/>
    <s v="https://educorpperu.sharepoint.com/sites/ITCS/Documentos%20compartidos/Aplicaciones/Microsoft%20Forms/REGISTRO%20DE%20INICIATIVAS%20-%20GESTI%C3%93N%20DE%20LA%20DEMANDA%20V3/Aprobaci%C3%B3n%20de%20la%20iniciativa%20por%20el%20VP%20del%20%C3%A1rea%20sol/APROBACION%20DIRECTOR_Percy%20Romero%20Vegas.pdf"/>
    <s v="Gerson Vereau"/>
    <d v="2026-10-26T00:00:00"/>
    <s v="No"/>
    <n v="0"/>
    <n v="0"/>
    <s v="Otro"/>
    <s v="Situación Actual:_x000a__x000a_1.- CIB opera con 5 medios de pago: BCP, Interbank, Scotiabank, BBVA y Niubiz (intranet del alumno). _x000a_2.- No existe un proceso de conciliación diario automatizado. _x000a_3.- La validación de ingresos se realiza de forma reactiva, principalmente por reclamos de alumnos o consultas de áreas internas (Contabilidad. Comercial, Admisión, Cobranzas)._x000a__x000a__x000a_"/>
    <s v="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
    <s v="Medios de Pago, Cobranzas, Contabilidad, Admisión, Ventas, Coemrcial."/>
    <s v="Todos"/>
    <s v="Experiencia"/>
    <s v="NO"/>
    <s v="Mayor a S/500,000.00"/>
    <s v="Reducción, Riesgo Financiero, Riesgo Operativo, Riesgo Reputacional. "/>
    <s v="https://educorpperu.sharepoint.com/sites/ITCS/_layouts/15/Doc.aspx?sourcedoc=%7BF226C316-9D65-443A-AF7A-C4AF217611D6%7D&amp;file=1.-%20Solicitud%20de%20requerimientos%20-%20%20Aplicativo_Percy%20Romero%20Vegas.pptx&amp;action=edit&amp;mobileredirect=true"/>
    <n v="1.9"/>
    <x v="5"/>
    <s v="FV"/>
    <d v="2026-09-28T00:00:00"/>
    <m/>
    <m/>
    <s v=""/>
    <m/>
    <m/>
    <m/>
    <m/>
    <m/>
    <m/>
    <m/>
    <s v="Pendiente"/>
    <m/>
  </r>
  <r>
    <n v="409"/>
    <d v="2026-09-29T09:03:35"/>
    <d v="2026-09-29T09:07:36"/>
    <s v="angela.lucano@laureate.pe"/>
    <s v="Angela Lucano Carranza"/>
    <s v="Adecuación del Reporte de Retiro de Oficio UPC a la nueva normativa académica 2026"/>
    <s v="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
    <s v="UPC"/>
    <s v="Milagros Morgan - Rectorado UPC"/>
    <s v="Miguel Chang"/>
    <s v="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
    <s v="Ángela Lucano"/>
    <d v="2026-11-02T00:00:00"/>
    <s v="No"/>
    <n v="0"/>
    <n v="0"/>
    <s v="Regulatoria"/>
    <s v="En marzo de 2026 se aprobó una nueva política de Retiro de Oficio que modifica los criterios utilizados para identificar estudiantes sujetos a esta medida académica. Actualmente, el reporte SOX-Compliance denominado &quot;Reporte Preliminar de Retiro de Oficio - SOX_UPC_007&quot; fue construido bajo la normativa anterior y no contempla las nuevas validaciones requeridas."/>
    <s v="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
    <s v="Gestión académica._x000a_Retiro de oficio._x000a_Control de matrícula._x000a_Seguimiento de asistencia._x000a_Seguimiento financiero de estudiantes._x000a_Auditoría y cumplimiento SOX."/>
    <s v="Administrativos"/>
    <s v="Excelencia operativa"/>
    <s v="NO"/>
    <s v="Menor a S/100,000.00"/>
    <s v="Cumplimiento regulatorio, reducción de riesgo SOX y eficiencia operativa."/>
    <s v="https://educorpperu.sharepoint.com/sites/ITCS/_layouts/15/Doc.aspx?sourcedoc=%7BF5F7A701-FCD7-4860-9BB9-53DF574BB443%7D&amp;file=Gesti%C3%B3n%20de%20iniciativas%20-%20RETIRO%20DE%20OFICIO%20DOA_Angela%20Lucano%20Carran.pptx&amp;action=edit&amp;mobileredirect=true"/>
    <n v="2.25"/>
    <x v="18"/>
    <s v="AL"/>
    <d v="2026-09-29T00:00:00"/>
    <m/>
    <m/>
    <s v=""/>
    <m/>
    <m/>
    <m/>
    <m/>
    <m/>
    <m/>
    <m/>
    <s v="Pendiente"/>
    <m/>
  </r>
  <r>
    <n v="410"/>
    <d v="2026-09-29T16:39:03"/>
    <d v="2026-09-29T16:55:19"/>
    <s v="angela.lucano@laureate.pe"/>
    <s v="Angela Lucano Carranza"/>
    <s v="UPC: Adecuación de sistemas periféricos para soportar las nuevas mallas curriculares 2027"/>
    <s v="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
    <s v="UPC"/>
    <s v="Milagros Morgan - Rectorado UPC"/>
    <s v="Monica Zvaleta"/>
    <s v="https://educorpperu.sharepoint.com/sites/ITCS/_layouts/15/Doc.aspx?sourcedoc=%7BB1AF7D21-41BE-451D-90A7-D1C662B3DC9C%7D&amp;file=Resumen%20reuni%C3%B3n%20-%20Proyecto%20mallas%202027_Angela%20Lucano%20Carran.docx&amp;action=default&amp;mobileredirect=true"/>
    <s v="Ángela Lucano"/>
    <d v="2027-01-29T00:00:00"/>
    <s v="No"/>
    <n v="0"/>
    <n v="0"/>
    <s v="Regulatoria"/>
    <s v="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
    <s v="Contar con sistemas alineados al modelo académico de Banner, capaces de identificar y mostrar la versión correcta de cursos y mallas según corresponda a cada estudiante, garantizando información consistente en todos los canales y procesos académicos."/>
    <s v="Consulta de cursos y mallas curriculares._x000a_Seguimiento del avance académico._x000a_Reportería académica y de gestión._x000a_Integraciones entre sistemas._x000a_Atención de trámites y consultas académicas."/>
    <s v="Todos"/>
    <s v="Excelencia operativa"/>
    <s v="NO"/>
    <s v="No cuantificado o S/0"/>
    <s v="Reducción de incidencias por información académica incorrecta._x000a_Disminución del tiempo dedicado a validaciones y correcciones manuales._x000a_Eliminación de registros duplicados en consultas y reportes._x000a_Mayor confianza en la información mostrada a estudiantes y docentes._x000a_Capacidad de implementar futuras actualizaciones curriculares con menor esfuerzo._x000a_Consistencia de la información entre todos los sistemas institucionales."/>
    <s v="https://educorpperu.sharepoint.com/sites/ITCS/_layouts/15/Doc.aspx?sourcedoc=%7BEF9FEB94-34ED-4AAA-BBD4-87AEA8C067DC%7D&amp;file=Documento%20Funcional%20implementaci%C3%B3n%20de%20malla%202_Angela%20Lucano%20Carran.docx&amp;action=default&amp;mobileredirect=true"/>
    <n v="2.7"/>
    <x v="12"/>
    <s v="AL"/>
    <d v="2026-09-30T00:00:00"/>
    <m/>
    <m/>
    <s v=""/>
    <m/>
    <m/>
    <m/>
    <m/>
    <m/>
    <m/>
    <m/>
    <s v="Pendiente"/>
    <m/>
  </r>
  <r>
    <n v="411"/>
    <d v="2026-09-29T09:29:04"/>
    <d v="2026-09-30T03:35:50"/>
    <s v="miriam.marca@laureate.pe"/>
    <s v="Miriam Marca Delgado"/>
    <s v="Aprovisionamiento Alumnos Nuevos y Administrativos"/>
    <s v="Necesitamos que el proceso de aprovisionamiento de cuentas de alumnos para CIBERTEC y UPC sea  adoptado del modelo que tiene UPN"/>
    <s v="LAU"/>
    <s v="Humberto Marotta - Tecnologías y transformación digital"/>
    <s v="Miriam Marca "/>
    <s v="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
    <s v="Ángela Lucano"/>
    <d v="2026-12-10T00:00:00"/>
    <s v="No"/>
    <n v="0"/>
    <n v="0"/>
    <s v="ITSM"/>
    <s v="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
    <s v="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
    <s v="Tecnología de la Información (TI): Reduce incidencias y solicitudes de soporte por contraseñas._x000a_Seguridad de la información: Fortalece la protección de cuentas y datos institucionales._x000a_Admisión y DOA (Servicios y Registros Académicos, Prospección, Docentes): Facilita el acceso a plataformas virtuales, matrícula y sistemas académicos._x000a_Atención al usuario: Disminuye tiempos de atención y mejora la experiencia de estudiantes y docentes._x000a_Cumplimiento normativo: Apoya el cumplimiento de políticas de seguridad y protección de datos._x000a_Recursos Humanos: Accesos para colaboradores y docentes"/>
    <s v="Todos"/>
    <s v="Excelencia operativa"/>
    <s v="NO"/>
    <s v="No cuantificado o S/0"/>
    <s v="Mejor experiencia para estudiantes, docentes y colaboradores._x000a_Mayor confianza en los servicios digitales institucionales._x000a_Menor interrupción de actividades académicas y administrativas._x000a_Mejora de la imagen institucional al ofrecer procesos más ágiles y seguros._x000a_Mayor alineamiento con buenas prácticas de ciberseguridad y gestión de riesgos._x000a_Menor carga operativa del equipo de soporte._x000a_Reducción de incidencias relacionadas con credenciales._x000a_Mejor percepción del servicio de TI por parte de los usuarios."/>
    <s v="https://educorpperu.sharepoint.com/sites/ITCS/_layouts/15/Doc.aspx?sourcedoc=%7BE49D0BAA-5EE7-4C96-A0F7-38B47ED30878%7D&amp;file=Proceso%20de%20Aprovisonamiento_Miriam%20Marca%20Delgado.pptx&amp;action=edit&amp;mobileredirect=true"/>
    <n v="2.0999999999999996"/>
    <x v="12"/>
    <s v="AL"/>
    <d v="2026-10-05T00:00:00"/>
    <m/>
    <m/>
    <s v=""/>
    <m/>
    <m/>
    <m/>
    <m/>
    <m/>
    <m/>
    <m/>
    <s v="Pendiente"/>
    <s v="05/10 AL, solicita cambio de LD , de Nicolas M pasa a Ana Vega"/>
  </r>
  <r>
    <n v="423"/>
    <d v="2026-02-10T01:49:05"/>
    <d v="2026-02-10T01:49:05"/>
    <s v="angela.lucano@laureate.pe"/>
    <s v="Angela D. Lucano Carranza"/>
    <s v="LEAN + IA DOA UPC: Generar una solución de programación de evaluaciones que considere los atributos del examen y reglas del negocio establecidas."/>
    <s v="Necesitamos implementar una solución que permita la generación automática de la programación de evaluaciones para asegurar el cumplimiento de las reglas de negocio y requerimientos académicos, logrando una programación eficiente, trazable y una mejor experiencia para el alumno."/>
    <s v="UPC"/>
    <s v="Milagros Morgan - Rectorado UPC"/>
    <s v="Miguel Chang"/>
    <s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pdf"/>
    <s v="Ángela Lucano"/>
    <d v="2026-12-31T00:00:00"/>
    <s v="Sí"/>
    <s v="Digital &amp; IA"/>
    <n v="78375"/>
    <s v="Otro"/>
    <s v="El proceso de programación de evaluaciones considera un alto consumo de tiempo operativo y horas extras debido a que se recopila información dispersa en múltiples reportes y formatos, se realiza un registro manual del rol de exámenes en Banner, se tiene riesgo de omisiones y errores en supervisores, modalidades y otros atributos ya que hay dependencia de validaciones por correo con las áreas académicas."/>
    <s v="Contar con una solución que: Genere automáticamente la programación de evaluaciones. Incorpore validaciones automáticas y reglas de negocio. Permita trazabilidad integral del proceso. Reduzca tiempos de programación y publicación del rol de exámenes. Minimice cambios posteriores a la publicación. Entregue al alumno un rol equilibrado y oportuno."/>
    <s v="Programación de evaluaciones._x000a_Validación del rol de exámenes._x000a_Publicación del rol de exámenes._x000a_Gestión de requerimientos académicos._x000a_Registro y actualización en Banner."/>
    <s v="Todos"/>
    <s v="Excelencia operativa"/>
    <s v="NO"/>
    <s v="No cuantificado o S/0"/>
    <s v="8,800 horas liberadas al año._x000a_Eliminación de 2,475 horas extras._x000a_Equivalente a 7 FTE liberados._x000a__x000a_Reducción del SLA de ejecución de 5 semanas a 2 semanas y de reprocesos._x000a_Mayor trazabilidad de la información._x000a_Mejor experiencia del alumno al contar oportunamente con su rol de evaluaciones._x000a_Revalorización del tiempo del personal hacia actividades analíticas y de gestión._x000a_Eliminación de tareas manuales de digitación y transcripción."/>
    <s v="https://educorpperu.sharepoint.com/sites/ITCS/_layouts/15/Doc.aspx?sourcedoc=%7B243CC215-52A4-414C-95F1-EC45BB07FE26%7D&amp;file=Resultados%20Taller%20Cocreaci%C3%B3n%20DOA%20UPC_Angela%20Lucano%20Carran.pptx&amp;action=edit&amp;mobileredirect=true"/>
    <n v="1.2000000000000002"/>
    <x v="12"/>
    <s v="AL"/>
    <d v="2026-10-02T00:00:00"/>
    <m/>
    <m/>
    <s v=""/>
    <m/>
    <m/>
    <m/>
    <m/>
    <m/>
    <m/>
    <m/>
    <s v="Pendiente"/>
    <m/>
  </r>
  <r>
    <n v="424"/>
    <d v="2026-02-10T01:53:48"/>
    <d v="2026-02-10T01:53:48"/>
    <s v="angela.lucano@laureate.pe"/>
    <s v="Angela D. Lucano Carranza"/>
    <s v="LEAN + IA DOA UPC: Auditoría Interna y Mejora Continua"/>
    <s v="Necesitamos implementar una solución que ejecute controles y validaciones dentro del mismo proceso para identificar oportunamente desviaciones y errores, logrando una matrícula correcta, cumplimiento normativo y mejora continua basada en hallazgos de auditoría."/>
    <s v="UPC"/>
    <s v="Milagros Morgan - Rectorado UPC"/>
    <s v="Miguel Chang"/>
    <s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201.pdf"/>
    <s v="Ángela Lucano"/>
    <d v="2026-11-02T00:00:00"/>
    <s v="Sí"/>
    <s v="Digital &amp; IA"/>
    <n v="78375"/>
    <s v="Otro"/>
    <s v="Dentro del proceso de auditoría interna y mejora continua se realizan cruces manuales de información, validaciones duplicadas, intercambio manual de archivos entre áreas, tiempos prolongados de revisión y respuesta, observaciones acumuladas pendientes, riesgo de errores detectados tardíamente y recursos enfocados en actividades operativas en lugar de análisis y mejora."/>
    <s v="Contar con una plataforma que:  Realice validaciones dentro del flujo operativo. Genere alertas automáticas. Prevenga errores mediante bloqueos en línea. Mantenga un catálogo de reglas de negocio. Genere reportes automáticos de hallazgos. Permita seguimiento, trazabilidad y mejora continua."/>
    <s v="Programación de horarios._x000a_Matrícula._x000a_Baja académica._x000a_Gestión multicampus._x000a_Auditoría interna._x000a_Gestión de reglas y controles._x000a_Mejora continua."/>
    <s v="Todos"/>
    <s v="Excelencia operativa"/>
    <s v="NO"/>
    <s v="No cuantificado o S/0"/>
    <s v="Beneficio operativo identificado:_x000a_12,480 horas liberadas por automatización._x000a_Equivalente aproximado de 6 FTE._x000a__x000a_Reducción del tiempo de detección y corrección de errores (lead time) y de reprocesos._x000a_Mayor trazabilidad de la información._x000a_Eliminación de validaciones duplicadas._x000a_Eliminación del intercambio manual de archivos._x000a_Disminución de observaciones pendientes._x000a_Alertas automáticas para respuesta temprana._x000a_Reorientación del equipo hacia análisis, mejora continua y gobierno de reglas."/>
    <s v="https://educorpperu.sharepoint.com/sites/ITCS/_layouts/15/Doc.aspx?sourcedoc=%7BC09C6447-05EF-4FBE-B63E-EBAA97D7F72E%7D&amp;file=Resultados%20Taller%20Cocreaci%C3%B3n%20DOA%20UPC_Angela%20Lucano%20Carran%201.pptx&amp;action=edit&amp;mobileredirect=true"/>
    <n v="1.2000000000000002"/>
    <x v="12"/>
    <s v="AL"/>
    <d v="2026-10-02T00:00:00"/>
    <m/>
    <m/>
    <s v=""/>
    <m/>
    <m/>
    <m/>
    <m/>
    <m/>
    <m/>
    <m/>
    <s v="Pendiente"/>
    <m/>
  </r>
  <r>
    <n v="425"/>
    <d v="2026-02-10T13:06:25"/>
    <d v="2026-02-10T13:06:25"/>
    <s v="carlos.diez@upn.edu.pe"/>
    <s v="Carlos Antonio Diez Arenas"/>
    <s v="Proyección automática de cursos equivalentes en la matrícula"/>
    <s v="Lograr que el estudiante visualice en su proyección el curso equivalente aprobado cuando el curso exigido por su plan de estudios no cuenta con oferta programada, de modo que pueda matricularse sin requerir habilitación manual. El resultado se verifica cuando, para un estudiante con equivalencia en su plan de estudio, el curso de la equivalencia aparece en su proyección y puede registrarlo. Los casos de equivalencia de uno a varios y de varios a uno dependen de la iniciativa de representación de equivalencias en el sistema. "/>
    <s v="UPN"/>
    <s v="Martín Santana - Rectorado UPN"/>
    <s v="Carlos Diez Arenas - Director de Secretaria Académica"/>
    <s v="https://educorpperu.sharepoint.com/sites/ITCS/Documentos%20compartidos/Aplicaciones/Microsoft%20Forms/REGISTRO%20DE%20INICIATIVAS%20-%20GESTI%C3%93N%20DE%20LA%20DEMANDA%20V3/Aprobaci%C3%B3n%20de%20la%20iniciativa%20por%20el%20VP%20del%20%C3%A1rea%20sol/Solicitud%20de%20aprobaci%C3%B3n%20-%20Iniciativa%20de%20proye_Carlos%20Diez%20Arenas.pdf"/>
    <s v="Carla Arias-Schreiber"/>
    <d v="2026-12-21T00:00:00"/>
    <s v="No"/>
    <n v="0"/>
    <n v="0"/>
    <s v="Otro"/>
    <s v="La proyección de cursos en Banner se ejecuta sobre el plan de estudios del programa. Cuando un estudiante tiene cursos reconocidos por equivalencia, el sistema registra el cumplimiento en el avance curricular, pero no proyecta el curso equivalente que el estudiante debe llevar efectivamente. El resultado es que al estudiante no se le muestra en autoservicio el curso que le corresponde, pese a que su situación académica está correctamente registrada._x000a__x000a_Esta falla alcanza hoy incluso a las equivalencias uno a uno, que son el caso más simple. Los casos de una a varias y de varias a una no están cubiertos por ninguna solución actual y dependen de la iniciativa de registro de equivalencias uno a n y n a uno._x000a__x000a_La falla es silenciosa. La proyección no devuelve error ni deja traza de los estudiantes a los que no se les proyectó curso alguno, de modo que la institución no cuenta con un listado de los casos afectados y solo los detecta cuando el estudiante reclama o cuando el área los descubre revisando caso por caso. Esto impide dimensionar el problema, priorizar la atención y verificar que fue resuelto antes del cierre de matrícula._x000a__x000a_La consecuencia operativa es que cada caso debe resolverse de forma manual, mediante sobrepasos por curso y por NRC o mediante matrícula manual, con intervención de Procesos de Matrícula. Esto consume capacidad del equipo en el periodo de mayor carga, alarga el tiempo de atención del estudiante y, cuando la detección es tardía, expone al estudiante a matricularse en un curso que no le corresponde o a quedar sin matrícula al vencer el plazo. La población expuesta son los estudiantes con cursos reconocidos por equivalencia, que en la matrícula 2026-2 ascendieron a 4,200 convalidantes, además de los estudiantes migrados entre planes curriculares por efecto de la actualización de mallas._x000a__x000a_El desafío es que la proyección reconozca la equivalencia registrada y proyecte el curso que el estudiante debe llevar, dejando además traza de los casos en los que no logre proyectar, para que puedan ser gestionados antes del cierre de matrícula."/>
    <s v="La proyección de cursos reconoce las equivalencias registradas y proyecta al estudiante el curso que debe llevar efectivamente, no el curso del plan que ya tiene reconocido. El comportamiento debe ser el mismo para los tres escenarios de equivalencia: uno a uno, uno a varios y varios a uno. Los dos últimos escenarios dependen del registro de equivalencias uno a n y n a uno, de modo que mientras esa iniciativa no esté implementada no podrán ser probados, aunque la solución debe quedar construida para soportarlos.  Cuando la proyección no logre resolver un caso, debe dejar registro identificable del estudiante y del curso no proyectado, de manera que los casos pendientes puedan ser gestionados antes del cierre de matrícula en lugar de ser descubiertos por reclamo del estudiante.  El estado deseado es que el estudiante con cursos reconocidos por equivalencia vea en autoservicio la oferta que le corresponde y pueda matricularse por la vía regular, sin requerir sobrepasos por curso ni por NRC, ni matrícula manual, ni intervención del equipo de Procesos de Matrícula. El resultado se verifica por la reducción de sobrepasos y matrículas manuales asociados a equivalencias, por la reducción de consultas y reclamos por este motivo, y por la existencia de un listado de casos no proyectados que hoy no existe."/>
    <s v="El proceso directamente impactado es la Gestión de Matrícula, en sus subprocesos de proyección de cursos, matrícula por autoservicio, matrícula manual y proactiva, y atención de incidencias de matrícula. La propiedad del proceso de proyección corresponde a la Dirección de Secretaría Académica y la ejecución está a cargo del equipo de Procesos de Matrícula, por lo que ambos resultan impactados._x000a__x000a_Dentro de la Dirección de Operaciones Académicas, el área de Directores Académicos de Sede es la que hoy absorbe la carga manual de sobrepasos y la Dirección de Secretaria Académica absorbe la carga de matrícula manual derivada de esta falla, y el área de Registros Académicos participa en el registro de las equivalencias en el sistema y en la consistencia de la historia académica del estudiante._x000a__x000a_El proceso de Gestión Curricular también resulta impactado, en tanto el Vicerrectorado Académico aprueba los planes de estudio y sus tablas de equivalencias mediante resolución, y la Gerencia de Enseñanza Aprendizaje realiza su carga en el sistema. La calidad y la oportunidad de ese insumo condicionan el resultado de la proyección._x000a__x000a_El proceso de Programación Horaria, a cargo de la Dirección de Operaciones Académicas, resulta impactado porque la proyección solo puede resolverse si existe oferta programada para el curso equivalente en la sede y modalidad del estudiante._x000a__x000a_La atención al estudiante resulta impactada en Contacto UPN, que es el canal por el que ingresan las consultas y reclamos generados por esta falla, y el estudiante es el afectado final, al no poder completar su matrícula por la vía regular dentro del plazo._x000a__x000a_La implementación corresponde al equipo de Banner de Tecnología de la Información, que define si la solución se resuelve por configuración o por desarrollo."/>
    <s v="Alumnos"/>
    <s v="Excelencia operativa"/>
    <s v="NO"/>
    <s v="No cuantificado o S/0"/>
    <s v="El estudiante con cursos reconocidos por equivalencia se matricula por la vía regular, en el mismo plazo y con la misma autonomía que cualquier otro estudiante. Hoy su matrícula depende de una gestión manual que él no ve ni controla, y que solo se activa cuando reclama. Esto elimina una diferencia de trato entre poblaciones que no responde a ninguna decisión institucional, sino a una limitación del sistema._x000a__x000a_El proceso gana visibilidad sobre sus propias fallas. Hoy la institución no sabe a qué estudiantes no se les proyectó curso, de modo que no puede priorizar, no puede verificar que resolvió todos los casos y no puede dimensionar el problema de un periodo a otro. El registro de casos no proyectados convierte un problema invisible en un problema gestionable, y permite cerrarlo antes del fin de la matrícula en lugar de descubrirlo por reclamo._x000a__x000a_Se reduce el riesgo de error en la historia académica del estudiante. La corrección manual mediante sobrepasos por curso y por NRC se ejecuta en el periodo de mayor carga operativa y bajo presión de plazo, que es la condición en la que el error es más probable. Cada corrección manual es una oportunidad de inconsistencia entre lo que la resolución de equivalencias aprobó, lo que el sistema reconoce y lo que el estudiante efectivamente lleva._x000a__x000a_Mejora la trazabilidad del proceso frente a auditoría y aseguramiento de la calidad. La institución puede evidenciar que lo ejecutado corresponde a lo aprobado por resolución, sin depender de registros manuales construidos fuera del sistema._x000a__x000a_Disminuye la dependencia del conocimiento tácito de pocas personas. La solución actual descansa en que un grupo reducido del equipo sepa qué sobrepaso aplicar en cada caso, lo que concentra riesgo operativo en la ventana más crítica del año y dificulta la incorporación de personal nuevo."/>
    <s v="https://educorpperu.sharepoint.com/sites/ITCS/_layouts/15/Doc.aspx?sourcedoc=%7B038FC900-F2FC-48EF-A957-A8CA3A932251%7D&amp;file=Gesti%C3%B3n%20de%20iniciativa%20Better%20together%20-%20No%20ap_Carlos%20Diez%20Arenas.pptx&amp;action=edit&amp;mobileredirect=true"/>
    <n v="1.2000000000000002"/>
    <x v="12"/>
    <s v="CA"/>
    <d v="2026-10-05T00:00:00"/>
    <m/>
    <m/>
    <s v=""/>
    <m/>
    <m/>
    <m/>
    <m/>
    <m/>
    <m/>
    <m/>
    <s v="Pendiente"/>
    <m/>
  </r>
  <r>
    <n v="427"/>
    <d v="2026-06-10T17:06:08"/>
    <d v="2026-06-10T17:06:08"/>
    <s v="jose.herbozo@laureate.pe"/>
    <s v="José Luis Paredes Herbozo"/>
    <s v="Activación de Contactabilidad outbound en Genesys en EPG UPN y automatización del trigger mediante creación de reglas en EPG UPC"/>
    <s v="Necesitamos activar WhatsApp en Genesys como canal complementario a la llamada y automatizar su trigger mediante reglas basadas en CRM, para elevar la baja contactabilidad de prospectos que no atienden al discador y eliminar la carga manual de tablas de códigos, logrando mayor ratio de contactabilidad, derivación automática al equipo comercial correcto y más oportunidades de conversión."/>
    <s v="LAU"/>
    <s v="Ivan Olivares - VP Marketing y Comercial"/>
    <s v="Romina Honda"/>
    <s v="https://educorpperu.sharepoint.com/sites/ITCS/Documentos%20compartidos/Aplicaciones/Microsoft%20Forms/REGISTRO%20DE%20INICIATIVAS%20-%20GESTI%C3%93N%20DE%20LA%20DEMANDA%20V3/Aprobaci%C3%B3n%20de%20la%20iniciativa%20por%20el%20VP%20del%20%C3%A1rea%20sol/olk_ONxfPu8HWf_Jos%C3%A9%20Paredes%20Herbozo.png"/>
    <s v="José Paredes"/>
    <d v="2026-11-30T00:00:00"/>
    <s v="No"/>
    <n v="0"/>
    <n v="0"/>
    <s v="Otro"/>
    <s v="Cuando el discador no logra contactar a un prospecto, no existe un segundo intento automático por otro canal, lo que limita el ratio de contactabilidad y las oportunidades de conversión en Posgrado UPN y EPG UPC. Además, el trigger del WhatsApp automático depende de la lectura de una tabla de códigos que se carga manualmente, lo que genera carga operativa y riesgo de demoras o errores. Recientemente se identificó que Genesys permite crear reglas con el CRM como fuente de datos principal, y aún no están configuradas. Si no se implementa en la fecha requerida, se continuaría con la gestión telefónica como único canal y con la carga manual de la tabla de códigos."/>
    <s v="Ante una llamada no atendida por el discador, Genesys envía automáticamente un mensaje de WhatsApp al prospecto. El trigger se activa mediante reglas configuradas por campaña/cola de cada categoría, con el CRM como fuente de datos, sin cargas manuales. El BOT identifica la categoría del prospecto y lo deriva al equipo comercial correspondiente. Si no se identifica la categoría por el código de persona, el prospecto pasa a una campaña/cola de desbordamiento. La actividad de WhatsApp se crea cuando el prospecto responde el mensaje outbound."/>
    <s v="Proceso de contactabilidad outbound (UPN Posgrado y EPG UPC)_x000a_Equipos comerciales por categoría de Posgrado_x000a_Customer Success / Contact Center (gestión en Genesys)_x000a_TI (configuración de Genesys, reglas e integración con CRM)"/>
    <s v="Administrativos"/>
    <s v="Excelencia operativa"/>
    <s v="NO"/>
    <s v="Entre S/100,000.00 y S/500,000.00"/>
    <s v="Mayor contactabilidad de prospectos mediante un canal complementario a la llamada._x000a_Más oportunidades de conversión en Posgrado UPN y EPG UPC._x000a_Derivación automática y oportuna al equipo comercial especializado según la categoría del prospecto._x000a_Eliminación de la carga manual de tablas de códigos, con menor riesgo de errores y demoras._x000a_Mejor aprovechamiento de las capacidades de Genesys, con reglas basadas en el CRM como fuente de datos._x000a_Mayor eficiencia operativa del equipo comercial y del contact center."/>
    <s v="https://educorpperu.sharepoint.com/sites/ITCS/_layouts/15/Doc.aspx?sourcedoc=%7B8A257094-6E29-4E4D-83BB-F7C2536C3D7D%7D&amp;file=Solicitud%20de%20Activaci%C3%B3n%20-%20WhatsApp%20en%20Genesys_Jos%C3%A9%20Paredes%20Herbozo.pptx&amp;action=edit&amp;mobileredirect=true"/>
    <n v="0.9"/>
    <x v="2"/>
    <s v="JP"/>
    <d v="2026-10-07T00:00:00"/>
    <m/>
    <m/>
    <s v=""/>
    <m/>
    <m/>
    <m/>
    <m/>
    <m/>
    <m/>
    <m/>
    <s v="Pendiente"/>
    <m/>
  </r>
  <r>
    <n v="428"/>
    <d v="2026-06-10T18:23:33"/>
    <d v="2026-06-10T18:23:33"/>
    <s v="oscar.porras@upn.edu.pe"/>
    <s v="Oscar Daniel Porras Cardenas"/>
    <s v="Mejoras a implementar en la plataforma del SGCI"/>
    <s v="Necesitamos implementar actualizaciones en la plataforma del SGCI, para optimizar el uso de la plataforma, logrando un mejor uso y desempeño de la misma"/>
    <s v="UPN"/>
    <s v="Martín Santana - Rectorado UPN"/>
    <s v="GACI"/>
    <s v="https://educorpperu.sharepoint.com/sites/ITCS/Documentos%20compartidos/Aplicaciones/Microsoft%20Forms/REGISTRO%20DE%20INICIATIVAS%20-%20GESTI%C3%93N%20DE%20LA%20DEMANDA%20V3/Aprobaci%C3%B3n%20de%20la%20iniciativa%20por%20el%20VP%20del%20%C3%A1rea%20sol/Aprobaci%C3%B3n_Oscar%20Porras%20Cardena.pdf"/>
    <s v="Gerson Vereau"/>
    <d v="2026-12-11T00:00:00"/>
    <s v="No"/>
    <n v="0"/>
    <n v="0"/>
    <s v="Otro"/>
    <s v="Se deben incorporar mejoras en la plataforma del SGCI, la justificación de las mismas se detalla según el caso:_x000a_1. Reasignación de funciones por rol y creación de nuevo rol &quot;responsable de evidencias&quot;, A fin de agilizar la gestión de los requerimientos de la calidad, se debe actualizar las funciones habilitadas a los roles existentes: visualización de estados, visualización de historial, correos de alerta, funciones de ingreso de información y aprobación, entre otros. Asimismo, se incluye la creación de un nuevo rol &quot;responsable de evidencias&quot; como apoyo al LO._x000a_2. Correos recordatorios tipo resumen: el correo para LO y LP debe incluir un resumen de requerimientos observados y pendientes de entrega. Actualmente la plataforma envía un correo por cada requerimiento a cargo, lo que hace que al tener varios requerimientos en distintas fechas, sea abrumador para el líder recibir tantos correos. Por ello se hace necesario que un solo correo resuma los estatus pendientes y observados asignados a cada rol_x000a_3. Incluir en el reporte: ciclo de mejora (P-V) y fecha en que el estado cambia a revisar por LT._x000a_El reporte descargable debe incluir entre sus columnas el ciclo de mejora (P - V) así como la fecha en que la información es enviada al Líder temático. Estos valores permitirán hacer un mejor filtro de la información para su seguimiento_x000a_4. Los links de la plataforma deben descargarse con el nombre con el que se han guardado._x000a_Las evidencias cargadas en la plataforma deben descargarse con el nombre original del archivo._x000a_5. Cambiar el rol de líder temático por revisor_x000a_Actualmente el rol asignado es el de líder temático 1, 2 y 3, estos deben cambiarse a solo revisor_x000a_6. Mejorar el encuadre de la información en PDF del requerimiento_x000a_La información visible en PDF en la bandeja asociada al rol, se visualiza pegada a la izquierda lo que dificulta su lectura"/>
    <s v="Se espera una plataforma que sea más dinámica a fin de que la revisión de las exigencias de la calidad sean revisadas de manera más ágil y se pueda alertar cualquier desviación identificada, de manera más oportuna. La plataforma debe servir como una herramienta que simplifique el proceso de revisión de requerimientos de la calidad"/>
    <s v="La plataforma es gestionada por la Gerencia de Aseguramiento de la Calidad Institucional, quien es responsable de la revisión de evidencias que todos los Líderes de proceso (UPN y Laureate) ingresan como parte del Plan de Autoevaluación de la Calidad"/>
    <s v="Todos"/>
    <s v="Excelencia académica"/>
    <s v="NO"/>
    <s v="Menor a S/100,000.00"/>
    <s v="Mejorar la experiencia de los usuarios de la plataforma, agilizando la presentación y revisión de requerimientos de la calidad"/>
    <s v="https://educorpperu.sharepoint.com/sites/ITCS/_layouts/15/Doc.aspx?sourcedoc=%7B901CEC81-F6A4-476F-865D-F83F31CF51C5%7D&amp;file=mejoras%20plataforma%20SGCI_Oscar%20Porras%20Cardena.pptx&amp;action=edit&amp;mobileredirect=true"/>
    <n v="1.55"/>
    <x v="0"/>
    <s v="FV"/>
    <d v="2026-10-12T00:00:00"/>
    <m/>
    <m/>
    <s v=""/>
    <m/>
    <m/>
    <m/>
    <m/>
    <m/>
    <m/>
    <m/>
    <s v="Pendiente"/>
    <m/>
  </r>
  <r>
    <n v="429"/>
    <d v="2026-06-10T18:58:41"/>
    <d v="2026-06-10T18:58:41"/>
    <s v="luz.flores@upn.edu.pe"/>
    <s v="Luz Marina Flores Rodriguez"/>
    <s v="Mejora del descompactador para una distribución correcta de cursos y créditos en matrícula"/>
    <s v="Necesitamos que el descompactador BLSP asigne horarios dentro de las opciones disponibles, distribuyendo de manera equilibrada los cursos entre el Módulo 1 y el Módulo 2. Esto permitirá minimizar los ajustes posteriores en los horarios de los estudiantes nuevos y garantizar una experiencia de matrícula satisfactoria desde su primer periodo académico."/>
    <s v="UPN"/>
    <s v="Martín Santana - Rectorado UPN"/>
    <s v="Luz Marina Flores R"/>
    <s v="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
    <s v="Carla Arias-Schreiber"/>
    <d v="2026-10-30T00:00:00"/>
    <s v="No"/>
    <n v="0"/>
    <n v="0"/>
    <s v="Regulatoria"/>
    <s v="Actualmente, se están asignando horarios de manera desequilibrada entre el Módulo 1 y el Módulo 2 para los estudiantes de nuevo ingreso. Como consecuencia, algunos estudiantes concentran la mayor parte de sus cursos en el Módulo 1, quedando con una carga académica mínima o inexistente en el Módulo 2. Esta situación genera una experiencia poco adecuada al inicio de su vida universitaria y afecta la percepción de la calidad de los servicios académicos brindados._x000a__x000a_De no implementarse una solución oportuna, será necesario continuar con la revisión y corrección manual de los horarios asignados, lo que demanda un esfuerzo operativo significativo y jornadas extensas de trabajo."/>
    <s v="Automatizar la asignación balanceada de cursos entre el Módulo 1 y el Módulo 2 para los estudiantes nuevos, garantizando una distribución adecuada de la carga académica y minimizando las intervenciones manuales. Con ello, se busca mejorar la experiencia del estudiante, reducir los tiempos de revisión operativa y evitar jornadas extraordinarias asociadas a la corrección de horarios."/>
    <s v="Proceso de programación de horarios, proceso de registro de horarios y atención al estudiante_x000a_"/>
    <s v="Alumnos"/>
    <s v="Excelencia operativa"/>
    <s v="NO"/>
    <s v="No cuantificado o S/0"/>
    <s v="1)Mejora de la experiencia del estudiante de nuevo ingreso, al recibir un horario con una distribución académica equilibrada desde el inicio de su formación universitaria._x000a_2)Mayor percepción de calidad del servicio, al reducir la necesidad de realizar ajustes posteriores en los horarios asignados._x000a_3)Incremento de la satisfacción estudiantil, al contar con una programación académica coherente y adecuada a la estructura modular._x000a_4)Reducción de reprocesos operativos, evitando las revisiones y correcciones manuales de horarios generados de manera desequilibrada._x000a_5)Optimización del trabajo del equipo académico y administrativo, permitiendo destinar esfuerzos a actividades de mayor valor agregado en lugar de tareas correctivas._x000a_6) Mayor confianza en los procesos automatizados de matrícula y programación académica, al garantizar resultados más consistentes y alineados con las necesidades de los estudiantes._x000a_7)Fortalecimiento de la imagen institucional, al ofrecer una experiencia de incorporación más ordenada y eficiente para los estudiantes que inician su carrera._x000a_8)Disminución del riesgo de errores operativos, asociados a las modificaciones manuales de horarios y cargas académicas."/>
    <s v="https://educorpperu.sharepoint.com/sites/ITCS/_layouts/15/Doc.aspx?sourcedoc=%7BE17684D9-A4C2-4CD3-9ED0-BEECD7B6AFBA%7D&amp;file=PPT-%20SOLICITUD%20DES%20COMPACTACI%C3%93N%20CACHIMBOS%2025-_Luz%20Flores%20Rodriguez.pptx&amp;action=edit&amp;mobileredirect=true"/>
    <n v="2.7"/>
    <x v="19"/>
    <m/>
    <m/>
    <m/>
    <m/>
    <s v="Pendiente fecha de asignación de LD"/>
    <m/>
    <m/>
    <m/>
    <m/>
    <m/>
    <m/>
    <m/>
    <s v="Pendiente"/>
    <m/>
  </r>
  <r>
    <n v="430"/>
    <d v="2026-06-10T18:59:49"/>
    <d v="2026-06-10T18:59:49"/>
    <s v="jhonatan.sanchez@upn.edu.pe"/>
    <s v="Jhonatan Fernando Sanchez Zambrano"/>
    <s v="Cambio de horarios integral UPN "/>
    <s v="La iniciativa busca fortalecer las condiciones de seguridad de estudiantes, docentes y personal administrativo que permanecen en las sedes hasta el término de las actividades académicas (22:40 h), horario en el que se incrementa su exposición a situaciones de inseguridad."/>
    <s v="UPN"/>
    <s v="Martín Santana - Rectorado UPN"/>
    <s v="Jhonatan Fernando Sanchez Zambrano"/>
    <s v="https://educorpperu.sharepoint.com/sites/ITCS/Documentos%20compartidos/Aplicaciones/Microsoft%20Forms/REGISTRO%20DE%20INICIATIVAS%20-%20GESTI%C3%93N%20DE%20LA%20DEMANDA%20V3/Aprobaci%C3%B3n%20de%20la%20iniciativa%20por%20el%20VP%20del%20%C3%A1rea%20sol/VB_Jhonatan%20Sanchez%20Zam.pdf"/>
    <s v="Carla Arias-Schreiber"/>
    <d v="2026-10-16T00:00:00"/>
    <s v="No"/>
    <n v="0"/>
    <n v="0"/>
    <s v="Otro"/>
    <s v="La iniciativa busca fortalecer las condiciones de seguridad de estudiantes, docentes y personal administrativo que permanecen en las sedes hasta el término de las actividades académicas (22:40 h), horario en el que se incrementa su exposición a situaciones de inseguridad. En ese sentido se busca actualizar todas las franjas horarias adelantándolas 30 minutos"/>
    <s v="Franjas horarias desde las 7.00 AM hasta las 10.10 PM"/>
    <s v="Nomina_x000a_Programación_x000a_Academia_x000a_"/>
    <s v="Alumnos"/>
    <s v="Experiencia"/>
    <s v="NO"/>
    <s v="No cuantificado o S/0"/>
    <s v="La iniciativa busca fortalecer las condiciones de seguridad de estudiantes, docentes y personal administrativo que permanecen en las sedes hasta el término de las actividades académicas (22:40 h), horario en el que se incrementa su exposición a situaciones de inseguridad._x000a_"/>
    <s v="https://educorpperu.sharepoint.com/sites/ITCS/_layouts/15/Doc.aspx?sourcedoc=%7B85B31776-5B25-4211-912A-A82899A28E2F%7D&amp;file=Gesti%C3%B3n%20de%20iniciativas%20-%20Horarios%207AM_Jhonatan%20Sanchez%20Zam.pptx&amp;action=edit&amp;mobileredirect=true"/>
    <n v="1.3"/>
    <x v="19"/>
    <m/>
    <m/>
    <m/>
    <m/>
    <s v="Pendiente fecha de asignación de LD"/>
    <m/>
    <m/>
    <m/>
    <m/>
    <m/>
    <m/>
    <m/>
    <s v="Pendiente"/>
    <m/>
  </r>
  <r>
    <n v="431"/>
    <d v="2026-07-10T10:34:18"/>
    <d v="2026-07-10T10:34:18"/>
    <s v="yenny.pajuelo@cibertec.pe"/>
    <s v="Yenny Ysabel Pajuelo Ramirez"/>
    <s v="Actualización UDCID - autenticación del estudiante"/>
    <s v="Garantizar el acceso continuo e ininterrumpido del 100% de los estudiantes a la plataforma Banner para los procesos de prematricula y matrícula, mediante la automatización de la actualización del campo UDCI."/>
    <s v="CIB"/>
    <s v="Danilo Tauil - GM TecVoc"/>
    <s v="Yenny Pajuelo"/>
    <s v="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
    <s v="Carla Arias-Schreiber"/>
    <d v="2026-11-09T00:00:00"/>
    <s v="No"/>
    <n v="0"/>
    <n v="0"/>
    <s v="ITSM"/>
    <s v="La falta de automatización en la actualización del UDCID y los fallos recurrentes en la plataforma Banner impiden garantizar un proceso fluido de prematricula y matrícula para la totalidad de los estudiantes, afectando la experiencia del usuario e incrementando la carga operativa manual."/>
    <s v="La totalidad de la población estudiantil accede a la plataforma Banner de manera simultánea, rápida y sin interrupciones durante los periodos de prematricula y matrícula. A su vez, los datos del campo UDCID se procesen y actualicen automáticamente en el sistema sin requerir intervención manual (generación de ticket)"/>
    <s v="Experiencia del estudiante, Retención, Proceso de Matrícula, Sedes"/>
    <s v="Alumnos"/>
    <s v="Excelencia operativa"/>
    <s v="NO"/>
    <s v="Entre S/100,000.00 y S/500,000.00"/>
    <s v="Reducción de tiempo / Aumento en NPS / Retención del estudiante_x000a_"/>
    <s v="https://educorpperu.sharepoint.com/sites/ITCS/_layouts/15/Doc.aspx?sourcedoc=%7B73561A56-BCFD-4FBB-B994-8E3A0097CBD7%7D&amp;file=Formato%20Solicitud%20de%20Requerimientos%20(UDCID)%20S_Yenny%20Pajuelo%20Ramire.pptx&amp;action=edit&amp;mobileredirect=true"/>
    <n v="2.4"/>
    <x v="19"/>
    <m/>
    <m/>
    <m/>
    <m/>
    <s v="Pendiente fecha de asignación de LD"/>
    <m/>
    <m/>
    <m/>
    <m/>
    <m/>
    <m/>
    <m/>
    <s v="Pendiente"/>
    <m/>
  </r>
  <r>
    <n v="432"/>
    <d v="2026-12-10T18:34:55"/>
    <d v="2026-12-10T18:34:55"/>
    <s v="bruno.chiappe@laureate.pe"/>
    <s v="Bruno Chiappe Vegas"/>
    <s v="Implementación del Canal WhatsApp Omnicanal con Asistente Virtual Comercial SofIA"/>
    <s v="Necesitamos implementar y estandarizar un canal institucional de WhatsApp omnicanal, incorporando al asistente virtual SofIA como asesor educativo comercial y habilitando la atención integrada con los asesores de ventas, para eliminar la fragmentación de las conversaciones, la pérdida de información entre canales y responsables, las limitaciones de atención fuera del horario comercial y la falta de trazabilidad del proceso de captación y seguimiento, logrando una experiencia comercial continua y personalizada, mayor eficiencia operativa, mejor gestión de oportunidades comerciales, incremento de la conversión de prospectos a inscritos y medición integral de los resultados comerciales para UPN, UPC y Cibertec."/>
    <s v="LAU"/>
    <s v="Ivan Olivares - VP Marketing y Comercial"/>
    <s v="Jaime Medina Salcedo"/>
    <s v="https://educorpperu.sharepoint.com/sites/ITCS/Documentos%20compartidos/Aplicaciones/Microsoft%20Forms/REGISTRO%20DE%20INICIATIVAS%20-%20GESTI%C3%93N%20DE%20LA%20DEMANDA%20V3/Aprobaci%C3%B3n%20de%20la%20iniciativa%20por%20el%20VP%20del%20%C3%A1rea%20sol/Whatsapp%20Channel%20SofIA%20-%20aprob_Bruno%20Chiappe%20Vegas.pdf"/>
    <s v="Bruno Chiappe"/>
    <d v="2026-11-30T00:00:00"/>
    <s v="No"/>
    <n v="0"/>
    <n v="0"/>
    <s v="Otro"/>
    <s v="Actualmente, la gestión comercial por WhatsApp presenta fragmentación en la atención, pérdida de contexto entre responsables, limitaciones de atención fuera de horario y falta de coordinación en campañas y seguimientos. Asimismo, existe una limitada trazabilidad de las interacciones y su impacto en las conversiones, dificultando la continuidad comercial, la eficiencia operativa y el aprovechamiento de oportunidades de inscripción."/>
    <s v="Contar con un canal institucional de WhatsApp omnicanal para UPN, UPC y Cibertec, que centralice la atención comercial e incorpore a SofIA como asesora virtual para orientar, perfilar, realizar venta consultiva y acompañar al prospecto hacia la inscripción. La solución deberá garantizar continuidad con los asesores de ventas, atención fuera de horario, campañas segmentadas, seguimiento de oportunidades y trazabilidad integral de las gestiones y resultados comerciales."/>
    <s v="Procesos: Captación de prospectos, atención comercial, admisión_x000a_Áreas: Ventas, Marketing Digital, Command Center, Admisión"/>
    <s v="Alumnos"/>
    <s v="Experiencia"/>
    <s v="NO"/>
    <s v="No cuantificado o S/0"/>
    <s v="Mejora de la experiencia del prospecto mediante una atención personalizada, continua y disponible fuera de horario. Mayor eficiencia comercial gracias a la automatización con SofIA, la coordinación con asesores de ventas y el seguimiento oportuno de oportunidades. Asimismo, permite estandarizar la atención entre instituciones, optimizar campañas y fortalecer la trazabilidad, supervisión y toma de decisiones comerciales."/>
    <s v="https://educorpperu.sharepoint.com/sites/ITCS/_layouts/15/Doc.aspx?sourcedoc=%7BC499C532-F918-4659-850F-F2012613C5FD%7D&amp;file=AR_02_Canal_WhatsApp_Channel_y_Asistente_Virt_Bruno%20Chiappe%20Vegas.docx&amp;action=default&amp;mobileredirect=true"/>
    <n v="1.3"/>
    <x v="2"/>
    <s v="BC"/>
    <d v="2026-10-12T00:00:00"/>
    <m/>
    <m/>
    <s v=""/>
    <m/>
    <m/>
    <m/>
    <m/>
    <m/>
    <m/>
    <m/>
    <s v="Pendiente"/>
    <m/>
  </r>
  <r>
    <m/>
    <m/>
    <m/>
    <m/>
    <m/>
    <m/>
    <m/>
    <m/>
    <m/>
    <m/>
    <m/>
    <m/>
    <m/>
    <m/>
    <m/>
    <m/>
    <m/>
    <m/>
    <m/>
    <m/>
    <m/>
    <m/>
    <m/>
    <m/>
    <m/>
    <m/>
    <m/>
    <x v="20"/>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96"/>
    <d v="2026-04-14T18:58:27"/>
    <d v="2026-04-14T19:50:36"/>
    <s v="nicolas.morales@laureate.pe"/>
    <s v="Nicolas Morales Chumpitaz"/>
    <s v="Automatización del Monitoreo Académico: Trazabilidad, visualización y monitoreo del avance académico del docente"/>
    <s v="Necesitamos ser el copiloto del docente, para facilitar el cumplimiento de sus tareas diarias mediante alertas preventivas y soporte inmediato, logrando asegurar que su gestión administrativa sea impecable y nunca afecte su desempeño profesional."/>
    <s v="UPN"/>
    <s v="Martín Santana - Rectorado UPN"/>
    <s v="Robinson Amaya"/>
    <n v="0"/>
    <x v="0"/>
    <d v="2026-12-31T00:00:00"/>
    <s v="Si"/>
    <s v="G&amp;A"/>
    <m/>
    <s v="Otro"/>
    <s v="Sobreprocesamiento: Descargar reportes, hacer ajustes manuales y estandarizar datos para que el Power BI los lea: 1 colaborador al 100% y 2 colaboradores al 30%_x000a__x000a_Transporte: Solicitar y descargar reportes por correo electrónico y mover archivos de una carpeta a otra, total de reportes: 09_x000a__x000a_Sobreproducción: Enviar alertas automáticas a todos cuando quizás el problema es del sistema (como las reprogramaciones no leídas, y gestión por correo  de las programaciones realizadas por fuera por parte del docente_x000a__x000a_Movimiento Innecesario: El equipo de 5 personas saltando entre el correo, el reporte de asistencia, el sistema de reprogramaciones y el Power BI para &quot;averiguar qué pasó&quot;._x000a__x000a_Espera: Docentes esperando respuesta a sus consultas y el equipo esperando que lleguen los reportes solicitados por correo._x000a__x000a_Talento No Utilizado: Tener a 5 colaboradores al 100% de su capacidad haciendo tareas de &quot;copiar y pegar&quot; o respondiendo dudas básicas que una IA o un dashboard de autogestión podrían resolver._x000a__x000a_Defectos: No almacenamiento de la información, sistemas caídos, registro de la información en reportes manuales, lo que genera reclamos del tipo &quot;yo sí marqué&quot;_x000a__x000a_Inventario: En promedio 4,000 secciones por semana y miles de consultas acumuladas en la bandeja de entrada del equipo de 5 personas, más el crecimiento  por nuevo alcance de virtual y posgrado."/>
    <m/>
    <s v="Proceso de monitoreo de avance académico del docente"/>
    <s v="Docentes"/>
    <s v="Excelencia académica"/>
    <s v="NO"/>
    <s v="Menor a S/100,000.00"/>
    <s v="Eliminación de actividades manuales_x000a_Incremento del NPS docente_x000a_Cumplimiento en PO del equipo académico"/>
    <n v="0"/>
    <m/>
    <s v="Nicolas Morales"/>
    <s v="AM"/>
    <m/>
    <s v="Alta"/>
    <m/>
    <m/>
    <n v="3"/>
    <n v="54000"/>
    <n v="191700"/>
    <s v="La presente estimación es de Alto nivel y puede tener una desviación del 40%_x000a_No se recomienda licenciar a más de 4.5K docentes con BI Pro._x000a_El monto puede ajustarse, en fase de análisis y diseño luego de la validación con Arquitectura y Seguridad."/>
    <s v="Externos"/>
    <s v="Proyecto"/>
    <s v="SI"/>
    <s v="Finalizada"/>
    <m/>
    <s v="Ajuste del alcance"/>
    <s v="Media"/>
    <d v="2026-06-15T00:00:00"/>
    <d v="2026-06-22T00:00:00"/>
    <n v="5"/>
    <n v="228329.5"/>
    <s v="TC a S/ 3.5"/>
    <s v="Externos"/>
    <s v="Proyecto"/>
    <s v="Finalizado"/>
    <s v="Los IDs 96, 97 y 98, se deben implementar como programa, ya que comparten recursos como Project Manager y Analistas de Procesos/Funcional."/>
    <m/>
    <m/>
  </r>
  <r>
    <n v="97"/>
    <d v="2026-04-14T19:50:46"/>
    <d v="2026-04-14T20:25:19"/>
    <s v="nicolas.morales@laureate.pe"/>
    <s v="Nicolas Morales Chumpitaz"/>
    <s v="Automatización de las planillas manuales"/>
    <s v="Necesitamos reducir la manualidad en la elaboración de planillas para garantizar la transparencia en los pagos a los docentes por horas de dictado y novedado logrando eliminar la necesidad de reclamos y asegurar su estabilidad y bienestar personal."/>
    <s v="UPN"/>
    <s v="Martín Santana - Rectorado UPN"/>
    <s v="Robinson Amaya"/>
    <n v="0"/>
    <x v="0"/>
    <d v="2026-12-31T00:00:00"/>
    <s v="Si"/>
    <s v="G&amp;A"/>
    <m/>
    <s v="Otro"/>
    <s v="Sobreprocesamiento: Realizar validaciones y revisiones manuales de horas de dictado, asíncronos y horas extras para diferentes unidades (Posgrado, Centro de Idiomas, PDN, etc.)._x000a__x000a_Defectos: Pagos incorrectos o cálculos erróneos por fallas en la digitación o interpretación de las reglas de cada planilla manual._x000a__x000a_Inventario: Acumulación de &quot;Novedades&quot; y reportes de horas esperando a ser procesados al cierre de mes._x000a__x000a_Transporte: Mover archivos de reportes desde Educación Virtual, Posgrado y Centro de Idiomas hacia la persona que consolida._x000a__x000a_Espera: El tiempo que pasa desde que el docente dicta su hora hasta que la planilla es validada y finalmente pagada._x000a__x000a_Movimientos Innecesarios: El analista saltando entre múltiples reportes de diferentes fuentes para consolidar una sola planilla._x000a__x000a_Sobreproducción: Generar reportes manuales detallados para cada unidad académica, que luego tienen que volver a ser procesados por el equipo de planillas._x000a__x000a_Talento No Utilizado: Tener a un analista experto dedicando el 60% de su capacidad anual a tareas de validación y &quot;verificación de topes de horas&quot;."/>
    <m/>
    <s v="Elaboración de Planilla Docente."/>
    <s v="Docentes"/>
    <s v="Excelencia operativa"/>
    <s v="NO"/>
    <s v="Menor a S/100,000.00"/>
    <s v="Eliminación del retrabajo por errores manuales_x000a_Incremento en NPS del docente_x000a_Exactitud en el Cálculo de Novedades_x000a_"/>
    <n v="0"/>
    <m/>
    <s v="Nicolas Morales"/>
    <s v="AM"/>
    <m/>
    <s v="Alta"/>
    <m/>
    <m/>
    <n v="4"/>
    <n v="62000"/>
    <n v="220100"/>
    <s v="La presente estimación es de Alto nivel y puede tener una desviación del 40%_x000a_El monto puede ajustarse, en fase de análisis y diseño luego de la validación con Arquitectura y Seguridad."/>
    <s v="Externos"/>
    <s v="Proyecto"/>
    <s v="SI"/>
    <s v="Finalizada"/>
    <m/>
    <s v="Ajuste del alcance"/>
    <s v="Media"/>
    <d v="2026-06-15T00:00:00"/>
    <d v="2026-06-22T00:00:00"/>
    <n v="7"/>
    <n v="254409.68"/>
    <s v="TC a S/ 3.5"/>
    <s v="Externos"/>
    <s v="Proyecto"/>
    <s v="Finalizado"/>
    <s v="Los IDs 96, 97 y 98, se deben implementar como programa, ya que comparten recursos como Project Manager y Analistas de Procesos/Funcional."/>
    <m/>
    <m/>
  </r>
  <r>
    <n v="98"/>
    <d v="2026-04-15T00:20:58"/>
    <d v="2026-04-15T06:50:03"/>
    <s v="nicolas.morales@laureate.pe"/>
    <s v="Nicolas Morales Chumpitaz"/>
    <s v="Implementación de Ticketera de solicitudes de cambios en la programación con flujos automáticos de control, respuestas y SLA"/>
    <s v="Necesitamos asegurar que los docentes cuenten con una herramienta para realizar consultas y solicitudes para que puedan obtener respuesta a las mismas dentro de plazos logrando eliminar actividades manuales del proceso y mejorar el NPS del docente."/>
    <s v="UPN"/>
    <s v="Martín Santana - Rectorado UPN"/>
    <s v="Robinson Amaya"/>
    <n v="0"/>
    <x v="0"/>
    <d v="2026-12-31T00:00:00"/>
    <s v="Si"/>
    <s v="G&amp;A"/>
    <m/>
    <s v="Otro"/>
    <s v="Sobreprocesamiento: Recibir consultas por diferentes canales, analizar cada caso, solicitudes de aprobaciones que pudieran no ser necesarias y ejecutar el cambio es manual._x000a__x000a_Transporte: Al no tener un canal claro para ingreso de solicitudes, muchas pasan por desplazamientos innecesarios hasta que se canalizan con la persona correcta._x000a__x000a_Sobreproducción: Envío de correos en copia a personas de forma innecesaria_x000a__x000a_Movimiento Innecesario: Consultas en sistemas, reportes y otras bases para validar la aplicación de un cambio._x000a__x000a_Espera: Coordinadores de Carrera  esperando respuesta a sus consultas y enviando recordatorios de seguimiento: SLA 1 día hábil ( se vuelve mas crítico durante matrícula) _x000a__x000a_Talento No Utilizado: 15 asistentes invierten el 20% de capacity atendiendo solicitudes durante todo el año (4 FTE’s)_x000a__x000a_Defectos: No almacenamiento de la información, no se generan registros ni métricas de las solicitudes ni atenciones._x000a__x000a_Inventario: Las solicitudes no quedan registrados en ninguna plataforma ni base de datos. NO hay métricas para toma de decisiones."/>
    <m/>
    <s v="Proceso de gestión de consultas de docentes"/>
    <s v="Docentes"/>
    <s v="Excelencia operativa"/>
    <s v="NO"/>
    <s v="Menor a S/100,000.00"/>
    <s v="Eliminación de actividades manuales_x000a_Mejora en experiencia del Coordinador / Docente TC._x000a_Impacto positivo en NPS del estudiante (indirecto)"/>
    <n v="0"/>
    <m/>
    <s v="Nicolas Morales"/>
    <s v="AM"/>
    <m/>
    <s v="Alta"/>
    <m/>
    <m/>
    <n v="5"/>
    <n v="84000"/>
    <n v="298200"/>
    <s v="La presente estimación es de Alto nivel y puede tener una desviación del 40%_x000a_El monto puede ajustarse, en fase de análisis y diseño luego de la validación con Arquitectura y Seguridad."/>
    <s v="Externos"/>
    <s v="Proyecto"/>
    <s v="SI"/>
    <s v="Finalizada"/>
    <m/>
    <s v="Ajuste del alcance"/>
    <s v="Media"/>
    <d v="2026-06-15T00:00:00"/>
    <d v="2026-06-22T00:00:00"/>
    <n v="5"/>
    <n v="281395.09999999998"/>
    <s v="TC a S/ 3.5"/>
    <s v="Externos"/>
    <s v="Proyecto"/>
    <s v="Finalizado"/>
    <s v="Los IDs 96, 97 y 98, se deben implementar como programa, ya que comparten recursos como Project Manager y Analistas de Procesos/Funcional."/>
    <m/>
    <m/>
  </r>
  <r>
    <n v="113"/>
    <d v="2026-04-23T09:46:15"/>
    <d v="2026-04-23T09:51:35"/>
    <s v="jose.herbozo@laureate.pe"/>
    <s v="José Paredes Herbozo"/>
    <s v="Elaborar un Funnel para el equipo de We Talk"/>
    <s v="Tener visibilidad de la información de ventas de We Talk que se ofrece para las 3 instituciones."/>
    <s v="LAU"/>
    <s v="Ivan Olivares - VP Marketing y Comercial"/>
    <s v="Gianfranco Espinoza"/>
    <m/>
    <x v="1"/>
    <d v="2026-05-30T00:00:00"/>
    <s v="Si"/>
    <s v="Revenue Growth"/>
    <n v="77760"/>
    <s v="Otro"/>
    <s v="Actualmente el equipo de We Talk no tiene un dashboard para visualizar sus ventas en las 3 instituciones."/>
    <s v="Que el equipo de We Talk tenga un dashboard para visualizar sus ventas en las 3 instituciones."/>
    <s v="Ventas"/>
    <s v="Administrativos"/>
    <s v="Crecimiento escalable"/>
    <s v="NO"/>
    <s v="No cuantificado o S/0"/>
    <s v="Mejor toma de decisiones, incremento en ventas"/>
    <n v="0"/>
    <n v="0.65"/>
    <s v="Aaron Melgar"/>
    <s v="AM"/>
    <d v="2026-04-30T00:00:00"/>
    <s v="Media"/>
    <m/>
    <m/>
    <n v="4.0999999999999996"/>
    <s v="Datalake: $32,445_x000a_Aplicación Genesys: $7,646.40_x000a_Total: $40,091.4"/>
    <s v="Datalake: S/. 115,179.75_x000a_Aplicación Genesys: S/.27,144.72_x000a_Total: S/. 142,324.47"/>
    <s v="    La estimación fue realizada tomando como referencia el documento funcional y working previamente elaborado por el equipo Cesar Soplin.  _x000a_* La estimación contempla:_x000a_    * Ingesta de fuentes_x000a_    * Procesamiento en Data Lake_x000a_    * Transformaciones_x000a_    * Disponibilización final en formato Parquet/Delta._x000a_* La estimación considera una capacidad de trabajo equivalente a 3 recursos de proveedor._x000a_* No contempla desarrollos aplicativos ni modificaciones sobre sistemas fuente (CRM, Banner, Sócrates, Genesys)._x000a_* Se asume reutilización parcial de lógica existente del Funnel WeTalk UPC._x000a_* Se asume disponibilidad de accesos, ambientes y fuentes necesarias para el desarrollo._x000a_* Se requiere disponibilidad de los equipos de :_x000a_    * CRM UPC, UPN, CIB_x000a_    * Banner UPC, UPN, CIB_x000a_    * Sócrates UPC, CIB_x000a_    * Sócrates Inglés UPC,CIB_x000a_    * Genesys UPC,CIB,UPN_x000a_        para atención de consultas funcionales y técnicas durante el desarrollo._x000a_* La estimación no contempla dashboards, Power BI ni consumo analítico._x000a_* No contempla integraciones en tiempo real ni APIs._x000a_* La disponibilización final será mediante archivos Parquet/Delta dentro del ecosistema Data Lake._x000a_* Cualquier cambio funcional o técnico posterior podrá impactar esfuerzo y cronograma._x000a_* Contemple elavorar los Wetalk UPN Y CIB "/>
    <s v="Externos"/>
    <m/>
    <s v="SI"/>
    <s v="Terminado"/>
    <m/>
    <m/>
    <m/>
    <m/>
    <m/>
    <m/>
    <m/>
    <m/>
    <m/>
    <m/>
    <m/>
    <m/>
    <m/>
    <s v="En revisión del presupuesto."/>
  </r>
  <r>
    <n v="134"/>
    <d v="2026-05-04T16:47:58"/>
    <d v="2026-05-04T17:08:44"/>
    <s v="jorge.santacruz@laureate.pe"/>
    <s v="Jorge Santa Cruz Espinoza"/>
    <s v="Fase 2 Mis Procesos Goldenbelt"/>
    <s v="Como parte de los acuerdos de continuidad para el proyecto de Mis Procesos Goldenbelt, en esta Fase 2 se requiere incorporar toda la documentación de procesos de Laureate Perú."/>
    <s v="LAU"/>
    <s v="Rossina Caballero - VP Legal"/>
    <s v="Jorge Santa Cruz"/>
    <s v="https://educorpperu-my.sharepoint.com/personal/diana_zapata_laureate_pe1/Documents/Aplicaciones/Microsoft%20Forms/REGISTRO%20DE%20INICIATIVAS%20-%20GESTI%C3%93N%20DE%20LA%20DEMANDA%20(2%201/Pregunta/Aprobaci%C3%B3n%20de%20inicio%20de%20Fase%20II%20Mis%20Procesos_Jorge%20Santa%20Cruz%20Esp.pdf"/>
    <x v="2"/>
    <d v="2026-08-04T00:00:00"/>
    <s v="No"/>
    <n v="0"/>
    <m/>
    <s v="Otro"/>
    <s v="Actualmente contamos con un aplicativo diseñado en PowerApps que gestiona y tiene como repositorio la documentación de Laureate Perú, y se plantea migrar toda información a la plataforma centralizada de Mis Procesos Goldenbelt"/>
    <s v="Centralizar en una misma fuente toda la documentación centralizada/corporativa e institucional según perfiles de acceso de cada colaborador"/>
    <s v="Todos los procesos centralizados de la organización "/>
    <s v="Administrativos"/>
    <s v="Excelencia operativa"/>
    <s v="NO"/>
    <s v="No cuantificado o S/0"/>
    <s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
    <s v="https://educorpperu-my.sharepoint.com/personal/diana_zapata_laureate_pe1/_layouts/15/Doc.aspx?sourcedoc=%7B624F527C-33C1-4CED-9E49-04BF8077595A%7D&amp;file=Goldenbelt_presentaci%C3%B3n_Jorge%20Santa%20Cruz%20Esp.pptx&amp;action=edit&amp;mobileredirect=true"/>
    <n v="0.75"/>
    <s v="Nohelí Cabrera"/>
    <s v="JR"/>
    <d v="2026-05-05T00:00:00"/>
    <s v="Media"/>
    <d v="2026-05-14T00:00:00"/>
    <d v="2026-05-27T00:00:00"/>
    <n v="3"/>
    <m/>
    <n v="40800"/>
    <s v="Se esta considerando la contratacion de un experto en integraciones para la integración entre HCM y Goldenbelt._x000a_Los otros 2 requerimiento: _x000a_1. Activacion del APP: esta en curso. _x000a_2. Enmascaramiento de la URL: desestimado"/>
    <s v="Externos"/>
    <s v="Proyecto"/>
    <s v="SI"/>
    <s v="Finalizado"/>
    <s v="11/06: 1. Para la integración con HCM, el proveedor ha dado disponibilidad para la semana del 15/06. 2. La app móvil ya se configuró, pero aún presenta errores. 3. El enmascaramiento de ha desestimado._x000a_04/06: 3 requerimientos:_x000a_1. Integración HCM. En proceso._x000a_2. Activación de aplicación móvil. En ejecución._x000a_3. Enmascaramiento de URL. Se revisó y no es posible enmascarar de manera natural con la aplicación. _x000a_Nueva fecha fin: 11/06._x000a_28/05: Ya se tiene la información, se procederá a estimar. Dependencia del proveedor para dar estimación de la activación de la APP. Nueva fecha fin 04/06_x000a_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_x000a_CQ:14.05.26: se inicia la estimación ya que el equipo de procesos nos alcanzo el detalle del alcance de la fase 2"/>
    <m/>
    <m/>
    <m/>
    <m/>
    <m/>
    <m/>
    <m/>
    <m/>
    <m/>
    <m/>
    <m/>
    <m/>
    <s v="Pendiente detallar la estimación"/>
  </r>
  <r>
    <n v="177"/>
    <d v="2026-05-26T00:00:00"/>
    <d v="2026-05-26T00:00:00"/>
    <s v="nicolas.morales@laureate.pe"/>
    <s v="Nicolas Morales Chumpitaz"/>
    <s v="Solución para categorización y segmentación automática de Tickets. Potenciar chatbot en HCM y escalamiento automático al COE por nivel de consultas y consultas dirigidas a líderes. "/>
    <s v="Garantizar una atención inmediata, entregando información de precisa, accesible y resolutiva que permita resolver sus necesidades en el menor tiempo posible."/>
    <s v="LAU"/>
    <s v="Tairi Ruillier- VP Personas y Cultura"/>
    <s v="Alfredo Ávalos"/>
    <s v="https://educorpperu-my.sharepoint.com/personal/diana_zapata_laureate_pe1/Documents/Aplicaciones/Microsoft%20Forms/REGISTRO%20DE%20INICIATIVAS%20-%20GESTI%C3%93N%20DE%20LA%20DEMANDA%20(2%201/Pregunta/RE%20%5BSPO%5D%20Iniciativa%20Productividad%20GTH%20cLEAN+I_Nicolas%20Morales%20Chum%201.png"/>
    <x v="2"/>
    <d v="2026-12-31T00:00:00"/>
    <s v="Si"/>
    <s v="G&amp;A"/>
    <n v="77768"/>
    <s v="Otro"/>
    <s v="Sobreproducción: Respuestas manuales repetidas para consultas frecuentes._x000a__x000a_Inventario: Acumulación de tickets pendientes de consultas sin resolver._x000a__x000a_Defectos: Respuestas incorrectas e incompletas/ Falta de información._x000a__x000a_Sobreprocesamiento: Revisión de información ya disponible// Uso de varios sistemas para una sola consulta._x000a__x000a_Espera: Tiempos largo de espera para consultas generals_x000a__x000a_Talento No Utilizado: Especialistas que pueden terminar atendiendo consultas básicas"/>
    <s v="Actividad 1: Registrar la información requerida  - Registrar la consulta - Atención de consultas de Nivel 1 - Escalamiento de preguntas especializadas. - Atención de consultas de Nivel 2. - Registro de satisfacción  Actividad 2: Trazabilidad y Visibilidad de avance"/>
    <s v="Atención de consultas de colaboradores - GTH"/>
    <s v="Administrativos"/>
    <s v="Excelencia operativa"/>
    <s v="NO"/>
    <s v="Entre S/100,000.00 y S/500,000.00"/>
    <s v="7,298 Horas liberadas anual_x000a_Mejora en la experiencia del colaborador_x000a_Reducción de SLA."/>
    <s v="https://educorpperu-my.sharepoint.com/personal/diana_zapata_laureate_pe1/_layouts/15/Doc.aspx?sourcedoc=%7B914F4D00-C724-43CE-B1C4-63B924EC796C%7D&amp;file=LEAN%2BIA_Pitch%20TI_GTH_Nicolas%20Morales%20Chum%201.pptx&amp;action=edit&amp;mobileredirect=true"/>
    <n v="2.4"/>
    <s v="Carlos Gamero"/>
    <s v="AM"/>
    <d v="2026-06-04T00:00:00"/>
    <s v="Alta"/>
    <d v="2026-04-24T00:00:00"/>
    <d v="2026-05-22T00:00:00"/>
    <n v="3"/>
    <n v="51030"/>
    <n v="181156.5"/>
    <m/>
    <s v="Externos"/>
    <s v="Proyecto"/>
    <s v="SI"/>
    <s v="Finalizado"/>
    <s v="_x000a__x000a_20/05: Se entregó la estimación_x000a_18/06: El equipo SPO revisará con GTH los requerimientos ajustados a solicitud del área usuaria. En la revisión, se especificaron los siguientes detalles: &quot;Deben poder ingresar a la aplicación excolaboradores cuyo correo personal, no necesariamente lo tengamos registrado&quot;; &quot;Existen 30 casuísticas cuyo resultado de respuesta vienen de otras aplicaciones como HCM, y se requiere que la respuesta sea con un formato específico&quot;."/>
    <s v="Ajuste del alcance"/>
    <s v="Media"/>
    <d v="2026-07-01T00:00:00"/>
    <d v="2026-07-08T00:00:00"/>
    <n v="6"/>
    <n v="292250"/>
    <s v="One Time: 236,250_x000a_Recurrente: 56,000_x000a_Hay disponibilidad de PM y QA_x000a_No considera inversión para Gestión del Cambio._x000a_Aplica para los 66 casos identificados, de los cuáles 38 tienen integración._x000a_Sujeto a revisión de impacto con PeopleSoft por implementación de Oracle Fusion._x000a_"/>
    <s v="Externos"/>
    <s v="Proyecto"/>
    <s v="Finalizado"/>
    <s v="26/06: GTH entrega la información solicitada para la estimación._x000a_07/07: Se revisa con AI COE la iniciativa y se solicita la identificación de cuantos casos de atención requieren integración_x000a_08/07: Se identifica que el 42% de los casos requiere de integración."/>
    <m/>
    <m/>
  </r>
  <r>
    <n v="340"/>
    <d v="2026-08-04T22:24:08"/>
    <d v="2026-08-05T09:42:24"/>
    <s v="nestor.ayasta@laureate.pe"/>
    <s v="Nestor Ayasta Valera"/>
    <s v="Recepción, Persistencia y Gestión de BSUID de WhatsApp"/>
    <s v="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
    <s v="LAU"/>
    <s v="Ivan Olivares - VP Marketing y Comercial"/>
    <s v="Humberto Cáceres"/>
    <s v="https://educorpperu-my.sharepoint.com/personal/diana_zapata_laureate_pe1/Documents/Aplicaciones/Microsoft%20Forms/REGISTRO%20DE%20INICIATIVAS%20-%20GESTI%C3%93N%20DE%20LA%20DEMANDA%20(2%201/Pregunta/Captura%20de%20pantalla%202026-07-21%20112515_Nestor%20Ayasta%20Valera%201.png"/>
    <x v="3"/>
    <d v="2026-08-31T00:00:00"/>
    <s v="No"/>
    <n v="0"/>
    <n v="0"/>
    <s v="Otro"/>
    <s v="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
    <s v="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
    <s v="Prospección, Mkt Digital, Command Center, Ventas, BI"/>
    <s v="Todos"/>
    <s v="Excelencia operativa"/>
    <s v="NO"/>
    <s v="Entre S/100,000.00 y S/500,000.00"/>
    <s v="Prospecto nunca se pierde. El asesor gana contexto. Funnel más honesto. Menos ruido en Genesys. Identidad que madura sola. Base de datos más limpia."/>
    <s v="https://educorpperu.sharepoint.com/:w:/s/PROCESOSDEADMISIN/IQC18ST5RpiISJCbFccCsnpgAdCRVfzMWSuvUkpg6fvb8Qs?e=EqUv2N&amp;wdExp=TEAMS-TREATMENT&amp;web=1"/>
    <n v="1.5"/>
    <s v="César Soplín"/>
    <s v="AM"/>
    <d v="2026-08-10T00:00:00"/>
    <s v="Alta"/>
    <d v="2026-08-10T00:00:00"/>
    <d v="2026-09-07T00:00:00"/>
    <n v="1"/>
    <n v="3500"/>
    <n v="12425"/>
    <s v="Solo exponer el API. Luego GENESYS y CHATIGO tienen que enviar los datos."/>
    <s v="Internos / Externos"/>
    <s v="Requerimiento"/>
    <s v="SI"/>
    <s v="Finalizada"/>
    <s v="Interno se expone el API. Externo el proveedor envia."/>
    <m/>
    <m/>
    <m/>
    <m/>
    <m/>
    <m/>
    <m/>
    <m/>
    <m/>
    <m/>
    <m/>
    <m/>
    <m/>
  </r>
  <r>
    <n v="395"/>
    <d v="2026-09-21T21:25:21"/>
    <d v="2026-09-21T21:29:44"/>
    <s v="jose.herbozo@laureate.pe"/>
    <s v="José Paredes Herbozo"/>
    <s v="Piloto Genesys Copilot: asistencia en tiempo real al asesor comercial."/>
    <s v="Asistir al asesor en tiempo real con respuestas, conocimiento y próximos pasos, reduciendo su esfuerzo y estandarizando la atención; disminuir el TMO/AHT; mejorar la conversión comercial; y elevar la calidad y el cumplimiento."/>
    <s v="UPC"/>
    <s v="Ivan Olivares - VP Marketing y Comercial"/>
    <s v="Jaime Medina Salcedo"/>
    <s v="https://educorpperu-my.sharepoint.com/personal/diana_zapata_laureate_pe1/Documents/Aplicaciones/Microsoft%20Forms/REGISTRO%20DE%20INICIATIVAS%20-%20GESTI%C3%93N%20DE%20LA%20DEMANDA%20(2%201/Pregunta/olk_U8L1QjHKPo_Jos%C3%A9%20Paredes%20Herbozo.png"/>
    <x v="1"/>
    <d v="2026-10-31T00:00:00"/>
    <s v="No"/>
    <n v="0"/>
    <n v="0"/>
    <s v="Otro"/>
    <s v="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
    <s v="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
    <s v="Procesos impactados: Atención comercial en tiempo real: argumentación, manejo de objeciones, tipificación y cierre de la interacción (ACW)._x000a__x000a_Áreas beneficiadas: Ventas/Comercial, Calidad, Operaciones Comerciales, TI."/>
    <s v="Administrativos"/>
    <s v="Excelencia operativa"/>
    <s v="NO"/>
    <s v="No cuantificado o S/0"/>
    <s v="Estandarización de la atención comercial entre asesores._x000a_Mejora en el manejo de objeciones y argumentación._x000a_Mayor calidad y adherencia al speech/proceso._x000a_Reducción del esfuerzo manual del asesor en la tipificación (ACW)._x000a_Aprendizaje para evaluar la viabilidad de réplica en UPC, UPN y Cibertec."/>
    <s v="https://educorpperu-my.sharepoint.com/personal/diana_zapata_laureate_pe1/_layouts/15/Doc.aspx?sourcedoc=%7BEAA8EBCA-562A-4852-AD47-94FC12F890F1%7D&amp;file=Caso_de_Uso_Genesys_Copilot_Piloto_Jos%C3%A9%20Paredes%20Herbozo.docx&amp;action=default&amp;mobileredirect=true"/>
    <n v="0.6"/>
    <s v="César Soplín"/>
    <s v="AM"/>
    <d v="2026-09-22T00:00:00"/>
    <s v="Media"/>
    <d v="2026-09-28T00:00:00"/>
    <d v="2026-10-12T00:00:00"/>
    <n v="1"/>
    <n v="0"/>
    <n v="0"/>
    <s v="Costos de consumo los asume area usuaria. Solo es activación"/>
    <s v="Internos / Externos"/>
    <s v="Requerimiento"/>
    <s v="SI"/>
    <s v="Finalizada"/>
    <s v="Solicitante debe confirmar OK con las condiciones comerciales del proveedor."/>
    <m/>
    <m/>
    <m/>
    <m/>
    <m/>
    <m/>
    <m/>
    <m/>
    <m/>
    <m/>
    <m/>
    <m/>
    <m/>
  </r>
  <r>
    <n v="209"/>
    <d v="2026-05-27T18:52:00"/>
    <d v="2026-05-27T19:15:50"/>
    <s v="nancy.fernandez@laureate.pe"/>
    <s v="Nancy Fernandez Ventosilla"/>
    <s v="Conectar Sócrates con el nuevo Spring CIB"/>
    <s v="Conectar Sócrates con el nuevo Spring CIB para que funcione como el modelo UPC"/>
    <s v="CIB"/>
    <s v="Danilo Tauil - GM TecVoc"/>
    <s v="Davi Paula Lima"/>
    <s v="https://educorpperu-my.sharepoint.com/personal/diana_zapata_laureate_pe1/Documents/Aplicaciones/Microsoft%20Forms/REGISTRO%20DE%20INICIATIVAS%20-%20GESTI%C3%93N%20DE%20LA%20DEMANDA%20(2%201/Pregunta/Captura%20de%20pantalla%202026-05-27%20185912_Nancy%20Fernandez%20Vent.png"/>
    <x v="0"/>
    <d v="2026-06-12T00:00:00"/>
    <s v="No"/>
    <n v="0"/>
    <n v="0"/>
    <s v="Otro"/>
    <s v="Actualmente CIB trabaja con Socrates Obligaciones, se requiere saber si el esfuerzo que se realizo en Grandeza y que quwdo al 90% (pensando en conectarse al Orquestador) sirve para tener el modelo UPC"/>
    <s v="modelo UPC con nuevo Socrates "/>
    <s v="Admisión"/>
    <s v="Administrativos"/>
    <s v="Excelencia operativa"/>
    <s v="NO"/>
    <s v="No cuantificado o S/0"/>
    <s v="menos trabajo manual"/>
    <s v="https://educorpperu-my.sharepoint.com/personal/diana_zapata_laureate_pe1/_layouts/15/Doc.aspx?sourcedoc=%7BE6C8C03C-44D9-4A87-8258-F1B8C85A087D%7D&amp;file=20250917%20Grandeza%20Fase%202%20-%20Status%20Comit%C3%A9%20Dire_Nancy%20Fernandez%20Vent.pptx&amp;action=edit&amp;mobileredirect=true"/>
    <n v="0.6"/>
    <s v="Elmer Zapata"/>
    <s v="AM"/>
    <d v="2026-06-02T00:00:00"/>
    <s v="Alta"/>
    <d v="2026-07-20T00:00:00"/>
    <d v="2026-08-17T00:00:00"/>
    <n v="12"/>
    <n v="100000"/>
    <n v="350000"/>
    <s v="Se han considerado los requerimientos de UPC y se ha cruzado con las funcionalidades existentes de CIB, se ha estimado en base a la experiencia en UPC."/>
    <s v="Externos e Internos"/>
    <s v="Proyecto"/>
    <s v="No"/>
    <s v="Finalizado"/>
    <s v="04/06: Es complejidad alta, pero conocemos la criticidad del caso por lo que trataremos de tener la estimación lo antes posible."/>
    <m/>
    <m/>
    <m/>
    <m/>
    <m/>
    <m/>
    <m/>
    <m/>
    <m/>
    <m/>
    <m/>
    <m/>
    <m/>
  </r>
  <r>
    <n v="181"/>
    <d v="2026-05-27T11:45:41"/>
    <d v="2026-05-27T12:36:30"/>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
    <s v="CORP"/>
    <s v="Humberto Marotta - Tecnologías y transformación digital"/>
    <s v="Carlos Sanchez"/>
    <s v="https://educorpperu-my.sharepoint.com/personal/diana_zapata_laureate_pe1/Documents/Aplicaciones/Microsoft%20Forms/REGISTRO%20DE%20INICIATIVAS%20-%20GESTI%C3%93N%20DE%20LA%20DEMANDA%20(2%201/Pregunta/Implementaci%C3%B3n%20Microsegmentaci%C3%B3n%20Illumio_Carlos%20Sanchez%20Rubio.pdf"/>
    <x v="4"/>
    <d v="2026-11-30T00:00:00"/>
    <s v="No"/>
    <n v="0"/>
    <n v="0"/>
    <s v="Seguridad de la informaciónSeguridad de la información"/>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
    <s v="Las aplicaciones críticas deben operar con reglas de comunicación mínimas necesarias, controladas a nivel granular, permitiendo únicamente el tráfico explícitamente autorizado entre componentes."/>
    <s v="Aplicaciones y Sistemas - Soluciones de Finanzas y BackOffice_x000a_Aplicaciones en alcance:_x000a_- ASBANC UPC_x000a_- ASBANC CIB_x000a_- ASBANC UPN_x000a_- Spring UPC_x000a_- Spring CIB_x000a_- Peoplesoft HCM_x000a_- Peoplesoft 9.2_x000a_- Facturación Electrónica_x000a_"/>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pdf"/>
    <n v="1.8"/>
    <s v="Elmer Zapata"/>
    <s v="AM"/>
    <d v="2026-05-27T00:00:00"/>
    <s v="Alta"/>
    <d v="2026-07-20T00:00:00"/>
    <d v="2026-08-17T00:00:00"/>
    <n v="2"/>
    <n v="0"/>
    <n v="0"/>
    <m/>
    <s v="Internos"/>
    <s v="Requerimiento no catalogado"/>
    <s v="No"/>
    <s v="Finalizado"/>
    <m/>
    <m/>
    <m/>
    <m/>
    <m/>
    <m/>
    <m/>
    <m/>
    <m/>
    <m/>
    <m/>
    <m/>
    <m/>
    <m/>
  </r>
  <r>
    <n v="308"/>
    <d v="2026-07-21T11:03:30"/>
    <d v="2026-07-21T11:55:08"/>
    <s v="nestor.ayasta@laureate.pe"/>
    <s v="Nestor Ayasta Valera"/>
    <s v="Estandarizar 50 Campos en el ecosistema comercial: CRM, Genesys, HubSpot y Chattigo"/>
    <s v="Contrato de datos común CRM ↔ Genesys ↔ HubSpot ↔ Chattigo"/>
    <s v="LAU"/>
    <s v="Ivan Olivares - VP Marketing y Comercial"/>
    <s v="Néstor Ayasta"/>
    <s v="https://educorpperu-my.sharepoint.com/personal/diana_zapata_laureate_pe1/Documents/Aplicaciones/Microsoft%20Forms/REGISTRO%20DE%20INICIATIVAS%20-%20GESTI%C3%93N%20DE%20LA%20DEMANDA%20(2%201/Pregunta/Captura%20de%20pantalla%202026-07-21%20112515_Nestor%20Ayasta%20Valera.png"/>
    <x v="3"/>
    <d v="2026-08-31T00:00:00"/>
    <s v="No"/>
    <n v="0"/>
    <n v="0"/>
    <s v="Otro"/>
    <s v="Los 50 campos del contrato deben existir con el mismo nombre y tipo de dato en todas las herramientas del ecosistema: CRM MS Dynamics, Genesys, HubSpot y Chattigo."/>
    <s v="Este pedido asegura la estructura de datos — que los campos existan, con el tipo correcto y sean usables"/>
    <s v="Admisión , Marketing Digital, BI, Command Center"/>
    <s v="Todos"/>
    <s v="Excelencia operativa"/>
    <s v="NO"/>
    <s v="Entre S/100,000.00 y S/500,000.00"/>
    <s v="Elimina el retrabajo y los errores de mapeo, Da trazabilidad y confiabilidad al dato del prospecto, Es la base para dos capacidades nuevas de negocio que hoy no existen"/>
    <s v="https://educorpperu-my.sharepoint.com/personal/diana_zapata_laureate_pe1/_layouts/15/Doc.aspx?sourcedoc=%7B1F6ED5D5-C153-47A0-A002-2CAF1EA1FE6A%7D&amp;file=Pedidos%20UPN%20MEJORAS_Nestor%20Ayasta%20Valera%206.pptx&amp;action=edit&amp;mobileredirect=true"/>
    <n v="1.5"/>
    <s v="César Soplín"/>
    <s v="AM"/>
    <d v="2026-07-22T00:00:00"/>
    <s v="Alta"/>
    <d v="2026-08-03T00:00:00"/>
    <d v="2026-08-31T00:00:00"/>
    <n v="1"/>
    <n v="0"/>
    <n v="0"/>
    <s v="Implementación en Dynamics"/>
    <s v="Internos"/>
    <s v="Requerimiento"/>
    <s v="SI"/>
    <s v="Finalizado"/>
    <s v="Programa NOVA"/>
    <m/>
    <m/>
    <m/>
    <m/>
    <m/>
    <m/>
    <m/>
    <m/>
    <m/>
    <m/>
    <m/>
    <m/>
    <m/>
  </r>
  <r>
    <n v="412"/>
    <d v="2026-09-30T18:58:14"/>
    <d v="2026-09-30T19:01:22"/>
    <s v="jose.herbozo@laureate.pe"/>
    <s v="José Paredes Herbozo"/>
    <s v="Actualización del Reporte 01 GDO digital doc pendiente"/>
    <s v="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
    <s v="UPN"/>
    <s v="Ivan Olivares - VP Marketing y Comercial"/>
    <s v="Ada Cadillo"/>
    <s v="https://educorpperu.sharepoint.com/sites/ITCS/Documentos%20compartidos/Aplicaciones/Microsoft%20Forms/REGISTRO%20DE%20INICIATIVAS%20-%20GESTI%C3%93N%20DE%20LA%20DEMANDA%20V3/Aprobaci%C3%B3n%20de%20la%20iniciativa%20por%20el%20VP%20del%20%C3%A1rea%20sol/olk_UlOLAiv8Qh_Jos%C3%A9%20Paredes%20Herbozo.png"/>
    <x v="1"/>
    <d v="2026-10-08T00:00:00"/>
    <s v="No"/>
    <n v="0"/>
    <n v="0"/>
    <s v="Otro"/>
    <s v="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
    <s v="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
    <s v="Proceso de gestión documental (GDO) de alumnos_x000a_Procesos de enrollment y retención_x000a_Áreas académicas y administrativas que dan seguimiento a documentos pendientes_x000a_Áreas comerciales y de Customer Success_x000a_Legal y cumplimiento normativo_x000a_TI, como responsable del reporte y del proyecto WebGestionDocumental"/>
    <s v="Administrativos"/>
    <s v="Excelencia operativa"/>
    <s v="NO"/>
    <s v="No cuantificado o S/0"/>
    <s v="Información de documentos pendientes más confiable y actualizada._x000a_Menor dependencia de una herramienta obsoleta (CRM 2011) y de consolidaciones manuales._x000a_Mejor seguimiento de los alumnos con documentos pendientes, lo que favorece su matrícula y permanencia._x000a_Menor riesgo de incumplimientos legales y normativos por documentación incompleta._x000a_Decisiones más rápidas y mejor coordinación entre las áreas académicas, administrativas y comerciales._x000a_Proceso de gestión documental más ordenado y sostenible para TI."/>
    <s v="https://educorpperu.sharepoint.com/sites/ITCS/_layouts/15/Doc.aspx?sourcedoc=%7BE50F3D73-BBD7-45DE-9818-1B05A5B0225C%7D&amp;file=REPORTE%2001%20DOC%20PENDIENTE_Jos%C3%A9%20Paredes%20Herbozo.pptx&amp;action=edit&amp;mobileredirect=true"/>
    <n v="0.6"/>
    <s v="César Soplín"/>
    <s v="JP"/>
    <d v="2026-10-01T00:00:00"/>
    <s v="Media"/>
    <d v="2026-09-21T00:00:00"/>
    <d v="2026-10-05T00:00:00"/>
    <n v="0.5"/>
    <n v="0"/>
    <n v="0"/>
    <s v="Se automatiza el envio del reporte"/>
    <s v="Internos"/>
    <s v="Requerimiento"/>
    <s v="No"/>
    <s v="Finalizado"/>
    <s v="Se corrige la actualización de periodos, ahora se haria el cambio en base de datos con un pase express."/>
    <m/>
    <m/>
    <m/>
    <m/>
    <m/>
    <m/>
    <m/>
    <m/>
    <m/>
    <m/>
    <m/>
    <m/>
    <m/>
  </r>
  <r>
    <n v="380"/>
    <d v="2026-09-04T09:08:37"/>
    <d v="2026-09-04T09:51:40"/>
    <s v="javier.santiago@laureate.pe"/>
    <s v="Javier Santiago Modesto"/>
    <s v="Validar el pago por adelantado de trámite carpeta bachiller mediante un indicador en una API de Trámite “curriculums”"/>
    <s v="Necesitamos asegurar la correcta validación de pagos por adelantado, para garantizar que los estudiantes realicen el proceso de trámite carpeta bachiller, logrando que el 100% de pagos por adelantado se validen correctamente._x000a_El nombre del trámite temporal para el pago adelantado será “Pago anticipado de carpeta de bachiller"/>
    <s v="UPN"/>
    <s v="Mónica García - VP Operaciones Digitales y Online"/>
    <s v="Jose Horna Aguirre"/>
    <s v="https://educorpperu.sharepoint.com/:f:/s/Repositorio_EquipoCentral/dit/portafoliosyp/IgDIe8ap3Q7DT6MNeZushJXcAZ1YvXY5ThmyaTRbp_jJnW0?e=reM489"/>
    <x v="0"/>
    <d v="2026-09-30T00:00:00"/>
    <s v="No"/>
    <n v="0"/>
    <n v="0"/>
    <s v="Otro"/>
    <s v="Actualmente, cuando el estudiante realiza el proceso de trámite carpeta bachiller se le valida que sea egresado y al finalizar el proceso se le genera una orden de pago por concepto de trámite bachiller."/>
    <s v="Estudiantes puedan pagar por adelantado a partir de octubre 2026 el trámite bachiller; y a partir de diciembre 2026 ya con el estado de egresado realicen el proceso de trámite bachiller y se valide que el alumno ya ha realizo el pago por adelantado."/>
    <s v="Departamento de Grados y Títulos, Trámites y Experiencia del Estudiante."/>
    <s v="Todos"/>
    <s v="Experiencia"/>
    <s v="NO"/>
    <s v="No cuantificado o S/0"/>
    <s v="Mejorar la experiencia del alumno, Agilizar la atención de solicitudes, Incrementar la satisfacción del alumno y Mejorar la trazabilidad de los pagos."/>
    <s v="https://educorpperu-my.sharepoint.com/personal/diana_zapata_laureate_pe1/_layouts/15/Doc.aspx?sourcedoc=%7B771472A8-5722-420D-B48E-221CF7183F89%7D&amp;file=Solicitud%20de%20requerimientos%20Idea%20nueva%20y%20mejo_Javier%20Santiago%20Mode%203.pptx&amp;action=edit&amp;mobileredirect=true"/>
    <n v="1.3"/>
    <s v="Ana Rojas"/>
    <s v="AM"/>
    <d v="2026-09-09T00:00:00"/>
    <s v="Media"/>
    <d v="2026-09-21T00:00:00"/>
    <d v="2026-10-05T00:00:00"/>
    <n v="1.5"/>
    <m/>
    <n v="26000"/>
    <s v="https://educorpperu.sharepoint.com/:x:/s/Repositorio_EquipoCentral/dit/nuevsol/desarrollo/IQDIe6SaoN2oSrAKDfB6b9BrAak3_u0l_LKltD3YY3UEKmY?e=yjTWGq"/>
    <s v="Externo"/>
    <s v="Requerimiento no catalogado"/>
    <s v="SI"/>
    <s v="Finalizado"/>
    <s v="30/09: Se cargo la estimación._x000a_28/09: Asignado a David Cotrina_x000a_15/09: Asignado a Juan Benitez"/>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39"/>
    <d v="2026-05-07T18:00:49"/>
    <d v="2026-05-07T18:11:08"/>
    <s v="johnny.rodriguez@laureate.pe"/>
    <s v="Johnny Rodríguez Godos"/>
    <s v="Estimación de cambios para liberación de Backfill - Área de Experiencia"/>
    <s v="Realizar la estimación de los 18 puntos compartidos en el excel que se disponibiliza en esta solicitud. La estimación y ejecución de estos requerimientos permitirá la liberación de los backfills que tiene asignado el área de Experiencia. "/>
    <s v="UPC"/>
    <s v="Mónica García - VP Operaciones Digitales y Online"/>
    <s v="Luis Roncal"/>
    <s v="https://educorpperu-my.sharepoint.com/personal/diana_zapata_laureate_pe1/Documents/Aplicaciones/Microsoft%20Forms/REGISTRO%20DE%20INICIATIVAS%20-%20GESTI%C3%93N%20DE%20LA%20DEMANDA%20(2%201/Pregunta/Captura%20de%20pantalla%202026-05-07%20180534_Johnny%20Rodr%C3%ADguez%20God.jpg"/>
    <x v="0"/>
    <d v="2026-08-31T00:00:00"/>
    <s v="No"/>
    <n v="0"/>
    <m/>
    <s v="Otro"/>
    <s v="Estimación para liberar backfills"/>
    <s v="Procesos automatizados"/>
    <s v="Trámites, Balckboard, MiUPC"/>
    <s v="Ninguno"/>
    <s v="Excelencia operativa"/>
    <s v="NO"/>
    <s v="Mayor a S/500,000.00"/>
    <s v="Mejor servicio a los alumnos"/>
    <s v="https://educorpperu-my.sharepoint.com/personal/diana_zapata_laureate_pe1/_layouts/15/Doc.aspx?sourcedoc=%7BD22D2A6B-4EE3-4CE0-B5F4-5B298832110E%7D&amp;file=Listado%20de%20necesidades%20TI%20-%20Direcci%C3%B3n%20de%20Expe_Johnny%20Rodr%C3%ADguez%20God.xlsx&amp;action=default&amp;mobileredirect=true"/>
    <n v="2.15"/>
    <s v="Ana Rojas"/>
    <s v="AM"/>
    <d v="2026-05-12T00:00:00"/>
    <s v="Alta"/>
    <d v="2026-05-29T00:00:00"/>
    <d v="2026-06-05T00:00:00"/>
    <n v="7"/>
    <s v="                                   7.173,00 "/>
    <n v="388672"/>
    <m/>
    <s v="Ambos"/>
    <s v="Proyecto"/>
    <m/>
    <s v="Finalizada"/>
    <s v="04/06: Se tiene reunión con el usuario para terminar definiciones. Se terminará el 05/06"/>
    <m/>
    <m/>
    <m/>
    <m/>
    <m/>
    <m/>
    <m/>
    <m/>
    <m/>
    <m/>
    <m/>
    <s v="SI"/>
    <m/>
    <m/>
    <m/>
  </r>
  <r>
    <n v="210"/>
    <d v="2026-05-27T19:18:41"/>
    <d v="2026-05-27T19:37:32"/>
    <s v="nancy.fernandez@laureate.pe"/>
    <s v="Nancy Fernandez Ventosilla"/>
    <s v="Implementar FOCO y demás modalidades en Banner CIB"/>
    <s v="Implementar FOCO y demás modalidades en Banner CIB para no depender de Socrates y puedan funcionar con Lego"/>
    <s v="CIB"/>
    <s v="Humberto Marotta - Tecnologías y transformación digital"/>
    <s v="Danilo Nogueira Tauil"/>
    <s v="https://educorpperu-my.sharepoint.com/personal/diana_zapata_laureate_pe1/Documents/Aplicaciones/Microsoft%20Forms/REGISTRO%20DE%20INICIATIVAS%20-%20GESTI%C3%93N%20DE%20LA%20DEMANDA%20(2%201/Pregunta/Captura%20de%20pantalla%202026-05-27%20185912_Nancy%20Fernandez%20Vent%201.png"/>
    <x v="0"/>
    <d v="2026-06-12T00:00:00"/>
    <s v="No"/>
    <n v="0"/>
    <n v="0"/>
    <s v="Otro"/>
    <s v="Actualmente solo Carreras Técnicas esta en Banner, se requiere a todas las modalidades"/>
    <s v="se requiere a todas las modalidades CIB"/>
    <s v="Academia"/>
    <s v="Administrativos"/>
    <s v="Excelencia operativa"/>
    <s v="Si"/>
    <s v="No cuantificado o S/0"/>
    <s v="menos trabajo manual"/>
    <s v="https://educorpperu-my.sharepoint.com/personal/diana_zapata_laureate_pe1/_layouts/15/Doc.aspx?sourcedoc=%7B1F4B3AD2-AA9B-4D4B-87B0-A94E49AA5A74%7D&amp;file=Analisis%20Wetalk%20CIB%20vs%20FOCO%20CIB_Nancy%20Fernandez%20Vent.pptx&amp;action=edit&amp;mobileredirect=true"/>
    <n v="0.6"/>
    <s v="Ana Vega"/>
    <s v="AM"/>
    <d v="2026-06-01T00:00:00"/>
    <s v="Media"/>
    <d v="2026-06-08T00:00:00"/>
    <d v="2026-06-22T00:00:00"/>
    <n v="7"/>
    <n v="343819.42857142899"/>
    <n v="1203368"/>
    <s v="- OPEX: S/. 270,178_x000a_- CAPEX: S/. 933,190"/>
    <s v="Ambos"/>
    <s v="Proyecto"/>
    <s v="SI"/>
    <s v="Finalizado"/>
    <s v="- Se ha estimado la configuración de FOCO y Diplomados en Banner y su impacto en Admisión y Reportes._x000a_- Link al detalle de la estimación: https://educorpperu-my.sharepoint.com/:x:/g/personal/johnny_rodriguez_laureate_pe/IQCdCvDIWeIdTqPLS8GZDlJCARwK-9vIuQ4CPxzEsf28hus?e=w1Ag4n"/>
    <m/>
    <m/>
    <m/>
    <m/>
    <m/>
    <m/>
    <m/>
    <m/>
    <m/>
    <m/>
    <m/>
    <s v="SI"/>
    <s v="Favor de pasarla directamente a &quot;Por planificar&quot;. Ya se tiene Ok de Finanzas, y se ha iniciado la elaboración de la CIP"/>
    <s v="SI"/>
    <s v="La CIP está en revisión de contabilidad técnica"/>
  </r>
  <r>
    <n v="306"/>
    <d v="2026-07-21T09:56:29"/>
    <d v="2026-07-21T10:13:09"/>
    <s v="jorge.tacza@laureate.pe"/>
    <s v="Jorge Enrique Tacza Duran"/>
    <s v="Configuración Notas de Crédito, Notas de Débito y Resumen Diario según RS 048-2026/SUNAT"/>
    <s v="Necesitamos: Revisar y actualizar en SPRING UPC y otras herramientas (de ser el caso), los códigos para sustentar la emisión de Notas de crédito,  Notas de débito y Resumen Diario según la R.S. N°0048-2026/SUNAT. Asimismo se solicita realizar las pruebas de representación impresa._x000a_Para: Cumplir con la normativa de SUNAT_x000a_Logrando: Evitar sanciones por el ente regulador y reprocesos operativos."/>
    <s v="UPC"/>
    <s v="Alex Pendavis - VP Finanzas"/>
    <s v="Karol Espinoza Salguero"/>
    <s v="https://educorpperu-my.sharepoint.com/personal/diana_zapata_laureate_pe1/Documents/Aplicaciones/Microsoft%20Forms/REGISTRO%20DE%20INICIATIVAS%20-%20GESTI%C3%93N%20DE%20LA%20DEMANDA%20(2%201/Pregunta/Aprobaci%C3%B3n%20UPC_Jorge%20Enrique%20Tacza.pdf"/>
    <x v="1"/>
    <d v="2026-08-01T00:00:00"/>
    <s v="No"/>
    <n v="0"/>
    <n v="0"/>
    <s v="Regulatoria"/>
    <s v="Se recibió la RS N°048-2026/SUNAT en la cual entra en vigencia el 01 de agosto 2026. Donde se menciona que se debe realizar la modificación de los códigos que se utilizaban en las notas de crédito, notas de débito y en el resumen diario (por concepto gratuito)."/>
    <s v="Se necesita la configuración las modificaciones en las notas de crédito, notas de débito y resumen diario. Validando el correcto envío del resumen diario y correcta representación impresa de las notas de crédito y notas de débito."/>
    <s v="Procesos: - Emisión de Notas de Crédito y Notas de Débito._x000a_                - Envío de Resumen Diario_x000a_Áreas impactadas: Tax y Facturación"/>
    <s v="Administrativos"/>
    <s v="Ninguno"/>
    <s v="NO"/>
    <s v="No cuantificado o S/0"/>
    <s v="Evitar sanciones, cumplir con el ente regulador (SUNAT) y evitar reprocesos."/>
    <s v="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
    <n v="1.8"/>
    <s v="Elmer Zapata"/>
    <s v="AM"/>
    <d v="2026-07-22T00:00:00"/>
    <s v="Media"/>
    <d v="2026-07-24T00:00:00"/>
    <d v="2026-08-07T00:00:00"/>
    <n v="0.75"/>
    <n v="1699.2"/>
    <n v="5947.2"/>
    <s v="Estela proporciona los ambientes de prueba sin costo"/>
    <s v="Externos"/>
    <s v="Requerimiento no catalogado"/>
    <s v="No"/>
    <s v="Completo"/>
    <m/>
    <m/>
    <m/>
    <m/>
    <m/>
    <m/>
    <m/>
    <m/>
    <m/>
    <m/>
    <m/>
    <m/>
    <s v="SI"/>
    <m/>
    <m/>
    <m/>
  </r>
  <r>
    <n v="307"/>
    <d v="2026-07-21T10:13:14"/>
    <d v="2026-07-21T10:17:20"/>
    <s v="jorge.tacza@laureate.pe"/>
    <s v="Jorge Enrique Tacza Duran"/>
    <s v="Configuración Notas de Crédito, Notas de Débito y Resumen Diario según RS 048-2026/SUNAT"/>
    <s v="Necesitamos: Revisar y actualizar en SPRING UPC y otras herramientas (de ser el caso), los códigos para sustentar la emisión de Notas de crédito,  Notas de débito y Resumen Diario según la R.S. N°0048-2026/SUNAT. Asimismo se solicita realizar las pruebas de representación impresa._x000a_Para: Cumplir con la normativa de SUNAT_x000a_Logrando: Evitar sanciones por el ente regulador y reprocesos operativos."/>
    <s v="CIB"/>
    <s v="Alex Pendavis - VP Finanzas"/>
    <s v="Karol Espinoza Salguero"/>
    <s v="https://educorpperu-my.sharepoint.com/personal/diana_zapata_laureate_pe1/Documents/Aplicaciones/Microsoft%20Forms/REGISTRO%20DE%20INICIATIVAS%20-%20GESTI%C3%93N%20DE%20LA%20DEMANDA%20(2%201/Pregunta/Aprobaci%C3%B3n%20CIB_Jorge%20Enrique%20Tacza.pdf"/>
    <x v="1"/>
    <d v="2026-08-01T00:00:00"/>
    <s v="No"/>
    <n v="0"/>
    <n v="0"/>
    <s v="Regulatoria"/>
    <s v="Se recibió la RS N°048-2026/SUNAT en la cual entra en vigencia el 01 de agosto 2026. Donde se menciona que se debe realizar la modificación de los códigos que se utilizaban en las notas de crédito, notas de débito y en el resumen diario (por concepto gratuito)."/>
    <s v="Se necesita la configuración las modificaciones en las notas de crédito, notas de débito y resumen diario. Validando el correcto envío del resumen diario y correcta representación impresa de las notas de crédito y notas de débito."/>
    <s v="Procesos: - Emisión de Notas de Crédito y Notas de Débito._x000a_                - Envío de Resumen Diario_x000a_Áreas impactadas: Tax y Facturación"/>
    <s v="Administrativos"/>
    <s v="Excelencia operativa"/>
    <s v="NO"/>
    <s v="No cuantificado o S/0"/>
    <s v="Evitar sanciones, cumplir con el ente regulador y evitar reprocesos operativos."/>
    <s v="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
    <n v="2.1"/>
    <s v="Elmer Zapata"/>
    <s v="AM"/>
    <d v="2026-07-22T00:00:00"/>
    <s v="Media"/>
    <d v="2026-07-24T00:00:00"/>
    <d v="2026-08-07T00:00:00"/>
    <n v="0.75"/>
    <n v="1510.4"/>
    <n v="5286.4"/>
    <s v="Estela proporciona los ambientes de prueba sin costo"/>
    <s v="Externos"/>
    <s v="Requerimiento no catalogado"/>
    <s v="No"/>
    <s v="Completo"/>
    <m/>
    <m/>
    <m/>
    <m/>
    <m/>
    <m/>
    <m/>
    <m/>
    <m/>
    <m/>
    <m/>
    <m/>
    <s v="SI"/>
    <m/>
    <s v="SI"/>
    <s v="9000-833030-90_x000a_ "/>
  </r>
  <r>
    <n v="257"/>
    <d v="2026-06-30T11:54:10"/>
    <d v="2026-06-30T11:58:59"/>
    <s v="nestor.ayasta@laureate.pe"/>
    <s v="Nestor Ayasta Valera"/>
    <s v="Dato telefónico del apoderado no permite marcarlo desde CRM"/>
    <s v="Necesitamos que el dato telefónico del apoderado pueda ser marcado desde CRM  para poder contactarlo con la misma facilidad que los prospectos logrando mayor conversión siendo él un decisor clave. "/>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3.pdf"/>
    <x v="2"/>
    <d v="2026-07-30T00:00:00"/>
    <s v="No"/>
    <n v="0"/>
    <n v="0"/>
    <s v="Otro"/>
    <s v="Dato telefónico del apoderado no permite marcarlo desde CRM"/>
    <s v="Poder contactarlo desde CRM"/>
    <s v="admisión, Command Center, mkt digital, prospección"/>
    <s v="Todos"/>
    <s v="Excelencia operativa"/>
    <s v="NO"/>
    <s v="Entre S/100,000.00 y S/500,000.00"/>
    <s v="El apoderado es el decisor en el proceso de admisión de pregrado. Hoy no puede ser contactado con la misma eficiencia que el prospecto, lo que reduce la tasa de conversión en segmentos donde la familia influye en la decisión._x000a_Optimización de los tiempos de discado._x000a_Productividad._x000a_"/>
    <s v="https://educorpperu-my.sharepoint.com/personal/diana_zapata_laureate_pe1/_layouts/15/Doc.aspx?sourcedoc=%7BF63D462E-777D-4480-899D-D89747E376C2%7D&amp;file=Pedidos%20UPN%20MEJORAS_Nestor%20Ayasta%20Valera%203.pptx&amp;action=edit&amp;mobileredirect=true"/>
    <n v="1.5"/>
    <s v="César Soplín"/>
    <s v="AM"/>
    <d v="2026-08-03T00:00:00"/>
    <s v="Media"/>
    <d v="2026-08-03T00:00:00"/>
    <d v="2026-08-17T00:00:00"/>
    <n v="0.75"/>
    <n v="1229.85915492958"/>
    <n v="4366"/>
    <s v="Requiere horas de proveedor"/>
    <s v="Internos / Externos"/>
    <s v="Requerimiento"/>
    <s v="SI"/>
    <s v="Finalizado"/>
    <s v="Programa NOVA 30/07 BP , envia información adicional para la estimación_x000a_Esta es poder marcar el número del apoderado desde el CRM_x000a_Este cambio también cambia el registro de las actividades de llamada._x000a_Pendiente gestionar reunión para entender el detalle del alcance, no se llegó a este tema en la reunión. 3 semanas de implementación, requiere bolsa de horas."/>
    <m/>
    <m/>
    <m/>
    <m/>
    <m/>
    <m/>
    <m/>
    <m/>
    <m/>
    <m/>
    <m/>
    <s v="SI"/>
    <m/>
    <m/>
    <m/>
  </r>
  <r>
    <n v="346"/>
    <d v="2026-08-10T18:01:29"/>
    <d v="2026-08-10T18:09:41"/>
    <s v="franco.vera@laureate.pe"/>
    <s v="Franco Manuel Vera Sanchez"/>
    <s v="Sede Piura UPN"/>
    <s v="Revisión integral del frente TI, con ITSM, TELECOM y Soluciones."/>
    <s v="UPN"/>
    <s v="Álvaro Valdez - VP Operaciones"/>
    <s v="Sharon Chou"/>
    <s v="https://educorpperu-my.sharepoint.com/personal/diana_zapata_laureate_pe1/Documents/Aplicaciones/Microsoft%20Forms/REGISTRO%20DE%20INICIATIVAS%20-%20GESTI%C3%93N%20DE%20LA%20DEMANDA%20(2%201/Pregunta/VB%20UPN%20Piura_Franco%20Manuel%20Vera%20S.pdf"/>
    <x v="1"/>
    <d v="2026-08-31T00:00:00"/>
    <s v="No"/>
    <n v="0"/>
    <n v="0"/>
    <s v="ITSM"/>
    <s v="Completar el Gantt de actividades desde el frente de TI."/>
    <s v="Completar el Gantt de actividades desde el frente de TI."/>
    <s v="VP TTD"/>
    <s v="Todos"/>
    <s v="Crecimiento escalable"/>
    <s v="NO"/>
    <s v="No cuantificado o S/0"/>
    <s v="Nueva sede UPN Piura"/>
    <s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
    <n v="2.2999999999999998"/>
    <s v="Alan Medina"/>
    <s v="AM"/>
    <d v="2026-08-11T00:00:00"/>
    <s v="Alta"/>
    <d v="2026-08-20T00:00:00"/>
    <d v="2026-09-17T00:00:00"/>
    <n v="8"/>
    <n v="2721916"/>
    <n v="9662801.8000000007"/>
    <s v="- Costos estimados a alto nivel para la puesta en marcha del campus, prevista para inicio de marzo de 2027."/>
    <s v="Internos y externos"/>
    <s v="Proyecto"/>
    <s v="SI"/>
    <s v="Finalizada"/>
    <s v="Los costos son a alto nivel y contemplan las áreas de Telecom (Redes, Telefonía y SecOps), ITSM (licencias y equipamiento en modo Leasing) y Soluciones (pruebas de facturación por 3 días)_x000a__x000a_Concepto_x0009__x0009__x0009_Capex_x0009__x0009__x0009_Opex_x0009__x0009__x0009_Total_x000a_Telecom - Redes_x0009__x0009_$632,469_x0009__x0009_$50,870_x0009__x0009_$683,339_x000a_Telecom - SecOps_x0009__x0009_$60,000_x0009__x0009_$186,360_x0009__x0009_$246,360_x000a_Telecom - Telefonía_x0009__x0009_$25,040_x0009__x0009_$26,664_x0009__x0009_$51,704_x000a_ITSM - Licencias UPN_x000a_(M365, CRM y Genesys)_x0009_$0_x0009__x0009__x0009_$8,064_x0009__x0009__x0009_$8,064_x000a_ITSM - Licencias LIU_x000a_(M365)_x0009__x0009__x0009__x0009_$0_x0009__x0009__x0009_$510_x0009__x0009__x0009_$510_x000a_ITSM - LIU Admin_x000a_(Leasing)_x0009__x0009__x0009_$17,299_x0009__x0009_$19,117_x0009__x0009_$36,416_x000a_ITSM - UPN Admin_x000a_(Leasing)_x0009__x0009__x0009_$93,280_x0009__x0009_$103,086_x0009__x0009_$196,366_x000a_ITSM - Acad_x000a_(Leasing)_x0009__x0009__x0009_$641,873_x0009__x0009_$708,433_x0009__x0009_$1,350,306_x000a_ITSM - Apple_x000a_(Leasing)_x0009__x0009__x0009_$70,282_x0009__x0009_$78,269_x0009__x0009_$148,551_x000a_Soluciones_x000a_Pruebas de Facturación (3 días)_x0009_$0_x0009__x0009_$300_x0009__x0009__x0009_$300_x000a__x000a_Total_x0009__x0009__x0009__x0009_$1,540,244_x0009__x0009_$1,181,672_x0009__x0009_$2,721,916_x000a_"/>
    <m/>
    <m/>
    <m/>
    <m/>
    <m/>
    <m/>
    <m/>
    <m/>
    <m/>
    <m/>
    <m/>
    <s v="SI"/>
    <m/>
    <m/>
    <m/>
  </r>
  <r>
    <n v="372"/>
    <d v="2026-08-18T16:03:19"/>
    <d v="2026-08-18T16:11:02"/>
    <s v="franco.vera@laureate.pe"/>
    <s v="Franco Manuel Vera Sanchez"/>
    <s v="Sede Ica UPN"/>
    <s v="Revisión integral del frente TI, con ITSM, TELECOM y Soluciones."/>
    <s v="UPN"/>
    <s v="Álvaro Valdez - VP Operaciones"/>
    <s v="Sharon Chou"/>
    <s v="https://educorpperu-my.sharepoint.com/personal/diana_zapata_laureate_pe1/Documents/Aplicaciones/Microsoft%20Forms/REGISTRO%20DE%20INICIATIVAS%20-%20GESTI%C3%93N%20DE%20LA%20DEMANDA%20(2%201/Pregunta/VB%20UPN%20Ica%20y%20Piura_Franco%20Manuel%20Vera%20S.pdf"/>
    <x v="1"/>
    <d v="2027-03-01T00:00:00"/>
    <s v="No"/>
    <n v="0"/>
    <n v="0"/>
    <s v="ITSM"/>
    <s v="Completar el Gantt de actividades desde el frente de TI."/>
    <s v="Completar el Gantt de actividades desde el frente de TI."/>
    <s v="VP TTD."/>
    <s v="Todos"/>
    <s v="Crecimiento escalable"/>
    <s v="NO"/>
    <s v="No cuantificado o S/0"/>
    <s v="Nueva sede UPN Ica."/>
    <s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
    <n v="2.2999999999999998"/>
    <s v="Alan Medina"/>
    <s v="AM"/>
    <d v="2026-08-18T00:00:00"/>
    <s v="Alta"/>
    <d v="2026-08-20T00:00:00"/>
    <d v="2026-09-17T00:00:00"/>
    <n v="8"/>
    <n v="2538141"/>
    <n v="9010400.5500000007"/>
    <s v="- Costos estimados a alto nivel para la puesta en marcha del campus, prevista para inicio de marzo de 2027."/>
    <s v="Internos y externos"/>
    <s v="Proyecto"/>
    <s v="SI"/>
    <s v="Finalizada"/>
    <s v="Los costos son a alto nivel y contemplan las áreas de Telecom (Redes, Telefonía y SecOps), ITSM (licencias y equipamiento en modo Leasing) y Soluciones (pruebas de facturación por 3 días)_x000a__x000a_Concepto_x0009__x0009_Capex_x0009__x0009__x0009_Opex_x0009__x0009_Total_x000a_Telecom - Redes_x0009__x0009_$632,469_x0009__x0009_$50,870_x0009__x0009_$683,339_x000a_Telecom - SecOps_x0009_$60,000_x0009__x0009__x0009_$186,360_x0009_$246,360_x000a_Telecom - Telefonía_x0009_$25,040_x0009__x0009__x0009_$26,664_x0009__x0009_$51,704_x000a_ITSM - Licencias UPN_x000a_(M365, CRm y Genesys)_x0009_$0_x0009__x0009__x0009_$8,064_x0009__x0009_$8,064_x000a_ITSM - Licencias LIU_x000a_(M365)_x0009__x0009__x0009_$0_x0009__x0009__x0009_$510_x0009__x0009_$510_x000a_ITSM - LIU Admin_x000a_(Leasing)_x0009__x0009_$17,299_x0009__x0009__x0009_$19,117_x0009__x0009_$36,416_x000a_ITSM - UPN Admin_x000a_(Leasing)_x0009__x0009_$93,280_x0009__x0009__x0009_$103,086_x0009_$196,366_x000a_ITSM - Acad_x000a_(Leasing)_x0009__x0009_$554,512_x0009__x0009_$612,020_x0009_$1,166,532_x000a_ITSM - Apple_x000a_(Leasing)_x0009__x0009_$70,282_x0009__x0009__x0009_$78,269_x0009__x0009_$148,551_x000a_Soluciones_x000a_Pruebas de Facturación (3 días)_x0009_$0_x0009__x0009_$300_x0009__x0009_$300_x000a__x000a_Total_x0009__x0009__x0009_$1,452,882_x0009__x0009_$1,085,259_x0009_$2,538,141"/>
    <m/>
    <m/>
    <m/>
    <m/>
    <m/>
    <m/>
    <m/>
    <m/>
    <m/>
    <m/>
    <m/>
    <s v="SI"/>
    <m/>
    <m/>
    <m/>
  </r>
  <r>
    <n v="126"/>
    <d v="2026-04-29T14:09:52"/>
    <d v="2026-04-29T14:25:03"/>
    <s v="johnny.rodriguez@laureate.pe"/>
    <s v="Johnny Rodríguez Godos"/>
    <s v="Optimización de arquitectura de integración de procesos de Admisión y Pagos de UPN"/>
    <s v="Necesitamos: Cambiar los componentes tecnológicos de integración (ETLs, Colas, Middleware y ODS) que forman parte del proceso de Admisión y Pagos UPN._x000a_Para qué: para dar solución a los distintos incidentes de Prioridad 1 que se presentan actualmente y que están relacionados con estos procesos._x000a_Logrando: La estabilidad operativa, eficiencia en tiempos y mejorando la experiencia de los alumnos y usuarios."/>
    <s v="UPN"/>
    <s v="Humberto Marotta - Tecnologías y transformación digital"/>
    <s v="Humberto Marotta"/>
    <m/>
    <x v="3"/>
    <d v="2026-10-31T00:00:00"/>
    <s v="No"/>
    <n v="0"/>
    <m/>
    <s v="Otro"/>
    <s v="Constantemente se reportan incidencias de Prioridad 1 relacionadas a las integraciones de los procesos de Admisión y Pagos. Incluye sistemas como CRM, Banner y Peoplesoft."/>
    <s v="Plantear una nueva arquitectura que sea simple, robusta y escalable, que permita que los cargos lleguen a los bancos sin complicaciones para que los alumnos puedan pagar. Asimismo, una vez paguen, este pago se refleje en los sistemas."/>
    <s v="Admisión y Pagos"/>
    <s v="Ninguno"/>
    <s v="Excelencia operativa"/>
    <s v="NO"/>
    <s v="No cuantificado o S/0"/>
    <s v="Alto"/>
    <n v="0"/>
    <n v="0.3"/>
    <s v="Nicolas Morales/Luis Calderón"/>
    <s v="JR"/>
    <d v="2026-04-30T00:00:00"/>
    <s v="Alta"/>
    <d v="2026-05-08T00:00:00"/>
    <d v="2026-06-08T00:00:00"/>
    <n v="6"/>
    <m/>
    <n v="139000"/>
    <e v="#NAME?"/>
    <s v="Ambos"/>
    <s v="Proyecto"/>
    <s v="No"/>
    <s v="Finalizado"/>
    <s v="11/06: El tiempo y costo definido no es el final, ya que aún Arquitectura nos debe los diagramas de arquitectura propuesta de 4 mejoras. Estimamos que para el próximo jueves tengamos la estimación completa._x000a_04/06: El lunes 08/06 Arquitectura nos pasará la arquitectura final propuesta. Con esto, recién podremos concluir con la estimación. Fecha estimada de fin: 10/06._x000a_28/05: Se han sostenido reuniones con Arquitectura. Ya se tiene identificado 8 componentes que se deben mejorar. Arquitectura está validando esa lista."/>
    <m/>
    <m/>
    <m/>
    <m/>
    <m/>
    <m/>
    <m/>
    <m/>
    <m/>
    <m/>
    <m/>
    <s v="Sí"/>
    <s v="Avancemos"/>
    <m/>
    <m/>
  </r>
  <r>
    <n v="260"/>
    <d v="2026-06-30T09:12:14"/>
    <d v="2026-06-30T17:36:17"/>
    <s v="brunella.manrique@laureate.pe"/>
    <s v="Brunella Manrique Caballero"/>
    <s v="TOOL EN ALCANCE SOX - SHAREPOINT POWER PLATFORM UPC: Se requiere retirar del rol privilegiado site_admin al grupo de acceso UPC - ADMIN UPC TRAMITES"/>
    <s v="Necesitamos: Retirar el rol privilegiado site_admin al grupo UPC - ADMIN UPC TRAMITES, el cual contiene más de 2000 usuarios de negocio._x000a_Para: Eliminar el riesgo de acceso no autorizado a data sensible que forma parte del alcance SOX._x000a_Logrando: Que no ocurra una modificación indebida y evitando caer en una deficiencia de control."/>
    <s v="UPC"/>
    <s v="Jesse Singh - IT Compliance Director"/>
    <s v="Brunella Manrique"/>
    <s v="https://educorpperu-my.sharepoint.com/personal/diana_zapata_laureate_pe1/Documents/Aplicaciones/Microsoft%20Forms/REGISTRO%20DE%20INICIATIVAS%20-%20GESTI%C3%93N%20DE%20LA%20DEMANDA%20(2%201/Pregunta/Approval%20of%20IT%20Compliance%20Director_Brunella%20Manrique%20Ca.pdf"/>
    <x v="4"/>
    <d v="2026-07-17T00:00:00"/>
    <s v="No"/>
    <n v="0"/>
    <n v="0"/>
    <s v="Regulatoria"/>
    <s v="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
    <s v="Retirar el rol site_admin al grupo UPC ADMIN UPC TRAMITES"/>
    <s v="Proceso de trámites a través de Power Platform"/>
    <s v="Todos"/>
    <s v="Excelencia operativa"/>
    <s v="NO"/>
    <s v="No cuantificado o S/0"/>
    <s v="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
    <s v="https://educorpperu-my.sharepoint.com/personal/diana_zapata_laureate_pe1/Documents/Aplicaciones/Microsoft%20Forms/REGISTRO%20DE%20INICIATIVAS%20-%20GESTI%C3%93N%20DE%20LA%20DEMANDA%20(2%201/Adjuntar%20sustentos%20que%20ayuden%20al%20entendimiento%20de/change_request%20CHG0099754_Brunella%20Manrique%20Ca.pdf"/>
    <n v="2.7"/>
    <s v="Ana Rojas"/>
    <s v="AM"/>
    <d v="2026-07-06T00:00:00"/>
    <s v="Alta"/>
    <d v="2026-07-13T00:00:00"/>
    <d v="2026-08-10T00:00:00"/>
    <n v="2.5"/>
    <m/>
    <n v="20178.599999999999"/>
    <s v="Se tiene como supuesto, accesos para proveedores  para poder hacer configuraciones en el momento indicado."/>
    <s v="Externo"/>
    <s v="Requerimiento no catalogado"/>
    <s v="SI"/>
    <s v="Finalizada"/>
    <s v="30/07: En curso. Jim y Jessica ya tienen la especificación y se le ha compartido a proveedor Entelgy. El 07/08 debemos recibir la estimación. _x000a_16/07: Última reunión entre Nicolas, Dominio de Ana María y Jim Saenz. Documento será enviado al proveedor el miércoles 22/07. Luego de eso el proveedor nos compartirá la estimación._x000a_09/07: Se coloca complejidad alta porque tenemos que armar el requerimiento con las distintas áreas de TI. Compartir ese requerimiento con un proveedor, recibi y analizar su propuesta._x000a_05/08: Se envio el correo solicitando cotización al proveedor._x000a_12/08: Se culmino con la estimación de parte del proveedor donde se indica el tiempo y costo, con los supuestos que tendremos acceso para las configuraciones necesarias."/>
    <m/>
    <m/>
    <m/>
    <m/>
    <m/>
    <m/>
    <m/>
    <m/>
    <m/>
    <m/>
    <m/>
    <s v="SI"/>
    <m/>
    <m/>
    <m/>
  </r>
  <r>
    <n v="222"/>
    <d v="2026-05-28T09:04:15"/>
    <d v="2026-05-28T16:02:41"/>
    <s v="angela.lucano@laureate.pe"/>
    <s v="Angela Lucano Carranza"/>
    <s v="UPC - Modernización y continuidad operativa del Repositorio Académico"/>
    <s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
    <s v="UPC"/>
    <s v="Milagros Morgan - Rectorado UPC"/>
    <s v="Cecilia Justino"/>
    <s v="https://educorpperu-my.sharepoint.com/personal/diana_zapata_laureate_pe1/Documents/Aplicaciones/Microsoft%20Forms/REGISTRO%20DE%20INICIATIVAS%20-%20GESTI%C3%93N%20DE%20LA%20DEMANDA%20(2%201/Pregunta/Maria%20Cifuentes%20-%20VB%20Req.%20Repositorio%20Academi_Angela%20Lucano%20Carran.pdf"/>
    <x v="5"/>
    <d v="2026-11-30T00:00:00"/>
    <s v="No"/>
    <n v="0"/>
    <n v="0"/>
    <s v="Otro"/>
    <s v="El repositorio opera sobre una versión antigua de DSpace sin soporte oficial ni actualizaciones, lo que genera riesgos operativos altos y observaciones de seguridad, además de ofrecer una interfaz rígida y estadísticas limitadas."/>
    <s v="Migrar a una infraestructura robusta de última generación (DSpace 7+) con soporte experto 24/7, que resuelva de inmediato las brechas de seguridad, ofrezca una experiencia de usuario intuitiva y moderna, e implemente un módulo de analítica avanzada."/>
    <s v="Procesos:_x000a_- Análisis y toma de decisiones_x000a_- Revisión y validación bibliotecaria_x000a_- Gestión de la infraestructura y ciberseguridad_x000a_- Auditoría y aseguramiento de la calidad (cumplimiento de lineamientos exigidos por SUNEDU y CONCYTEC)_x000a_- Autoarchivo y consulta de información_x000a_- Trámite de grados y títulos (depósito obligatorio de la tesis como requisito previo a la graduación)_x000a__x000a_Áreas Impactadas:_x000a_- Vicerrectorado de Investigación_x000a_- Biblioteca_x000a_- Dirección de TI_x000a_- Calidad y Acreditación (SUNEDU/CONCYTEC)_x000a_- Comunidad Académica (Docentes y Alumnos)_x000a_- Grados y Títulos"/>
    <s v="Todos"/>
    <s v="Excelencia operativa"/>
    <s v="NO"/>
    <s v="No cuantificado o S/0"/>
    <e v="#NAME?"/>
    <s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
    <n v="2.1"/>
    <s v="Nohelí Cabrera"/>
    <s v="AM"/>
    <d v="2026-06-08T00:00:00"/>
    <s v="Alta"/>
    <d v="2026-06-22T00:00:00"/>
    <d v="2026-08-20T00:00:00"/>
    <n v="5.0999999999999996"/>
    <m/>
    <n v="148892.74"/>
    <m/>
    <s v="Externo"/>
    <s v="Proyecto"/>
    <s v="SI"/>
    <s v="Finalizado"/>
    <s v="20/08: El especialista entregó la estimación._x000a_13/08: Últimas reuniones con el proveedor. Estimación se cierra la semana del 17/08._x000a_16/07: La usuaria nos ha indicado que quiere continuar buscando herramientas. Esto moverá la fecha compromiso. Buscaremos la aprobación de la usuaria para mover la fecha_x000a_25/06: Asignado a Jorge Vargas"/>
    <m/>
    <m/>
    <m/>
    <m/>
    <m/>
    <m/>
    <m/>
    <m/>
    <m/>
    <m/>
    <m/>
    <s v="SI"/>
    <s v="En conversaciones sobre el presupuesto, se solicitará el BC."/>
    <m/>
    <m/>
  </r>
  <r>
    <n v="262"/>
    <d v="2026-07-01T09:40:43"/>
    <d v="2026-07-01T11:27:26"/>
    <s v="manuel.castro@upc.pe"/>
    <s v="Manuel Maguin Castro Chiroque"/>
    <s v="Sistema Automatizado de Apertura y Cierre de Aulas"/>
    <s v="El objetivo es automatizar el proceso de apertura de puertas de los ambientes académicos en UPC y UPN, el cual actualmente es manual y no aporta valor a la operación de campus._x000a_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_x000a_Asimismo, el sistema permitirá restringir el acceso a personal no autorizado y mantener los laboratorios cerrados en las franjas horarias en las que se encuentren desocupados, mejorando de esta manera la seguridad de nuestros espacios._x000a__x000a_"/>
    <s v="UPN"/>
    <s v="Álvaro Valdez - VP Operaciones"/>
    <s v="Manuel Castro"/>
    <s v="https://educorpperu-my.sharepoint.com/personal/diana_zapata_laureate_pe1/Documents/Aplicaciones/Microsoft%20Forms/REGISTRO%20DE%20INICIATIVAS%20-%20GESTI%C3%93N%20DE%20LA%20DEMANDA%20(2%201/Pregunta/Aprobaci%C3%B3n%20Direcci%C3%B3n_Manuel%20Maguin%20Castro.pdf"/>
    <x v="1"/>
    <d v="2026-07-28T00:00:00"/>
    <s v="Sí"/>
    <s v="Expansion/ Footprint"/>
    <n v="76746"/>
    <s v="Otro"/>
    <s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
    <s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s v="Proceso de apertura y cierre de puertas. Las áreas impactadas son: equipo de docentes y el equipo de ambientes académicos. "/>
    <s v="Todos"/>
    <s v="Excelencia operativa"/>
    <s v="NO"/>
    <s v="Mayor a S/500,000.00"/>
    <s v="Autogestión de docentes, mejoras en la seguridad de los espacios, reasignación de actividades de que SI aportan valor a la gestión operativa de campus. "/>
    <s v="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
    <n v="1.8"/>
    <s v="Ana Vega"/>
    <s v="AM"/>
    <d v="2026-07-01T00:00:00"/>
    <s v="Media"/>
    <d v="2026-07-16T00:00:00"/>
    <d v="2026-07-30T00:00:00"/>
    <n v="3"/>
    <m/>
    <n v="55000"/>
    <s v="La estimación considera 1 mes por cada unidad de negocio_x000a_Se asume la participación de Gilberth al 30% y la contratación de 1 AP .Net por 3 meses. "/>
    <m/>
    <m/>
    <m/>
    <s v="Finalizada"/>
    <s v="30/07: Se elimina la ID 263 UPC, porque esta incluida en la ID 262_x000a_02/07: Gilberth lo atenderá luego de la estimación de SE-Segunda Especialización."/>
    <m/>
    <m/>
    <m/>
    <m/>
    <m/>
    <m/>
    <m/>
    <m/>
    <m/>
    <m/>
    <m/>
    <s v="SI"/>
    <s v="El negocio espera que con las coordinaciones con el proveedor pueda haber eficiencias en tiempo y recursos."/>
    <m/>
    <m/>
  </r>
  <r>
    <n v="241"/>
    <d v="2026-06-17T13:00:08"/>
    <d v="2026-06-17T13:49:21"/>
    <s v="marco.pezo@laureate.pe"/>
    <s v="Marco Pezo Huillca"/>
    <s v="PRB0042770 RE: Banner reconstrucción de las instancia a un punto anterior para estabilizar el servicio - Guardado de logs Banner"/>
    <s v="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
    <s v="LAU"/>
    <s v="Humberto Marotta - Tecnologías y transformación digital"/>
    <s v="Ernesto Barrón"/>
    <s v="https://educorpperu-my.sharepoint.com/personal/diana_zapata_laureate_pe1/Documents/Aplicaciones/Microsoft%20Forms/REGISTRO%20DE%20INICIATIVAS%20-%20GESTI%C3%93N%20DE%20LA%20DEMANDA%20(2%201/Pregunta/Re_%20PRB0042770%20RE_%20Banner%20reconstrucci%C3%B3n%20de%20l_Marco%20Pezo%20Huillca.pdf"/>
    <x v="4"/>
    <d v="2026-07-16T00:00:00"/>
    <s v="No"/>
    <n v="0"/>
    <n v="0"/>
    <s v="ITSM (Servicios TI)"/>
    <s v="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_x000a__x000a_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
    <s v="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
    <s v="Banner UPN y UPC"/>
    <s v="Administrativos"/>
    <s v="Excelencia operativa"/>
    <s v="NO"/>
    <s v="No cuantificado o S/0"/>
    <s v="Mayor trazabilidad y visibilidad de las operaciones realizadas en Banner._x000a_Reducción del tiempo requerido para la investigación y diagnóstico de incidentes._x000a_Mejora en los procesos de auditoría y cumplimiento mediante información centralizada._x000a_Mayor eficiencia en la atención de requerimientos de soporte y del negocio._x000a_Disponibilidad de información estructurada para análisis y toma de decisiones._x000a_Base para futuras iniciativas de monitoreo y analítica."/>
    <s v="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
    <s v="|"/>
    <s v="Ana Vega"/>
    <s v="AM"/>
    <d v="2026-06-18T00:00:00"/>
    <s v="Alta"/>
    <d v="2026-06-29T00:00:00"/>
    <d v="2026-07-27T00:00:00"/>
    <n v="2"/>
    <n v="364.25"/>
    <n v="1293.0875000000001"/>
    <s v="Costos primer año de implementaci+on:_x000a_UPC $130.27 Almacenamiento de S3 Estándar (400 GB por mes)_x000a_UPN: $117,24 Almacenamiento de S3 Estándar (360 GB por mes)_x000a_CIB: $117,24 Almacenamiento de S3 Estándar (360 GB por mes)_x000a__x000a_Luego del primer año debe realizarse la tranferecia al equipo de Infraestructura para que incluya en su presupuesto 2028"/>
    <s v="Internos/Externos"/>
    <s v="NO BAU"/>
    <s v="SI"/>
    <s v="Finalizada"/>
    <s v="20/08: Ya se tiene el esfuerzo de los equipos de Arquitectura, Infraestructura, Desarrollo Banner. Nos falta la esimación de costos de los servidores que estamos a la espera de la respuesta de Rolando L._x000a_13/08: Dependemos de información que nos debe pasar Delmi Alarcón. Con esta información, Rolando nos podrá entregar su estimación de costos._x000a_04/08: Tendremos los costos de servidores. El 30/07 se tiene reunión con Rolando López_x000a_- 09/07: Lizett planificará tiempo de ejecución de Claudio y coordinará con anticipación las reuniones con Aquitectura e Infraestructura. _x000a_- 02/07: Se tiene avance de la estimación. Se coordinará reuniones con Arquitectura e Infraestructura para aterrizar presupuesto y obtener la estimación de esas áreas._x000a_- Asignado a Claudio Paz"/>
    <m/>
    <m/>
    <m/>
    <m/>
    <m/>
    <m/>
    <m/>
    <m/>
    <m/>
    <m/>
    <m/>
    <s v="SI"/>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18"/>
    <d v="2026-04-27T15:05:22"/>
    <d v="2026-04-27T15:36:17"/>
    <s v="carla.arias@laureate.pe"/>
    <s v="Carla Arias Schreiber Ulloa"/>
    <s v="LEGO Cibertec"/>
    <s v="En esta primera fase, implementar un sistema + integraciones que permita principalmente lograr eficiencias en torno a los procesos de operaciones académicas, eliminando actividades manualidad y uso de excel. Este proyecto tiene prioridad 1 en Cibertec._x000a__x000a_Contexto: Lego es un sistema implementado en Brasil y México, por el mismo proveedor con quien se trabajará Cibertec. De parte de TI Laureate Peru se requiere 1) Análisis y diseño de arquitectura, 2) Mapeo y construcción de integraciones"/>
    <s v="CIB"/>
    <s v="Danilo Tauil - GM TecVoc"/>
    <s v="Davi Paula Lima"/>
    <m/>
    <s v="Carla Arias-Schreiber"/>
    <d v="2026-11-27T00:00:00"/>
    <s v="Si"/>
    <s v="Academic Managment"/>
    <m/>
    <s v="Otro"/>
    <x v="0"/>
    <m/>
    <s v="Malla Curricular_x000a_Programación Horaria_x000a_Perfil Docente_x000a_Compactaciones_x000a_Nómina / Pago Docente_x000a_Ocupabilidad_x000a_Ambientes Académicos_x000a_Evaluación Académica_x000a_Calendario Académico_x000a_Reportes / Dashboard_x000a_"/>
    <s v="Todos"/>
    <s v="Excelencia académica"/>
    <s v="NO"/>
    <s v="No cuantificado o S/0"/>
    <s v="REDUCCIÓN DE ERRORES, CENTRALIZACIÓN Y ESTANDARIZACIÓN, MAYOR EFICIENCIA Y AHORROS, RAPIDEZ, MENOS HEADCOUNT, ​MENOR FRICCIÓN PARA EL ESTUDIANTE"/>
    <n v="0"/>
    <m/>
    <x v="0"/>
    <s v="AM"/>
    <d v="2026-04-30T00:00:00"/>
    <s v="Alta"/>
    <d v="2026-05-04T00:00:00"/>
    <d v="2026-06-04T00:00:00"/>
    <n v="6"/>
    <s v=" $ 33.500,00"/>
    <s v="S/ 412.000,00"/>
    <s v="Banner:     https://educorpperu-my.sharepoint.com/:x:/g/personal/johnny_rodriguez_laureate_pe/IQCvCXe3EFBTT6vhtun5UozlASQ-x98YLIvq2Cvk2Bo3OLE?e=4xBj6W  _x000a_Gestión Docente: https://educorpperu-my.sharepoint.com/:x:/g/personal/johnny_rodriguez_laureate_pe/IQAD5077jrLpSKoxCeCtTWhIAWRHoahUOKpRP_leHpYytEs?e=qgP1RH_x000a_ Infra PRD: https://educorpperu-my.sharepoint.com/:x:/g/personal/johnny_rodriguez_laureate_pe/IQA4gyxzUJbJQK5lgHjGbXxIASLG8dRReKlIBrB5hnsylfY?e=lx5kRH_x000a_Infra CERT: https://educorpperu-my.sharepoint.com/:x:/g/personal/johnny_rodriguez_laureate_pe/IQCFWirYDmuFT5kzSvv6pa9GAfLxq_gy-69TJtZXuEIIlmo?e=iTOxmi_x000a_Infra DEV: ​https://educorpperu-my.sharepoint.com/:x:/g/personal/johnny_rodriguez_laureate_pe/IQBjcWnyRmL7T6htpwklu_OOARnBaU741JqoK2K73rRU2nc?e=xuP369"/>
    <s v="Ambos"/>
    <s v="Proyecto"/>
    <s v="SI"/>
    <s v="Finalizado"/>
    <s v="30/04: En observación la asignación del Líder de Dominio, ya que LEGO no tiene como alcance únicamente la programación horaria."/>
    <m/>
    <m/>
    <m/>
    <m/>
    <m/>
    <m/>
    <m/>
    <m/>
    <m/>
    <m/>
    <m/>
    <s v="SI"/>
    <m/>
    <s v="SI"/>
    <s v="PER07-9000-832040-90_x000a_Cód. de proyecto: PER079000000723_x000a_Comentario para Johnny: El proveedor terminará la migración de Angular para fines de enero 2027"/>
    <m/>
    <m/>
  </r>
  <r>
    <n v="183"/>
    <d v="2026-05-27T12:38:29"/>
    <d v="2026-05-27T12:40:19"/>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ánchez"/>
    <s v="https://educorpperu-my.sharepoint.com/personal/diana_zapata_laureate_pe1/Documents/Aplicaciones/Microsoft%20Forms/REGISTRO%20DE%20INICIATIVAS%20-%20GESTI%C3%93N%20DE%20LA%20DEMANDA%20(2%201/Pregunta/Implementaci%C3%B3n%20Microsegmentaci%C3%B3n%20Illumio_Carlos%20Sanchez%20Rubio%202.pdf"/>
    <s v="Franco Vera"/>
    <d v="2026-11-30T00:00:00"/>
    <s v="No"/>
    <n v="0"/>
    <n v="0"/>
    <s v="Seguridad de la informaciónSeguridad de la información"/>
    <x v="1"/>
    <s v="Las aplicaciones críticas deben operar con reglas de comunicación mínimas necesarias, controladas a nivel granular, permitiendo únicamente el tráfico explícitamente autorizado entre componentes."/>
    <s v="Aplicaciones y Sistemas - Soluciones de Relacionamiento_x000a__x000a_Aplicaciones en alcance:_x000a_- CRM UPC_x000a_- CRM UPN_x000a_- CRM Cibertec_x000a_"/>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2.pdf"/>
    <n v="1.8"/>
    <x v="1"/>
    <s v="AM"/>
    <d v="2026-05-27T00:00:00"/>
    <s v="Media"/>
    <d v="2026-06-08T00:00:00"/>
    <d v="2026-06-22T00:00:00"/>
    <n v="0.5"/>
    <n v="0"/>
    <n v="0"/>
    <s v="Es validad la información de tráfico CRM"/>
    <s v="Internos"/>
    <s v="No Bau"/>
    <s v="No"/>
    <s v="Finalizado"/>
    <s v="Se tiene que validar el trafico de los CRM según la politica de seguridad"/>
    <m/>
    <m/>
    <m/>
    <m/>
    <m/>
    <m/>
    <m/>
    <m/>
    <m/>
    <m/>
    <m/>
    <s v="SI"/>
    <m/>
    <m/>
    <m/>
    <m/>
    <m/>
  </r>
  <r>
    <n v="184"/>
    <d v="2026-05-27T12:40:31"/>
    <d v="2026-05-27T12:42:28"/>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ánchez"/>
    <s v="https://educorpperu-my.sharepoint.com/personal/diana_zapata_laureate_pe1/Documents/Aplicaciones/Microsoft%20Forms/REGISTRO%20DE%20INICIATIVAS%20-%20GESTI%C3%93N%20DE%20LA%20DEMANDA%20(2%201/Pregunta/Implementaci%C3%B3n%20Microsegmentaci%C3%B3n%20Illumio_Carlos%20Sanchez%20Rubio%203.pdf"/>
    <s v="Franco Vera"/>
    <d v="2026-11-30T00:00:00"/>
    <s v="No"/>
    <n v="0"/>
    <n v="0"/>
    <s v="Seguridad de la informaciónSeguridad de la información"/>
    <x v="1"/>
    <s v="Las aplicaciones críticas deben operar con reglas de comunicación mínimas necesarias, controladas a nivel granular, permitiendo únicamente el tráfico explícitamente autorizado entre componentes."/>
    <s v="Aplicaciones y Sistemas - Soluciones LMS y Otros Servicios Académicos_x000a__x000a_Aplicaciones en alcance:_x000a_- Smile UPN_x000a_- Smile UPC_x000a_"/>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3.pdf"/>
    <n v="1.8"/>
    <x v="2"/>
    <s v="AM"/>
    <d v="2026-06-18T00:00:00"/>
    <s v="Media"/>
    <d v="2026-06-22T00:00:00"/>
    <d v="2026-07-06T00:00:00"/>
    <n v="24"/>
    <n v="0"/>
    <n v="0"/>
    <s v="Se estima el uso del experto en cada una de las aplicaciones durante un mes: 1 semana de identiidcación de dependencias, 1 semana de cambios y pruebas y 2 semanas de liberacion y pase a prod._x000a_Las aplicaciones a considerar:_x000a_- Otros Reportes (listado)_x000a_- Libro de reclamaciones_x000a_- Alma UPC_x000a_- Firmas UPC_x000a_- Declaración Jurada UPC_x000a_- Control Key_x000a_- Intranet UPN_x000a_- Libro de reclamaciones UPN_x000a_- Contacto UPN_x000a_- Socrates admisión_x000a_- Otros Reportes (listado)_x000a_- Jira_x000a_- Mi UPC/App UPC (Back)_x000a_- Encuestas UPC_x000a_- WeTalk UPC_x000a_- Sanciones UPC_x000a_- uBooking UPC_x000a_- Moodle examen de admisión_x000a_- Moodle capacitación docente_x000a_- Gestión de investigación (SIGAT)_x000a_- Gestor de tésis_x000a_- Variables de vulnerabilidad_x000a_- Desafíos empresariales_x000a_- uBooking UPN_x000a_- SGCI (Calidad UPN)"/>
    <s v="Internos"/>
    <s v="Proyecto"/>
    <s v="No"/>
    <s v="Finalizado"/>
    <s v="18/06 (DZ): Carlos envió la información por correo._x000a_04/06: Se tuvo reunión con Seguridad y se acordó que nos compartirán el plan de trabajo. Sin esto no se puede estimar. No tenemos fecha de compromiso de entrega. Consultaremos.Aún en fechas"/>
    <m/>
    <m/>
    <m/>
    <m/>
    <m/>
    <m/>
    <m/>
    <m/>
    <m/>
    <m/>
    <m/>
    <s v="SI"/>
    <m/>
    <m/>
    <m/>
    <m/>
    <m/>
  </r>
  <r>
    <n v="186"/>
    <d v="2026-05-27T12:46:11"/>
    <d v="2026-05-27T12:48:10"/>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ánchez"/>
    <s v="https://educorpperu-my.sharepoint.com/personal/diana_zapata_laureate_pe1/Documents/Aplicaciones/Microsoft%20Forms/REGISTRO%20DE%20INICIATIVAS%20-%20GESTI%C3%93N%20DE%20LA%20DEMANDA%20(2%201/Pregunta/Implementaci%C3%B3n%20Microsegmentaci%C3%B3n%20Illumio_Carlos%20Sanchez%20Rubio%205.pdf"/>
    <s v="Franco Vera"/>
    <d v="2026-11-30T00:00:00"/>
    <s v="No"/>
    <n v="0"/>
    <n v="0"/>
    <s v="Seguridad de la informaciónSeguridad de la información"/>
    <x v="2"/>
    <s v="Las aplicaciones críticas deben operar con reglas de comunicación mínimas necesarias, controladas a nivel granular, permitiendo únicamente el tráfico explícitamente autorizado entre componentes."/>
    <s v="Arquitectura Empresarial_x000a__x000a_Aplicaciones en alcance:_x000a_- Bus de Integración"/>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5.pdf"/>
    <n v="1.8"/>
    <x v="3"/>
    <s v="AM"/>
    <d v="2026-05-27T00:00:00"/>
    <s v="Media"/>
    <d v="2026-06-23T00:00:00"/>
    <d v="2026-07-07T00:00:00"/>
    <n v="1.25"/>
    <n v="0"/>
    <n v="0"/>
    <s v="- Se estimación se realizará sobre una lista entregada de 17 aplicaciones priorizadas._x000a_- Solo analizará los flujos para identificar el trafico que deberá ser autorizado / denegado."/>
    <s v="Recursos interno"/>
    <m/>
    <m/>
    <s v="Finalizado"/>
    <m/>
    <m/>
    <m/>
    <m/>
    <m/>
    <m/>
    <m/>
    <m/>
    <m/>
    <m/>
    <m/>
    <m/>
    <s v="SI"/>
    <m/>
    <m/>
    <m/>
    <m/>
    <m/>
  </r>
  <r>
    <n v="314"/>
    <d v="2026-07-21T09:49:26"/>
    <d v="2026-07-24T11:16:06"/>
    <s v="franco.vera@laureate.pe"/>
    <s v="Franco Manuel Vera Sanchez"/>
    <s v="Instalación de equipos de seguridad electrónica CCTV y control de acceso en los almacenes UPN, UPC y CIB"/>
    <s v="Se requiere implementar una cámara IP y control de acceso a los almacenes, para eliminar posibles accesos indebidos. De tal manera que, se protejan los activos y que esta solución sea independiente de la plataforma corporativa de seguridad electrónica."/>
    <s v="LAU"/>
    <s v="Álvaro Valdez - VP Operaciones"/>
    <s v="Raúl Córdova"/>
    <s v="https://educorpperu-my.sharepoint.com/personal/diana_zapata_laureate_pe1/Documents/Aplicaciones/Microsoft%20Forms/REGISTRO%20DE%20INICIATIVAS%20-%20GESTI%C3%93N%20DE%20LA%20DEMANDA%20(2%201/Pregunta/Implementacion%20CCTV%20y%20Control%20acceso%20almacene_Franco%20Manuel%20Vera%20S%201.pdf"/>
    <s v="Franco Vera"/>
    <d v="2026-12-31T00:00:00"/>
    <s v="No"/>
    <n v="0"/>
    <n v="0"/>
    <s v="Otro"/>
    <x v="3"/>
    <s v="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
    <s v="Los siguientes procesos: Gestión y administración de activos. Control de acceso a almacenes y áreas restringidas. Recepción, almacenamiento y despacho de bienes. Custodia y protección de activos institucionales. Gestión de incidentes de seguridad e investigaciones internas._x000a_Monitoreo y verificación de eventos mediante CCTV. Auditoría y trazabilidad de ingresos y salidas del personal autorizado. Continuidad operativa de los almacenes."/>
    <s v="Administrativos"/>
    <s v="Excelencia operativa"/>
    <s v="NO"/>
    <s v="No cuantificado o S/0"/>
    <s v="Fortalecimiento de la seguridad patrimonial, mediante la protección de los almacenes que resguardan activos de alto valor._x000a_Control de acceso al personal autorizado, garantizando la trazabilidad de los ingresos y salidas de cada almacén._x000a_Monitoreo remoto de los almacenes, permitiendo al Jefe de Activos supervisar el estado de las instalaciones y verificar eventos cuando sea necesario._x000a_Disponibilidad de evidencias de video, facilitando la investigación de incidentes y la atención de requerimientos de auditoría._x000a_Reducción del riesgo de pérdidas, hurtos y accesos no autorizados, mediante la implementación de controles preventivos y de detección._x000a_Mejora de los controles internos para la administración y custodia de los activos institucionales._x000a_Cumplimiento de los estándares corporativos de seguridad electrónica, fortaleciendo la gestión de riesgos y la protección del patrimonio institucional."/>
    <s v="https://educorpperu-my.sharepoint.com/personal/diana_zapata_laureate_pe1/_layouts/15/Doc.aspx?sourcedoc=%7BA9CC76CF-9ECA-475A-9141-C4C49550D716%7D&amp;file=Gesti%C3%B3n%20de%20iniciativas%20-%20Proceso%20y%20registro%20-_Franco%20Manuel%20Vera%20S.pptx&amp;action=edit&amp;mobileredirect=true"/>
    <n v="0.6"/>
    <x v="4"/>
    <s v="AM"/>
    <d v="2026-07-30T00:00:00"/>
    <s v="Baja"/>
    <d v="2026-08-19T00:00:00"/>
    <d v="2026-08-26T00:00:00"/>
    <n v="2"/>
    <n v="0"/>
    <n v="0"/>
    <s v="El equipo del proyecto cuenta con el presupuesto necesario para la habilitación de nuevos puntos de red para las cámaras. _x000a_La gestión de ordenes de compra y coordinaciones las realizará el área responsable. Por parte de Telecom estaremos brindando facilidades y acompañamiento para la habilitación."/>
    <s v="Internos de Telecom"/>
    <s v="Proyecto"/>
    <s v="No"/>
    <s v="Finalizado"/>
    <s v="Los tiempos de gestión indicados dependen de las actividades relacionadas a presupuestos y órdenes de compra que deberá gestionar el área responsable del proyecto."/>
    <m/>
    <m/>
    <m/>
    <m/>
    <m/>
    <m/>
    <m/>
    <m/>
    <m/>
    <m/>
    <m/>
    <s v="SI"/>
    <m/>
    <m/>
    <m/>
    <m/>
    <m/>
  </r>
  <r>
    <n v="347"/>
    <d v="2026-08-11T09:50:35"/>
    <d v="2026-08-11T11:54:17"/>
    <s v="DIEGO.ARANA@LAUREATE.PE"/>
    <s v="Diego Antonio Arana Yomitanzan"/>
    <s v="Optimización de PPFF UPN"/>
    <s v="Necesitamos que la aplicación de productos financieros en los cargos utilizados para la retención de alumnos sea en tiempo real o en su defecto en el menor tiempo posible_x000a_para que la gestión y proceso de rematrícula del alumno sea lo más eficiente posible_x000a_logrando mejorar el Conversion Rate de Matriculados sobre de financiados que actualmente se encuentra entre 90% - 95%"/>
    <s v="UPN"/>
    <s v="Álvaro Valdez - VP Operaciones"/>
    <s v="Diego Arana"/>
    <s v="https://educorpperu-my.sharepoint.com/personal/diana_zapata_laureate_pe1/Documents/Aplicaciones/Microsoft%20Forms/REGISTRO%20DE%20INICIATIVAS%20-%20GESTI%C3%93N%20DE%20LA%20DEMANDA%20(2%201/Pregunta/VB%20PPFF%20Gesti%C3%B3n%20Demanda_Diego%20Antonio%20Arana.png"/>
    <s v="Gerson Vereau"/>
    <d v="2026-10-25T00:00:00"/>
    <s v="No"/>
    <n v="0"/>
    <n v="0"/>
    <s v="Otro"/>
    <x v="4"/>
    <s v="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
    <s v="Retención Outbound"/>
    <s v="Todos"/>
    <s v="Excelencia operativa"/>
    <s v="NO"/>
    <s v="Mayor a S/500,000.00"/>
    <s v="1. Mejora en experiencia en el alumno con referencias a ppff_x000a_2. Mejora en la gestión de rematrícula por el equipo outbound"/>
    <s v="https://educorpperu-my.sharepoint.com/personal/diana_zapata_laureate_pe1/_layouts/15/Doc.aspx?sourcedoc=%7B69C8E75A-479D-4854-9DEA-1D75C0612B82%7D&amp;file=Gesti%C3%B3n%20de%20iniciativas%20-%20Proceso%20y%20registro%20-_Diego%20Antonio%20Arana.pptx&amp;action=edit&amp;mobileredirect=true"/>
    <n v="1.8"/>
    <x v="5"/>
    <s v="AM"/>
    <d v="2026-08-11T00:00:00"/>
    <s v="Media"/>
    <d v="2026-08-31T00:00:00"/>
    <d v="2026-09-14T00:00:00"/>
    <n v="2"/>
    <n v="0"/>
    <n v="0"/>
    <m/>
    <s v="Internos"/>
    <s v="Requerimiento no catalogado"/>
    <s v="No"/>
    <s v="Finalizado"/>
    <m/>
    <m/>
    <m/>
    <m/>
    <m/>
    <m/>
    <m/>
    <m/>
    <m/>
    <m/>
    <m/>
    <m/>
    <s v="SI"/>
    <m/>
    <m/>
    <m/>
    <m/>
    <m/>
  </r>
  <r>
    <n v="285"/>
    <d v="2026-07-16T00:02:47"/>
    <d v="2026-07-16T00:24:54"/>
    <s v="valeria.ocampo@upn.edu.pe"/>
    <s v="Valeria Ocampo Silva"/>
    <s v="Certifikate: Mejora de flujo de proceso + Implementación de nueva constancia"/>
    <s v="Necesitamos eliminar el paso duplicado de &quot;Revisión de Secretaría General&quot;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
    <s v="UPN"/>
    <s v="Martín Santana - Rectorado UPN"/>
    <s v="Valeria Ocampo"/>
    <s v="https://educorpperu-my.sharepoint.com/personal/diana_zapata_laureate_pe1/Documents/Aplicaciones/Microsoft%20Forms/REGISTRO%20DE%20INICIATIVAS%20-%20GESTI%C3%93N%20DE%20LA%20DEMANDA%20(2%201/Pregunta/VB_Valeria%20Ocampo%20Silva.pdf"/>
    <s v="Gerson Vereau"/>
    <d v="2026-08-30T00:00:00"/>
    <s v="No"/>
    <n v="0"/>
    <n v="0"/>
    <s v="Otro"/>
    <x v="5"/>
    <s v="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
    <s v="Secretaría General y Secretaría Académica"/>
    <s v="Todos"/>
    <s v="Excelencia operativa"/>
    <s v="NO"/>
    <s v="No cuantificado o S/0"/>
    <s v="Reducción del SLA de atención y de la carga operativa en Secretaría Académica y Secretaría General, menor riesgo de errores y reprocesos al contar con visualización previa y firma digital automatizada, y mejora en la experiencia del alumno."/>
    <s v="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
    <n v="1.2"/>
    <x v="6"/>
    <s v="AM"/>
    <d v="2026-08-13T00:00:00"/>
    <s v="Media"/>
    <d v="2026-08-24T00:00:00"/>
    <d v="2026-09-25T00:00:00"/>
    <n v="3.5"/>
    <n v="2106.3000000000002"/>
    <n v="7477.3649999999998"/>
    <s v="Actualmente existe una plataforma de plataforma de trámites: Certifikate, las mejoras se realizarán sobre 11 trámites._x000a_El nuevo trámite &quot;Constancia de promedio ponderado promocional&quot; será desarrollado dentro de la misma plataforma de trámites._x000a_"/>
    <s v="Externos"/>
    <s v="Requerimiento"/>
    <s v="SI"/>
    <s v="Finalizada"/>
    <s v="24/09: Entrega de estimación completada._x000a_17/09: Se está teniendo sesiones con Arquitectura y proveedor para consultas puntuales_x000a_20/08/2026: Hay dependencia con el proveedor y la transferencia de información de Certifikate con el especialista responsable de la aplicación (Jorge Vargas)."/>
    <m/>
    <m/>
    <m/>
    <m/>
    <m/>
    <m/>
    <m/>
    <m/>
    <m/>
    <m/>
    <m/>
    <s v="SI"/>
    <m/>
    <s v="SI"/>
    <s v="PER03-9000-420000-90"/>
    <m/>
    <m/>
  </r>
  <r>
    <n v="378"/>
    <d v="2026-09-01T11:35:41"/>
    <d v="2026-09-02T10:28:40"/>
    <s v="nathalie.amezquita@upn.edu.pe"/>
    <s v="Nathalie Amezquita Goicochea"/>
    <s v="Instalación de SimCapture UPN SJL"/>
    <s v="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
    <s v="UPN"/>
    <s v="Álvaro Valdez - VP Operaciones"/>
    <s v="Jorge Olivos "/>
    <s v="https://educorpperu-my.sharepoint.com/personal/diana_zapata_laureate_pe1/Documents/Aplicaciones/Microsoft%20Forms/REGISTRO%20DE%20INICIATIVAS%20-%20GESTI%C3%93N%20DE%20LA%20DEMANDA%20(2%201/Pregunta/Aprobacio%CC%81n%20Ale_Nathalie%20Amezquita%20G.pdf"/>
    <s v="Franco Vera"/>
    <d v="2027-03-01T00:00:00"/>
    <s v="No"/>
    <n v="0"/>
    <n v="0"/>
    <s v="Otro"/>
    <x v="6"/>
    <s v="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
    <s v="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
    <s v="Alumnos"/>
    <s v="Excelencia operativa"/>
    <s v="NO"/>
    <s v="No cuantificado o S/0"/>
    <s v="Mejora de la experiencia de aprendizaje mediante el registro y revisión de las sesiones de simulación clínica._x000a_Fortalecimiento de la retroalimentación docente, al contar con evidencia objetiva del desempeño de los estudiantes._x000a_Estandarización de la experiencia académica con las sedes que ya cuentan con SIM Capture._x000a_Mejor seguimiento del desempeño de los estudiantes durante las actividades prácticas._x000a_Fortalecimiento de la calidad de las sesiones de simulación, permitiendo analizar posteriormente las actividades realizadas._x000a_Aprovechamiento de los equipos ya adquiridos, permitiendo ponerlos finalmente en operación._x000a_Mayor trazabilidad de las actividades de simulación, facilitando el seguimiento y evaluación de las sesiones."/>
    <s v="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
    <n v="1.2"/>
    <x v="7"/>
    <s v="AM"/>
    <d v="2026-09-02T00:00:00"/>
    <s v="Media"/>
    <d v="2026-09-08T00:00:00"/>
    <d v="2026-09-22T00:00:00"/>
    <n v="2"/>
    <m/>
    <n v="0"/>
    <e v="#NAME?"/>
    <s v="Internos y Externos"/>
    <s v="Requerimiento"/>
    <s v="SI"/>
    <s v="Finalizada"/>
    <s v="- Se debe tener reuniones con el área usuaria para aterrizar el requerimiento_x000a_- El área de Redes solo se encargará de dimensionar el ancho de banda en base al requerimiento por cada Campus o Sede._x000a_- El área de Operaciones de Seguridad se encargará de aperturar los accesos a nivel de firewalls con la información brindada por el proveedor o área usuaria."/>
    <m/>
    <m/>
    <m/>
    <m/>
    <m/>
    <m/>
    <m/>
    <m/>
    <m/>
    <m/>
    <m/>
    <s v="SI"/>
    <m/>
    <m/>
    <m/>
    <d v="2026-10-12T00:00:00"/>
    <d v="2026-12-15T00:00:00"/>
  </r>
  <r>
    <n v="373"/>
    <d v="2026-08-19T16:13:23"/>
    <d v="2026-08-19T16:29:31"/>
    <s v="bruno.chiappe@laureate.pe"/>
    <s v="Bruno Chiappe Vegas"/>
    <s v="Automatización de Matrícula y Desmatrícula de Nuevos Estudiantes en Banner"/>
    <s v="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
    <s v="CIB"/>
    <s v="Danilo Tauil - GM TecVoc"/>
    <s v="Spencer Camacho"/>
    <s v="https://educorpperu-my.sharepoint.com/personal/diana_zapata_laureate_pe1/Documents/Aplicaciones/Microsoft%20Forms/REGISTRO%20DE%20INICIATIVAS%20-%20GESTI%C3%93N%20DE%20LA%20DEMANDA%20(2%201/Pregunta/CIB%20-%20Matricula%20desmatricula%20-%20VB_Bruno%20Chiappe%20Vegas.pdf"/>
    <s v="Carla Arias-Schreiber"/>
    <d v="2026-09-15T00:00:00"/>
    <s v="No"/>
    <n v="0"/>
    <n v="0"/>
    <s v="Otro"/>
    <x v="7"/>
    <s v="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
    <s v="La iniciativa impacta principalmente los procesos de matrícula de ingresantes, asignación de cursos y horarios, desmatrícula individual y masiva, rematrícula por cambio de sede, turno o programa, matrícula de estudiantes con convalidaciones, etc._x000a__x000a_Áreas impactadas:_x000a_Servicio al estudiante_x000a_Matrícula_x000a_Operaciones_x000a_"/>
    <s v="Administrativos"/>
    <s v="Excelencia operativa"/>
    <s v="NO"/>
    <s v="Entre S/100,000.00 y S/500,000.00"/>
    <s v="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
    <s v="https://educorpperu-my.sharepoint.com/personal/diana_zapata_laureate_pe1/_layouts/15/Doc.aspx?sourcedoc=%7BF316F30C-D5BB-4800-BBF0-ED9D797FDA52%7D&amp;file=CIB%20-%20Matricula%20y%20desmatricula%20de%20nuevos%20estu_Bruno%20Chiappe%20Vegas.pptx&amp;action=edit&amp;mobileredirect=true"/>
    <n v="0.9"/>
    <x v="8"/>
    <s v="AM"/>
    <d v="2026-08-20T00:00:00"/>
    <s v="Alta"/>
    <d v="2026-08-31T00:00:00"/>
    <d v="2026-09-28T00:00:00"/>
    <n v="1.5"/>
    <m/>
    <n v="0"/>
    <m/>
    <s v="Externos"/>
    <s v="No Bau"/>
    <s v="SI"/>
    <s v="Finalizada"/>
    <s v="17/09: En proceso de estimación con Neoris_x000a_20/08: Asignado a Piero Sánchez"/>
    <m/>
    <m/>
    <m/>
    <m/>
    <m/>
    <m/>
    <m/>
    <m/>
    <m/>
    <m/>
    <m/>
    <s v="SI"/>
    <m/>
    <s v="No requiere presupuesto"/>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907E5D-D3E1-4E3E-A250-9DD5D0BC5303}" name="Tabla dinámica4" cacheId="52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K2:L12" firstHeaderRow="1" firstDataRow="1" firstDataCol="1"/>
  <pivotFields count="59">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0">
        <item x="4"/>
        <item x="5"/>
        <item x="7"/>
        <item x="2"/>
        <item x="1"/>
        <item x="6"/>
        <item x="3"/>
        <item x="0"/>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x="7"/>
        <item x="0"/>
        <item x="8"/>
        <item x="1"/>
        <item x="5"/>
        <item x="4"/>
        <item x="3"/>
        <item x="2"/>
        <item x="6"/>
        <item h="1"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7"/>
  </rowFields>
  <rowItems count="10">
    <i>
      <x/>
    </i>
    <i>
      <x v="1"/>
    </i>
    <i>
      <x v="2"/>
    </i>
    <i>
      <x v="3"/>
    </i>
    <i>
      <x v="4"/>
    </i>
    <i>
      <x v="5"/>
    </i>
    <i>
      <x v="6"/>
    </i>
    <i>
      <x v="7"/>
    </i>
    <i>
      <x v="8"/>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B875BF-BC12-4DE2-954F-013CE3356D07}" name="Tabla dinámica3" cacheId="51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H2:I9" firstHeaderRow="1" firstDataRow="1" firstDataCol="1"/>
  <pivotFields count="57">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5"/>
        <item x="2"/>
        <item x="0"/>
        <item x="1"/>
        <item x="4"/>
        <item x="3"/>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7">
    <i>
      <x/>
    </i>
    <i>
      <x v="1"/>
    </i>
    <i>
      <x v="2"/>
    </i>
    <i>
      <x v="3"/>
    </i>
    <i>
      <x v="4"/>
    </i>
    <i>
      <x v="5"/>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C36963-8D00-419C-8048-C8F1E4D238B5}" name="Tabla dinámica2" cacheId="51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E2:F8" firstHeaderRow="1" firstDataRow="1" firstDataCol="1"/>
  <pivotFields count="55">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3"/>
        <item x="0"/>
        <item x="2"/>
        <item x="4"/>
        <item x="1"/>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6">
    <i>
      <x/>
    </i>
    <i>
      <x v="1"/>
    </i>
    <i>
      <x v="2"/>
    </i>
    <i>
      <x v="3"/>
    </i>
    <i>
      <x v="4"/>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4ACC59-BBCA-475B-974B-74507CEC5795}" name="Tabla dinámica1" cacheId="51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B2:C23" firstHeaderRow="1" firstDataRow="1" firstDataCol="1"/>
  <pivotFields count="4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2">
        <item x="8"/>
        <item x="9"/>
        <item x="12"/>
        <item x="7"/>
        <item x="2"/>
        <item x="17"/>
        <item x="6"/>
        <item x="5"/>
        <item x="18"/>
        <item x="1"/>
        <item x="16"/>
        <item x="14"/>
        <item x="3"/>
        <item x="4"/>
        <item x="0"/>
        <item x="15"/>
        <item x="19"/>
        <item x="13"/>
        <item x="10"/>
        <item x="11"/>
        <item h="1" x="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7"/>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8991B6-3649-4D85-83C1-93799CF40A39}" name="tblBD2" displayName="tblBD2" ref="A1:AA27" totalsRowShown="0" headerRowDxfId="94" dataDxfId="93" headerRowBorderDxfId="91" tableBorderDxfId="92">
  <autoFilter ref="A1:AA27" xr:uid="{D78991B6-3649-4D85-83C1-93799CF40A39}"/>
  <tableColumns count="27">
    <tableColumn id="1" xr3:uid="{F6FE37BD-1CB5-4FFF-AE0B-C27102901BAC}" name="Id" dataDxfId="90"/>
    <tableColumn id="2" xr3:uid="{30962825-22B2-4D17-96CB-393E20C5B494}" name="Hora de inicio" dataDxfId="89"/>
    <tableColumn id="3" xr3:uid="{FA3A2D56-7218-493E-854D-E5212F60B9ED}" name="Hora de finalización" dataDxfId="88"/>
    <tableColumn id="4" xr3:uid="{4973522B-1344-43A3-9C02-F97FD6E040F1}" name="Correo electrónico" dataDxfId="87"/>
    <tableColumn id="5" xr3:uid="{21BEAB7B-7C18-4D60-91E6-2001809F8267}" name="Nombre" dataDxfId="86"/>
    <tableColumn id="6" xr3:uid="{D764D916-41B1-4BB8-AD54-B64CE3298984}" name="Título de la INICIATIVA" dataDxfId="85"/>
    <tableColumn id="7" xr3:uid="{0611AF10-B201-4A78-9258-7F1391D25CC5}" name="Objetivo" dataDxfId="84"/>
    <tableColumn id="8" xr3:uid="{B70F9356-C89D-4024-8AFA-2EE690EAE72D}" name="Institución" dataDxfId="83"/>
    <tableColumn id="9" xr3:uid="{3EB248EF-F464-4519-991A-C52C9BAA2D27}" name="VP del área solicitante" dataDxfId="82"/>
    <tableColumn id="10" xr3:uid="{BACC2150-0D37-4AE8-AD16-8FCE4FF1EE6C}" name="Usuario solicitante del negocio" dataDxfId="81"/>
    <tableColumn id="11" xr3:uid="{F9E6DD8B-23A3-4893-BF29-E76FFAD17A25}" name="Aprobación de la iniciativa por el VP o Director " dataDxfId="80"/>
    <tableColumn id="12" xr3:uid="{64DD3948-7F75-4192-B7C2-92E20AB01CE2}" name="IT BP" dataDxfId="79"/>
    <tableColumn id="13" xr3:uid="{97FD3B3F-6563-429E-8BAB-1406CDFC6BE3}" name="Fecha de entrega requerida" dataDxfId="78"/>
    <tableColumn id="14" xr3:uid="{34F52FD1-DD34-4A64-A78C-FD6C4B7CA567}" name="Proyecto SPO" dataDxfId="77"/>
    <tableColumn id="15" xr3:uid="{D0F5BDBC-7B01-4833-A1BA-353D73B6BC2D}" name="Workstream del proyecto SPO" dataDxfId="76"/>
    <tableColumn id="16" xr3:uid="{3279C758-F023-4CB6-975E-71B94CA904C5}" name="ID SPO" dataDxfId="75"/>
    <tableColumn id="17" xr3:uid="{CAD81FFA-FE3C-4E16-83F5-CB54F52A2ED9}" name="Tipo de iniciativa" dataDxfId="74"/>
    <tableColumn id="18" xr3:uid="{A2676B7C-ED7E-4062-81C0-D7044174BD26}" name="Descripción del problema o desafío" dataDxfId="73"/>
    <tableColumn id="19" xr3:uid="{E45EDD64-772E-4EBA-B6D3-F309412E4D2C}" name="Situación deseada" dataDxfId="72"/>
    <tableColumn id="20" xr3:uid="{202721C7-1835-4670-9DBF-B18C0F950AE5}" name="Procesos y áreas impactadas" dataDxfId="71"/>
    <tableColumn id="21" xr3:uid="{254DC276-8B97-453A-94ED-B5616E346950}" name="Usuarios beneficiados1" dataDxfId="70"/>
    <tableColumn id="22" xr3:uid="{5C9B84E7-5CA5-4310-93E2-6583961CEFBE}" name="Pilar estratégico" dataDxfId="69"/>
    <tableColumn id="23" xr3:uid="{9815B670-A1EE-4BEC-81A2-280C3E72745B}" name="Forma parte de la estabilización de procesos  SIS" dataDxfId="68"/>
    <tableColumn id="24" xr3:uid="{7643FB6D-5C35-4C3F-B915-5F9CC518922F}" name="Beneficio cuantitativo (anual)" dataDxfId="67"/>
    <tableColumn id="25" xr3:uid="{C04DB2B2-6859-4A78-B87D-17A8B4ABAA00}" name="Beneficios cualitativos" dataDxfId="66"/>
    <tableColumn id="26" xr3:uid="{258F0EFB-B514-457D-9627-8F316598ACF6}" name="Adjuntar ppt de la iniciativa" dataDxfId="65"/>
    <tableColumn id="27" xr3:uid="{1BC684C6-6F98-46D6-B23A-EA5429850B16}" name="Puntaje sugerido" dataDxfId="64">
      <calculatedColumnFormula>IFERROR(VLOOKUP(N2,'Criterios de priorización'!$E$3:$F$4,2,FALSE)*'Criterios de priorización'!$D$3,0)+IFERROR(VLOOKUP(Q2,'Criterios de priorización'!$E$5:$F$8,2,FALSE)*'Criterios de priorización'!$D$5,0)+IFERROR(VLOOKUP(X2,'Criterios de priorización'!$E$9:$F$12,2,FALSE)*'Criterios de priorización'!$D$9,0)+IFERROR(VLOOKUP(V2,'Criterios de priorización'!$E$13:$F$18,2,FALSE)*'Criterios de priorización'!$D$13,0)+IFERROR(VLOOKUP(U2,'Criterios de priorización'!$E$19:$F$22,2,FALSE)*'Criterios de priorización'!$D$19,0)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DA8CA3-896A-4F63-B6EE-60A634543E67}" name="OfficeForms.Table8" displayName="OfficeForms.Table8" ref="A1:AM62" totalsRowShown="0" headerRowDxfId="63" dataDxfId="62">
  <autoFilter ref="A1:AM62" xr:uid="{00000000-0009-0000-0100-000001000000}"/>
  <tableColumns count="39">
    <tableColumn id="1" xr3:uid="{4A683C2A-AC54-420A-9DB3-F3F03BF5BBE4}" name="Id" dataDxfId="61"/>
    <tableColumn id="2" xr3:uid="{F0F768EC-80AA-4BA1-8B70-05645D19063E}" name="Hora de inicio" dataDxfId="60"/>
    <tableColumn id="3" xr3:uid="{EA28C657-795C-412F-971D-6B20CA01F44C}" name="Hora de finalización" dataDxfId="59"/>
    <tableColumn id="4" xr3:uid="{03B1A565-83D7-4086-9D58-734955641E05}" name="Correo electrónico" dataDxfId="58"/>
    <tableColumn id="5" xr3:uid="{399ECA28-258B-4A15-AB90-2D3B53778637}" name="Nombre" dataDxfId="57"/>
    <tableColumn id="6" xr3:uid="{BF75C2E9-BCAF-4A38-9C60-EE3D3E308FB8}" name="Título de la INICIATIVA" dataDxfId="56"/>
    <tableColumn id="7" xr3:uid="{9E0A594A-0158-4908-9738-F9F780754B3D}" name="Institución" dataDxfId="55"/>
    <tableColumn id="34" xr3:uid="{62942DD0-71AE-4388-B1E0-E21978870DF0}" name="VP del área solicitante" dataDxfId="54"/>
    <tableColumn id="35" xr3:uid="{E31E4D86-F382-49EA-8F4F-8712F808E807}" name="Usuario - Gerencia, Área solicitante" dataDxfId="53"/>
    <tableColumn id="8" xr3:uid="{199ADA45-AAA7-4CA1-920F-FD9DE0D49522}" name="Usuario - VP, Gerencia, Área solicitante  - NO UTILIZAR" dataDxfId="52"/>
    <tableColumn id="27" xr3:uid="{71E74F3C-7829-4FC0-9EB1-13B5123A0F01}" name="BRM   - NO UTILIZAR" dataDxfId="51"/>
    <tableColumn id="31" xr3:uid="{F83AC330-A3DA-4311-98E3-9AB03CFB9813}" name="BRM UPC" dataDxfId="50"/>
    <tableColumn id="33" xr3:uid="{76DDED6C-C9B7-4F81-8228-377441584411}" name="BRM CIB" dataDxfId="49"/>
    <tableColumn id="32" xr3:uid="{BE61020B-CA01-499E-A5AB-F4592239B434}" name="BRM UPN" dataDxfId="48"/>
    <tableColumn id="9" xr3:uid="{5CAA60E1-FBF4-4C50-A40C-9A3092FFF9BA}" name="Gerente de BRM" dataDxfId="47"/>
    <tableColumn id="10" xr3:uid="{C09AA396-0532-40DD-99BA-B1EAC6F73CB9}" name="Nro de ticket de service now (RIT) - NO UTILIZAR" dataDxfId="46"/>
    <tableColumn id="11" xr3:uid="{F79C4863-61D2-44CB-837C-F78C7244CD2B}" name="Cuando se necesita  - NO UTILIZAR" dataDxfId="45"/>
    <tableColumn id="36" xr3:uid="{FADA7662-5227-45E3-A8D8-AC0963C31495}" name="Proyecto SPO" dataDxfId="44"/>
    <tableColumn id="38" xr3:uid="{881C29A3-B0D8-4FAA-8C07-30D1434E2A8A}" name="Seleccionar el workstream del proyecto SPO" dataDxfId="43"/>
    <tableColumn id="39" xr3:uid="{DCFF65CF-77B7-4552-B8C1-2185A011F61D}" name="Iniciativa de seguridad de la información" dataDxfId="42"/>
    <tableColumn id="37" xr3:uid="{6CB31A4A-179C-409A-9EBD-77EF615D9AB0}" name="Indicar id del proyecto SPO - NO UTILIZAR" dataDxfId="41"/>
    <tableColumn id="28" xr3:uid="{A70B5D42-FB8C-4BF8-9280-F017D473DB72}" name="Para cuando se necesita?" dataDxfId="40"/>
    <tableColumn id="12" xr3:uid="{62F0451A-D198-42EF-8A9F-B7C3D2D11934}" name="Presupuesto " dataDxfId="39"/>
    <tableColumn id="13" xr3:uid="{35B2183E-0256-49B3-940C-56A589574ABA}" name="Proyecto SPO (Oficina Proyectos Estrategicos) - NO UTILIZAR" dataDxfId="38"/>
    <tableColumn id="14" xr3:uid="{641B86AE-97BC-48C5-A9B2-CBA336317344}" name="Descripción del problema o desafío" dataDxfId="37"/>
    <tableColumn id="15" xr3:uid="{08812FD5-895D-4CC1-934D-64437D13FF61}" name="Procesos impactados" dataDxfId="36"/>
    <tableColumn id="29" xr3:uid="{289E3FB4-593F-4206-BF5B-F966AA22AD45}" name="Situación deseada" dataDxfId="35"/>
    <tableColumn id="16" xr3:uid="{3957924E-3F85-4620-A067-BB449AD46736}" name="Situación actual " dataDxfId="34"/>
    <tableColumn id="17" xr3:uid="{0CCC7449-A3F0-42DD-9334-436B92CADA96}" name="Origen - Causa Raiz" dataDxfId="33"/>
    <tableColumn id="30" xr3:uid="{3B92662F-226F-474D-B210-C6DB7424FCD2}" name="Otros usuarios que deben ser considerados" dataDxfId="32"/>
    <tableColumn id="18" xr3:uid="{1A35CA55-D2CA-4D17-90EC-D2A3AE986F48}" name="Usuarios afectados" dataDxfId="31"/>
    <tableColumn id="19" xr3:uid="{60950DF5-931D-48E9-9592-A8E066D478A3}" name="Impacto en el negocio" dataDxfId="30"/>
    <tableColumn id="20" xr3:uid="{5F8CCD7D-A404-4351-83FF-1FB68757F275}" name="Objetivo" dataDxfId="29"/>
    <tableColumn id="21" xr3:uid="{D9AD8BC8-B7BF-4F73-BFA1-10DD4D56D291}" name="Pilar estratégico" dataDxfId="28"/>
    <tableColumn id="22" xr3:uid="{6097867D-78A7-4803-A799-F12AE152B955}" name="Forma parte de la estabilización de procesos  SIS" dataDxfId="27"/>
    <tableColumn id="23" xr3:uid="{85412C1A-8853-4727-8140-2458326990FF}" name="Impacto SOX" dataDxfId="26"/>
    <tableColumn id="24" xr3:uid="{3ED96E13-09EB-434A-BD0B-EC3907D12440}" name="Beneficio cuantitativo" dataDxfId="25"/>
    <tableColumn id="25" xr3:uid="{C6580178-8849-42F6-95C0-609316E4CFC7}" name="Beneficios cualitativos" dataDxfId="24"/>
    <tableColumn id="26" xr3:uid="{85E5E21A-3EC9-4208-9A2B-C240C2F2C4B2}" name="Adjuntar sustentos que ayuden al entendimiento de la necesidad ( Correos de aprobación VP, Lineamientos Corporativos, Nuevas regulaciones , Cartas de aplicación de multas, informes SOX, etc)"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69AD54-0F9C-409A-B47A-9F3BC8B17548}" name="Tabla39" displayName="Tabla39" ref="AN1:AU62" totalsRowShown="0" headerRowDxfId="22" dataDxfId="21">
  <autoFilter ref="AN1:AU62" xr:uid="{DF96A82B-26AA-469A-99C9-D1BFC4817746}">
    <filterColumn colId="7">
      <filters>
        <filter val="Pendiente"/>
        <filter val="Por Regulizar"/>
      </filters>
    </filterColumn>
  </autoFilter>
  <tableColumns count="8">
    <tableColumn id="1" xr3:uid="{EE6349FD-70FA-49B3-A7A6-2D51A69AF6B7}" name="Tiempo estimado_x000a_(meses)" dataDxfId="20"/>
    <tableColumn id="2" xr3:uid="{C8548EDF-A475-4D47-826C-8F637EACFC74}" name="Moneda" dataDxfId="19"/>
    <tableColumn id="3" xr3:uid="{9ADE5808-4A4A-46DE-BB03-B62DF03D589E}" name="Costo estimado" dataDxfId="18"/>
    <tableColumn id="4" xr3:uid="{4354C3C3-A87D-41D0-BF2B-85CA0C22F486}" name="Complejidad" dataDxfId="17"/>
    <tableColumn id="5" xr3:uid="{A1E42836-4A3C-453F-A595-C14A6858A715}" name="Asunciones" dataDxfId="16"/>
    <tableColumn id="6" xr3:uid="{7B15762D-7488-4D4E-9D59-7F4E369CE9C4}" name="Recursos internos o externos" dataDxfId="15"/>
    <tableColumn id="7" xr3:uid="{0B05F230-0D16-4565-A140-10AFD04D1B61}" name="Líder de Dominio" dataDxfId="14"/>
    <tableColumn id="8" xr3:uid="{9F3D0FB0-7EC8-493D-8E99-29F1E48A3273}" name="Estatus Estimación"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3ABA75-957F-466E-B835-88AA5A6A1296}" name="Tabla410" displayName="Tabla410" ref="AV1:AX58" totalsRowShown="0" headerRowDxfId="12" dataDxfId="11">
  <autoFilter ref="AV1:AX58" xr:uid="{9A5036D7-6020-4A8D-8204-D507FBD7A5FC}"/>
  <tableColumns count="3">
    <tableColumn id="1" xr3:uid="{9278904A-D846-4E7F-8963-B676B5DBDBAB}" name=" Acción (Atender, desestimar o backlog)" dataDxfId="10"/>
    <tableColumn id="2" xr3:uid="{92541C75-B2C6-4B82-BB06-D756CD1302F4}" name="Priorización de atención (A, B, C)" dataDxfId="9"/>
    <tableColumn id="3" xr3:uid="{EF2BBEBA-C812-4E12-81C2-B811C7D930B9}" name="Comentarios BRM" dataDxfId="8"/>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Aplicaciones/Microsoft%20Forms/REGISTRO%20DE%20INICIATIVAS%20-%20GESTI%C3%93N%20DE%20LA%20DEMANDA%20V3/Aprobaci%C3%B3n%20de%20la%20iniciativa%20por%20el%20VP%20del%20%C3%A1rea%20sol/Aprobaci%C3%B3n_Oscar%20Porras%20Cardena.pdf" TargetMode="External"/><Relationship Id="rId2" Type="http://schemas.openxmlformats.org/officeDocument/2006/relationships/hyperlink" Target="../../_layouts/15/Doc.aspx?sourcedoc=%7BE50F3D73-BBD7-45DE-9818-1B05A5B0225C%7D&amp;file=REPORTE%2001%20DOC%20PENDIENTE_Jos%C3%A9%20Paredes%20Herbozo.pptx&amp;action=edit&amp;mobileredirect=true" TargetMode="External"/><Relationship Id="rId1" Type="http://schemas.openxmlformats.org/officeDocument/2006/relationships/hyperlink" Target="../Aplicaciones/Microsoft%20Forms/REGISTRO%20DE%20INICIATIVAS%20-%20GESTI%C3%93N%20DE%20LA%20DEMANDA%20V3/Aprobaci%C3%B3n%20de%20la%20iniciativa%20por%20el%20VP%20del%20%C3%A1rea%20sol/olk_UlOLAiv8Qh_Jos%C3%A9%20Paredes%20Herbozo.png" TargetMode="External"/><Relationship Id="rId4" Type="http://schemas.openxmlformats.org/officeDocument/2006/relationships/table" Target="../tables/table1.xml"/></Relationships>
</file>

<file path=xl/worksheets/_rels/sheet8.xml.rels><?xml version="1.0" encoding="UTF-8" standalone="yes"?>
<Relationships xmlns="http://schemas.openxmlformats.org/package/2006/relationships"><Relationship Id="rId8" Type="http://schemas.openxmlformats.org/officeDocument/2006/relationships/hyperlink" Target="https://educorpperu-my.sharepoint.com/personal/diana_zapata_laureate_pe1/_layouts/15/Doc.aspx?sourcedoc=%7BACC63C92-A78C-4557-BEC3-5C54890BBFF0%7D&amp;file=Requerimientos%20no%20catalogados%20-%20Proceso%20y%20sol_Manuel%20Delgado%20Delga.pptx&amp;action=edit&amp;mobileredirect=true;%20https://educorpperu-my.sharepoint.com/personal/diana_zapata_laureate_pe1/_layouts/15/Doc.aspx?sourcedoc=%7BEF94DA2A-97C2-4739-B19D-3ED40D91E92C%7D&amp;file=Formato%20Reporte%20-%20Requerimiento%20no%20Catalogado_Manuel%20Delgado%20Delga.xlsx&amp;action=default&amp;mobileredirect=true" TargetMode="External"/><Relationship Id="rId13" Type="http://schemas.openxmlformats.org/officeDocument/2006/relationships/hyperlink" Target="../../_layouts/15/Doc.aspx?sourcedoc=%7B85B31776-5B25-4211-912A-A82899A28E2F%7D&amp;file=Gesti%C3%B3n%20de%20iniciativas%20-%20Horarios%207AM_Jhonatan%20Sanchez%20Zam.pptx&amp;action=edit&amp;mobileredirect=true" TargetMode="External"/><Relationship Id="rId3" Type="http://schemas.openxmlformats.org/officeDocument/2006/relationships/hyperlink" Target="https://educorpperu-my.sharepoint.com/personal/diana_zapata_laureate_pe1/_layouts/15/Doc.aspx?sourcedoc=%7BE433D766-B8B3-4448-8F99-56194F5A6868%7D&amp;file=Requerimiento_Integraci%C3%B3n%20Encuestas%20en%20Respue_Angela%20Lucano%20Carran.pptx&amp;action=edit&amp;mobileredirect=true" TargetMode="External"/><Relationship Id="rId7" Type="http://schemas.openxmlformats.org/officeDocument/2006/relationships/hyperlink" Target="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20https:/educorpperu-my.sharepoint.com/personal/diana_zapata_laureate_pe1/Documents/Aplicaciones/Microsoft%20Forms/REGISTRO%20DE%20INICIATIVAS%20-%20GESTI%C3%93N%20DE%20LA%20DEMANDA%20(2%201/Adjuntar%20sustentos%20que%20ayuden%20al%20entendimiento%20de/Sesion_Arquitectura_Encuesta_UPN_Angela%20Lucano%20Carran.pdf;%20https:/educorpperu-my.sharepoint.com/personal/diana_zapata_laureate_pe1/Documents/Aplicaciones/Microsoft%20Forms/REGISTRO%20DE%20INICIATIVAS%20-%20GESTI%C3%93N%20DE%20LA%20DEMANDA%20(2%201/Adjuntar%20sustentos%20que%20ayuden%20al%20entendimiento%20de/Briefing_DataLake_Encuesta_UPN_Angela%20Lucano%20Carran.pdf" TargetMode="External"/><Relationship Id="rId12" Type="http://schemas.openxmlformats.org/officeDocument/2006/relationships/hyperlink" Target="../../_layouts/15/Doc.aspx?sourcedoc=%7BE17684D9-A4C2-4CD3-9ED0-BEECD7B6AFBA%7D&amp;file=PPT-%20SOLICITUD%20DES%20COMPACTACI%C3%93N%20CACHIMBOS%2025-_Luz%20Flores%20Rodriguez.pptx&amp;action=edit&amp;mobileredirect=true" TargetMode="External"/><Relationship Id="rId2" Type="http://schemas.openxmlformats.org/officeDocument/2006/relationships/hyperlink" Target="https://educorpperu-my.sharepoint.com/personal/diana_zapata_laureate_pe1/Documents/Aplicaciones/Microsoft%20Forms/REGISTRO%20DE%20INICIATIVAS%20-%20GESTI%C3%93N%20DE%20LA%20DEMANDA%20(2%201/Pregunta/RE_%20Requerimiento%20-%20Web%20SICA%202.0_Angela%20Lucano%20Carran.pdf" TargetMode="External"/><Relationship Id="rId1" Type="http://schemas.openxmlformats.org/officeDocument/2006/relationships/hyperlink" Target="https://educorpperu-my.sharepoint.com/personal/diana_zapata_laureate_pe1/_layouts/15/Doc.aspx?sourcedoc=%7BEBF8DE0E-5856-4C7A-A79E-3735E4A457A7%7D&amp;file=Solicitud%20de%20requerimientos%20Idea%20nueva%20y%20mejo_Angela%20Lucano%20Carran%204.pptx&amp;action=edit&amp;mobileredirect=true;%20https://educorpperu-my.sharepoint.com/personal/diana_zapata_laureate_pe1/_layouts/15/Doc.aspx?sourcedoc=%7B05A05F7B-A6B9-4C46-9DCF-B8DB6F244B99%7D&amp;file=WEB%20SICA%20DEFINICION_Angela%20Lucano%20Carran.pptx&amp;action=edit&amp;mobileredirect=true" TargetMode="External"/><Relationship Id="rId6" Type="http://schemas.openxmlformats.org/officeDocument/2006/relationships/hyperlink" Target="https://educorpperu-my.sharepoint.com/personal/diana_zapata_laureate_pe1/_layouts/15/Doc.aspx?sourcedoc=%7BE5F9A991-9C31-47F0-B47E-3B3D58C805C4%7D&amp;file=Gesti%C3%B3n%20de%20iniciativas%20-%20Proceso%20y%20registro_Angela%20Lucano%20Carran.pptx&amp;action=edit&amp;mobileredirect=true" TargetMode="External"/><Relationship Id="rId11" Type="http://schemas.openxmlformats.org/officeDocument/2006/relationships/hyperlink" Target="../Aplicaciones/Microsoft%20Forms/REGISTRO%20DE%20INICIATIVAS%20-%20GESTI%C3%93N%20DE%20LA%20DEMANDA%20V3/Aprobaci%C3%B3n%20de%20la%20iniciativa%20por%20el%20VP%20del%20%C3%A1rea%20sol/V%C2%B0B%C2%B0%20Proyecto%20UDCID-%20autenticaci%C3%B3n%20de%20estudia_Yenny%20Pajuelo%20Ramire.png" TargetMode="External"/><Relationship Id="rId5" Type="http://schemas.openxmlformats.org/officeDocument/2006/relationships/hyperlink" Target="https://educorpperu-my.sharepoint.com/personal/diana_zapata_laureate_pe1/Documents/Aplicaciones/Microsoft%20Forms/REGISTRO%20DE%20INICIATIVAS/Pregunta/Roadmap%20Horacius%20fase%20II%20Per%C3%BA%20(propuesta)_Ronald%20Benites%20Vilch.pdf" TargetMode="External"/><Relationship Id="rId15" Type="http://schemas.openxmlformats.org/officeDocument/2006/relationships/printerSettings" Target="../printerSettings/printerSettings2.bin"/><Relationship Id="rId10" Type="http://schemas.openxmlformats.org/officeDocument/2006/relationships/hyperlink" Target="../Aplicaciones/Microsoft%20Forms/REGISTRO%20DE%20INICIATIVAS%20-%20GESTI%C3%93N%20DE%20LA%20DEMANDA%20V3/Aprobaci%C3%B3n%20de%20la%20iniciativa%20por%20el%20VP%20del%20%C3%A1rea%20sol/VB_Jhonatan%20Sanchez%20Zam.pdf" TargetMode="External"/><Relationship Id="rId4" Type="http://schemas.openxmlformats.org/officeDocument/2006/relationships/hyperlink" Target="https://educorpperu.sharepoint.com/:b:/s/Repositorio_EquipoCentral/dit/portafoliosyp/IQDBl9jUw-MVQrwueEa3yjNRAWuHhLhK21IgqTnBGC5X54A?e=SXBYb8" TargetMode="External"/><Relationship Id="rId9" Type="http://schemas.openxmlformats.org/officeDocument/2006/relationships/hyperlink" Target="../Aplicaciones/Microsoft%20Forms/REGISTRO%20DE%20INICIATIVAS%20-%20GESTI%C3%93N%20DE%20LA%20DEMANDA%20V3/Aprobaci%C3%B3n%20de%20la%20iniciativa%20por%20el%20VP%20del%20%C3%A1rea%20sol/Continuaci%C3%B3n%20de%20mejoras%20al%20descompactador%20VB_Luz%20Flores%20Rodriguez.pdf" TargetMode="External"/><Relationship Id="rId14" Type="http://schemas.openxmlformats.org/officeDocument/2006/relationships/hyperlink" Target="../../_layouts/15/Doc.aspx?sourcedoc=%7B73561A56-BCFD-4FBB-B994-8E3A0097CBD7%7D&amp;file=Formato%20Solicitud%20de%20Requerimientos%20(UDCID)%20S_Yenny%20Pajuelo%20Ramire.pptx&amp;action=edit&amp;mobileredirect=tru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daniel.cino@upc.pe" TargetMode="External"/><Relationship Id="rId13" Type="http://schemas.openxmlformats.org/officeDocument/2006/relationships/table" Target="../tables/table3.xml"/><Relationship Id="rId3" Type="http://schemas.openxmlformats.org/officeDocument/2006/relationships/hyperlink" Target="javascript:void(0)" TargetMode="External"/><Relationship Id="rId7" Type="http://schemas.openxmlformats.org/officeDocument/2006/relationships/hyperlink" Target="../../../_layouts/15/Doc.aspx?sourcedoc=%7B5D74949E-141D-42A9-BFEB-1A2662F16C98%7D&amp;file=Solicitud%20de%20Mejoras%20en%20SPRING%20-%20Facturaci%C3%B3n_Luis%20Alberto%20Almeyda.pptx&amp;action=edit&amp;mobileredirect=true" TargetMode="External"/><Relationship Id="rId12" Type="http://schemas.openxmlformats.org/officeDocument/2006/relationships/table" Target="../tables/table2.xml"/><Relationship Id="rId2" Type="http://schemas.openxmlformats.org/officeDocument/2006/relationships/hyperlink" Target="../../../_layouts/15/Doc.aspx?sourcedoc=%7BFCF2BAF2-A2BE-40AB-B859-1D5B92387773%7D&amp;file=Solicitud%20de%20query%20retiros%20formales%20-%20ACT_Luis%20Alberto%20Almeyda.pptx&amp;action=edit&amp;mobileredirect=true" TargetMode="External"/><Relationship Id="rId1" Type="http://schemas.openxmlformats.org/officeDocument/2006/relationships/hyperlink" Target="../../../_layouts/15/Doc.aspx?sourcedoc=%7BCFB1E4B6-0B23-425F-AA90-EF0351C197CB%7D&amp;file=Solicitud%20de%20Requerimientos%20Placement%20Test%20y_Giancarlo%20Villacorta.pptx&amp;action=edit&amp;mobileredirect=true;%20https://educorpperu-my.sharepoint.com/personal/diana_zapata_laureate_pe1/_layouts/15/Doc.aspx?sourcedoc=%7B4BF7255D-48CD-4075-9FE2-70E2A5E52BE4%7D&amp;file=Formato%20Petici%C3%B3n%20de%20Cambio%20Ex%C3%A1menes%20de%20Ingl%C3%A9s_Giancarlo%20Villacorta.docx&amp;action=default&amp;mobileredirect=true" TargetMode="External"/><Relationship Id="rId6" Type="http://schemas.openxmlformats.org/officeDocument/2006/relationships/hyperlink" Target="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TargetMode="External"/><Relationship Id="rId11" Type="http://schemas.openxmlformats.org/officeDocument/2006/relationships/vmlDrawing" Target="../drawings/vmlDrawing1.vml"/><Relationship Id="rId5" Type="http://schemas.openxmlformats.org/officeDocument/2006/relationships/hyperlink" Target="javascript:void(0)" TargetMode="External"/><Relationship Id="rId15" Type="http://schemas.openxmlformats.org/officeDocument/2006/relationships/comments" Target="../comments1.xml"/><Relationship Id="rId10" Type="http://schemas.openxmlformats.org/officeDocument/2006/relationships/printerSettings" Target="../printerSettings/printerSettings3.bin"/><Relationship Id="rId4" Type="http://schemas.openxmlformats.org/officeDocument/2006/relationships/hyperlink" Target="javascript:void(0)" TargetMode="External"/><Relationship Id="rId9" Type="http://schemas.openxmlformats.org/officeDocument/2006/relationships/hyperlink" Target="mailto:alejandro.tello@laureate.pe" TargetMode="External"/><Relationship Id="rId14"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hyperlink" Target="../../_layouts/15/Doc.aspx?sourcedoc=%7B901CEC81-F6A4-476F-865D-F83F31CF51C5%7D&amp;file=mejoras%20plataforma%20SGCI_Oscar%20Porras%20Cardena.pptx&amp;action=edit&amp;mobileredirect=true" TargetMode="External"/><Relationship Id="rId1" Type="http://schemas.openxmlformats.org/officeDocument/2006/relationships/hyperlink" Target="../Aplicaciones/Microsoft%20Forms/REGISTRO%20DE%20INICIATIVAS%20-%20GESTI%C3%93N%20DE%20LA%20DEMANDA%20V3/Aprobaci%C3%B3n%20de%20la%20iniciativa%20por%20el%20VP%20del%20%C3%A1rea%20sol/Aprobaci%C3%B3n_Oscar%20Porras%20Cardena.pdf" TargetMode="External"/></Relationships>
</file>

<file path=xl/worksheets/_rels/sheet17.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8954-B427-4721-8410-002D59935E4C}">
  <dimension ref="A2:B11"/>
  <sheetViews>
    <sheetView workbookViewId="0">
      <selection activeCell="B8" sqref="B8"/>
    </sheetView>
  </sheetViews>
  <sheetFormatPr defaultColWidth="8.7109375" defaultRowHeight="15"/>
  <cols>
    <col min="1" max="1" width="25.42578125" bestFit="1" customWidth="1"/>
    <col min="2" max="2" width="14" bestFit="1" customWidth="1"/>
    <col min="3" max="3" width="12.42578125" bestFit="1" customWidth="1"/>
  </cols>
  <sheetData>
    <row r="2" spans="1:2">
      <c r="A2" t="s">
        <v>0</v>
      </c>
      <c r="B2" t="s">
        <v>1</v>
      </c>
    </row>
    <row r="3" spans="1:2">
      <c r="A3" t="s">
        <v>2</v>
      </c>
      <c r="B3">
        <v>28</v>
      </c>
    </row>
    <row r="4" spans="1:2">
      <c r="A4" t="s">
        <v>3</v>
      </c>
      <c r="B4">
        <v>14</v>
      </c>
    </row>
    <row r="5" spans="1:2">
      <c r="A5" t="s">
        <v>4</v>
      </c>
      <c r="B5">
        <v>7</v>
      </c>
    </row>
    <row r="11" spans="1:2">
      <c r="B11" s="1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7C699-0C5E-4F15-8CB8-9DB8274C12C4}">
  <dimension ref="A2:F23"/>
  <sheetViews>
    <sheetView topLeftCell="B1" workbookViewId="0">
      <selection activeCell="B2" sqref="B2:F23"/>
    </sheetView>
  </sheetViews>
  <sheetFormatPr defaultColWidth="9.28515625" defaultRowHeight="15.75"/>
  <cols>
    <col min="1" max="1" width="17.28515625" style="428" hidden="1" customWidth="1"/>
    <col min="2" max="2" width="22.28515625" style="428" customWidth="1"/>
    <col min="3" max="3" width="35.7109375" style="428" customWidth="1"/>
    <col min="4" max="4" width="9.140625" style="428"/>
    <col min="5" max="5" width="37.5703125" style="428" customWidth="1"/>
    <col min="6" max="6" width="9.28515625" style="438"/>
    <col min="7" max="16384" width="9.28515625" style="428"/>
  </cols>
  <sheetData>
    <row r="2" spans="1:6">
      <c r="A2" s="423" t="s">
        <v>5</v>
      </c>
      <c r="B2" s="424" t="s">
        <v>6</v>
      </c>
      <c r="C2" s="424" t="s">
        <v>7</v>
      </c>
      <c r="D2" s="425" t="s">
        <v>8</v>
      </c>
      <c r="E2" s="426" t="s">
        <v>9</v>
      </c>
      <c r="F2" s="427" t="s">
        <v>10</v>
      </c>
    </row>
    <row r="3" spans="1:6">
      <c r="A3" s="429" t="s">
        <v>11</v>
      </c>
      <c r="B3" s="584" t="s">
        <v>12</v>
      </c>
      <c r="C3" s="585" t="s">
        <v>13</v>
      </c>
      <c r="D3" s="430">
        <v>0.3</v>
      </c>
      <c r="E3" s="431" t="s">
        <v>14</v>
      </c>
      <c r="F3" s="432">
        <v>5</v>
      </c>
    </row>
    <row r="4" spans="1:6">
      <c r="A4" s="423"/>
      <c r="B4" s="584"/>
      <c r="C4" s="585"/>
      <c r="D4" s="433"/>
      <c r="E4" s="431" t="s">
        <v>15</v>
      </c>
      <c r="F4" s="432">
        <v>0</v>
      </c>
    </row>
    <row r="5" spans="1:6">
      <c r="A5" s="423" t="s">
        <v>16</v>
      </c>
      <c r="B5" s="584" t="s">
        <v>16</v>
      </c>
      <c r="C5" s="585" t="s">
        <v>17</v>
      </c>
      <c r="D5" s="430">
        <v>0.3</v>
      </c>
      <c r="E5" s="431" t="s">
        <v>18</v>
      </c>
      <c r="F5" s="432">
        <v>5</v>
      </c>
    </row>
    <row r="6" spans="1:6">
      <c r="A6" s="423"/>
      <c r="B6" s="584"/>
      <c r="C6" s="585"/>
      <c r="D6" s="434"/>
      <c r="E6" s="431" t="s">
        <v>19</v>
      </c>
      <c r="F6" s="432">
        <v>3</v>
      </c>
    </row>
    <row r="7" spans="1:6">
      <c r="A7" s="423"/>
      <c r="B7" s="584"/>
      <c r="C7" s="585"/>
      <c r="D7" s="434"/>
      <c r="E7" s="431" t="s">
        <v>20</v>
      </c>
      <c r="F7" s="432">
        <v>3</v>
      </c>
    </row>
    <row r="8" spans="1:6">
      <c r="A8" s="423"/>
      <c r="B8" s="584"/>
      <c r="C8" s="585"/>
      <c r="D8" s="433"/>
      <c r="E8" s="431" t="s">
        <v>21</v>
      </c>
      <c r="F8" s="432">
        <v>1</v>
      </c>
    </row>
    <row r="9" spans="1:6" ht="45">
      <c r="A9" s="435" t="s">
        <v>22</v>
      </c>
      <c r="B9" s="584" t="s">
        <v>23</v>
      </c>
      <c r="C9" s="585" t="s">
        <v>24</v>
      </c>
      <c r="D9" s="430">
        <v>0.15</v>
      </c>
      <c r="E9" s="431" t="s">
        <v>25</v>
      </c>
      <c r="F9" s="432">
        <v>5</v>
      </c>
    </row>
    <row r="10" spans="1:6">
      <c r="A10" s="423"/>
      <c r="B10" s="584"/>
      <c r="C10" s="585"/>
      <c r="D10" s="433"/>
      <c r="E10" s="431" t="s">
        <v>26</v>
      </c>
      <c r="F10" s="432">
        <v>3</v>
      </c>
    </row>
    <row r="11" spans="1:6">
      <c r="A11" s="423"/>
      <c r="B11" s="584"/>
      <c r="C11" s="585"/>
      <c r="D11" s="433"/>
      <c r="E11" s="431" t="s">
        <v>27</v>
      </c>
      <c r="F11" s="432">
        <v>2</v>
      </c>
    </row>
    <row r="12" spans="1:6">
      <c r="A12" s="423"/>
      <c r="B12" s="584"/>
      <c r="C12" s="585"/>
      <c r="D12" s="433"/>
      <c r="E12" s="431" t="s">
        <v>28</v>
      </c>
      <c r="F12" s="432">
        <v>1</v>
      </c>
    </row>
    <row r="13" spans="1:6" ht="15.75" customHeight="1">
      <c r="A13" s="429" t="s">
        <v>29</v>
      </c>
      <c r="B13" s="584" t="s">
        <v>30</v>
      </c>
      <c r="C13" s="585" t="s">
        <v>31</v>
      </c>
      <c r="D13" s="430">
        <v>0.1</v>
      </c>
      <c r="E13" s="431" t="s">
        <v>32</v>
      </c>
      <c r="F13" s="432">
        <v>5</v>
      </c>
    </row>
    <row r="14" spans="1:6" ht="15.75" customHeight="1">
      <c r="A14" s="429"/>
      <c r="B14" s="584"/>
      <c r="C14" s="585"/>
      <c r="D14" s="434"/>
      <c r="E14" s="431" t="s">
        <v>33</v>
      </c>
      <c r="F14" s="432">
        <v>5</v>
      </c>
    </row>
    <row r="15" spans="1:6">
      <c r="A15" s="423"/>
      <c r="B15" s="584"/>
      <c r="C15" s="585"/>
      <c r="D15" s="433"/>
      <c r="E15" s="431" t="s">
        <v>34</v>
      </c>
      <c r="F15" s="432">
        <v>4</v>
      </c>
    </row>
    <row r="16" spans="1:6">
      <c r="A16" s="423"/>
      <c r="B16" s="584"/>
      <c r="C16" s="585"/>
      <c r="D16" s="433"/>
      <c r="E16" s="431" t="s">
        <v>35</v>
      </c>
      <c r="F16" s="432">
        <v>4</v>
      </c>
    </row>
    <row r="17" spans="1:6">
      <c r="A17" s="423"/>
      <c r="B17" s="584"/>
      <c r="C17" s="585"/>
      <c r="D17" s="433"/>
      <c r="E17" s="431" t="s">
        <v>36</v>
      </c>
      <c r="F17" s="432">
        <v>3</v>
      </c>
    </row>
    <row r="18" spans="1:6">
      <c r="A18" s="423"/>
      <c r="B18" s="584"/>
      <c r="C18" s="585"/>
      <c r="D18" s="433"/>
      <c r="E18" s="431" t="s">
        <v>37</v>
      </c>
      <c r="F18" s="432">
        <v>0</v>
      </c>
    </row>
    <row r="19" spans="1:6" ht="30">
      <c r="A19" s="435" t="s">
        <v>38</v>
      </c>
      <c r="B19" s="584" t="s">
        <v>39</v>
      </c>
      <c r="C19" s="585" t="s">
        <v>40</v>
      </c>
      <c r="D19" s="430">
        <v>0.15</v>
      </c>
      <c r="E19" s="431" t="s">
        <v>41</v>
      </c>
      <c r="F19" s="432">
        <v>5</v>
      </c>
    </row>
    <row r="20" spans="1:6">
      <c r="A20" s="435"/>
      <c r="B20" s="584"/>
      <c r="C20" s="585"/>
      <c r="D20" s="434"/>
      <c r="E20" s="431" t="s">
        <v>42</v>
      </c>
      <c r="F20" s="432">
        <v>5</v>
      </c>
    </row>
    <row r="21" spans="1:6">
      <c r="A21" s="435"/>
      <c r="B21" s="584"/>
      <c r="C21" s="585"/>
      <c r="D21" s="434"/>
      <c r="E21" s="431" t="s">
        <v>43</v>
      </c>
      <c r="F21" s="432">
        <v>4</v>
      </c>
    </row>
    <row r="22" spans="1:6">
      <c r="A22" s="423"/>
      <c r="B22" s="584"/>
      <c r="C22" s="585"/>
      <c r="D22" s="436"/>
      <c r="E22" s="431" t="s">
        <v>44</v>
      </c>
      <c r="F22" s="432">
        <v>1</v>
      </c>
    </row>
    <row r="23" spans="1:6">
      <c r="D23" s="437">
        <f>SUM(D3:D20)</f>
        <v>1</v>
      </c>
    </row>
  </sheetData>
  <mergeCells count="10">
    <mergeCell ref="B13:B18"/>
    <mergeCell ref="C13:C18"/>
    <mergeCell ref="B19:B22"/>
    <mergeCell ref="C19:C22"/>
    <mergeCell ref="B3:B4"/>
    <mergeCell ref="C3:C4"/>
    <mergeCell ref="B5:B8"/>
    <mergeCell ref="C5:C8"/>
    <mergeCell ref="B9:B12"/>
    <mergeCell ref="C9:C12"/>
  </mergeCells>
  <pageMargins left="0.7" right="0.7" top="0.75" bottom="0.75" header="0.3" footer="0.3"/>
  <headerFooter>
    <oddFooter>&amp;C_x000D_&amp;1#&amp;"Aptos"&amp;7&amp;K000000 Uso Público de Laureate Perú — Se puede compartir externamente, información no sensible.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BD9B-948E-4247-B442-41188B6D73C4}">
  <dimension ref="B1:L23"/>
  <sheetViews>
    <sheetView workbookViewId="0">
      <selection activeCell="H2" sqref="H2"/>
    </sheetView>
  </sheetViews>
  <sheetFormatPr defaultColWidth="9.140625" defaultRowHeight="15"/>
  <cols>
    <col min="2" max="2" width="21" bestFit="1" customWidth="1"/>
    <col min="3" max="3" width="16.42578125" bestFit="1" customWidth="1"/>
    <col min="4" max="4" width="4.28515625" customWidth="1"/>
    <col min="5" max="5" width="19.5703125" bestFit="1" customWidth="1"/>
    <col min="6" max="6" width="16.42578125" bestFit="1" customWidth="1"/>
    <col min="7" max="7" width="4.28515625" customWidth="1"/>
    <col min="8" max="8" width="19.5703125" bestFit="1" customWidth="1"/>
    <col min="9" max="9" width="16.42578125" bestFit="1" customWidth="1"/>
    <col min="10" max="10" width="4.5703125" customWidth="1"/>
    <col min="11" max="11" width="19.7109375" bestFit="1" customWidth="1"/>
    <col min="12" max="12" width="16.42578125" bestFit="1" customWidth="1"/>
  </cols>
  <sheetData>
    <row r="1" spans="2:12">
      <c r="B1" s="586" t="s">
        <v>45</v>
      </c>
      <c r="C1" s="586"/>
      <c r="E1" s="586" t="s">
        <v>46</v>
      </c>
      <c r="F1" s="586"/>
      <c r="H1" s="586" t="s">
        <v>47</v>
      </c>
      <c r="I1" s="586"/>
      <c r="K1" s="586" t="s">
        <v>48</v>
      </c>
      <c r="L1" s="586"/>
    </row>
    <row r="2" spans="2:12">
      <c r="B2" s="560" t="s">
        <v>49</v>
      </c>
      <c r="C2" t="s">
        <v>50</v>
      </c>
      <c r="E2" s="560" t="s">
        <v>51</v>
      </c>
      <c r="F2" t="s">
        <v>50</v>
      </c>
      <c r="H2" s="560" t="s">
        <v>51</v>
      </c>
      <c r="I2" t="s">
        <v>50</v>
      </c>
      <c r="K2" s="560" t="s">
        <v>49</v>
      </c>
      <c r="L2" t="s">
        <v>50</v>
      </c>
    </row>
    <row r="3" spans="2:12">
      <c r="B3" t="s">
        <v>52</v>
      </c>
      <c r="C3">
        <v>4</v>
      </c>
      <c r="E3" t="s">
        <v>53</v>
      </c>
      <c r="F3">
        <v>2</v>
      </c>
      <c r="H3" t="s">
        <v>54</v>
      </c>
      <c r="I3">
        <v>1</v>
      </c>
      <c r="K3" t="s">
        <v>55</v>
      </c>
      <c r="L3">
        <v>1</v>
      </c>
    </row>
    <row r="4" spans="2:12">
      <c r="B4" t="s">
        <v>56</v>
      </c>
      <c r="C4">
        <v>2</v>
      </c>
      <c r="E4" t="s">
        <v>57</v>
      </c>
      <c r="F4">
        <v>5</v>
      </c>
      <c r="H4" t="s">
        <v>53</v>
      </c>
      <c r="I4">
        <v>1</v>
      </c>
      <c r="K4" t="s">
        <v>56</v>
      </c>
      <c r="L4">
        <v>1</v>
      </c>
    </row>
    <row r="5" spans="2:12">
      <c r="B5" t="s">
        <v>58</v>
      </c>
      <c r="C5">
        <v>9</v>
      </c>
      <c r="E5" t="s">
        <v>59</v>
      </c>
      <c r="F5">
        <v>2</v>
      </c>
      <c r="H5" t="s">
        <v>57</v>
      </c>
      <c r="I5">
        <v>2</v>
      </c>
      <c r="K5" t="s">
        <v>58</v>
      </c>
      <c r="L5">
        <v>1</v>
      </c>
    </row>
    <row r="6" spans="2:12">
      <c r="B6" t="s">
        <v>60</v>
      </c>
      <c r="C6">
        <v>4</v>
      </c>
      <c r="E6" t="s">
        <v>61</v>
      </c>
      <c r="F6">
        <v>1</v>
      </c>
      <c r="H6" t="s">
        <v>59</v>
      </c>
      <c r="I6">
        <v>5</v>
      </c>
      <c r="K6" t="s">
        <v>62</v>
      </c>
      <c r="L6">
        <v>1</v>
      </c>
    </row>
    <row r="7" spans="2:12">
      <c r="B7" t="s">
        <v>62</v>
      </c>
      <c r="C7">
        <v>17</v>
      </c>
      <c r="E7" t="s">
        <v>63</v>
      </c>
      <c r="F7">
        <v>3</v>
      </c>
      <c r="H7" t="s">
        <v>61</v>
      </c>
      <c r="I7">
        <v>2</v>
      </c>
      <c r="K7" t="s">
        <v>64</v>
      </c>
      <c r="L7">
        <v>1</v>
      </c>
    </row>
    <row r="8" spans="2:12">
      <c r="B8" t="s">
        <v>65</v>
      </c>
      <c r="C8">
        <v>1</v>
      </c>
      <c r="E8" t="s">
        <v>66</v>
      </c>
      <c r="F8">
        <v>13</v>
      </c>
      <c r="H8" t="s">
        <v>63</v>
      </c>
      <c r="I8">
        <v>1</v>
      </c>
      <c r="K8" t="s">
        <v>67</v>
      </c>
      <c r="L8">
        <v>1</v>
      </c>
    </row>
    <row r="9" spans="2:12">
      <c r="B9" t="s">
        <v>68</v>
      </c>
      <c r="C9">
        <v>1</v>
      </c>
      <c r="H9" t="s">
        <v>66</v>
      </c>
      <c r="I9">
        <v>12</v>
      </c>
      <c r="K9" t="s">
        <v>69</v>
      </c>
      <c r="L9">
        <v>1</v>
      </c>
    </row>
    <row r="10" spans="2:12">
      <c r="B10" t="s">
        <v>64</v>
      </c>
      <c r="C10">
        <v>9</v>
      </c>
      <c r="K10" t="s">
        <v>70</v>
      </c>
      <c r="L10">
        <v>1</v>
      </c>
    </row>
    <row r="11" spans="2:12">
      <c r="B11" t="s">
        <v>71</v>
      </c>
      <c r="C11">
        <v>1</v>
      </c>
      <c r="K11" t="s">
        <v>72</v>
      </c>
      <c r="L11">
        <v>1</v>
      </c>
    </row>
    <row r="12" spans="2:12">
      <c r="B12" t="s">
        <v>73</v>
      </c>
      <c r="C12">
        <v>7</v>
      </c>
      <c r="K12" t="s">
        <v>66</v>
      </c>
      <c r="L12">
        <v>9</v>
      </c>
    </row>
    <row r="13" spans="2:12">
      <c r="B13" t="s">
        <v>74</v>
      </c>
      <c r="C13">
        <v>2</v>
      </c>
    </row>
    <row r="14" spans="2:12">
      <c r="B14" t="s">
        <v>75</v>
      </c>
      <c r="C14">
        <v>1</v>
      </c>
    </row>
    <row r="15" spans="2:12">
      <c r="B15" t="s">
        <v>76</v>
      </c>
      <c r="C15">
        <v>2</v>
      </c>
    </row>
    <row r="16" spans="2:12">
      <c r="B16" t="s">
        <v>77</v>
      </c>
      <c r="C16">
        <v>2</v>
      </c>
    </row>
    <row r="17" spans="2:3">
      <c r="B17" t="s">
        <v>70</v>
      </c>
      <c r="C17">
        <v>14</v>
      </c>
    </row>
    <row r="18" spans="2:3">
      <c r="B18" t="s">
        <v>72</v>
      </c>
      <c r="C18">
        <v>2</v>
      </c>
    </row>
    <row r="19" spans="2:3">
      <c r="B19" t="s">
        <v>78</v>
      </c>
      <c r="C19">
        <v>3</v>
      </c>
    </row>
    <row r="20" spans="2:3">
      <c r="B20" t="s">
        <v>79</v>
      </c>
      <c r="C20">
        <v>1</v>
      </c>
    </row>
    <row r="21" spans="2:3">
      <c r="B21" t="s">
        <v>80</v>
      </c>
      <c r="C21">
        <v>3</v>
      </c>
    </row>
    <row r="22" spans="2:3">
      <c r="B22" t="s">
        <v>81</v>
      </c>
      <c r="C22">
        <v>1</v>
      </c>
    </row>
    <row r="23" spans="2:3">
      <c r="B23" t="s">
        <v>66</v>
      </c>
      <c r="C23">
        <v>86</v>
      </c>
    </row>
  </sheetData>
  <mergeCells count="4">
    <mergeCell ref="B1:C1"/>
    <mergeCell ref="E1:F1"/>
    <mergeCell ref="H1:I1"/>
    <mergeCell ref="K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368"/>
  <sheetViews>
    <sheetView zoomScale="80" zoomScaleNormal="80" workbookViewId="0">
      <pane ySplit="1" topLeftCell="A359" activePane="bottomLeft" state="frozen"/>
      <selection pane="bottomLeft" activeCell="J365" sqref="J365"/>
    </sheetView>
  </sheetViews>
  <sheetFormatPr defaultColWidth="115.42578125" defaultRowHeight="260.25" customHeight="1"/>
  <cols>
    <col min="1" max="1" width="6.140625" style="45" customWidth="1"/>
    <col min="2" max="3" width="10.42578125" style="117" customWidth="1"/>
    <col min="4" max="4" width="26.42578125" style="45" customWidth="1"/>
    <col min="5" max="5" width="15.140625" style="45" customWidth="1"/>
    <col min="6" max="6" width="58.42578125" style="45" customWidth="1"/>
    <col min="7" max="7" width="68.42578125" style="45" customWidth="1"/>
    <col min="8" max="9" width="29.140625" style="45" customWidth="1"/>
    <col min="10" max="11" width="42" style="45" customWidth="1"/>
    <col min="12" max="12" width="21.85546875" style="45" customWidth="1"/>
    <col min="13" max="13" width="18.42578125" style="54" customWidth="1"/>
    <col min="14" max="14" width="19" style="54" customWidth="1"/>
    <col min="15" max="16" width="19" style="45" customWidth="1"/>
    <col min="17" max="17" width="22.140625" style="45" customWidth="1"/>
    <col min="18" max="18" width="43.140625" style="45" customWidth="1"/>
    <col min="19" max="19" width="38.42578125" style="45" customWidth="1"/>
    <col min="20" max="20" width="61.42578125" style="45" customWidth="1"/>
    <col min="21" max="28" width="31.85546875" style="45" customWidth="1"/>
    <col min="29" max="134" width="115.42578125" style="45" bestFit="1" customWidth="1"/>
    <col min="135" max="16322" width="115.42578125" style="45"/>
    <col min="16323" max="16323" width="115.42578125" style="45" bestFit="1"/>
    <col min="16324" max="16384" width="115.42578125" style="45"/>
  </cols>
  <sheetData>
    <row r="1" spans="1:125" ht="45.95" customHeight="1">
      <c r="A1" s="129" t="s">
        <v>82</v>
      </c>
      <c r="B1" s="130" t="s">
        <v>83</v>
      </c>
      <c r="C1" s="130" t="s">
        <v>84</v>
      </c>
      <c r="D1" s="130" t="s">
        <v>85</v>
      </c>
      <c r="E1" s="130" t="s">
        <v>86</v>
      </c>
      <c r="F1" s="130" t="s">
        <v>87</v>
      </c>
      <c r="G1" s="130" t="s">
        <v>88</v>
      </c>
      <c r="H1" s="130" t="s">
        <v>89</v>
      </c>
      <c r="I1" s="130" t="s">
        <v>90</v>
      </c>
      <c r="J1" s="130" t="s">
        <v>91</v>
      </c>
      <c r="K1" s="130" t="s">
        <v>92</v>
      </c>
      <c r="L1" s="130" t="s">
        <v>51</v>
      </c>
      <c r="M1" s="130" t="s">
        <v>93</v>
      </c>
      <c r="N1" s="130" t="s">
        <v>11</v>
      </c>
      <c r="O1" s="130" t="s">
        <v>94</v>
      </c>
      <c r="P1" s="130" t="s">
        <v>95</v>
      </c>
      <c r="Q1" s="130" t="s">
        <v>16</v>
      </c>
      <c r="R1" s="130" t="s">
        <v>96</v>
      </c>
      <c r="S1" s="130" t="s">
        <v>97</v>
      </c>
      <c r="T1" s="130" t="s">
        <v>98</v>
      </c>
      <c r="U1" s="130" t="s">
        <v>38</v>
      </c>
      <c r="V1" s="130" t="s">
        <v>29</v>
      </c>
      <c r="W1" s="130" t="s">
        <v>99</v>
      </c>
      <c r="X1" s="130" t="s">
        <v>22</v>
      </c>
      <c r="Y1" s="130" t="s">
        <v>100</v>
      </c>
      <c r="Z1" s="131" t="s">
        <v>101</v>
      </c>
      <c r="AA1" s="131" t="s">
        <v>102</v>
      </c>
    </row>
    <row r="2" spans="1:125" s="116" customFormat="1" ht="45.95" customHeight="1">
      <c r="A2" s="45">
        <f>[1]Sheet1!A2</f>
        <v>15</v>
      </c>
      <c r="B2" s="125">
        <f>[1]Sheet1!B2</f>
        <v>46006.494444444441</v>
      </c>
      <c r="C2" s="125">
        <f>[1]Sheet1!C2</f>
        <v>46008.702777777777</v>
      </c>
      <c r="D2" s="45" t="str">
        <f>[1]Sheet1!D2</f>
        <v>luis.almeyda@upc.pe</v>
      </c>
      <c r="E2" s="45" t="str">
        <f>[1]Sheet1!E2</f>
        <v>Luis Alberto Almeyda Porras</v>
      </c>
      <c r="F2" s="45" t="str">
        <f>[1]Sheet1!F2</f>
        <v>Mejoras en SPRING - Facturación por nuevo registro de Ventas SIRE</v>
      </c>
      <c r="G2" s="45" t="str">
        <f>[1]Sheet1!G2</f>
        <v>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v>
      </c>
      <c r="H2" s="45" t="str">
        <f>[1]Sheet1!H2</f>
        <v>UPC</v>
      </c>
      <c r="I2" s="45" t="str">
        <f>[1]Sheet1!I2</f>
        <v>Alex Pendavis - VP Finanzas</v>
      </c>
      <c r="J2" s="45" t="str">
        <f>[1]Sheet1!J2</f>
        <v xml:space="preserve">Karol Espinoza </v>
      </c>
      <c r="K2" s="45">
        <f>[1]Sheet1!K2</f>
        <v>0</v>
      </c>
      <c r="L2" s="45" t="str">
        <f>[1]Sheet1!L2</f>
        <v>Gerson Vereau</v>
      </c>
      <c r="M2" s="54">
        <f>[1]Sheet1!M2</f>
        <v>46057</v>
      </c>
      <c r="N2" s="54" t="str">
        <f>[1]Sheet1!N2</f>
        <v>No</v>
      </c>
      <c r="O2" s="45" t="str">
        <f>[1]Sheet1!O2</f>
        <v> </v>
      </c>
      <c r="P2" s="45">
        <f>[1]Sheet1!P2</f>
        <v>0</v>
      </c>
      <c r="Q2" s="45" t="str">
        <f>[1]Sheet1!Q2</f>
        <v>Regulatoria</v>
      </c>
      <c r="R2" s="45" t="str">
        <f>[1]Sheet1!R2</f>
        <v>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v>
      </c>
      <c r="S2" s="45">
        <f>[1]Sheet1!S2</f>
        <v>0</v>
      </c>
      <c r="T2" s="45" t="str">
        <f>[1]Sheet1!T2</f>
        <v>Proceso de emisión comprobantes fiscales, Proceso de conversión de comprobantes y proceso de declaración del registro de ventas SUNAT.</v>
      </c>
      <c r="U2" s="45" t="str">
        <f>[1]Sheet1!U2</f>
        <v>Administrativos</v>
      </c>
      <c r="V2" s="45" t="str">
        <f>[1]Sheet1!V2</f>
        <v>Excelencia Operativa</v>
      </c>
      <c r="W2" s="45" t="str">
        <f>[1]Sheet1!W2</f>
        <v>No</v>
      </c>
      <c r="X2" s="45" t="str">
        <f>[1]Sheet1!X2</f>
        <v>Entre S/100,000.00 y S/500,000.00</v>
      </c>
      <c r="Y2" s="45" t="str">
        <f>[1]Sheet1!Y2</f>
        <v>Mejorar el enrolamiento del alumno para el pago durante el proceso de matrícula.
Reducción de horas hombre en trabajo manual para realizar las conversiones de los documentos temporales a fiscales.</v>
      </c>
      <c r="Z2" s="45" t="str">
        <f>[1]Sheet1!Z2</f>
        <v>https://educorpperu-my.sharepoint.com/personal/diana_zapata_laureate_pe1/_layouts/15/Doc.aspx?sourcedoc=%7B5D74949E-141D-42A9-BFEB-1A2662F16C98%7D&amp;file=Solicitud%20de%20Mejoras%20en%20SPRING%20-%20Facturaci%C3%B3n_Luis%20Alberto%20Almeyda.pptx&amp;action=edit&amp;mobileredirect=true</v>
      </c>
      <c r="AA2" s="45">
        <f>[1]Sheet1!AA2</f>
        <v>2.4</v>
      </c>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row>
    <row r="3" spans="1:125" s="116" customFormat="1" ht="45.95" customHeight="1">
      <c r="A3" s="45">
        <f>[1]Sheet1!A3</f>
        <v>16</v>
      </c>
      <c r="B3" s="125">
        <f>[1]Sheet1!B3</f>
        <v>46036.439583333333</v>
      </c>
      <c r="C3" s="125">
        <f>[1]Sheet1!C3</f>
        <v>46036.443055555559</v>
      </c>
      <c r="D3" s="45" t="str">
        <f>[1]Sheet1!D3</f>
        <v>giancarlo.villacorta@upc.pe</v>
      </c>
      <c r="E3" s="45" t="str">
        <f>[1]Sheet1!E3</f>
        <v>Giancarlo Villacorta Quiñones</v>
      </c>
      <c r="F3" s="45" t="str">
        <f>[1]Sheet1!F3</f>
        <v>Mejoras en trámites de retiro de ciclo</v>
      </c>
      <c r="G3" s="45" t="str">
        <f>[1]Sheet1!G3</f>
        <v>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v>
      </c>
      <c r="H3" s="45" t="str">
        <f>[1]Sheet1!H3</f>
        <v>UPC</v>
      </c>
      <c r="I3" s="45" t="str">
        <f>[1]Sheet1!I3</f>
        <v>Álvaro Valdez - VP Operaciones</v>
      </c>
      <c r="J3" s="45" t="str">
        <f>[1]Sheet1!J3</f>
        <v>Martha Apaza</v>
      </c>
      <c r="K3" s="45">
        <f>[1]Sheet1!K3</f>
        <v>0</v>
      </c>
      <c r="L3" s="45" t="str">
        <f>[1]Sheet1!L3</f>
        <v>Giancarlo Villacorta</v>
      </c>
      <c r="M3" s="54">
        <f>[1]Sheet1!M3</f>
        <v>46045</v>
      </c>
      <c r="N3" s="54" t="str">
        <f>[1]Sheet1!N3</f>
        <v>No</v>
      </c>
      <c r="O3" s="45" t="str">
        <f>[1]Sheet1!O3</f>
        <v> </v>
      </c>
      <c r="P3" s="45">
        <f>[1]Sheet1!P3</f>
        <v>0</v>
      </c>
      <c r="Q3" s="45" t="str">
        <f>[1]Sheet1!Q3</f>
        <v>Otro</v>
      </c>
      <c r="R3" s="45" t="str">
        <f>[1]Sheet1!R3</f>
        <v>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v>
      </c>
      <c r="S3" s="45">
        <f>[1]Sheet1!S3</f>
        <v>0</v>
      </c>
      <c r="T3" s="45" t="str">
        <f>[1]Sheet1!T3</f>
        <v>Retiro de ciclo</v>
      </c>
      <c r="U3" s="45">
        <f>[1]Sheet1!U3</f>
        <v>0</v>
      </c>
      <c r="V3" s="45" t="str">
        <f>[1]Sheet1!V3</f>
        <v>Excelencia Operativa</v>
      </c>
      <c r="W3" s="45" t="str">
        <f>[1]Sheet1!W3</f>
        <v>No</v>
      </c>
      <c r="X3" s="45">
        <f>[1]Sheet1!X3</f>
        <v>0</v>
      </c>
      <c r="Y3" s="45" t="str">
        <f>[1]Sheet1!Y3</f>
        <v>Mitigación de riesgos reputacionales y reclamos hacia la universidad.</v>
      </c>
      <c r="Z3" s="45" t="str">
        <f>[1]Sheet1!Z3</f>
        <v>https://educorpperu-my.sharepoint.com/personal/diana_zapata_laureate_pe1/_layouts/15/Doc.aspx?sourcedoc=%7B951FD7E4-9B48-4809-A091-06F4F7996B32%7D&amp;file=Solicitud%20de%20requerimientos%20Mejoras%20tramite%20d_Giancarlo%20Villacorta.pptx&amp;action=edit&amp;mobileredirect=true</v>
      </c>
      <c r="AA3" s="45">
        <f>[1]Sheet1!AA3</f>
        <v>0.30000000000000004</v>
      </c>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row>
    <row r="4" spans="1:125" s="55" customFormat="1" ht="45.95" customHeight="1">
      <c r="A4" s="45">
        <f>[1]Sheet1!A4</f>
        <v>22</v>
      </c>
      <c r="B4" s="125">
        <f>[1]Sheet1!B4</f>
        <v>46042.586111111108</v>
      </c>
      <c r="C4" s="125">
        <f>[1]Sheet1!C4</f>
        <v>46042.665277777778</v>
      </c>
      <c r="D4" s="45" t="str">
        <f>[1]Sheet1!D4</f>
        <v>alejandro.tello@laureate.pe</v>
      </c>
      <c r="E4" s="45" t="str">
        <f>[1]Sheet1!E4</f>
        <v>Alejandro Tello Llosa</v>
      </c>
      <c r="F4" s="45" t="str">
        <f>[1]Sheet1!F4</f>
        <v>Requerimiento de servicios de CRM para el desarrollo de la plataforma de Admisión Online</v>
      </c>
      <c r="G4" s="45" t="str">
        <f>[1]Sheet1!G4</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 s="45" t="str">
        <f>[1]Sheet1!H4</f>
        <v>UPN</v>
      </c>
      <c r="I4" s="45" t="str">
        <f>[1]Sheet1!I4</f>
        <v>Humberto Marotta - Tecnologías y transformación digital</v>
      </c>
      <c r="J4" s="45" t="str">
        <f>[1]Sheet1!J4</f>
        <v xml:space="preserve">Alejandro Tello Llosa </v>
      </c>
      <c r="K4" s="45">
        <f>[1]Sheet1!K4</f>
        <v>0</v>
      </c>
      <c r="L4" s="45" t="str">
        <f>[1]Sheet1!L4</f>
        <v>Gerson Vereau</v>
      </c>
      <c r="M4" s="54">
        <f>[1]Sheet1!M4</f>
        <v>46063</v>
      </c>
      <c r="N4" s="54" t="str">
        <f>[1]Sheet1!N4</f>
        <v>Si</v>
      </c>
      <c r="O4" s="45">
        <f>[1]Sheet1!O4</f>
        <v>0</v>
      </c>
      <c r="P4" s="45">
        <f>[1]Sheet1!P4</f>
        <v>75411</v>
      </c>
      <c r="Q4" s="45" t="str">
        <f>[1]Sheet1!Q4</f>
        <v>Otro</v>
      </c>
      <c r="R4" s="45"/>
      <c r="S4" s="45">
        <f>[1]Sheet1!S4</f>
        <v>0</v>
      </c>
      <c r="T4" s="45" t="str">
        <f>[1]Sheet1!T4</f>
        <v>Proceso de Admisión</v>
      </c>
      <c r="U4" s="45">
        <f>[1]Sheet1!U4</f>
        <v>0</v>
      </c>
      <c r="V4" s="45" t="str">
        <f>[1]Sheet1!V4</f>
        <v>Transformación Digital</v>
      </c>
      <c r="W4" s="45" t="str">
        <f>[1]Sheet1!W4</f>
        <v>No</v>
      </c>
      <c r="X4" s="45">
        <f>[1]Sheet1!X4</f>
        <v>0</v>
      </c>
      <c r="Y4" s="45" t="str">
        <f>[1]Sheet1!Y4</f>
        <v>Mejorar la experiencia del prospecto, reducir la operatividad del equipo de admisión, reducción los tiempos de matrícula en al menos 48 hrs</v>
      </c>
      <c r="Z4" s="45" t="str">
        <f>[1]Sheet1!Z4</f>
        <v>https://educorpperu-my.sharepoint.com/personal/diana_zapata_laureate_pe1/Documents/Aplicaciones/Microsoft%20Forms/REGISTRO%20DE%20INICIATIVAS/Pregunta/funnel-de-desercion-carreras-a-distancia-UPN_Alejandro%20Tello%20Llos.png</v>
      </c>
      <c r="AA4" s="45">
        <f>[1]Sheet1!AA4</f>
        <v>1.5</v>
      </c>
    </row>
    <row r="5" spans="1:125" s="55" customFormat="1" ht="45.95" customHeight="1">
      <c r="A5" s="45">
        <f>[1]Sheet1!A5</f>
        <v>23</v>
      </c>
      <c r="B5" s="125">
        <f>[1]Sheet1!B5</f>
        <v>46042.744444444441</v>
      </c>
      <c r="C5" s="125">
        <f>[1]Sheet1!C5</f>
        <v>46042.760416666664</v>
      </c>
      <c r="D5" s="45" t="str">
        <f>[1]Sheet1!D5</f>
        <v>luis.almeyda@upc.pe</v>
      </c>
      <c r="E5" s="45" t="str">
        <f>[1]Sheet1!E5</f>
        <v>Luis Alberto Almeyda Porras</v>
      </c>
      <c r="F5" s="45" t="str">
        <f>[1]Sheet1!F5</f>
        <v>Reporte para Seguimiento de Retiros de Ciclo formales</v>
      </c>
      <c r="G5" s="45" t="str">
        <f>[1]Sheet1!G5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v>
      </c>
      <c r="H5" s="45" t="str">
        <f>[1]Sheet1!H5</f>
        <v>UPC</v>
      </c>
      <c r="I5" s="45" t="str">
        <f>[1]Sheet1!I5</f>
        <v>Alex Pendavis - VP Finanzas</v>
      </c>
      <c r="J5" s="45" t="str">
        <f>[1]Sheet1!J5</f>
        <v>Jose Luis Ramos</v>
      </c>
      <c r="K5" s="45">
        <f>[1]Sheet1!K5</f>
        <v>0</v>
      </c>
      <c r="L5" s="45" t="str">
        <f>[1]Sheet1!L5</f>
        <v>Gerson Vereau</v>
      </c>
      <c r="M5" s="54">
        <f>[1]Sheet1!M5</f>
        <v>46112</v>
      </c>
      <c r="N5" s="54" t="str">
        <f>[1]Sheet1!N5</f>
        <v>No</v>
      </c>
      <c r="O5" s="45">
        <f>[1]Sheet1!O5</f>
        <v>0</v>
      </c>
      <c r="P5" s="45" t="str">
        <f>[1]Sheet1!P5</f>
        <v> </v>
      </c>
      <c r="Q5" s="45" t="str">
        <f>[1]Sheet1!Q5</f>
        <v>Otro</v>
      </c>
      <c r="R5" s="45" t="str">
        <f>[1]Sheet1!R5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v>
      </c>
      <c r="S5" s="45">
        <f>[1]Sheet1!S5</f>
        <v>0</v>
      </c>
      <c r="T5" s="45" t="str">
        <f>[1]Sheet1!T5</f>
        <v>Proceso Retiros de Ciclos y Proceso de Recaudación.</v>
      </c>
      <c r="U5" s="45" t="str">
        <f>[1]Sheet1!U5</f>
        <v>Alumnos</v>
      </c>
      <c r="V5" s="45" t="str">
        <f>[1]Sheet1!V5</f>
        <v>Excelencia Operativa</v>
      </c>
      <c r="W5" s="45" t="str">
        <f>[1]Sheet1!W5</f>
        <v>No</v>
      </c>
      <c r="X5" s="45" t="str">
        <f>[1]Sheet1!X5</f>
        <v>No cuantificado o S/0</v>
      </c>
      <c r="Y5" s="45" t="str">
        <f>[1]Sheet1!Y5</f>
        <v>Asegurar la integridad de toda la población de alumnos que cuentan con retiros de ciclos aprobados.</v>
      </c>
      <c r="Z5" s="45" t="str">
        <f>[1]Sheet1!Z5</f>
        <v>https://educorpperu-my.sharepoint.com/personal/diana_zapata_laureate_pe1/_layouts/15/Doc.aspx?sourcedoc=%7BFCF2BAF2-A2BE-40AB-B859-1D5B92387773%7D&amp;file=Solicitud%20de%20query%20retiros%20formales%20-%20ACT_Luis%20Alberto%20Almeyda.pptx&amp;action=edit&amp;mobileredirect=true</v>
      </c>
      <c r="AA5" s="45">
        <f>[1]Sheet1!AA5</f>
        <v>1.2000000000000002</v>
      </c>
    </row>
    <row r="6" spans="1:125" s="55" customFormat="1" ht="45.95" customHeight="1">
      <c r="A6" s="45">
        <f>[1]Sheet1!A6</f>
        <v>24</v>
      </c>
      <c r="B6" s="125">
        <f>[1]Sheet1!B6</f>
        <v>46043.46875</v>
      </c>
      <c r="C6" s="125">
        <f>[1]Sheet1!C6</f>
        <v>46043.536805555559</v>
      </c>
      <c r="D6" s="45" t="str">
        <f>[1]Sheet1!D6</f>
        <v>liz.medina@upc.pe</v>
      </c>
      <c r="E6" s="45" t="str">
        <f>[1]Sheet1!E6</f>
        <v>Carolina Medina Suarez</v>
      </c>
      <c r="F6" s="45" t="str">
        <f>[1]Sheet1!F6</f>
        <v xml:space="preserve">Mejora del Reporte de Matriculados de Licencias Coursera </v>
      </c>
      <c r="G6" s="45" t="str">
        <f>[1]Sheet1!G6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6" s="45" t="str">
        <f>[1]Sheet1!H6</f>
        <v>UPC</v>
      </c>
      <c r="I6" s="45" t="str">
        <f>[1]Sheet1!I6</f>
        <v>Mónica García - VP Operaciones Digitales y Online</v>
      </c>
      <c r="J6" s="45" t="str">
        <f>[1]Sheet1!J6</f>
        <v xml:space="preserve">Soledad Alfaro </v>
      </c>
      <c r="K6" s="45">
        <f>[1]Sheet1!K6</f>
        <v>0</v>
      </c>
      <c r="L6" s="45" t="str">
        <f>[1]Sheet1!L6</f>
        <v>Ángela Lucano</v>
      </c>
      <c r="M6" s="54">
        <f>[1]Sheet1!M6</f>
        <v>46087</v>
      </c>
      <c r="N6" s="54" t="str">
        <f>[1]Sheet1!N6</f>
        <v>No</v>
      </c>
      <c r="O6" s="45">
        <f>[1]Sheet1!O6</f>
        <v>0</v>
      </c>
      <c r="P6" s="45" t="str">
        <f>[1]Sheet1!P6</f>
        <v> </v>
      </c>
      <c r="Q6" s="45" t="str">
        <f>[1]Sheet1!Q6</f>
        <v>Otro</v>
      </c>
      <c r="R6" s="45" t="str">
        <f>[1]Sheet1!R6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6" s="45">
        <f>[1]Sheet1!S6</f>
        <v>0</v>
      </c>
      <c r="T6" s="45" t="str">
        <f>[1]Sheet1!T6</f>
        <v>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v>
      </c>
      <c r="U6" s="45">
        <f>[1]Sheet1!U6</f>
        <v>0</v>
      </c>
      <c r="V6" s="45" t="str">
        <f>[1]Sheet1!V6</f>
        <v>Excelencia Operativa</v>
      </c>
      <c r="W6" s="45" t="str">
        <f>[1]Sheet1!W6</f>
        <v>Si</v>
      </c>
      <c r="X6" s="45">
        <f>[1]Sheet1!X6</f>
        <v>0</v>
      </c>
      <c r="Y6" s="45" t="str">
        <f>[1]Sheet1!Y6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6" s="45" t="str">
        <f>[1]Sheet1!Z6</f>
        <v>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v>
      </c>
      <c r="AA6" s="45">
        <f>[1]Sheet1!AA6</f>
        <v>0.30000000000000004</v>
      </c>
    </row>
    <row r="7" spans="1:125" ht="45.95" customHeight="1">
      <c r="A7" s="45">
        <f>[1]Sheet1!A7</f>
        <v>25</v>
      </c>
      <c r="B7" s="125">
        <f>[1]Sheet1!B7</f>
        <v>46048.588194444441</v>
      </c>
      <c r="C7" s="125">
        <f>[1]Sheet1!C7</f>
        <v>46048.615277777775</v>
      </c>
      <c r="D7" s="45" t="str">
        <f>[1]Sheet1!D7</f>
        <v>makarena.ramos@laureate.pe</v>
      </c>
      <c r="E7" s="45" t="str">
        <f>[1]Sheet1!E7</f>
        <v>Makarena Ramos Aleman</v>
      </c>
      <c r="F7" s="45" t="str">
        <f>[1]Sheet1!F7</f>
        <v>Modificación de MDUU de elegibles en Banner.</v>
      </c>
      <c r="G7" s="45" t="str">
        <f>[1]Sheet1!G7</f>
        <v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v>
      </c>
      <c r="H7" s="45" t="str">
        <f>[1]Sheet1!H7</f>
        <v>UPN</v>
      </c>
      <c r="I7" s="45" t="str">
        <f>[1]Sheet1!I7</f>
        <v>Tairi Ruillier - VP Transformación</v>
      </c>
      <c r="J7" s="45" t="str">
        <f>[1]Sheet1!J7</f>
        <v>Janeth Albujar</v>
      </c>
      <c r="K7" s="45">
        <f>[1]Sheet1!K7</f>
        <v>0</v>
      </c>
      <c r="L7" s="45" t="str">
        <f>[1]Sheet1!L7</f>
        <v>Carla Arias-Schreiber</v>
      </c>
      <c r="M7" s="54">
        <f>[1]Sheet1!M7</f>
        <v>46083</v>
      </c>
      <c r="N7" s="54" t="str">
        <f>[1]Sheet1!N7</f>
        <v>No</v>
      </c>
      <c r="O7" s="45">
        <f>[1]Sheet1!O7</f>
        <v>0</v>
      </c>
      <c r="P7" s="45">
        <f>[1]Sheet1!P7</f>
        <v>76553</v>
      </c>
      <c r="Q7" s="45" t="str">
        <f>[1]Sheet1!Q7</f>
        <v>Otro</v>
      </c>
      <c r="R7" s="45" t="str">
        <f>[1]Sheet1!R7</f>
        <v>Los alumnos que desaprueban por 3ra no tienen opción de rematricularse ( baja académica) , lo cual genera una perdida para la institución.
Tiene un impacto regulatorio, porque nuestra ultima versión del reglamento les brinda la opción de reincorporarse luego de 1 año.</v>
      </c>
      <c r="S7" s="45">
        <f>[1]Sheet1!S7</f>
        <v>0</v>
      </c>
      <c r="T7" s="45" t="str">
        <f>[1]Sheet1!T7</f>
        <v>Apertura de Matricula
Cierre Matricula
Creación de Campaña</v>
      </c>
      <c r="U7" s="45">
        <f>[1]Sheet1!U7</f>
        <v>0</v>
      </c>
      <c r="V7" s="45" t="str">
        <f>[1]Sheet1!V7</f>
        <v>Crecimiento escalable</v>
      </c>
      <c r="W7" s="45" t="str">
        <f>[1]Sheet1!W7</f>
        <v>No</v>
      </c>
      <c r="X7" s="45">
        <f>[1]Sheet1!X7</f>
        <v>0</v>
      </c>
      <c r="Y7" s="45" t="str">
        <f>[1]Sheet1!Y7</f>
        <v xml:space="preserve">El retorno de los alumnos desaprobados por 3ra vez </v>
      </c>
      <c r="Z7" s="45" t="str">
        <f>[1]Sheet1!Z7</f>
        <v>https://educorpperu-my.sharepoint.com/personal/diana_zapata_laureate_pe1/_layouts/15/Doc.aspx?sourcedoc=%7B68F03E7B-757A-4091-B460-F7E152F20745%7D&amp;file=PPT%20Modificaci%C3%B3n%20de%20MDUU%20de%20elegibles%20en%20Bann_Makarena%20Ramos%20Alema.pptx&amp;action=edit&amp;mobileredirect=true</v>
      </c>
      <c r="AA7" s="45">
        <f>[1]Sheet1!AA7</f>
        <v>0.5</v>
      </c>
    </row>
    <row r="8" spans="1:125" ht="45.95" customHeight="1">
      <c r="A8" s="45">
        <f>[1]Sheet1!A8</f>
        <v>26</v>
      </c>
      <c r="B8" s="125">
        <f>[1]Sheet1!B8</f>
        <v>46048.615277777775</v>
      </c>
      <c r="C8" s="125">
        <f>[1]Sheet1!C8</f>
        <v>46048.623611111114</v>
      </c>
      <c r="D8" s="45" t="str">
        <f>[1]Sheet1!D8</f>
        <v>makarena.ramos@laureate.pe</v>
      </c>
      <c r="E8" s="45" t="str">
        <f>[1]Sheet1!E8</f>
        <v>Makarena Ramos Aleman</v>
      </c>
      <c r="F8" s="45" t="str">
        <f>[1]Sheet1!F8</f>
        <v>Actualización de Reportes PF012 y AC006 -Penalidad por 4to curso repetido</v>
      </c>
      <c r="G8" s="45" t="str">
        <f>[1]Sheet1!G8</f>
        <v>[SPO]Necesitamos la actualización de los reportes para que pueda incluir la Validación de carga de  las penalidades(PF012), Cierre de Campaña - AC006. Logrando que incluya la casuistica de las penalidades por 4ta en los controles SOX.</v>
      </c>
      <c r="H8" s="45" t="str">
        <f>[1]Sheet1!H8</f>
        <v>UPN</v>
      </c>
      <c r="I8" s="45" t="str">
        <f>[1]Sheet1!I8</f>
        <v>Tairi Ruillier - VP Transformación</v>
      </c>
      <c r="J8" s="45" t="str">
        <f>[1]Sheet1!J8</f>
        <v>Janeth Albujar</v>
      </c>
      <c r="K8" s="45">
        <f>[1]Sheet1!K8</f>
        <v>0</v>
      </c>
      <c r="L8" s="45" t="str">
        <f>[1]Sheet1!L8</f>
        <v>Carla Arias-Schreiber</v>
      </c>
      <c r="M8" s="54">
        <f>[1]Sheet1!M8</f>
        <v>46035</v>
      </c>
      <c r="N8" s="54" t="str">
        <f>[1]Sheet1!N8</f>
        <v>No</v>
      </c>
      <c r="O8" s="45">
        <f>[1]Sheet1!O8</f>
        <v>0</v>
      </c>
      <c r="P8" s="45">
        <f>[1]Sheet1!P8</f>
        <v>76553</v>
      </c>
      <c r="Q8" s="45" t="str">
        <f>[1]Sheet1!Q8</f>
        <v>Otro</v>
      </c>
      <c r="R8" s="45" t="str">
        <f>[1]Sheet1!R8</f>
        <v>Actualmente los reportes no incluyen las penalidades por 4ta</v>
      </c>
      <c r="S8" s="45">
        <f>[1]Sheet1!S8</f>
        <v>0</v>
      </c>
      <c r="T8" s="45" t="str">
        <f>[1]Sheet1!T8</f>
        <v>Creacion de campaña
Cierre de Matricula</v>
      </c>
      <c r="U8" s="45">
        <f>[1]Sheet1!U8</f>
        <v>0</v>
      </c>
      <c r="V8" s="45" t="str">
        <f>[1]Sheet1!V8</f>
        <v>Crecimiento escalable</v>
      </c>
      <c r="W8" s="45" t="str">
        <f>[1]Sheet1!W8</f>
        <v>No</v>
      </c>
      <c r="X8" s="45">
        <f>[1]Sheet1!X8</f>
        <v>0</v>
      </c>
      <c r="Y8" s="45" t="str">
        <f>[1]Sheet1!Y8</f>
        <v>Reportes SOX (PF012), Cierre de Campaña - AC006</v>
      </c>
      <c r="Z8" s="45" t="str">
        <f>[1]Sheet1!Z8</f>
        <v>https://educorpperu-my.sharepoint.com/personal/diana_zapata_laureate_pe1/_layouts/15/Doc.aspx?sourcedoc=%7BA5A84171-075B-4674-B91E-F72A86A61703%7D&amp;file=Solicitud_Reportes%20incluyen%20reglas%20de%20c%20-%204ta_Makarena%20Ramos%20Alema.pptx&amp;action=edit&amp;mobileredirect=true</v>
      </c>
      <c r="AA8" s="45">
        <f>[1]Sheet1!AA8</f>
        <v>0.5</v>
      </c>
    </row>
    <row r="9" spans="1:125" ht="45.95" customHeight="1">
      <c r="A9" s="45">
        <f>[1]Sheet1!A9</f>
        <v>27</v>
      </c>
      <c r="B9" s="125">
        <f>[1]Sheet1!B9</f>
        <v>46048.633333333331</v>
      </c>
      <c r="C9" s="125">
        <f>[1]Sheet1!C9</f>
        <v>46048.648611111108</v>
      </c>
      <c r="D9" s="45" t="str">
        <f>[1]Sheet1!D9</f>
        <v>makarena.ramos@laureate.pe</v>
      </c>
      <c r="E9" s="45" t="str">
        <f>[1]Sheet1!E9</f>
        <v>Makarena Ramos Aleman</v>
      </c>
      <c r="F9" s="45" t="str">
        <f>[1]Sheet1!F9</f>
        <v>Mejora en la estimación de penalidades – 4ta repitencia.</v>
      </c>
      <c r="G9" s="45" t="str">
        <f>[1]Sheet1!G9</f>
        <v>[SPO]Mejora del proceso de estimación de penalidad para que genere los cargos con penalidad por cuarta repitencia. Logrando que los alumnos puedan matricularse nuevamente pagando la penalidad correspondiente.</v>
      </c>
      <c r="H9" s="45" t="str">
        <f>[1]Sheet1!H9</f>
        <v>UPN</v>
      </c>
      <c r="I9" s="45" t="str">
        <f>[1]Sheet1!I9</f>
        <v>Tairi Ruillier - VP Transformación</v>
      </c>
      <c r="J9" s="45" t="str">
        <f>[1]Sheet1!J9</f>
        <v>Janeth Albujar</v>
      </c>
      <c r="K9" s="45">
        <f>[1]Sheet1!K9</f>
        <v>0</v>
      </c>
      <c r="L9" s="45" t="str">
        <f>[1]Sheet1!L9</f>
        <v>Carla Arias-Schreiber</v>
      </c>
      <c r="M9" s="54">
        <f>[1]Sheet1!M9</f>
        <v>46113</v>
      </c>
      <c r="N9" s="54" t="str">
        <f>[1]Sheet1!N9</f>
        <v>No</v>
      </c>
      <c r="O9" s="45">
        <f>[1]Sheet1!O9</f>
        <v>0</v>
      </c>
      <c r="P9" s="45">
        <f>[1]Sheet1!P9</f>
        <v>76553</v>
      </c>
      <c r="Q9" s="45" t="str">
        <f>[1]Sheet1!Q9</f>
        <v>Otro</v>
      </c>
      <c r="R9" s="45" t="str">
        <f>[1]Sheet1!R9</f>
        <v xml:space="preserve">No se genera de manera automática las penalidades de 4ta </v>
      </c>
      <c r="S9" s="45">
        <f>[1]Sheet1!S9</f>
        <v>0</v>
      </c>
      <c r="T9" s="45" t="str">
        <f>[1]Sheet1!T9</f>
        <v>Cierre de Matricula</v>
      </c>
      <c r="U9" s="45" t="str">
        <f>[1]Sheet1!U9</f>
        <v>Alumnos</v>
      </c>
      <c r="V9" s="45" t="str">
        <f>[1]Sheet1!V9</f>
        <v>Crecimiento escalable</v>
      </c>
      <c r="W9" s="45" t="str">
        <f>[1]Sheet1!W9</f>
        <v>No</v>
      </c>
      <c r="X9" s="45" t="str">
        <f>[1]Sheet1!X9</f>
        <v>No cuantificado o S/0</v>
      </c>
      <c r="Y9" s="45" t="str">
        <f>[1]Sheet1!Y9</f>
        <v xml:space="preserve">Estudiantes puedan realizar sus pagos de penalidades por 4ta </v>
      </c>
      <c r="Z9" s="45" t="str">
        <f>[1]Sheet1!Z9</f>
        <v>https://educorpperu-my.sharepoint.com/personal/diana_zapata_laureate_pe1/_layouts/15/Doc.aspx?sourcedoc=%7B9B7372EF-194A-4B2D-9C33-A2CEE2B0534F%7D&amp;file=PPT%20Mejora%20en%20la%20estimaci%C3%B3n%20de%20penalidades%20%E2%80%93_Makarena%20Ramos%20Alema.pptx&amp;action=edit&amp;mobileredirect=true</v>
      </c>
      <c r="AA9" s="45">
        <f>[1]Sheet1!AA9</f>
        <v>1.4</v>
      </c>
    </row>
    <row r="10" spans="1:125" ht="45.95" customHeight="1">
      <c r="A10" s="45">
        <f>[1]Sheet1!A10</f>
        <v>28</v>
      </c>
      <c r="B10" s="125">
        <f>[1]Sheet1!B10</f>
        <v>46048.633333333331</v>
      </c>
      <c r="C10" s="125">
        <f>[1]Sheet1!C10</f>
        <v>46048.654166666667</v>
      </c>
      <c r="D10" s="45" t="str">
        <f>[1]Sheet1!D10</f>
        <v>makarena.ramos@laureate.pe</v>
      </c>
      <c r="E10" s="45" t="str">
        <f>[1]Sheet1!E10</f>
        <v>Makarena Ramos Aleman</v>
      </c>
      <c r="F10" s="45" t="str">
        <f>[1]Sheet1!F10</f>
        <v>Marcación de reingresantes desaprobados por tercera vez (4TAV)</v>
      </c>
      <c r="G10" s="45" t="str">
        <f>[1]Sheet1!G10</f>
        <v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v>
      </c>
      <c r="H10" s="45" t="str">
        <f>[1]Sheet1!H10</f>
        <v>UPN</v>
      </c>
      <c r="I10" s="45" t="str">
        <f>[1]Sheet1!I10</f>
        <v>Tairi Ruillier - VP Transformación</v>
      </c>
      <c r="J10" s="45" t="str">
        <f>[1]Sheet1!J10</f>
        <v>Janeth Albujar</v>
      </c>
      <c r="K10" s="45">
        <f>[1]Sheet1!K10</f>
        <v>0</v>
      </c>
      <c r="L10" s="45" t="str">
        <f>[1]Sheet1!L10</f>
        <v>Carla Arias-Schreiber</v>
      </c>
      <c r="M10" s="54">
        <f>[1]Sheet1!M10</f>
        <v>46113</v>
      </c>
      <c r="N10" s="54" t="str">
        <f>[1]Sheet1!N10</f>
        <v>No</v>
      </c>
      <c r="O10" s="45">
        <f>[1]Sheet1!O10</f>
        <v>0</v>
      </c>
      <c r="P10" s="45">
        <f>[1]Sheet1!P10</f>
        <v>76553</v>
      </c>
      <c r="Q10" s="45" t="str">
        <f>[1]Sheet1!Q10</f>
        <v>Otro</v>
      </c>
      <c r="R10" s="45" t="str">
        <f>[1]Sheet1!R10</f>
        <v>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v>
      </c>
      <c r="S10" s="45">
        <f>[1]Sheet1!S10</f>
        <v>0</v>
      </c>
      <c r="T10" s="45" t="str">
        <f>[1]Sheet1!T10</f>
        <v>Admisión de Reingresos</v>
      </c>
      <c r="U10" s="45">
        <f>[1]Sheet1!U10</f>
        <v>0</v>
      </c>
      <c r="V10" s="45" t="str">
        <f>[1]Sheet1!V10</f>
        <v>Crecimiento escalable</v>
      </c>
      <c r="W10" s="45" t="str">
        <f>[1]Sheet1!W10</f>
        <v>No</v>
      </c>
      <c r="X10" s="45">
        <f>[1]Sheet1!X10</f>
        <v>0</v>
      </c>
      <c r="Y10" s="45" t="str">
        <f>[1]Sheet1!Y10</f>
        <v>Reingreso de Alumnos por 4ta</v>
      </c>
      <c r="Z10" s="45" t="str">
        <f>[1]Sheet1!Z10</f>
        <v>https://educorpperu-my.sharepoint.com/personal/diana_zapata_laureate_pe1/_layouts/15/Doc.aspx?sourcedoc=%7BB90D1AC2-48A3-4CB6-B535-02BC5163EAEC%7D&amp;file=Requerimiento_Reingresos_Makarena%20Ramos%20Alema.pptx&amp;action=edit&amp;mobileredirect=true</v>
      </c>
      <c r="AA10" s="45">
        <f>[1]Sheet1!AA10</f>
        <v>0.5</v>
      </c>
    </row>
    <row r="11" spans="1:125" ht="45.95" customHeight="1">
      <c r="A11" s="45">
        <f>[1]Sheet1!A11</f>
        <v>29</v>
      </c>
      <c r="B11" s="125">
        <f>[1]Sheet1!B11</f>
        <v>46048.633333333331</v>
      </c>
      <c r="C11" s="125">
        <f>[1]Sheet1!C11</f>
        <v>46048.661805555559</v>
      </c>
      <c r="D11" s="45" t="str">
        <f>[1]Sheet1!D11</f>
        <v>makarena.ramos@laureate.pe</v>
      </c>
      <c r="E11" s="45" t="str">
        <f>[1]Sheet1!E11</f>
        <v>Makarena Ramos Aleman</v>
      </c>
      <c r="F11" s="45" t="str">
        <f>[1]Sheet1!F11</f>
        <v>Proyección automática de cursos por 4ta vez</v>
      </c>
      <c r="G11" s="45" t="str">
        <f>[1]Sheet1!G11</f>
        <v>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v>
      </c>
      <c r="H11" s="45" t="str">
        <f>[1]Sheet1!H11</f>
        <v>UPN</v>
      </c>
      <c r="I11" s="45" t="str">
        <f>[1]Sheet1!I11</f>
        <v>Sebastian Lindley - VP Transformación</v>
      </c>
      <c r="J11" s="45" t="str">
        <f>[1]Sheet1!J11</f>
        <v xml:space="preserve">Janeth Albujar Rodriguez </v>
      </c>
      <c r="K11" s="45">
        <f>[1]Sheet1!K11</f>
        <v>0</v>
      </c>
      <c r="L11" s="45" t="str">
        <f>[1]Sheet1!L11</f>
        <v>Carla Arias-Schreiber</v>
      </c>
      <c r="M11" s="54">
        <f>[1]Sheet1!M11</f>
        <v>46113</v>
      </c>
      <c r="N11" s="54" t="str">
        <f>[1]Sheet1!N11</f>
        <v>No</v>
      </c>
      <c r="O11" s="45">
        <f>[1]Sheet1!O11</f>
        <v>0</v>
      </c>
      <c r="P11" s="45">
        <f>[1]Sheet1!P11</f>
        <v>76553</v>
      </c>
      <c r="Q11" s="45" t="str">
        <f>[1]Sheet1!Q11</f>
        <v>Otro</v>
      </c>
      <c r="R11" s="45" t="str">
        <f>[1]Sheet1!R11</f>
        <v xml:space="preserve">El desafío seria que si no se realizo se tendría que hacer de manera manual </v>
      </c>
      <c r="S11" s="45">
        <f>[1]Sheet1!S11</f>
        <v>0</v>
      </c>
      <c r="T11" s="45" t="str">
        <f>[1]Sheet1!T11</f>
        <v>Proceso de Matricula de Reingresos</v>
      </c>
      <c r="U11" s="45" t="str">
        <f>[1]Sheet1!U11</f>
        <v>Alumnos</v>
      </c>
      <c r="V11" s="45" t="str">
        <f>[1]Sheet1!V11</f>
        <v>Crecimiento escalable</v>
      </c>
      <c r="W11" s="45" t="str">
        <f>[1]Sheet1!W11</f>
        <v>No</v>
      </c>
      <c r="X11" s="45" t="str">
        <f>[1]Sheet1!X11</f>
        <v>No cuantificado o S/0</v>
      </c>
      <c r="Y11" s="45" t="str">
        <f>[1]Sheet1!Y11</f>
        <v>Los estudiantes puedan continuar sus estudios al matricular en el o los cursos por 4ta vez.</v>
      </c>
      <c r="Z11" s="45" t="str">
        <f>[1]Sheet1!Z11</f>
        <v>https://educorpperu-my.sharepoint.com/personal/diana_zapata_laureate_pe1/_layouts/15/Doc.aspx?sourcedoc=%7B423575B8-0108-4BA7-88D2-9E0803ABA268%7D&amp;file=PPT%20Proyecci%C3%B3n%20autom%C3%A1tica%20de%20cursos%20por%204ta%20v_Makarena%20Ramos%20Alema.pptx&amp;action=edit&amp;mobileredirect=true</v>
      </c>
      <c r="AA11" s="45">
        <f>[1]Sheet1!AA11</f>
        <v>1.4</v>
      </c>
    </row>
    <row r="12" spans="1:125" ht="45.95" customHeight="1">
      <c r="A12" s="45">
        <f>[1]Sheet1!A12</f>
        <v>30</v>
      </c>
      <c r="B12" s="125">
        <f>[1]Sheet1!B12</f>
        <v>46048.651388888888</v>
      </c>
      <c r="C12" s="125">
        <f>[1]Sheet1!C12</f>
        <v>46048.669444444444</v>
      </c>
      <c r="D12" s="45" t="str">
        <f>[1]Sheet1!D12</f>
        <v>gerson.vereau@upn.edu.pe</v>
      </c>
      <c r="E12" s="45" t="str">
        <f>[1]Sheet1!E12</f>
        <v>Gerson Vereau Rosas</v>
      </c>
      <c r="F12" s="45" t="str">
        <f>[1]Sheet1!F12</f>
        <v>Franja horaria no visible para horas adicionales</v>
      </c>
      <c r="G12" s="45" t="str">
        <f>[1]Sheet1!G12</f>
        <v>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v>
      </c>
      <c r="H12" s="45" t="str">
        <f>[1]Sheet1!H12</f>
        <v>UPN</v>
      </c>
      <c r="I12" s="45" t="str">
        <f>[1]Sheet1!I12</f>
        <v>Álvaro Valdez - VP Operaciones</v>
      </c>
      <c r="J12" s="45" t="str">
        <f>[1]Sheet1!J12</f>
        <v xml:space="preserve">Adolfo Correa </v>
      </c>
      <c r="K12" s="45">
        <f>[1]Sheet1!K12</f>
        <v>0</v>
      </c>
      <c r="L12" s="45" t="str">
        <f>[1]Sheet1!L12</f>
        <v>Gerson Vereau</v>
      </c>
      <c r="M12" s="54">
        <f>[1]Sheet1!M12</f>
        <v>46078</v>
      </c>
      <c r="N12" s="54" t="str">
        <f>[1]Sheet1!N12</f>
        <v>No</v>
      </c>
      <c r="O12" s="45" t="str">
        <f>[1]Sheet1!O12</f>
        <v> </v>
      </c>
      <c r="P12" s="45">
        <f>[1]Sheet1!P12</f>
        <v>0</v>
      </c>
      <c r="Q12" s="45" t="str">
        <f>[1]Sheet1!Q12</f>
        <v>Otro</v>
      </c>
      <c r="R12" s="45" t="str">
        <f>[1]Sheet1!R12</f>
        <v>Hoy en día se generan planillas manuales que aseguran la coherencia entre la programación académica junto con el pago docente. Un error en las planillas manuales puede ocasionar un pago doble al docente.</v>
      </c>
      <c r="S12" s="45">
        <f>[1]Sheet1!S12</f>
        <v>0</v>
      </c>
      <c r="T12" s="45" t="str">
        <f>[1]Sheet1!T12</f>
        <v>Programación Horaria / Nómina ( Planillas docente) / Control de horas y teaching cost /Monitoreo académico de Educación virtual</v>
      </c>
      <c r="U12" s="45">
        <f>[1]Sheet1!U12</f>
        <v>0</v>
      </c>
      <c r="V12" s="45" t="str">
        <f>[1]Sheet1!V12</f>
        <v>Excelencia Operativa</v>
      </c>
      <c r="W12" s="45" t="str">
        <f>[1]Sheet1!W12</f>
        <v>No</v>
      </c>
      <c r="X12" s="45">
        <f>[1]Sheet1!X12</f>
        <v>0</v>
      </c>
      <c r="Y12" s="45" t="str">
        <f>[1]Sheet1!Y12</f>
        <v>Cuando migre para pago por Portal Dirección está sujeto al siguiente control ARO.UPN.HRPay.03.01. Asegurar la coherencia entre la programación académica junto con el pago docente.</v>
      </c>
      <c r="Z12" s="45" t="str">
        <f>[1]Sheet1!Z12</f>
        <v>https://educorpperu-my.sharepoint.com/personal/diana_zapata_laureate_pe1/_layouts/15/Doc.aspx?sourcedoc=%7B764F67B9-D7EA-46FB-BBCE-FCC1C1D8D98F%7D&amp;file=Solicitud%20en%20la%20visualizaci%C3%B3n%20y%20marcaci%C3%B3n%20de_Gerson%20Vereau%20Rosas.pptx&amp;action=edit&amp;mobileredirect=true</v>
      </c>
      <c r="AA12" s="45">
        <f>[1]Sheet1!AA12</f>
        <v>0.30000000000000004</v>
      </c>
    </row>
    <row r="13" spans="1:125" ht="45.95" customHeight="1">
      <c r="A13" s="45">
        <f>[1]Sheet1!A13</f>
        <v>31</v>
      </c>
      <c r="B13" s="125">
        <f>[1]Sheet1!B13</f>
        <v>46048.645833333336</v>
      </c>
      <c r="C13" s="125">
        <f>[1]Sheet1!C13</f>
        <v>46048.67291666667</v>
      </c>
      <c r="D13" s="45" t="str">
        <f>[1]Sheet1!D13</f>
        <v>jose.herbozo@upn.edu.pe</v>
      </c>
      <c r="E13" s="45" t="str">
        <f>[1]Sheet1!E13</f>
        <v>Jose Paredes Herbozo</v>
      </c>
      <c r="F13" s="45" t="str">
        <f>[1]Sheet1!F13</f>
        <v>Incorporar sección de "variable étnica" a la Ficha de Postulación y CRM</v>
      </c>
      <c r="G13" s="45" t="str">
        <f>[1]Sheet1!G13</f>
        <v>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v>
      </c>
      <c r="H13" s="45" t="str">
        <f>[1]Sheet1!H13</f>
        <v>UPN</v>
      </c>
      <c r="I13" s="45" t="str">
        <f>[1]Sheet1!I13</f>
        <v>Rossina Caballero - VP Legal</v>
      </c>
      <c r="J13" s="45" t="str">
        <f>[1]Sheet1!J13</f>
        <v>Sandra Chirinos</v>
      </c>
      <c r="K13" s="45">
        <f>[1]Sheet1!K13</f>
        <v>0</v>
      </c>
      <c r="L13" s="45" t="str">
        <f>[1]Sheet1!L13</f>
        <v>Jose Paredes</v>
      </c>
      <c r="M13" s="54">
        <f>[1]Sheet1!M13</f>
        <v>46081</v>
      </c>
      <c r="N13" s="54" t="str">
        <f>[1]Sheet1!N13</f>
        <v>No</v>
      </c>
      <c r="O13" s="45" t="str">
        <f>[1]Sheet1!O13</f>
        <v> </v>
      </c>
      <c r="P13" s="45">
        <f>[1]Sheet1!P13</f>
        <v>0</v>
      </c>
      <c r="Q13" s="45" t="str">
        <f>[1]Sheet1!Q13</f>
        <v>Regulatoria</v>
      </c>
      <c r="R13" s="45" t="str">
        <f>[1]Sheet1!R13</f>
        <v>Incluir estas nuevas preguntas en la ficha de postulación y que estas respuestas viajen al CRM a modo consulta.
El equipo comercial extrae los reportes de SUNEDU de postulantes desde el CRM, es por eso que se requiere tenerlo ahí tambien.</v>
      </c>
      <c r="S13" s="45">
        <f>[1]Sheet1!S13</f>
        <v>0</v>
      </c>
      <c r="T13" s="45" t="str">
        <f>[1]Sheet1!T13</f>
        <v>Admisión, Exportación e importación de datos SUNEDU</v>
      </c>
      <c r="U13" s="45">
        <f>[1]Sheet1!U13</f>
        <v>0</v>
      </c>
      <c r="V13" s="45" t="str">
        <f>[1]Sheet1!V13</f>
        <v>Excelencia Operativa</v>
      </c>
      <c r="W13" s="45" t="str">
        <f>[1]Sheet1!W13</f>
        <v>No</v>
      </c>
      <c r="X13" s="45">
        <f>[1]Sheet1!X13</f>
        <v>0</v>
      </c>
      <c r="Y13" s="45" t="str">
        <f>[1]Sheet1!Y13</f>
        <v>Estar alineado a lo que rige el ente regulador.</v>
      </c>
      <c r="Z13" s="45" t="str">
        <f>[1]Sheet1!Z13</f>
        <v>https://educorpperu-my.sharepoint.com/personal/diana_zapata_laureate_pe1/_layouts/15/Doc.aspx?sourcedoc=%7B7C571A66-11AC-480F-B19C-571BDF070428%7D&amp;file=Implementaci%C3%B3n%20de%20informacion%20en%20CRM_Variable_Jose%20Paredes%20Herbozo.pptx&amp;action=edit&amp;mobileredirect=true</v>
      </c>
      <c r="AA13" s="45">
        <f>[1]Sheet1!AA13</f>
        <v>1.8</v>
      </c>
    </row>
    <row r="14" spans="1:125" ht="45.95" customHeight="1">
      <c r="A14" s="45">
        <f>[1]Sheet1!A14</f>
        <v>32</v>
      </c>
      <c r="B14" s="125">
        <f>[1]Sheet1!B14</f>
        <v>46048.67291666667</v>
      </c>
      <c r="C14" s="125">
        <f>[1]Sheet1!C14</f>
        <v>46048.69027777778</v>
      </c>
      <c r="D14" s="45" t="str">
        <f>[1]Sheet1!D14</f>
        <v>jose.herbozo@upn.edu.pe</v>
      </c>
      <c r="E14" s="45" t="str">
        <f>[1]Sheet1!E14</f>
        <v>Jose Paredes Herbozo</v>
      </c>
      <c r="F14" s="45" t="str">
        <f>[1]Sheet1!F14</f>
        <v>Desactivación del proceso automático de reembolsos en el retiro formal</v>
      </c>
      <c r="G14" s="45" t="str">
        <f>[1]Sheet1!G14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H14" s="45" t="str">
        <f>[1]Sheet1!H14</f>
        <v>UPN</v>
      </c>
      <c r="I14" s="45" t="str">
        <f>[1]Sheet1!I14</f>
        <v>Alex Pendavis - VP Finanzas</v>
      </c>
      <c r="J14" s="45" t="str">
        <f>[1]Sheet1!J14</f>
        <v>Cindy Chuco</v>
      </c>
      <c r="K14" s="45">
        <f>[1]Sheet1!K14</f>
        <v>0</v>
      </c>
      <c r="L14" s="45" t="str">
        <f>[1]Sheet1!L14</f>
        <v>Jose Paredes</v>
      </c>
      <c r="M14" s="54">
        <f>[1]Sheet1!M14</f>
        <v>46080</v>
      </c>
      <c r="N14" s="54" t="str">
        <f>[1]Sheet1!N14</f>
        <v>No</v>
      </c>
      <c r="O14" s="45" t="str">
        <f>[1]Sheet1!O14</f>
        <v> </v>
      </c>
      <c r="P14" s="45">
        <f>[1]Sheet1!P14</f>
        <v>0</v>
      </c>
      <c r="Q14" s="45" t="str">
        <f>[1]Sheet1!Q14</f>
        <v>Otro</v>
      </c>
      <c r="R14" s="45" t="str">
        <f>[1]Sheet1!R14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S14" s="45">
        <f>[1]Sheet1!S14</f>
        <v>0</v>
      </c>
      <c r="T14" s="45" t="str">
        <f>[1]Sheet1!T14</f>
        <v>- Reembolsos automáticos de retiro formal
- Proceso Financiero de Cuentas por Pagar
- Proceso de Tesorería
- Proceso de Retiro Formal del Estudiante</v>
      </c>
      <c r="U14" s="45">
        <f>[1]Sheet1!U14</f>
        <v>0</v>
      </c>
      <c r="V14" s="45" t="str">
        <f>[1]Sheet1!V14</f>
        <v>Excelencia Operativa</v>
      </c>
      <c r="W14" s="45" t="str">
        <f>[1]Sheet1!W14</f>
        <v>No</v>
      </c>
      <c r="X14" s="45">
        <f>[1]Sheet1!X14</f>
        <v>0</v>
      </c>
      <c r="Y14" s="45" t="str">
        <f>[1]Sheet1!Y14</f>
        <v>Reducción operativa.</v>
      </c>
      <c r="Z14" s="45" t="str">
        <f>[1]Sheet1!Z14</f>
        <v>https://educorpperu-my.sharepoint.com/personal/diana_zapata_laureate_pe1/_layouts/15/Doc.aspx?sourcedoc=%7B45291CE6-8C02-4BA8-8304-F8E9A67BF9C6%7D&amp;file=Solicitud%20de%20requerimientos%20%20-%20Retiro%20WOC%20REF_Jose%20Paredes%20Herbozo.pptx&amp;action=edit&amp;mobileredirect=true</v>
      </c>
      <c r="AA14" s="45">
        <f>[1]Sheet1!AA14</f>
        <v>0.30000000000000004</v>
      </c>
    </row>
    <row r="15" spans="1:125" ht="45.95" customHeight="1">
      <c r="A15" s="45">
        <f>[1]Sheet1!A15</f>
        <v>33</v>
      </c>
      <c r="B15" s="125">
        <f>[1]Sheet1!B15</f>
        <v>46049.461111111108</v>
      </c>
      <c r="C15" s="125">
        <f>[1]Sheet1!C15</f>
        <v>46049.47152777778</v>
      </c>
      <c r="D15" s="45" t="str">
        <f>[1]Sheet1!D15</f>
        <v>daniella.poppe@laureate.pe</v>
      </c>
      <c r="E15" s="45" t="str">
        <f>[1]Sheet1!E15</f>
        <v>Daniella Poppe Medina</v>
      </c>
      <c r="F15" s="45" t="str">
        <f>[1]Sheet1!F15</f>
        <v>Lead Scoring - Integración de modelo Lead Scoring a CRM</v>
      </c>
      <c r="G15" s="45" t="str">
        <f>[1]Sheet1!G15</f>
        <v>Necesitamos integrar el Lead Scoring al CRM para que el equipo comercial pueda priorizar de manera más efectiva los leads que recibe para la venta logrando un ratio de conversión mayor.</v>
      </c>
      <c r="H15" s="45" t="str">
        <f>[1]Sheet1!H15</f>
        <v>UPN</v>
      </c>
      <c r="I15" s="45" t="str">
        <f>[1]Sheet1!I15</f>
        <v>Ivan Olivares - VP Marketing y Comercial</v>
      </c>
      <c r="J15" s="45" t="str">
        <f>[1]Sheet1!J15</f>
        <v>Daniella Poppe</v>
      </c>
      <c r="K15" s="45">
        <f>[1]Sheet1!K15</f>
        <v>0</v>
      </c>
      <c r="L15" s="45" t="str">
        <f>[1]Sheet1!L15</f>
        <v>Jose Paredes</v>
      </c>
      <c r="M15" s="54">
        <f>[1]Sheet1!M15</f>
        <v>46081</v>
      </c>
      <c r="N15" s="54" t="str">
        <f>[1]Sheet1!N15</f>
        <v>Si</v>
      </c>
      <c r="O15" s="45">
        <f>[1]Sheet1!O15</f>
        <v>0</v>
      </c>
      <c r="P15" s="45">
        <f>[1]Sheet1!P15</f>
        <v>75364</v>
      </c>
      <c r="Q15" s="45" t="str">
        <f>[1]Sheet1!Q15</f>
        <v>Otro</v>
      </c>
      <c r="R15" s="45" t="str">
        <f>[1]Sheet1!R15</f>
        <v>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v>
      </c>
      <c r="S15" s="45">
        <f>[1]Sheet1!S15</f>
        <v>0</v>
      </c>
      <c r="T15" s="45" t="str">
        <f>[1]Sheet1!T15</f>
        <v>Proceso de venta - con este modelo en el CRM se va a poder priorizar los leads de manera eficiente</v>
      </c>
      <c r="U15" s="45">
        <f>[1]Sheet1!U15</f>
        <v>0</v>
      </c>
      <c r="V15" s="45" t="str">
        <f>[1]Sheet1!V15</f>
        <v>Excelencia Operativa</v>
      </c>
      <c r="W15" s="45" t="str">
        <f>[1]Sheet1!W15</f>
        <v>No</v>
      </c>
      <c r="X15" s="45">
        <f>[1]Sheet1!X15</f>
        <v>0</v>
      </c>
      <c r="Y15" s="45" t="str">
        <f>[1]Sheet1!Y15</f>
        <v>Priorización de leads para mejorar la conversión de venta</v>
      </c>
      <c r="Z15" s="45" t="str">
        <f>[1]Sheet1!Z15</f>
        <v>https://educorpperu-my.sharepoint.com/personal/diana_zapata_laureate_pe1/_layouts/15/Doc.aspx?sourcedoc=%7B686E36E1-E655-427B-84A6-9FB3EBC63D5A%7D&amp;file=Solicitud%20de%20requerimientos%20Lead%20Scoring_CRM_Daniella%20Poppe%20Medin.pptx&amp;action=edit&amp;mobileredirect=true</v>
      </c>
      <c r="AA15" s="45">
        <f>[1]Sheet1!AA15</f>
        <v>1.8</v>
      </c>
    </row>
    <row r="16" spans="1:125" ht="45.95" customHeight="1">
      <c r="A16" s="45">
        <f>[1]Sheet1!A16</f>
        <v>34</v>
      </c>
      <c r="B16" s="125">
        <f>[1]Sheet1!B16</f>
        <v>46049.599305555559</v>
      </c>
      <c r="C16" s="125">
        <f>[1]Sheet1!C16</f>
        <v>46049.717361111114</v>
      </c>
      <c r="D16" s="45" t="str">
        <f>[1]Sheet1!D16</f>
        <v>eduardo.paul@cibertec.pe</v>
      </c>
      <c r="E16" s="45" t="str">
        <f>[1]Sheet1!E16</f>
        <v>Eduardo Paul Aguilar</v>
      </c>
      <c r="F16" s="45" t="str">
        <f>[1]Sheet1!F16</f>
        <v>Actualización en Gestión Docente sobre cambios realizados en Banner</v>
      </c>
      <c r="G16" s="45" t="str">
        <f>[1]Sheet1!G16</f>
        <v>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v>
      </c>
      <c r="H16" s="45" t="str">
        <f>[1]Sheet1!H16</f>
        <v>CIB</v>
      </c>
      <c r="I16" s="45" t="str">
        <f>[1]Sheet1!I16</f>
        <v>Danilo Tauil - GM TecVoc</v>
      </c>
      <c r="J16" s="45" t="str">
        <f>[1]Sheet1!J16</f>
        <v>Paola Mora</v>
      </c>
      <c r="K16" s="45">
        <f>[1]Sheet1!K16</f>
        <v>0</v>
      </c>
      <c r="L16" s="45" t="str">
        <f>[1]Sheet1!L16</f>
        <v>Ángela Lucano</v>
      </c>
      <c r="M16" s="54">
        <f>[1]Sheet1!M16</f>
        <v>46081</v>
      </c>
      <c r="N16" s="54" t="str">
        <f>[1]Sheet1!N16</f>
        <v>No</v>
      </c>
      <c r="O16" s="45" t="str">
        <f>[1]Sheet1!O16</f>
        <v> </v>
      </c>
      <c r="P16" s="45">
        <f>[1]Sheet1!P16</f>
        <v>0</v>
      </c>
      <c r="Q16" s="45" t="str">
        <f>[1]Sheet1!Q16</f>
        <v>Otro</v>
      </c>
      <c r="R16" s="45" t="str">
        <f>[1]Sheet1!R16</f>
        <v>Impacto, los docentes tiene que validar antes de tomar lista la consistencia de la información. Valida la lista de alumnos. Este tiempo impacto en el desempeño de la clases. Riesgos de deserción de alumnos al no aparecer en la lista de asistencia.</v>
      </c>
      <c r="S16" s="45">
        <f>[1]Sheet1!S16</f>
        <v>0</v>
      </c>
      <c r="T16" s="45" t="str">
        <f>[1]Sheet1!T16</f>
        <v>Proceso de Inicio de clases.
Seguimiento de deserción.
Proceso de incidentes. Incremento de ticket a mesa de ayuda.  Proceso masivo de borrado de inconsistencias semanal y revisado por la DIT todas las semanas.
Procesos de pase a producción por Urgencia.</v>
      </c>
      <c r="U16" s="45">
        <f>[1]Sheet1!U16</f>
        <v>0</v>
      </c>
      <c r="V16" s="45" t="str">
        <f>[1]Sheet1!V16</f>
        <v>Excelencia Operativa</v>
      </c>
      <c r="W16" s="45" t="str">
        <f>[1]Sheet1!W16</f>
        <v>No</v>
      </c>
      <c r="X16" s="45">
        <f>[1]Sheet1!X16</f>
        <v>0</v>
      </c>
      <c r="Y16" s="45" t="str">
        <f>[1]Sheet1!Y16</f>
        <v>Mejora calidad de servicio.
Reducir el riesgo de deserción alumnos.</v>
      </c>
      <c r="Z16" s="45" t="str">
        <f>[1]Sheet1!Z16</f>
        <v>https://educorpperu-my.sharepoint.com/personal/diana_zapata_laureate_pe1/_layouts/15/Doc.aspx?sourcedoc=%7BCABCAFC8-A16F-4590-A579-6FA25A77E247%7D&amp;file=Comite%20gestion%20Problemas_Eduardo%20Paul%20Aguilar.pptx&amp;action=edit&amp;mobileredirect=true</v>
      </c>
      <c r="AA16" s="45">
        <f>[1]Sheet1!AA16</f>
        <v>0.30000000000000004</v>
      </c>
    </row>
    <row r="17" spans="1:27" ht="45.95" customHeight="1">
      <c r="A17" s="45">
        <f>[1]Sheet1!A17</f>
        <v>36</v>
      </c>
      <c r="B17" s="125">
        <f>[1]Sheet1!B17</f>
        <v>46055.426388888889</v>
      </c>
      <c r="C17" s="125">
        <f>[1]Sheet1!C17</f>
        <v>46055.469444444447</v>
      </c>
      <c r="D17" s="45" t="str">
        <f>[1]Sheet1!D17</f>
        <v>carla.arias@upn.edu.pe</v>
      </c>
      <c r="E17" s="45" t="str">
        <f>[1]Sheet1!E17</f>
        <v>Carla Arias Schreiber Ulloa</v>
      </c>
      <c r="F17" s="45" t="str">
        <f>[1]Sheet1!F17</f>
        <v>Adelantar el primer horario diario de sincronización de data en CRM.</v>
      </c>
      <c r="G17" s="45" t="str">
        <f>[1]Sheet1!G17</f>
        <v>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v>
      </c>
      <c r="H17" s="45" t="str">
        <f>[1]Sheet1!H17</f>
        <v>UPN</v>
      </c>
      <c r="I17" s="45" t="str">
        <f>[1]Sheet1!I17</f>
        <v>Ivan Olivares - VP Marketing y Comercial</v>
      </c>
      <c r="J17" s="45" t="str">
        <f>[1]Sheet1!J17</f>
        <v xml:space="preserve">Alvaro Verástegui </v>
      </c>
      <c r="K17" s="45">
        <f>[1]Sheet1!K17</f>
        <v>0</v>
      </c>
      <c r="L17" s="45" t="str">
        <f>[1]Sheet1!L17</f>
        <v>Carla Arias-Schreiber</v>
      </c>
      <c r="M17" s="54">
        <f>[1]Sheet1!M17</f>
        <v>46068</v>
      </c>
      <c r="N17" s="54" t="str">
        <f>[1]Sheet1!N17</f>
        <v>No</v>
      </c>
      <c r="O17" s="45" t="str">
        <f>[1]Sheet1!O17</f>
        <v> </v>
      </c>
      <c r="P17" s="45">
        <f>[1]Sheet1!P17</f>
        <v>0</v>
      </c>
      <c r="Q17" s="45" t="str">
        <f>[1]Sheet1!Q17</f>
        <v>Otro</v>
      </c>
      <c r="R17" s="45" t="str">
        <f>[1]Sheet1!R17</f>
        <v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v>
      </c>
      <c r="S17" s="45">
        <f>[1]Sheet1!S17</f>
        <v>0</v>
      </c>
      <c r="T17" s="45" t="str">
        <f>[1]Sheet1!T17</f>
        <v>Estrategia Comercial</v>
      </c>
      <c r="U17" s="45">
        <f>[1]Sheet1!U17</f>
        <v>0</v>
      </c>
      <c r="V17" s="45" t="str">
        <f>[1]Sheet1!V17</f>
        <v>Crecimiento escalable</v>
      </c>
      <c r="W17" s="45" t="str">
        <f>[1]Sheet1!W17</f>
        <v>No</v>
      </c>
      <c r="X17" s="45">
        <f>[1]Sheet1!X17</f>
        <v>0</v>
      </c>
      <c r="Y17" s="45" t="str">
        <f>[1]Sheet1!Y17</f>
        <v>Falta de información actualizada para la toma de decisiones estratégicas.</v>
      </c>
      <c r="Z17" s="45" t="str">
        <f>[1]Sheet1!Z17</f>
        <v>https://educorpperu-my.sharepoint.com/personal/diana_zapata_laureate_pe1/_layouts/15/Doc.aspx?sourcedoc=%7BBAAADD7D-7CDA-4090-B002-FFC2BF1B3DF3%7D&amp;file=Problema%20con%20BI%20Corp_Carla%20Arias%20Schreibe.xlsx&amp;action=default&amp;mobileredirect=true</v>
      </c>
      <c r="AA17" s="45">
        <f>[1]Sheet1!AA17</f>
        <v>0.5</v>
      </c>
    </row>
    <row r="18" spans="1:27" ht="45.95" customHeight="1">
      <c r="A18" s="45">
        <f>[1]Sheet1!A18</f>
        <v>37</v>
      </c>
      <c r="B18" s="125">
        <f>[1]Sheet1!B18</f>
        <v>46055.469444444447</v>
      </c>
      <c r="C18" s="125">
        <f>[1]Sheet1!C18</f>
        <v>46055.481249999997</v>
      </c>
      <c r="D18" s="45" t="str">
        <f>[1]Sheet1!D18</f>
        <v>carla.arias@upn.edu.pe</v>
      </c>
      <c r="E18" s="45" t="str">
        <f>[1]Sheet1!E18</f>
        <v>Carla Arias Schreiber Ulloa</v>
      </c>
      <c r="F18" s="45" t="str">
        <f>[1]Sheet1!F18</f>
        <v>Mejora de RPA Horarios para estudiantes nuevos convalidantes</v>
      </c>
      <c r="G18" s="45" t="str">
        <f>[1]Sheet1!G18</f>
        <v>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v>
      </c>
      <c r="H18" s="45" t="str">
        <f>[1]Sheet1!H18</f>
        <v>UPN</v>
      </c>
      <c r="I18" s="45" t="str">
        <f>[1]Sheet1!I18</f>
        <v>Ivan Olivares - VP Marketing y Comercial</v>
      </c>
      <c r="J18" s="45" t="str">
        <f>[1]Sheet1!J18</f>
        <v xml:space="preserve">Saby Granda </v>
      </c>
      <c r="K18" s="45">
        <f>[1]Sheet1!K18</f>
        <v>0</v>
      </c>
      <c r="L18" s="45" t="str">
        <f>[1]Sheet1!L18</f>
        <v>Carla Arias-Schreiber</v>
      </c>
      <c r="M18" s="54">
        <f>[1]Sheet1!M18</f>
        <v>46056</v>
      </c>
      <c r="N18" s="54" t="str">
        <f>[1]Sheet1!N18</f>
        <v>No</v>
      </c>
      <c r="O18" s="45" t="str">
        <f>[1]Sheet1!O18</f>
        <v> </v>
      </c>
      <c r="P18" s="45">
        <f>[1]Sheet1!P18</f>
        <v>0</v>
      </c>
      <c r="Q18" s="45" t="str">
        <f>[1]Sheet1!Q18</f>
        <v>Otro</v>
      </c>
      <c r="R18" s="45" t="str">
        <f>[1]Sheet1!R18</f>
        <v>Impacto operativo en el proceso de new enrollment. Actualmente el RPA matricula a todos los estudiantes en el módulo 1, y el equipo de S.A. tiene que ajustar los horarios manualmente. Esto lentifica el cumplimiento de metas de matrícula.</v>
      </c>
      <c r="S18" s="45">
        <f>[1]Sheet1!S18</f>
        <v>0</v>
      </c>
      <c r="T18" s="45" t="str">
        <f>[1]Sheet1!T18</f>
        <v>Registro de horarios de nuevos estudiantes</v>
      </c>
      <c r="U18" s="45">
        <f>[1]Sheet1!U18</f>
        <v>0</v>
      </c>
      <c r="V18" s="45" t="str">
        <f>[1]Sheet1!V18</f>
        <v>Crecimiento escalable</v>
      </c>
      <c r="W18" s="45" t="str">
        <f>[1]Sheet1!W18</f>
        <v>No</v>
      </c>
      <c r="X18" s="45">
        <f>[1]Sheet1!X18</f>
        <v>0</v>
      </c>
      <c r="Y18" s="45" t="str">
        <f>[1]Sheet1!Y18</f>
        <v>Mejorar la experiencia de estudiantes nuevos en la recepción de sus horarios.
Minimizar carga operativa en equipo de Secretaría Académica</v>
      </c>
      <c r="Z18" s="45" t="str">
        <f>[1]Sheet1!Z18</f>
        <v>https://educorpperu-my.sharepoint.com/personal/diana_zapata_laureate_pe1/Documents/Aplicaciones/Microsoft%20Forms/REGISTRO%20DE%20INICIATIVAS/Pregunta/Captura%20de%20pantalla%202026-02-02%20113238_Carla%20Arias%20Schreibe.png</v>
      </c>
      <c r="AA18" s="45">
        <f>[1]Sheet1!AA18</f>
        <v>0.5</v>
      </c>
    </row>
    <row r="19" spans="1:27" ht="45.95" customHeight="1">
      <c r="A19" s="45">
        <f>[1]Sheet1!A19</f>
        <v>38</v>
      </c>
      <c r="B19" s="125">
        <f>[1]Sheet1!B19</f>
        <v>46056.961805555555</v>
      </c>
      <c r="C19" s="125">
        <f>[1]Sheet1!C19</f>
        <v>46056.992361111108</v>
      </c>
      <c r="D19" s="45" t="str">
        <f>[1]Sheet1!D19</f>
        <v>eduardo.paul@cibertec.pe</v>
      </c>
      <c r="E19" s="45" t="str">
        <f>[1]Sheet1!E19</f>
        <v>Eduardo Paul Aguilar</v>
      </c>
      <c r="F19" s="45" t="str">
        <f>[1]Sheet1!F19</f>
        <v>Extraccion de Datos Para retención.</v>
      </c>
      <c r="G19" s="45" t="str">
        <f>[1]Sheet1!G19</f>
        <v>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v>
      </c>
      <c r="H19" s="45" t="str">
        <f>[1]Sheet1!H19</f>
        <v>CIB</v>
      </c>
      <c r="I19" s="45" t="str">
        <f>[1]Sheet1!I19</f>
        <v>Danilo Tauil - GM TecVoc</v>
      </c>
      <c r="J19" s="45" t="str">
        <f>[1]Sheet1!J19</f>
        <v>Francis Siancas</v>
      </c>
      <c r="K19" s="45">
        <f>[1]Sheet1!K19</f>
        <v>0</v>
      </c>
      <c r="L19" s="45" t="str">
        <f>[1]Sheet1!L19</f>
        <v>Frank Palomino</v>
      </c>
      <c r="M19" s="54">
        <f>[1]Sheet1!M19</f>
        <v>46070</v>
      </c>
      <c r="N19" s="54" t="str">
        <f>[1]Sheet1!N19</f>
        <v>No</v>
      </c>
      <c r="O19" s="45" t="str">
        <f>[1]Sheet1!O19</f>
        <v> </v>
      </c>
      <c r="P19" s="45">
        <f>[1]Sheet1!P19</f>
        <v>0</v>
      </c>
      <c r="Q19" s="45" t="str">
        <f>[1]Sheet1!Q19</f>
        <v>Otro</v>
      </c>
      <c r="R19" s="45" t="str">
        <f>[1]Sheet1!R19</f>
        <v xml:space="preserve">No se tiene identificado aquellos alumnos que podrian desertar y retirarse del curso. actualmente esto se identifica el proximo ciclo cuando el alumno ya perdió el ciclo anterior. </v>
      </c>
      <c r="S19" s="45">
        <f>[1]Sheet1!S19</f>
        <v>0</v>
      </c>
      <c r="T19" s="45" t="str">
        <f>[1]Sheet1!T19</f>
        <v>Proceso de retención y proceso de matricula.</v>
      </c>
      <c r="U19" s="45">
        <f>[1]Sheet1!U19</f>
        <v>0</v>
      </c>
      <c r="V19" s="45" t="str">
        <f>[1]Sheet1!V19</f>
        <v>Crecimiento escalable</v>
      </c>
      <c r="W19" s="45" t="str">
        <f>[1]Sheet1!W19</f>
        <v>No</v>
      </c>
      <c r="X19" s="45">
        <f>[1]Sheet1!X19</f>
        <v>0</v>
      </c>
      <c r="Y19" s="45" t="str">
        <f>[1]Sheet1!Y19</f>
        <v>Reducir esfuerzos posteriores, luego que el alumno a desertado.</v>
      </c>
      <c r="Z19" s="45" t="str">
        <f>[1]Sheet1!Z19</f>
        <v> </v>
      </c>
      <c r="AA19" s="45">
        <f>[1]Sheet1!AA19</f>
        <v>0.5</v>
      </c>
    </row>
    <row r="20" spans="1:27" ht="45.95" customHeight="1">
      <c r="A20" s="45">
        <f>[1]Sheet1!A20</f>
        <v>39</v>
      </c>
      <c r="B20" s="125">
        <f>[1]Sheet1!B20</f>
        <v>46057.382638888892</v>
      </c>
      <c r="C20" s="125">
        <f>[1]Sheet1!C20</f>
        <v>46057.402083333334</v>
      </c>
      <c r="D20" s="45" t="str">
        <f>[1]Sheet1!D20</f>
        <v>giancarlo.villacorta@upc.pe</v>
      </c>
      <c r="E20" s="45" t="str">
        <f>[1]Sheet1!E20</f>
        <v>Giancarlo Villacorta Quiñones</v>
      </c>
      <c r="F20" s="45" t="str">
        <f>[1]Sheet1!F20</f>
        <v>Implementación de un proceso automatizado en Banner para la generación de turnos de Planificación Horaria</v>
      </c>
      <c r="G20" s="45" t="str">
        <f>[1]Sheet1!G20</f>
        <v>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v>
      </c>
      <c r="H20" s="45" t="str">
        <f>[1]Sheet1!H20</f>
        <v>UPC</v>
      </c>
      <c r="I20" s="45" t="str">
        <f>[1]Sheet1!I20</f>
        <v>Milagros Morgan - Rectorado UPC</v>
      </c>
      <c r="J20" s="45" t="str">
        <f>[1]Sheet1!J20</f>
        <v xml:space="preserve">Miguel Chang </v>
      </c>
      <c r="K20" s="45">
        <f>[1]Sheet1!K20</f>
        <v>0</v>
      </c>
      <c r="L20" s="45" t="str">
        <f>[1]Sheet1!L20</f>
        <v>Carla Arias-Schreiber</v>
      </c>
      <c r="M20" s="54">
        <f>[1]Sheet1!M20</f>
        <v>46094</v>
      </c>
      <c r="N20" s="54" t="str">
        <f>[1]Sheet1!N20</f>
        <v>No</v>
      </c>
      <c r="O20" s="45" t="str">
        <f>[1]Sheet1!O20</f>
        <v> </v>
      </c>
      <c r="P20" s="45">
        <f>[1]Sheet1!P20</f>
        <v>0</v>
      </c>
      <c r="Q20" s="45" t="str">
        <f>[1]Sheet1!Q20</f>
        <v>Otro</v>
      </c>
      <c r="R20" s="45" t="str">
        <f>[1]Sheet1!R20</f>
        <v>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v>
      </c>
      <c r="S20" s="45">
        <f>[1]Sheet1!S20</f>
        <v>0</v>
      </c>
      <c r="T20" s="45" t="str">
        <f>[1]Sheet1!T20</f>
        <v>Generación de turnos para la Planificación Horaria (gestión administrativa).
Acceso e interacción de los alumnos con la Planificación Horaria.
Matrícula</v>
      </c>
      <c r="U20" s="45">
        <f>[1]Sheet1!U20</f>
        <v>0</v>
      </c>
      <c r="V20" s="45" t="str">
        <f>[1]Sheet1!V20</f>
        <v>Excelencia Operativa</v>
      </c>
      <c r="W20" s="45" t="str">
        <f>[1]Sheet1!W20</f>
        <v>No</v>
      </c>
      <c r="X20" s="45">
        <f>[1]Sheet1!X20</f>
        <v>0</v>
      </c>
      <c r="Y20" s="45" t="str">
        <f>[1]Sheet1!Y20</f>
        <v>-Asegurar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v>
      </c>
      <c r="Z20" s="45" t="str">
        <f>[1]Sheet1!Z20</f>
        <v>https://educorpperu-my.sharepoint.com/personal/diana_zapata_laureate_pe1/_layouts/15/Doc.aspx?sourcedoc=%7BDFC21620-6800-4A8A-BA6E-F348AECF7EBE%7D&amp;file=Solicitud%20de%20requerimientos_Mejora%20para%20la%20Pl_Giancarlo%20Villacorta.pptx&amp;action=edit&amp;mobileredirect=true</v>
      </c>
      <c r="AA20" s="45">
        <f>[1]Sheet1!AA20</f>
        <v>0.30000000000000004</v>
      </c>
    </row>
    <row r="21" spans="1:27" ht="103.5" customHeight="1">
      <c r="A21" s="45">
        <f>[1]Sheet1!A21</f>
        <v>40</v>
      </c>
      <c r="B21" s="125">
        <f>[1]Sheet1!B21</f>
        <v>46057.40347222222</v>
      </c>
      <c r="C21" s="125">
        <f>[1]Sheet1!C21</f>
        <v>46057.461805555555</v>
      </c>
      <c r="D21" s="45" t="str">
        <f>[1]Sheet1!D21</f>
        <v>giancarlo.villacorta@upc.pe</v>
      </c>
      <c r="E21" s="45" t="str">
        <f>[1]Sheet1!E21</f>
        <v>Giancarlo Villacorta Quiñones</v>
      </c>
      <c r="F21" s="45" t="str">
        <f>[1]Sheet1!F21</f>
        <v>Deshabilitar la landing actual de actualización de datos para alumnos de Pregrado y EPE de la UPC, estableciendo al Portal Mi UPC como el único canal habilitado para la actualización de su información personal.</v>
      </c>
      <c r="G21" s="45" t="str">
        <f>[1]Sheet1!G21</f>
        <v>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v>
      </c>
      <c r="H21" s="45" t="str">
        <f>[1]Sheet1!H21</f>
        <v>UPC</v>
      </c>
      <c r="I21" s="45" t="str">
        <f>[1]Sheet1!I21</f>
        <v>Mónica García - VP Operaciones Digitales y Online</v>
      </c>
      <c r="J21" s="45" t="str">
        <f>[1]Sheet1!J21</f>
        <v xml:space="preserve">Jose Castillo </v>
      </c>
      <c r="K21" s="45">
        <f>[1]Sheet1!K21</f>
        <v>0</v>
      </c>
      <c r="L21" s="45" t="str">
        <f>[1]Sheet1!L21</f>
        <v>Ángela Lucano</v>
      </c>
      <c r="M21" s="54">
        <f>[1]Sheet1!M21</f>
        <v>46101</v>
      </c>
      <c r="N21" s="54" t="str">
        <f>[1]Sheet1!N21</f>
        <v>No</v>
      </c>
      <c r="O21" s="45" t="str">
        <f>[1]Sheet1!O21</f>
        <v> </v>
      </c>
      <c r="P21" s="45">
        <f>[1]Sheet1!P21</f>
        <v>0</v>
      </c>
      <c r="Q21" s="45" t="str">
        <f>[1]Sheet1!Q21</f>
        <v>Otro</v>
      </c>
      <c r="R21" s="45" t="str">
        <f>[1]Sheet1!R21</f>
        <v>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v>
      </c>
      <c r="S21" s="45">
        <f>[1]Sheet1!S21</f>
        <v>0</v>
      </c>
      <c r="T21" s="45" t="str">
        <f>[1]Sheet1!T21</f>
        <v>Actualización de datos, Ejecución de campañas de retención</v>
      </c>
      <c r="U21" s="45">
        <f>[1]Sheet1!U21</f>
        <v>0</v>
      </c>
      <c r="V21" s="45" t="str">
        <f>[1]Sheet1!V21</f>
        <v>Excelencia operativa</v>
      </c>
      <c r="W21" s="45" t="str">
        <f>[1]Sheet1!W21</f>
        <v>No</v>
      </c>
      <c r="X21" s="45">
        <f>[1]Sheet1!X21</f>
        <v>0</v>
      </c>
      <c r="Y21" s="45" t="str">
        <f>[1]Sheet1!Y21</f>
        <v>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v>
      </c>
      <c r="Z21" s="45" t="str">
        <f>[1]Sheet1!Z21</f>
        <v>https://educorpperu-my.sharepoint.com/personal/diana_zapata_laureate_pe1/_layouts/15/Doc.aspx?sourcedoc=%7B942DDD4C-2472-4E72-9455-38659628E317%7D&amp;file=Solicitud%20de%20requerimientos%20Cambio%20en%20formula_Giancarlo%20Villacorta.pptx&amp;action=edit&amp;mobileredirect=true</v>
      </c>
      <c r="AA21" s="45">
        <f>[1]Sheet1!AA21</f>
        <v>0.30000000000000004</v>
      </c>
    </row>
    <row r="22" spans="1:27" ht="45.95" customHeight="1">
      <c r="A22" s="45">
        <f>[1]Sheet1!A22</f>
        <v>41</v>
      </c>
      <c r="B22" s="125">
        <f>[1]Sheet1!B22</f>
        <v>46055.481249999997</v>
      </c>
      <c r="C22" s="125">
        <f>[1]Sheet1!C22</f>
        <v>46057.622916666667</v>
      </c>
      <c r="D22" s="45" t="str">
        <f>[1]Sheet1!D22</f>
        <v>carla.arias@upn.edu.pe</v>
      </c>
      <c r="E22" s="45" t="str">
        <f>[1]Sheet1!E22</f>
        <v>Carla Arias Schreiber Ulloa</v>
      </c>
      <c r="F22" s="45" t="str">
        <f>[1]Sheet1!F22</f>
        <v>Incluir en Portal Docente documentos oficiales de procesos institucionales</v>
      </c>
      <c r="G22" s="45" t="str">
        <f>[1]Sheet1!G22</f>
        <v>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v>
      </c>
      <c r="H22" s="45" t="str">
        <f>[1]Sheet1!H22</f>
        <v>UPN</v>
      </c>
      <c r="I22" s="45" t="str">
        <f>[1]Sheet1!I22</f>
        <v>Rossina Caballero - VP Legal</v>
      </c>
      <c r="J22" s="45" t="str">
        <f>[1]Sheet1!J22</f>
        <v xml:space="preserve">Jorge Santa Cruz </v>
      </c>
      <c r="K22" s="45">
        <f>[1]Sheet1!K22</f>
        <v>0</v>
      </c>
      <c r="L22" s="45" t="str">
        <f>[1]Sheet1!L22</f>
        <v>Gerson Vereau</v>
      </c>
      <c r="M22" s="54">
        <f>[1]Sheet1!M22</f>
        <v>46108</v>
      </c>
      <c r="N22" s="54" t="str">
        <f>[1]Sheet1!N22</f>
        <v>No</v>
      </c>
      <c r="O22" s="45" t="str">
        <f>[1]Sheet1!O22</f>
        <v> </v>
      </c>
      <c r="P22" s="45">
        <f>[1]Sheet1!P22</f>
        <v>0</v>
      </c>
      <c r="Q22" s="45" t="str">
        <f>[1]Sheet1!Q22</f>
        <v>Regulatoria</v>
      </c>
      <c r="R22" s="45" t="str">
        <f>[1]Sheet1!R22</f>
        <v>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v>
      </c>
      <c r="S22" s="45">
        <f>[1]Sheet1!S22</f>
        <v>0</v>
      </c>
      <c r="T22" s="45" t="str">
        <f>[1]Sheet1!T22</f>
        <v>Gestión de documentos de procesos
Enseñanza y aprendizaje (porque los documentos/ formatos son utilizados por nuestros docentes)</v>
      </c>
      <c r="U22" s="45" t="str">
        <f>[1]Sheet1!U22</f>
        <v>Docentes</v>
      </c>
      <c r="V22" s="45" t="str">
        <f>[1]Sheet1!V22</f>
        <v>Excelencia académica</v>
      </c>
      <c r="W22" s="45" t="str">
        <f>[1]Sheet1!W22</f>
        <v>No</v>
      </c>
      <c r="X22" s="45" t="str">
        <f>[1]Sheet1!X22</f>
        <v>Menor a S/100,000.00</v>
      </c>
      <c r="Y22" s="45" t="str">
        <f>[1]Sheet1!Y22</f>
        <v>Normativa ISO9001, ISO21001</v>
      </c>
      <c r="Z22" s="45" t="str">
        <f>[1]Sheet1!Z22</f>
        <v>https://educorpperu-my.sharepoint.com/personal/diana_zapata_laureate_pe1/_layouts/15/Doc.aspx?sourcedoc=%7B43CEA300-E8D6-49E1-917A-88AA73C7FCA0%7D&amp;file=Solicitud%20de%20requerimientos%20Idea%20nueva%20y%20mejo_Carla%20Arias%20Schreibe.pptx&amp;action=edit&amp;mobileredirect=true</v>
      </c>
      <c r="AA22" s="45">
        <f>[1]Sheet1!AA22</f>
        <v>2.9</v>
      </c>
    </row>
    <row r="23" spans="1:27" ht="45.95" customHeight="1">
      <c r="A23" s="45">
        <f>[1]Sheet1!A23</f>
        <v>42</v>
      </c>
      <c r="B23" s="125">
        <f>[1]Sheet1!B23</f>
        <v>46057.825694444444</v>
      </c>
      <c r="C23" s="125">
        <f>[1]Sheet1!C23</f>
        <v>46057.843055555553</v>
      </c>
      <c r="D23" s="45" t="str">
        <f>[1]Sheet1!D23</f>
        <v>carlos.sanchez@laureate.pe</v>
      </c>
      <c r="E23" s="45" t="str">
        <f>[1]Sheet1!E23</f>
        <v>Carlos Sanchez Rubio</v>
      </c>
      <c r="F23" s="45" t="str">
        <f>[1]Sheet1!F23</f>
        <v>Remediación de Vulnerabilidades Banner UPN - Actualización Karaf</v>
      </c>
      <c r="G23" s="45" t="str">
        <f>[1]Sheet1!G23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H23" s="45" t="str">
        <f>[1]Sheet1!H23</f>
        <v>UPN</v>
      </c>
      <c r="I23" s="45" t="str">
        <f>[1]Sheet1!I23</f>
        <v>Donoban Meza - Director Corp IT Security</v>
      </c>
      <c r="J23" s="45" t="str">
        <f>[1]Sheet1!J23</f>
        <v>Carlos Sánchez</v>
      </c>
      <c r="K23" s="45">
        <f>[1]Sheet1!K23</f>
        <v>0</v>
      </c>
      <c r="L23" s="45" t="str">
        <f>[1]Sheet1!L23</f>
        <v>Franco Vera</v>
      </c>
      <c r="M23" s="54">
        <f>[1]Sheet1!M23</f>
        <v>46081</v>
      </c>
      <c r="N23" s="54" t="str">
        <f>[1]Sheet1!N23</f>
        <v>No</v>
      </c>
      <c r="O23" s="45" t="str">
        <f>[1]Sheet1!O23</f>
        <v> </v>
      </c>
      <c r="P23" s="45">
        <f>[1]Sheet1!P23</f>
        <v>0</v>
      </c>
      <c r="Q23" s="45" t="str">
        <f>[1]Sheet1!Q23</f>
        <v>Seguridad TI</v>
      </c>
      <c r="R23" s="45" t="str">
        <f>[1]Sheet1!R23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S23" s="45">
        <f>[1]Sheet1!S23</f>
        <v>0</v>
      </c>
      <c r="T23" s="45" t="str">
        <f>[1]Sheet1!T23</f>
        <v>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v>
      </c>
      <c r="U23" s="45" t="str">
        <f>[1]Sheet1!U23</f>
        <v>Ninguno</v>
      </c>
      <c r="V23" s="45" t="str">
        <f>[1]Sheet1!V23</f>
        <v>Excelencia operativa</v>
      </c>
      <c r="W23" s="45" t="str">
        <f>[1]Sheet1!W23</f>
        <v>No</v>
      </c>
      <c r="X23" s="45" t="str">
        <f>[1]Sheet1!X23</f>
        <v>No cuantificado o S/0</v>
      </c>
      <c r="Y23" s="45" t="str">
        <f>[1]Sheet1!Y23</f>
        <v>Mejora la confianza de nuestros stakeholders y clientes al contar con sistemas seguros, y por consiguiente, mantiene una buena reputación para la organización.</v>
      </c>
      <c r="Z23" s="45" t="str">
        <f>[1]Sheet1!Z23</f>
        <v>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v>
      </c>
      <c r="AA23" s="45">
        <f>[1]Sheet1!AA23</f>
        <v>1.3499999999999999</v>
      </c>
    </row>
    <row r="24" spans="1:27" ht="45.95" customHeight="1">
      <c r="A24" s="45">
        <f>[1]Sheet1!A24</f>
        <v>43</v>
      </c>
      <c r="B24" s="125">
        <f>[1]Sheet1!B24</f>
        <v>46059.399305555555</v>
      </c>
      <c r="C24" s="125">
        <f>[1]Sheet1!C24</f>
        <v>46059.404166666667</v>
      </c>
      <c r="D24" s="45" t="str">
        <f>[1]Sheet1!D24</f>
        <v>giancarlo.villacorta@upc.pe</v>
      </c>
      <c r="E24" s="45" t="str">
        <f>[1]Sheet1!E24</f>
        <v>Giancarlo Villacorta Quiñones</v>
      </c>
      <c r="F24" s="45" t="str">
        <f>[1]Sheet1!F24</f>
        <v>Automatización del proceso de selección e inscripción de electivos EPG</v>
      </c>
      <c r="G24" s="45" t="str">
        <f>[1]Sheet1!G24</f>
        <v>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v>
      </c>
      <c r="H24" s="45" t="str">
        <f>[1]Sheet1!H24</f>
        <v>UPC</v>
      </c>
      <c r="I24" s="45" t="str">
        <f>[1]Sheet1!I24</f>
        <v>Milagros Morgan - Rectorado UPC</v>
      </c>
      <c r="J24" s="45" t="str">
        <f>[1]Sheet1!J24</f>
        <v>Shoana Barragán</v>
      </c>
      <c r="K24" s="45">
        <f>[1]Sheet1!K24</f>
        <v>0</v>
      </c>
      <c r="L24" s="45" t="str">
        <f>[1]Sheet1!L24</f>
        <v>Carla Arias-Schreiber</v>
      </c>
      <c r="M24" s="54">
        <f>[1]Sheet1!M24</f>
        <v>46188</v>
      </c>
      <c r="N24" s="54" t="str">
        <f>[1]Sheet1!N24</f>
        <v>No</v>
      </c>
      <c r="O24" s="45" t="str">
        <f>[1]Sheet1!O24</f>
        <v> </v>
      </c>
      <c r="P24" s="45">
        <f>[1]Sheet1!P24</f>
        <v>0</v>
      </c>
      <c r="Q24" s="45" t="str">
        <f>[1]Sheet1!Q24</f>
        <v>Otro</v>
      </c>
      <c r="R24" s="45" t="str">
        <f>[1]Sheet1!R24</f>
        <v>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v>
      </c>
      <c r="S24" s="45">
        <f>[1]Sheet1!S24</f>
        <v>0</v>
      </c>
      <c r="T24" s="45" t="str">
        <f>[1]Sheet1!T24</f>
        <v>Matrícula EPG</v>
      </c>
      <c r="U24" s="45">
        <f>[1]Sheet1!U24</f>
        <v>0</v>
      </c>
      <c r="V24" s="45" t="str">
        <f>[1]Sheet1!V24</f>
        <v>Excelencia académica</v>
      </c>
      <c r="W24" s="45" t="str">
        <f>[1]Sheet1!W24</f>
        <v>No</v>
      </c>
      <c r="X24" s="45">
        <f>[1]Sheet1!X24</f>
        <v>0</v>
      </c>
      <c r="Y24" s="45" t="str">
        <f>[1]Sheet1!Y24</f>
        <v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v>
      </c>
      <c r="Z24" s="45" t="str">
        <f>[1]Sheet1!Z24</f>
        <v>https://educorpperu-my.sharepoint.com/personal/diana_zapata_laureate_pe1/_layouts/15/Doc.aspx?sourcedoc=%7B5CA4BA41-74DC-437B-AFED-FAACD7590FCE%7D&amp;file=Solicitud%20de%20requerimientos%20Nueva%20automatizac_Giancarlo%20Villacorta.pptx&amp;action=edit&amp;mobileredirect=true</v>
      </c>
      <c r="AA24" s="45">
        <f>[1]Sheet1!AA24</f>
        <v>0.5</v>
      </c>
    </row>
    <row r="25" spans="1:27" ht="45.95" customHeight="1">
      <c r="A25" s="45">
        <f>[1]Sheet1!A25</f>
        <v>45</v>
      </c>
      <c r="B25" s="125">
        <f>[1]Sheet1!B25</f>
        <v>46064.797222222223</v>
      </c>
      <c r="C25" s="125">
        <f>[1]Sheet1!C25</f>
        <v>46064.828472222223</v>
      </c>
      <c r="D25" s="45" t="str">
        <f>[1]Sheet1!D25</f>
        <v>carlos.oviedo@upn.edu.pe</v>
      </c>
      <c r="E25" s="45" t="str">
        <f>[1]Sheet1!E25</f>
        <v>Carlos Oviedo Bolaños</v>
      </c>
      <c r="F25" s="45" t="str">
        <f>[1]Sheet1!F25</f>
        <v>Aumentar retención de estudiantes con cursos activos anticipadamente en Blackboard</v>
      </c>
      <c r="G25" s="45" t="str">
        <f>[1]Sheet1!G25</f>
        <v>Habilitar de manera oportuna las clases del primer ciclo para estudiantes de carreras a distancia, con el objetivo de fortalecer el proceso de venta, y mantener el engagement del estudiante desde el proceso de matrícula.</v>
      </c>
      <c r="H25" s="45" t="str">
        <f>[1]Sheet1!H25</f>
        <v>UPN</v>
      </c>
      <c r="I25" s="45" t="str">
        <f>[1]Sheet1!I25</f>
        <v>Mónica García - VP Operaciones Digitales y Online</v>
      </c>
      <c r="J25" s="45" t="str">
        <f>[1]Sheet1!J25</f>
        <v xml:space="preserve">Carlos Oviedo </v>
      </c>
      <c r="K25" s="45">
        <f>[1]Sheet1!K25</f>
        <v>0</v>
      </c>
      <c r="L25" s="45" t="str">
        <f>[1]Sheet1!L25</f>
        <v>Gerson Vereau</v>
      </c>
      <c r="M25" s="54">
        <f>[1]Sheet1!M25</f>
        <v>46066</v>
      </c>
      <c r="N25" s="54" t="str">
        <f>[1]Sheet1!N25</f>
        <v>No</v>
      </c>
      <c r="O25" s="45" t="str">
        <f>[1]Sheet1!O25</f>
        <v> </v>
      </c>
      <c r="P25" s="45">
        <f>[1]Sheet1!P25</f>
        <v>0</v>
      </c>
      <c r="Q25" s="45" t="str">
        <f>[1]Sheet1!Q25</f>
        <v>Otro</v>
      </c>
      <c r="R25" s="45" t="str">
        <f>[1]Sheet1!R25</f>
        <v>Incrementar el engagement previo al inicio oficial de clases, fortalecer la decisión de matrícula, reducir márgenes de deserción temprana y contribuir al crecimiento de la venta mediante una experiencia académica anticipada que genere confianza y motivación.</v>
      </c>
      <c r="S25" s="45">
        <f>[1]Sheet1!S25</f>
        <v>0</v>
      </c>
      <c r="T25" s="45" t="str">
        <f>[1]Sheet1!T25</f>
        <v>Proceso de venta, Onboarding y Clonación en Blackboard</v>
      </c>
      <c r="U25" s="45">
        <f>[1]Sheet1!U25</f>
        <v>0</v>
      </c>
      <c r="V25" s="45" t="str">
        <f>[1]Sheet1!V25</f>
        <v>Experiencia</v>
      </c>
      <c r="W25" s="45" t="str">
        <f>[1]Sheet1!W25</f>
        <v>No</v>
      </c>
      <c r="X25" s="45">
        <f>[1]Sheet1!X25</f>
        <v>0</v>
      </c>
      <c r="Y25" s="45" t="str">
        <f>[1]Sheet1!Y25</f>
        <v>Mejorar la experiencia académica y engagement de los nuevos estudiantes.</v>
      </c>
      <c r="Z25" s="45" t="str">
        <f>[1]Sheet1!Z25</f>
        <v>https://educorpperu-my.sharepoint.com/personal/diana_zapata_laureate_pe1/_layouts/15/Doc.aspx?sourcedoc=%7B922A729E-3D02-4B88-BC7E-781983556EA1%7D&amp;file=Solicitud%20de%20cambio%20-%20CAD%20creaci%C3%B3n%20anticipada_Carlos%20Oviedo%20Bola%C3%B1o.pptx&amp;action=edit&amp;mobileredirect=true</v>
      </c>
      <c r="AA25" s="45">
        <f>[1]Sheet1!AA25</f>
        <v>0.4</v>
      </c>
    </row>
    <row r="26" spans="1:27" ht="45.95" customHeight="1">
      <c r="A26" s="45">
        <f>[1]Sheet1!A26</f>
        <v>46</v>
      </c>
      <c r="B26" s="125">
        <f>[1]Sheet1!B26</f>
        <v>46065.35</v>
      </c>
      <c r="C26" s="125">
        <f>[1]Sheet1!C26</f>
        <v>46065.393055555556</v>
      </c>
      <c r="D26" s="45" t="str">
        <f>[1]Sheet1!D26</f>
        <v>daniel.cino@upc.pe</v>
      </c>
      <c r="E26" s="45" t="str">
        <f>[1]Sheet1!E26</f>
        <v>Daniel Cino Barreda</v>
      </c>
      <c r="F26" s="45" t="str">
        <f>[1]Sheet1!F26</f>
        <v>desplegable de fecha en el tramite de reprogramación de pruebas para deportistas destacadas</v>
      </c>
      <c r="G26" s="45" t="str">
        <f>[1]Sheet1!G26</f>
        <v>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v>
      </c>
      <c r="H26" s="45" t="str">
        <f>[1]Sheet1!H26</f>
        <v>UPC</v>
      </c>
      <c r="I26" s="45" t="str">
        <f>[1]Sheet1!I26</f>
        <v>Milagros Morgan - Rectorado UPC</v>
      </c>
      <c r="J26" s="45" t="str">
        <f>[1]Sheet1!J26</f>
        <v xml:space="preserve">Javiera Alcazar </v>
      </c>
      <c r="K26" s="45">
        <f>[1]Sheet1!K26</f>
        <v>0</v>
      </c>
      <c r="L26" s="45" t="str">
        <f>[1]Sheet1!L26</f>
        <v>Ángela Lucano</v>
      </c>
      <c r="M26" s="54">
        <f>[1]Sheet1!M26</f>
        <v>46110</v>
      </c>
      <c r="N26" s="54" t="str">
        <f>[1]Sheet1!N26</f>
        <v>No</v>
      </c>
      <c r="O26" s="45" t="str">
        <f>[1]Sheet1!O26</f>
        <v> </v>
      </c>
      <c r="P26" s="45">
        <f>[1]Sheet1!P26</f>
        <v>0</v>
      </c>
      <c r="Q26" s="45" t="str">
        <f>[1]Sheet1!Q26</f>
        <v>Otro</v>
      </c>
      <c r="R26" s="45" t="str">
        <f>[1]Sheet1!R26</f>
        <v>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v>
      </c>
      <c r="S26" s="45">
        <f>[1]Sheet1!S26</f>
        <v>0</v>
      </c>
      <c r="T26" s="45" t="str">
        <f>[1]Sheet1!T26</f>
        <v>Solicitud de servicios (reprogramación de pruebas y justificación de inasistencias) de los Deportistas Destacados</v>
      </c>
      <c r="U26" s="45">
        <f>[1]Sheet1!U26</f>
        <v>0</v>
      </c>
      <c r="V26" s="45" t="str">
        <f>[1]Sheet1!V26</f>
        <v>Calidad Académica;Excelencia Operativa;Transformación Digital</v>
      </c>
      <c r="W26" s="45" t="str">
        <f>[1]Sheet1!W26</f>
        <v>Si</v>
      </c>
      <c r="X26" s="45">
        <f>[1]Sheet1!X26</f>
        <v>0</v>
      </c>
      <c r="Y26" s="45" t="str">
        <f>[1]Sheet1!Y26</f>
        <v>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v>
      </c>
      <c r="Z26" s="45" t="str">
        <f>[1]Sheet1!Z26</f>
        <v> </v>
      </c>
      <c r="AA26" s="45">
        <f>[1]Sheet1!AA26</f>
        <v>0</v>
      </c>
    </row>
    <row r="27" spans="1:27" ht="45.95" customHeight="1">
      <c r="A27" s="45">
        <f>[1]Sheet1!A27</f>
        <v>47</v>
      </c>
      <c r="B27" s="125">
        <f>[1]Sheet1!B27</f>
        <v>46059.417361111111</v>
      </c>
      <c r="C27" s="125">
        <f>[1]Sheet1!C27</f>
        <v>46065.659722222219</v>
      </c>
      <c r="D27" s="45" t="str">
        <f>[1]Sheet1!D27</f>
        <v>giancarlo.villacorta@upc.pe</v>
      </c>
      <c r="E27" s="45" t="str">
        <f>[1]Sheet1!E27</f>
        <v>Giancarlo Villacorta Quiñones</v>
      </c>
      <c r="F27" s="45" t="str">
        <f>[1]Sheet1!F27</f>
        <v>Certificaciones Modulares</v>
      </c>
      <c r="G27" s="45" t="str">
        <f>[1]Sheet1!G27</f>
        <v>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v>
      </c>
      <c r="H27" s="45" t="str">
        <f>[1]Sheet1!H27</f>
        <v>UPC</v>
      </c>
      <c r="I27" s="45" t="str">
        <f>[1]Sheet1!I27</f>
        <v>Milagros Morgan - Rectorado UPC</v>
      </c>
      <c r="J27" s="45" t="str">
        <f>[1]Sheet1!J27</f>
        <v>Alfredo Hoffmann</v>
      </c>
      <c r="K27" s="45">
        <f>[1]Sheet1!K27</f>
        <v>0</v>
      </c>
      <c r="L27" s="45" t="str">
        <f>[1]Sheet1!L27</f>
        <v>Carla Arias-Schreiber</v>
      </c>
      <c r="M27" s="54">
        <f>[1]Sheet1!M27</f>
        <v>46447</v>
      </c>
      <c r="N27" s="54" t="str">
        <f>[1]Sheet1!N27</f>
        <v>No</v>
      </c>
      <c r="O27" s="45" t="str">
        <f>[1]Sheet1!O27</f>
        <v> </v>
      </c>
      <c r="P27" s="45">
        <f>[1]Sheet1!P27</f>
        <v>0</v>
      </c>
      <c r="Q27" s="45" t="str">
        <f>[1]Sheet1!Q27</f>
        <v>Otro</v>
      </c>
      <c r="R27" s="45" t="str">
        <f>[1]Sheet1!R27</f>
        <v>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v>
      </c>
      <c r="S27" s="45">
        <f>[1]Sheet1!S27</f>
        <v>0</v>
      </c>
      <c r="T27" s="45" t="str">
        <f>[1]Sheet1!T27</f>
        <v>Emisión de certificaciones modulares</v>
      </c>
      <c r="U27" s="45" t="str">
        <f>[1]Sheet1!U27</f>
        <v>Alumnos</v>
      </c>
      <c r="V27" s="45" t="str">
        <f>[1]Sheet1!V27</f>
        <v>Student success y empleabilidad</v>
      </c>
      <c r="W27" s="45" t="str">
        <f>[1]Sheet1!W27</f>
        <v>No</v>
      </c>
      <c r="X27" s="45" t="str">
        <f>[1]Sheet1!X27</f>
        <v>Mayor a S/500,000.00</v>
      </c>
      <c r="Y27" s="45" t="str">
        <f>[1]Sheet1!Y27</f>
        <v>Asimismo, se lograría una mejora en competitividad al mejorar la propuesta de valor frente a las universidades e institutos y un mayor valor percibido de los alumnos que se reflejaría en un incremento del NPS.</v>
      </c>
      <c r="Z27" s="45" t="str">
        <f>[1]Sheet1!Z27</f>
        <v>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v>
      </c>
      <c r="AA27" s="45">
        <f>[1]Sheet1!AA27</f>
        <v>1.9</v>
      </c>
    </row>
    <row r="28" spans="1:27" ht="45.95" customHeight="1">
      <c r="A28" s="45">
        <f>[1]Sheet1!A28</f>
        <v>49</v>
      </c>
      <c r="B28" s="125">
        <f>[1]Sheet1!B28</f>
        <v>46069.613194444442</v>
      </c>
      <c r="C28" s="125">
        <f>[1]Sheet1!C28</f>
        <v>46069.666666666664</v>
      </c>
      <c r="D28" s="45" t="str">
        <f>[1]Sheet1!D28</f>
        <v>ronald.benites@laureate.pe</v>
      </c>
      <c r="E28" s="45" t="str">
        <f>[1]Sheet1!E28</f>
        <v>Ronald Benites Vilchez</v>
      </c>
      <c r="F28" s="45" t="str">
        <f>[1]Sheet1!F28</f>
        <v>[Horacius 2] - Integración con aplicativo UPC (Banner, Spring, Gestión Docente, Motor Planilla, IDUSUARIO, WeTalk y Trámites)</v>
      </c>
      <c r="G28" s="45" t="str">
        <f>[1]Sheet1!G28</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 s="45" t="str">
        <f>[1]Sheet1!H28</f>
        <v>LAU</v>
      </c>
      <c r="I28" s="45" t="str">
        <f>[1]Sheet1!I28</f>
        <v>Humberto Marotta - Tecnologías y transformación digital</v>
      </c>
      <c r="J28" s="45" t="str">
        <f>[1]Sheet1!J28</f>
        <v xml:space="preserve">Henry Longa </v>
      </c>
      <c r="K28" s="45">
        <f>[1]Sheet1!K28</f>
        <v>0</v>
      </c>
      <c r="L28" s="45" t="str">
        <f>[1]Sheet1!L28</f>
        <v>Gerson Vereau</v>
      </c>
      <c r="M28" s="54">
        <f>[1]Sheet1!M28</f>
        <v>46295</v>
      </c>
      <c r="N28" s="54" t="str">
        <f>[1]Sheet1!N28</f>
        <v>No</v>
      </c>
      <c r="O28" s="45" t="str">
        <f>[1]Sheet1!O28</f>
        <v> </v>
      </c>
      <c r="P28" s="45">
        <f>[1]Sheet1!P28</f>
        <v>0</v>
      </c>
      <c r="Q28" s="45" t="str">
        <f>[1]Sheet1!Q28</f>
        <v>Otro</v>
      </c>
      <c r="R28" s="45" t="str">
        <f>[1]Sheet1!R28</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 s="45">
        <f>[1]Sheet1!S28</f>
        <v>0</v>
      </c>
      <c r="T28" s="45" t="str">
        <f>[1]Sheet1!T28</f>
        <v xml:space="preserve">Gestión de Accesos, IT Compliance, Gestión Recurso Humano , Gestión Académica, Comercial </v>
      </c>
      <c r="U28" s="45" t="str">
        <f>[1]Sheet1!U28</f>
        <v>Todos</v>
      </c>
      <c r="V28" s="45" t="str">
        <f>[1]Sheet1!V28</f>
        <v>Excelencia Operativa</v>
      </c>
      <c r="W28" s="45" t="str">
        <f>[1]Sheet1!W28</f>
        <v>No</v>
      </c>
      <c r="X28" s="45" t="str">
        <f>[1]Sheet1!X28</f>
        <v>No cuantificado o S/0</v>
      </c>
      <c r="Y28" s="45" t="str">
        <f>[1]Sheet1!Y28</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 s="45" t="str">
        <f>[1]Sheet1!Z28</f>
        <v>https://educorpperu-my.sharepoint.com/personal/diana_zapata_laureate_pe1/Documents/Aplicaciones/Microsoft%20Forms/REGISTRO%20DE%20INICIATIVAS/Pregunta/Roadmap%20Horacius%20fase%20II%20Per%C3%BA%20(propuesta)_Ronald%20Benites%20Vilch.pdf</v>
      </c>
      <c r="AA28" s="45">
        <f>[1]Sheet1!AA28</f>
        <v>1.2000000000000002</v>
      </c>
    </row>
    <row r="29" spans="1:27" s="55" customFormat="1" ht="45.95" customHeight="1">
      <c r="A29" s="45">
        <f>[1]Sheet1!A29</f>
        <v>50</v>
      </c>
      <c r="B29" s="125">
        <f>[1]Sheet1!B29</f>
        <v>46070.484027777777</v>
      </c>
      <c r="C29" s="125">
        <f>[1]Sheet1!C29</f>
        <v>46070.517361111109</v>
      </c>
      <c r="D29" s="45" t="str">
        <f>[1]Sheet1!D29</f>
        <v>angela.dominguez@laureate.pe</v>
      </c>
      <c r="E29" s="45" t="str">
        <f>[1]Sheet1!E29</f>
        <v>Angela Dominguez Plasencia</v>
      </c>
      <c r="F29" s="45" t="str">
        <f>[1]Sheet1!F29</f>
        <v>Implementación de un proceso automatizado de carga masiva a banner para TSP.</v>
      </c>
      <c r="G29" s="45" t="str">
        <f>[1]Sheet1!G29</f>
        <v>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v>
      </c>
      <c r="H29" s="45" t="str">
        <f>[1]Sheet1!H29</f>
        <v>UPC</v>
      </c>
      <c r="I29" s="45" t="str">
        <f>[1]Sheet1!I29</f>
        <v>Ivan Olivares - VP Marketing y Comercial</v>
      </c>
      <c r="J29" s="45" t="str">
        <f>[1]Sheet1!J29</f>
        <v>Gerencia de Control y Mejora</v>
      </c>
      <c r="K29" s="45">
        <f>[1]Sheet1!K29</f>
        <v>0</v>
      </c>
      <c r="L29" s="45" t="str">
        <f>[1]Sheet1!L29</f>
        <v>Ángela Lucano</v>
      </c>
      <c r="M29" s="54">
        <f>[1]Sheet1!M29</f>
        <v>46146</v>
      </c>
      <c r="N29" s="54" t="str">
        <f>[1]Sheet1!N29</f>
        <v>No</v>
      </c>
      <c r="O29" s="45" t="str">
        <f>[1]Sheet1!O29</f>
        <v> </v>
      </c>
      <c r="P29" s="45">
        <f>[1]Sheet1!P29</f>
        <v>0</v>
      </c>
      <c r="Q29" s="45" t="str">
        <f>[1]Sheet1!Q29</f>
        <v>Otro</v>
      </c>
      <c r="R29" s="45" t="str">
        <f>[1]Sheet1!R29</f>
        <v>No se cuenta con un proceso definido para el registro de los alumnos que han realizado su trámite de participación al TSP. Esto genera que no se asegure la correcta gestión de matrícula, pudiendo tener un impacto en más de 2800 alumnos en cada campaña.</v>
      </c>
      <c r="S29" s="45">
        <f>[1]Sheet1!S29</f>
        <v>0</v>
      </c>
      <c r="T29" s="45" t="str">
        <f>[1]Sheet1!T29</f>
        <v>Proceso de admisión y proceso de matrícula</v>
      </c>
      <c r="U29" s="45">
        <f>[1]Sheet1!U29</f>
        <v>0</v>
      </c>
      <c r="V29" s="45" t="str">
        <f>[1]Sheet1!V29</f>
        <v>Excelencia Operativa;Transformación Digital;Calidad Académica</v>
      </c>
      <c r="W29" s="45" t="str">
        <f>[1]Sheet1!W29</f>
        <v>Si</v>
      </c>
      <c r="X29" s="45">
        <f>[1]Sheet1!X29</f>
        <v>0</v>
      </c>
      <c r="Y29" s="45" t="str">
        <f>[1]Sheet1!Y29</f>
        <v>Excelencia operativa y experiencia del estudiante.
Menor dependencia de procesos manuales.
Minimiza posibles impactos en la información registrada en los sistemas.
Brindarle fluidez al proceso.
Minimizar errores y futuros reclamos de los estudiantes.</v>
      </c>
      <c r="Z29" s="45" t="str">
        <f>[1]Sheet1!Z29</f>
        <v>https://educorpperu-my.sharepoint.com/personal/diana_zapata_laureate_pe1/_layouts/15/Doc.aspx?sourcedoc=%7B882DC893-3C2D-4645-BE36-DF3515314EA7%7D&amp;file=Solicitud%20de%20requerimiento_TSP-Carga%20Masiva%20d_Angela%20Dominguez%20Pla.pptx&amp;action=edit&amp;mobileredirect=true</v>
      </c>
      <c r="AA29" s="45">
        <f>[1]Sheet1!AA29</f>
        <v>0</v>
      </c>
    </row>
    <row r="30" spans="1:27" s="55" customFormat="1" ht="45.95" customHeight="1">
      <c r="A30" s="45">
        <f>[1]Sheet1!A30</f>
        <v>51</v>
      </c>
      <c r="B30" s="125">
        <f>[1]Sheet1!B30</f>
        <v>46069.480555555558</v>
      </c>
      <c r="C30" s="125">
        <f>[1]Sheet1!C30</f>
        <v>46070.595138888886</v>
      </c>
      <c r="D30" s="45" t="str">
        <f>[1]Sheet1!D30</f>
        <v>nohemi.marcelo@upc.pe</v>
      </c>
      <c r="E30" s="45" t="str">
        <f>[1]Sheet1!E30</f>
        <v>Nohemi Estefani Marcelo Torres</v>
      </c>
      <c r="F30" s="45" t="str">
        <f>[1]Sheet1!F30</f>
        <v xml:space="preserve">Sistema de integra de trayectoria y acompañamiento al estudiante becado </v>
      </c>
      <c r="G30" s="45" t="str">
        <f>[1]Sheet1!G30</f>
        <v>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v>
      </c>
      <c r="H30" s="45" t="str">
        <f>[1]Sheet1!H30</f>
        <v>UPC</v>
      </c>
      <c r="I30" s="45" t="str">
        <f>[1]Sheet1!I30</f>
        <v>Milagros Morgan - Rectorado UPC</v>
      </c>
      <c r="J30" s="45" t="str">
        <f>[1]Sheet1!J30</f>
        <v xml:space="preserve">Maria Cifuentes </v>
      </c>
      <c r="K30" s="45">
        <f>[1]Sheet1!K30</f>
        <v>0</v>
      </c>
      <c r="L30" s="45" t="str">
        <f>[1]Sheet1!L30</f>
        <v>Ángela Lucano</v>
      </c>
      <c r="M30" s="54">
        <f>[1]Sheet1!M30</f>
        <v>46104</v>
      </c>
      <c r="N30" s="54" t="str">
        <f>[1]Sheet1!N30</f>
        <v>No</v>
      </c>
      <c r="O30" s="45" t="str">
        <f>[1]Sheet1!O30</f>
        <v> </v>
      </c>
      <c r="P30" s="45">
        <f>[1]Sheet1!P30</f>
        <v>0</v>
      </c>
      <c r="Q30" s="45" t="str">
        <f>[1]Sheet1!Q30</f>
        <v>Otro</v>
      </c>
      <c r="R30" s="45" t="str">
        <f>[1]Sheet1!R30</f>
        <v>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v>
      </c>
      <c r="S30" s="45">
        <f>[1]Sheet1!S30</f>
        <v>0</v>
      </c>
      <c r="T30" s="45" t="str">
        <f>[1]Sheet1!T30</f>
        <v>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30" s="45">
        <f>[1]Sheet1!U30</f>
        <v>0</v>
      </c>
      <c r="V30" s="45" t="str">
        <f>[1]Sheet1!V30</f>
        <v>Calidad Académica;Resp. Social y Sostenibilidad</v>
      </c>
      <c r="W30" s="45" t="str">
        <f>[1]Sheet1!W30</f>
        <v>No</v>
      </c>
      <c r="X30" s="45">
        <f>[1]Sheet1!X30</f>
        <v>0</v>
      </c>
      <c r="Y30" s="45" t="str">
        <f>[1]Sheet1!Y30</f>
        <v>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v>
      </c>
      <c r="Z30" s="45" t="str">
        <f>[1]Sheet1!Z30</f>
        <v>https://educorpperu-my.sharepoint.com/personal/diana_zapata_laureate_pe1/_layouts/15/Doc.aspx?sourcedoc=%7B00A2E4B8-3D24-4147-9099-089605962BF0%7D&amp;file=Solicitud%20de%20requerimientos%20Idea%20nueva%20y%20mejo_Nohemi%20Estefani%20Marc.pptx&amp;action=edit&amp;mobileredirect=true</v>
      </c>
      <c r="AA30" s="45">
        <f>[1]Sheet1!AA30</f>
        <v>0</v>
      </c>
    </row>
    <row r="31" spans="1:27" ht="45.95" customHeight="1">
      <c r="A31" s="45">
        <f>[1]Sheet1!A31</f>
        <v>53</v>
      </c>
      <c r="B31" s="125">
        <f>[1]Sheet1!B31</f>
        <v>46070.696527777778</v>
      </c>
      <c r="C31" s="125">
        <f>[1]Sheet1!C31</f>
        <v>46070.718055555553</v>
      </c>
      <c r="D31" s="45" t="str">
        <f>[1]Sheet1!D31</f>
        <v>eduardo.paul@cibertec.pe</v>
      </c>
      <c r="E31" s="45" t="str">
        <f>[1]Sheet1!E31</f>
        <v>Eduardo Paul Aguilar</v>
      </c>
      <c r="F31" s="45" t="str">
        <f>[1]Sheet1!F31</f>
        <v>INDICADORES ACADEMICOS DE BLACKBOARD</v>
      </c>
      <c r="G31" s="45" t="str">
        <f>[1]Sheet1!G31</f>
        <v>Mejorar la calidad de servicio de docentes hacia los alumnos, para poder medir la calidad del servicio académico y dar feedback a los docentes</v>
      </c>
      <c r="H31" s="45" t="str">
        <f>[1]Sheet1!H31</f>
        <v>CIB</v>
      </c>
      <c r="I31" s="45" t="str">
        <f>[1]Sheet1!I31</f>
        <v>Danilo Tauil - GM TecVoc</v>
      </c>
      <c r="J31" s="45" t="str">
        <f>[1]Sheet1!J31</f>
        <v>Paola Mora</v>
      </c>
      <c r="K31" s="45">
        <f>[1]Sheet1!K31</f>
        <v>0</v>
      </c>
      <c r="L31" s="45" t="str">
        <f>[1]Sheet1!L31</f>
        <v>Frank Palomino</v>
      </c>
      <c r="M31" s="54">
        <f>[1]Sheet1!M31</f>
        <v>46112</v>
      </c>
      <c r="N31" s="54" t="str">
        <f>[1]Sheet1!N31</f>
        <v>No</v>
      </c>
      <c r="O31" s="45" t="str">
        <f>[1]Sheet1!O31</f>
        <v> </v>
      </c>
      <c r="P31" s="45">
        <f>[1]Sheet1!P31</f>
        <v>0</v>
      </c>
      <c r="Q31" s="45" t="str">
        <f>[1]Sheet1!Q31</f>
        <v>Otro</v>
      </c>
      <c r="R31" s="45" t="str">
        <f>[1]Sheet1!R31</f>
        <v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v>
      </c>
      <c r="S31" s="45">
        <f>[1]Sheet1!S31</f>
        <v>0</v>
      </c>
      <c r="T31" s="45" t="str">
        <f>[1]Sheet1!T31</f>
        <v>Control Calidad de Docentes</v>
      </c>
      <c r="U31" s="45">
        <f>[1]Sheet1!U31</f>
        <v>0</v>
      </c>
      <c r="V31" s="45" t="str">
        <f>[1]Sheet1!V31</f>
        <v>Calidad Académica</v>
      </c>
      <c r="W31" s="45" t="str">
        <f>[1]Sheet1!W31</f>
        <v>No</v>
      </c>
      <c r="X31" s="45">
        <f>[1]Sheet1!X31</f>
        <v>0</v>
      </c>
      <c r="Y31" s="45" t="str">
        <f>[1]Sheet1!Y31</f>
        <v>Mejora de Experiencia del Alumno, Mejora en procesos de Retención, Optimización de tiempo de Docentes.</v>
      </c>
      <c r="Z31" s="45" t="str">
        <f>[1]Sheet1!Z31</f>
        <v>https://educorpperu-my.sharepoint.com/personal/diana_zapata_laureate_pe1/_layouts/15/Doc.aspx?sourcedoc=%7B7C53894D-03AA-42F5-A4BD-49E3C8456DE1%7D&amp;file=Formato%20Solicitud%20de%20Requerimientos%201_Eduardo%20Paul%20Aguilar.pptx&amp;action=edit&amp;mobileredirect=true</v>
      </c>
      <c r="AA31" s="45">
        <f>[1]Sheet1!AA31</f>
        <v>0</v>
      </c>
    </row>
    <row r="32" spans="1:27" s="55" customFormat="1" ht="45.95" customHeight="1">
      <c r="A32" s="45">
        <f>[1]Sheet1!A32</f>
        <v>54</v>
      </c>
      <c r="B32" s="125">
        <f>[1]Sheet1!B32</f>
        <v>46070.90347222222</v>
      </c>
      <c r="C32" s="125">
        <f>[1]Sheet1!C32</f>
        <v>46070.906944444447</v>
      </c>
      <c r="D32" s="45" t="str">
        <f>[1]Sheet1!D32</f>
        <v>ricky.pareja@laureate.pe</v>
      </c>
      <c r="E32" s="45" t="str">
        <f>[1]Sheet1!E32</f>
        <v>Ricky Pareja Medina</v>
      </c>
      <c r="F32" s="45" t="str">
        <f>[1]Sheet1!F32</f>
        <v>Ecommerce CIB - Automatizar Matricula Venta - CRM, Socrates, Spring, etc</v>
      </c>
      <c r="G32" s="45" t="str">
        <f>[1]Sheet1!G32</f>
        <v>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v>
      </c>
      <c r="H32" s="45" t="str">
        <f>[1]Sheet1!H32</f>
        <v>CIB</v>
      </c>
      <c r="I32" s="45" t="str">
        <f>[1]Sheet1!I32</f>
        <v>Ivan Olivares - VP Marketing y Comercial</v>
      </c>
      <c r="J32" s="45" t="str">
        <f>[1]Sheet1!J32</f>
        <v>Cristina del Risco</v>
      </c>
      <c r="K32" s="45">
        <f>[1]Sheet1!K32</f>
        <v>0</v>
      </c>
      <c r="L32" s="45" t="str">
        <f>[1]Sheet1!L32</f>
        <v>Jose Paredes</v>
      </c>
      <c r="M32" s="54">
        <f>[1]Sheet1!M32</f>
        <v>46203</v>
      </c>
      <c r="N32" s="54" t="str">
        <f>[1]Sheet1!N32</f>
        <v>Si</v>
      </c>
      <c r="O32" s="45" t="str">
        <f>[1]Sheet1!O32</f>
        <v>Digital &amp; IA</v>
      </c>
      <c r="P32" s="45">
        <f>[1]Sheet1!P32</f>
        <v>73951</v>
      </c>
      <c r="Q32" s="45" t="str">
        <f>[1]Sheet1!Q32</f>
        <v>Otro</v>
      </c>
      <c r="R32" s="45" t="str">
        <f>[1]Sheet1!R32</f>
        <v>El proceso de matrícula venta se ejecuta de manera manual consumiendo tiempo de los equipos involucraos (ventas, facturación, etc).</v>
      </c>
      <c r="S32" s="45">
        <f>[1]Sheet1!S32</f>
        <v>0</v>
      </c>
      <c r="T32" s="45" t="str">
        <f>[1]Sheet1!T32</f>
        <v>- Proceso de matrícula
- Proceso de facturación
- Proceso de conciliación
- Proceso de cobranza
- Proceso de generación de accesos y credenciales
Otros</v>
      </c>
      <c r="U32" s="45" t="str">
        <f>[1]Sheet1!U32</f>
        <v>Administrativos</v>
      </c>
      <c r="V32" s="45" t="str">
        <f>[1]Sheet1!V32</f>
        <v>Crecimiento escalable</v>
      </c>
      <c r="W32" s="45" t="str">
        <f>[1]Sheet1!W32</f>
        <v>No</v>
      </c>
      <c r="X32" s="45" t="str">
        <f>[1]Sheet1!X32</f>
        <v>Mayor a S/500,000.00</v>
      </c>
      <c r="Y32" s="45" t="str">
        <f>[1]Sheet1!Y32</f>
        <v>Eficiencia operativa</v>
      </c>
      <c r="Z32" s="45" t="str">
        <f>[1]Sheet1!Z32</f>
        <v>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v>
      </c>
      <c r="AA32" s="45">
        <f>[1]Sheet1!AA32</f>
        <v>2.9</v>
      </c>
    </row>
    <row r="33" spans="1:27" s="55" customFormat="1" ht="45.95" customHeight="1">
      <c r="A33" s="45">
        <f>[1]Sheet1!A33</f>
        <v>55</v>
      </c>
      <c r="B33" s="125">
        <f>[1]Sheet1!B33</f>
        <v>46071.365277777775</v>
      </c>
      <c r="C33" s="125">
        <f>[1]Sheet1!C33</f>
        <v>46071.393750000003</v>
      </c>
      <c r="D33" s="45" t="str">
        <f>[1]Sheet1!D33</f>
        <v>juan.nazario@upc.pe</v>
      </c>
      <c r="E33" s="45" t="str">
        <f>[1]Sheet1!E33</f>
        <v>Juan Francisco Nazario Vargas</v>
      </c>
      <c r="F33" s="45" t="str">
        <f>[1]Sheet1!F33</f>
        <v>Visualizar los Resultados Basados en Competencias en el dashboard para el sistema de Assessment</v>
      </c>
      <c r="G33" s="45" t="str">
        <f>[1]Sheet1!G33</f>
        <v>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v>
      </c>
      <c r="H33" s="45" t="str">
        <f>[1]Sheet1!H33</f>
        <v>UPC</v>
      </c>
      <c r="I33" s="45" t="str">
        <f>[1]Sheet1!I33</f>
        <v>Mónica García - VP Operaciones Digitales y Online</v>
      </c>
      <c r="J33" s="45" t="str">
        <f>[1]Sheet1!J33</f>
        <v>Silvana Balarezo</v>
      </c>
      <c r="K33" s="45">
        <f>[1]Sheet1!K33</f>
        <v>0</v>
      </c>
      <c r="L33" s="45" t="str">
        <f>[1]Sheet1!L33</f>
        <v>Ángela Lucano</v>
      </c>
      <c r="M33" s="54">
        <f>[1]Sheet1!M33</f>
        <v>46102</v>
      </c>
      <c r="N33" s="54" t="str">
        <f>[1]Sheet1!N33</f>
        <v>No</v>
      </c>
      <c r="O33" s="45" t="str">
        <f>[1]Sheet1!O33</f>
        <v> </v>
      </c>
      <c r="P33" s="45">
        <f>[1]Sheet1!P33</f>
        <v>0</v>
      </c>
      <c r="Q33" s="45" t="str">
        <f>[1]Sheet1!Q33</f>
        <v>Otro</v>
      </c>
      <c r="R33" s="45" t="str">
        <f>[1]Sheet1!R33</f>
        <v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v>
      </c>
      <c r="S33" s="45">
        <f>[1]Sheet1!S33</f>
        <v>0</v>
      </c>
      <c r="T33" s="45" t="str">
        <f>[1]Sheet1!T33</f>
        <v>Proceso institucional de assessment uno a uno de competencias</v>
      </c>
      <c r="U33" s="45" t="str">
        <f>[1]Sheet1!U33</f>
        <v>Administrativos</v>
      </c>
      <c r="V33" s="45" t="str">
        <f>[1]Sheet1!V33</f>
        <v>Excelencia académica</v>
      </c>
      <c r="W33" s="45" t="str">
        <f>[1]Sheet1!W33</f>
        <v>No</v>
      </c>
      <c r="X33" s="45" t="str">
        <f>[1]Sheet1!X33</f>
        <v>Menor a S/100,000.00</v>
      </c>
      <c r="Y33" s="45" t="str">
        <f>[1]Sheet1!Y33</f>
        <v>Reduciría la tasa de errores que ha sido entre el 2% al 5%, en el caso de cursos y estudiantes de Pregrado, EPE y EPG.</v>
      </c>
      <c r="Z33" s="45" t="str">
        <f>[1]Sheet1!Z33</f>
        <v>https://educorpperu-my.sharepoint.com/personal/diana_zapata_laureate_pe1/_layouts/15/Doc.aspx?sourcedoc=%7BCA8AA8F1-8FEE-46BE-A6AE-099606DC8832%7D&amp;file=Solicitud%20integraci%C3%B3n%20Jerarqu%C3%ADa%20Institucional_Juan%20Francisco%20Nazar.pptx&amp;action=edit&amp;mobileredirect=true</v>
      </c>
      <c r="AA33" s="45">
        <f>[1]Sheet1!AA33</f>
        <v>0.95000000000000007</v>
      </c>
    </row>
    <row r="34" spans="1:27" s="55" customFormat="1" ht="45.95" customHeight="1">
      <c r="A34" s="45">
        <f>[1]Sheet1!A34</f>
        <v>56</v>
      </c>
      <c r="B34" s="125">
        <f>[1]Sheet1!B34</f>
        <v>46071.782638888886</v>
      </c>
      <c r="C34" s="125">
        <f>[1]Sheet1!C34</f>
        <v>46071.78402777778</v>
      </c>
      <c r="D34" s="45" t="str">
        <f>[1]Sheet1!D34</f>
        <v>juan.nazario@upc.pe</v>
      </c>
      <c r="E34" s="45" t="str">
        <f>[1]Sheet1!E34</f>
        <v>Juan Francisco Nazario Vargas</v>
      </c>
      <c r="F34" s="45" t="str">
        <f>[1]Sheet1!F34</f>
        <v>Sincronización de notas del aula virtual con el sistema académico</v>
      </c>
      <c r="G34" s="45" t="str">
        <f>[1]Sheet1!G34</f>
        <v>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v>
      </c>
      <c r="H34" s="45" t="str">
        <f>[1]Sheet1!H34</f>
        <v>UPC</v>
      </c>
      <c r="I34" s="45" t="str">
        <f>[1]Sheet1!I34</f>
        <v>Mónica García - VP Operaciones Digitales y Online</v>
      </c>
      <c r="J34" s="45" t="str">
        <f>[1]Sheet1!J34</f>
        <v>Silvana Balarezo</v>
      </c>
      <c r="K34" s="45">
        <f>[1]Sheet1!K34</f>
        <v>0</v>
      </c>
      <c r="L34" s="45" t="str">
        <f>[1]Sheet1!L34</f>
        <v>Ángela Lucano</v>
      </c>
      <c r="M34" s="54">
        <f>[1]Sheet1!M34</f>
        <v>46101</v>
      </c>
      <c r="N34" s="54" t="str">
        <f>[1]Sheet1!N34</f>
        <v>No</v>
      </c>
      <c r="O34" s="45" t="str">
        <f>[1]Sheet1!O34</f>
        <v> </v>
      </c>
      <c r="P34" s="45">
        <f>[1]Sheet1!P34</f>
        <v>0</v>
      </c>
      <c r="Q34" s="45" t="str">
        <f>[1]Sheet1!Q34</f>
        <v>Otro</v>
      </c>
      <c r="R34" s="45" t="str">
        <f>[1]Sheet1!R34</f>
        <v>Registro de nota una sola vez en el aula virtual por parte del docente</v>
      </c>
      <c r="S34" s="45">
        <f>[1]Sheet1!S34</f>
        <v>0</v>
      </c>
      <c r="T34" s="45" t="str">
        <f>[1]Sheet1!T34</f>
        <v>Registro de notas</v>
      </c>
      <c r="U34" s="45" t="str">
        <f>[1]Sheet1!U34</f>
        <v>Docentes</v>
      </c>
      <c r="V34" s="45" t="str">
        <f>[1]Sheet1!V34</f>
        <v>Excelencia académica</v>
      </c>
      <c r="W34" s="45" t="str">
        <f>[1]Sheet1!W34</f>
        <v>No</v>
      </c>
      <c r="X34" s="45" t="str">
        <f>[1]Sheet1!X34</f>
        <v>No cuantificado o S/0</v>
      </c>
      <c r="Y34" s="45" t="str">
        <f>[1]Sheet1!Y34</f>
        <v>Mayor credibilidad del sistema académico
Menor carga administrativa - Experiencia docente
Mayor transparencia - Experiencia estudiante
Enfoque pedagógico real
Reputación institucional</v>
      </c>
      <c r="Z34" s="45" t="str">
        <f>[1]Sheet1!Z34</f>
        <v>https://educorpperu-my.sharepoint.com/personal/diana_zapata_laureate_pe1/_layouts/15/Doc.aspx?sourcedoc=%7B2286AFAF-CF5B-46C9-8F88-9FBDD1C01A75%7D&amp;file=Plantilla%20Solicitud%20de%20requerimientos%20Idea%20nu_Juan%20Francisco%20Nazar%202.pptx&amp;action=edit&amp;mobileredirect=true</v>
      </c>
      <c r="AA34" s="45">
        <f>[1]Sheet1!AA34</f>
        <v>1.25</v>
      </c>
    </row>
    <row r="35" spans="1:27" s="55" customFormat="1" ht="45.95" customHeight="1">
      <c r="A35" s="45">
        <f>[1]Sheet1!A35</f>
        <v>57</v>
      </c>
      <c r="B35" s="125">
        <f>[1]Sheet1!B35</f>
        <v>46071.777777777781</v>
      </c>
      <c r="C35" s="125">
        <f>[1]Sheet1!C35</f>
        <v>46072.386111111111</v>
      </c>
      <c r="D35" s="45" t="str">
        <f>[1]Sheet1!D35</f>
        <v>carlos.olivera@upn.edu.pe</v>
      </c>
      <c r="E35" s="45" t="str">
        <f>[1]Sheet1!E35</f>
        <v>Carlos Rau Olivera Fatacioli</v>
      </c>
      <c r="F35" s="45" t="str">
        <f>[1]Sheet1!F35</f>
        <v>Registro de matrícula en CRM Dynamics</v>
      </c>
      <c r="G35" s="45" t="str">
        <f>[1]Sheet1!G35</f>
        <v>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v>
      </c>
      <c r="H35" s="45" t="str">
        <f>[1]Sheet1!H35</f>
        <v>UPN</v>
      </c>
      <c r="I35" s="45" t="str">
        <f>[1]Sheet1!I35</f>
        <v>Mónica García - VP Operaciones Digitales y Online</v>
      </c>
      <c r="J35" s="45" t="str">
        <f>[1]Sheet1!J35</f>
        <v>Carlos Olivera</v>
      </c>
      <c r="K35" s="45">
        <f>[1]Sheet1!K35</f>
        <v>0</v>
      </c>
      <c r="L35" s="45" t="str">
        <f>[1]Sheet1!L35</f>
        <v>Ángela Lucano</v>
      </c>
      <c r="M35" s="54">
        <f>[1]Sheet1!M35</f>
        <v>46081</v>
      </c>
      <c r="N35" s="54" t="str">
        <f>[1]Sheet1!N35</f>
        <v>No</v>
      </c>
      <c r="O35" s="45" t="str">
        <f>[1]Sheet1!O35</f>
        <v> </v>
      </c>
      <c r="P35" s="45">
        <f>[1]Sheet1!P35</f>
        <v>0</v>
      </c>
      <c r="Q35" s="45" t="str">
        <f>[1]Sheet1!Q35</f>
        <v>Otro</v>
      </c>
      <c r="R35" s="45" t="str">
        <f>[1]Sheet1!R35</f>
        <v>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v>
      </c>
      <c r="S35" s="45">
        <f>[1]Sheet1!S35</f>
        <v>0</v>
      </c>
      <c r="T35" s="45" t="str">
        <f>[1]Sheet1!T35</f>
        <v>Onboarding y seguimiento intraciclo.</v>
      </c>
      <c r="U35" s="45">
        <f>[1]Sheet1!U35</f>
        <v>0</v>
      </c>
      <c r="V35" s="45" t="str">
        <f>[1]Sheet1!V35</f>
        <v>Excelencia Operativa</v>
      </c>
      <c r="W35" s="45" t="str">
        <f>[1]Sheet1!W35</f>
        <v>No</v>
      </c>
      <c r="X35" s="45">
        <f>[1]Sheet1!X35</f>
        <v>0</v>
      </c>
      <c r="Y35" s="45" t="str">
        <f>[1]Sheet1!Y35</f>
        <v>Mejorar la satisfacción de estudiantes con el proceso de matrícula y onboarding.</v>
      </c>
      <c r="Z35" s="45" t="str">
        <f>[1]Sheet1!Z35</f>
        <v>https://educorpperu-my.sharepoint.com/personal/diana_zapata_laureate_pe1/_layouts/15/Doc.aspx?sourcedoc=%7B59F35CDD-C20F-46ED-B2D2-4E433C29DE75%7D&amp;file=RQ%202026.02.18%20-%20Registro%20de%20matricula%20en%20CRM_Carlos%20Rau%20Olivera%20F.pptx&amp;action=edit&amp;mobileredirect=true</v>
      </c>
      <c r="AA35" s="45">
        <f>[1]Sheet1!AA35</f>
        <v>0.30000000000000004</v>
      </c>
    </row>
    <row r="36" spans="1:27" s="55" customFormat="1" ht="45.95" customHeight="1">
      <c r="A36" s="45">
        <f>[1]Sheet1!A36</f>
        <v>58</v>
      </c>
      <c r="B36" s="125">
        <f>[1]Sheet1!B36</f>
        <v>46077.447870370401</v>
      </c>
      <c r="C36" s="125">
        <f>[1]Sheet1!C36</f>
        <v>46077.465486111098</v>
      </c>
      <c r="D36" s="45" t="str">
        <f>[1]Sheet1!D36</f>
        <v>carla.arias@upn.edu.pe</v>
      </c>
      <c r="E36" s="45" t="str">
        <f>[1]Sheet1!E36</f>
        <v>Carla Arias Schreiber Ulloa</v>
      </c>
      <c r="F36" s="45" t="str">
        <f>[1]Sheet1!F36</f>
        <v>Modificación del etl "DTS BANNER - MIGRACION INFORMACION DE BANNER A UPNSAC - PARTE 2"</v>
      </c>
      <c r="G36" s="45" t="str">
        <f>[1]Sheet1!G36</f>
        <v>Necesitamos la modificación del ETL para que incluya las nuevas nomenclaturas de marcas para las solicitud de descuentos, logrando que el Portal pueda filtrar correctamente los estudiantes que cumplen los requisitos para estas solicitudes.</v>
      </c>
      <c r="H36" s="45" t="str">
        <f>[1]Sheet1!H36</f>
        <v>UPN</v>
      </c>
      <c r="I36" s="45" t="str">
        <f>[1]Sheet1!I36</f>
        <v>Alex Pendavis - VP Finanzas</v>
      </c>
      <c r="J36" s="45" t="str">
        <f>[1]Sheet1!J36</f>
        <v xml:space="preserve">Cindy Chuco </v>
      </c>
      <c r="K36" s="45">
        <f>[1]Sheet1!K36</f>
        <v>0</v>
      </c>
      <c r="L36" s="45" t="str">
        <f>[1]Sheet1!L36</f>
        <v>Jose Paredes</v>
      </c>
      <c r="M36" s="54">
        <f>[1]Sheet1!M36</f>
        <v>46078</v>
      </c>
      <c r="N36" s="54" t="str">
        <f>[1]Sheet1!N36</f>
        <v>No</v>
      </c>
      <c r="O36" s="45">
        <f>[1]Sheet1!O36</f>
        <v>0</v>
      </c>
      <c r="P36" s="45">
        <f>[1]Sheet1!P36</f>
        <v>0</v>
      </c>
      <c r="Q36" s="45" t="str">
        <f>[1]Sheet1!Q36</f>
        <v>Otro</v>
      </c>
      <c r="R36" s="45" t="str">
        <f>[1]Sheet1!R36</f>
        <v>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v>
      </c>
      <c r="S36" s="45">
        <f>[1]Sheet1!S36</f>
        <v>0</v>
      </c>
      <c r="T36" s="45" t="str">
        <f>[1]Sheet1!T36</f>
        <v>Asignación de descuentos</v>
      </c>
      <c r="U36" s="45">
        <f>[1]Sheet1!U36</f>
        <v>0</v>
      </c>
      <c r="V36" s="45" t="str">
        <f>[1]Sheet1!V36</f>
        <v>Excelencia Operativa</v>
      </c>
      <c r="W36" s="45" t="str">
        <f>[1]Sheet1!W36</f>
        <v>No</v>
      </c>
      <c r="X36" s="45">
        <f>[1]Sheet1!X36</f>
        <v>0</v>
      </c>
      <c r="Y36" s="45" t="str">
        <f>[1]Sheet1!Y36</f>
        <v>Buen funcionamiento del proceso de solicitud de descuentos.</v>
      </c>
      <c r="Z36" s="45" t="str">
        <f>[1]Sheet1!Z36</f>
        <v>https://educorpperu-my.sharepoint.com/personal/diana_zapata_laureate_pe1/_layouts/15/Doc.aspx?sourcedoc=%7B85D6D6D9-2B9A-4FC8-A230-080EF86C7E48%7D&amp;file=Solicitud%20de%20actualizaci%C3%B3n%20de%20marcas%20en%20dos%20t_Carla%20Arias%20Schreibe.pptx&amp;action=edit&amp;mobileredirect=true</v>
      </c>
      <c r="AA36" s="45">
        <f>[1]Sheet1!AA36</f>
        <v>0.30000000000000004</v>
      </c>
    </row>
    <row r="37" spans="1:27" ht="45.95" customHeight="1">
      <c r="A37" s="45">
        <f>[1]Sheet1!A37</f>
        <v>59</v>
      </c>
      <c r="B37" s="125">
        <f>[1]Sheet1!B37</f>
        <v>46083.641898148097</v>
      </c>
      <c r="C37" s="125">
        <f>[1]Sheet1!C37</f>
        <v>46083.7032175926</v>
      </c>
      <c r="D37" s="45" t="str">
        <f>[1]Sheet1!D37</f>
        <v>carlos.sanchez@laureate.pe</v>
      </c>
      <c r="E37" s="45" t="str">
        <f>[1]Sheet1!E37</f>
        <v>Carlos Sanchez Rubio</v>
      </c>
      <c r="F37" s="45" t="str">
        <f>[1]Sheet1!F37</f>
        <v>Microsegmentación / Nanosegmentación de aplicaciones críticas</v>
      </c>
      <c r="G37" s="45" t="str">
        <f>[1]Sheet1!G37</f>
        <v>Necesitamos implementar microsegmentación en aplicaciones críticas, para limitar comunicaciones no autorizadas y contener movimientos laterales dentro de la red, logrando reducir la superficie de ataque y mejorar la resiliencia frente a incidentes de ciberseguridad.</v>
      </c>
      <c r="H37" s="45" t="str">
        <f>[1]Sheet1!H37</f>
        <v>CORP</v>
      </c>
      <c r="I37" s="45" t="str">
        <f>[1]Sheet1!I37</f>
        <v>Donoban Meza - Director Corp IT Security</v>
      </c>
      <c r="J37" s="45" t="str">
        <f>[1]Sheet1!J37</f>
        <v>Carlos Sánchez</v>
      </c>
      <c r="K37" s="45">
        <f>[1]Sheet1!K37</f>
        <v>0</v>
      </c>
      <c r="L37" s="45" t="str">
        <f>[1]Sheet1!L37</f>
        <v>Franco Vera</v>
      </c>
      <c r="M37" s="54">
        <f>[1]Sheet1!M37</f>
        <v>46203</v>
      </c>
      <c r="N37" s="54" t="str">
        <f>[1]Sheet1!N37</f>
        <v>No</v>
      </c>
      <c r="O37" s="45">
        <f>[1]Sheet1!O37</f>
        <v>0</v>
      </c>
      <c r="P37" s="45">
        <f>[1]Sheet1!P37</f>
        <v>0</v>
      </c>
      <c r="Q37" s="45" t="str">
        <f>[1]Sheet1!Q37</f>
        <v>Seguridad TI</v>
      </c>
      <c r="R37" s="45" t="str">
        <f>[1]Sheet1!R37</f>
        <v>Actualmente, las comunicaciones entre componentes o ambientes pueden ser más amplias de lo necesario. Esto facilita propagación de amenazas, movimientos laterales y mayores impactos ante el compromiso de un activo.</v>
      </c>
      <c r="S37" s="45">
        <f>[1]Sheet1!S37</f>
        <v>0</v>
      </c>
      <c r="T37" s="45" t="str">
        <f>[1]Sheet1!T37</f>
        <v>No aplica.</v>
      </c>
      <c r="U37" s="45">
        <f>[1]Sheet1!U37</f>
        <v>0</v>
      </c>
      <c r="V37" s="45" t="str">
        <f>[1]Sheet1!V37</f>
        <v>Excelencia Operativa</v>
      </c>
      <c r="W37" s="45" t="str">
        <f>[1]Sheet1!W37</f>
        <v>No</v>
      </c>
      <c r="X37" s="45">
        <f>[1]Sheet1!X37</f>
        <v>0</v>
      </c>
      <c r="Y37" s="45" t="str">
        <f>[1]Sheet1!Y37</f>
        <v>Fortalece la arquitectura de seguridad, mejora la contención de amenazas y reduce la superficie de ataque en entornos críticos. Incrementa la resiliencia tecnológica y mejora la capacidad de protección de servicios sensibles del negocio.</v>
      </c>
      <c r="Z37" s="45" t="str">
        <f>[1]Sheet1!Z37</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v>
      </c>
      <c r="AA37" s="45">
        <f>[1]Sheet1!AA37</f>
        <v>1.2</v>
      </c>
    </row>
    <row r="38" spans="1:27" ht="45.95" customHeight="1">
      <c r="A38" s="45">
        <f>[1]Sheet1!A38</f>
        <v>60</v>
      </c>
      <c r="B38" s="125">
        <f>[1]Sheet1!B38</f>
        <v>46083.704305555599</v>
      </c>
      <c r="C38" s="125">
        <f>[1]Sheet1!C38</f>
        <v>46083.706134259301</v>
      </c>
      <c r="D38" s="45" t="str">
        <f>[1]Sheet1!D38</f>
        <v>carlos.sanchez@laureate.pe</v>
      </c>
      <c r="E38" s="45" t="str">
        <f>[1]Sheet1!E38</f>
        <v>Carlos Sanchez Rubio</v>
      </c>
      <c r="F38" s="45" t="str">
        <f>[1]Sheet1!F38</f>
        <v>MFA para equipos de cómputo administrativos</v>
      </c>
      <c r="G38" s="45"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38" s="45" t="str">
        <f>[1]Sheet1!H38</f>
        <v>CORP</v>
      </c>
      <c r="I38" s="45" t="str">
        <f>[1]Sheet1!I38</f>
        <v>Donoban Meza - Director Corp IT Security</v>
      </c>
      <c r="J38" s="45" t="str">
        <f>[1]Sheet1!J38</f>
        <v>Carlos Sánchez</v>
      </c>
      <c r="K38" s="45">
        <f>[1]Sheet1!K38</f>
        <v>0</v>
      </c>
      <c r="L38" s="45" t="str">
        <f>[1]Sheet1!L38</f>
        <v>Franco Vera</v>
      </c>
      <c r="M38" s="54">
        <f>[1]Sheet1!M38</f>
        <v>46203</v>
      </c>
      <c r="N38" s="54" t="str">
        <f>[1]Sheet1!N38</f>
        <v>No</v>
      </c>
      <c r="O38" s="45">
        <f>[1]Sheet1!O38</f>
        <v>0</v>
      </c>
      <c r="P38" s="45">
        <f>[1]Sheet1!P38</f>
        <v>0</v>
      </c>
      <c r="Q38" s="45" t="str">
        <f>[1]Sheet1!Q38</f>
        <v>Seguridad TI</v>
      </c>
      <c r="R38" s="45"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38" s="45">
        <f>[1]Sheet1!S38</f>
        <v>0</v>
      </c>
      <c r="T38" s="45" t="str">
        <f>[1]Sheet1!T38</f>
        <v>No Aplica</v>
      </c>
      <c r="U38" s="45">
        <f>[1]Sheet1!U38</f>
        <v>0</v>
      </c>
      <c r="V38" s="45" t="str">
        <f>[1]Sheet1!V38</f>
        <v>Excelencia Operativa</v>
      </c>
      <c r="W38" s="45" t="str">
        <f>[1]Sheet1!W38</f>
        <v>No</v>
      </c>
      <c r="X38" s="45">
        <f>[1]Sheet1!X38</f>
        <v>0</v>
      </c>
      <c r="Y38" s="45"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38" s="45"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38" s="45">
        <f>[1]Sheet1!AA38</f>
        <v>1.2</v>
      </c>
    </row>
    <row r="39" spans="1:27" ht="45.95" customHeight="1">
      <c r="A39" s="45">
        <f>[1]Sheet1!A39</f>
        <v>61</v>
      </c>
      <c r="B39" s="125">
        <f>[1]Sheet1!B39</f>
        <v>46083.706215277802</v>
      </c>
      <c r="C39" s="125">
        <f>[1]Sheet1!C39</f>
        <v>46083.709166666697</v>
      </c>
      <c r="D39" s="45" t="str">
        <f>[1]Sheet1!D39</f>
        <v>carlos.sanchez@laureate.pe</v>
      </c>
      <c r="E39" s="45" t="str">
        <f>[1]Sheet1!E39</f>
        <v>Carlos Sanchez Rubio</v>
      </c>
      <c r="F39" s="45" t="str">
        <f>[1]Sheet1!F39</f>
        <v>API Pentesting</v>
      </c>
      <c r="G39" s="45"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39" s="45" t="str">
        <f>[1]Sheet1!H39</f>
        <v>CORP</v>
      </c>
      <c r="I39" s="45" t="str">
        <f>[1]Sheet1!I39</f>
        <v>Donoban Meza - Director Corp IT Security</v>
      </c>
      <c r="J39" s="45" t="str">
        <f>[1]Sheet1!J39</f>
        <v>Carlos Sánchez</v>
      </c>
      <c r="K39" s="45">
        <f>[1]Sheet1!K39</f>
        <v>0</v>
      </c>
      <c r="L39" s="45" t="str">
        <f>[1]Sheet1!L39</f>
        <v>Franco Vera</v>
      </c>
      <c r="M39" s="54">
        <f>[1]Sheet1!M39</f>
        <v>46295</v>
      </c>
      <c r="N39" s="54" t="str">
        <f>[1]Sheet1!N39</f>
        <v>No</v>
      </c>
      <c r="O39" s="45">
        <f>[1]Sheet1!O39</f>
        <v>0</v>
      </c>
      <c r="P39" s="45">
        <f>[1]Sheet1!P39</f>
        <v>0</v>
      </c>
      <c r="Q39" s="45" t="str">
        <f>[1]Sheet1!Q39</f>
        <v>Seguridad TI</v>
      </c>
      <c r="R39" s="45" t="str">
        <f>[1]Sheet1!R39</f>
        <v>Las APIs exponen servicios y datos sensibles, pero no todas cuentan con validaciones de seguridad verificadas de forma periódica. Esto puede permitir explotación de vulnerabilidades como exposición de datos, fallas de autenticación o acceso indebido.</v>
      </c>
      <c r="S39" s="45">
        <f>[1]Sheet1!S39</f>
        <v>0</v>
      </c>
      <c r="T39" s="45" t="str">
        <f>[1]Sheet1!T39</f>
        <v>No Aplica</v>
      </c>
      <c r="U39" s="45">
        <f>[1]Sheet1!U39</f>
        <v>0</v>
      </c>
      <c r="V39" s="45" t="str">
        <f>[1]Sheet1!V39</f>
        <v>Excelencia Operativa</v>
      </c>
      <c r="W39" s="45" t="str">
        <f>[1]Sheet1!W39</f>
        <v>No</v>
      </c>
      <c r="X39" s="45">
        <f>[1]Sheet1!X39</f>
        <v>0</v>
      </c>
      <c r="Y39" s="45"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39" s="45"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39" s="45">
        <f>[1]Sheet1!AA39</f>
        <v>1.2</v>
      </c>
    </row>
    <row r="40" spans="1:27" ht="45.95" customHeight="1">
      <c r="A40" s="45">
        <f>[1]Sheet1!A40</f>
        <v>62</v>
      </c>
      <c r="B40" s="125">
        <f>[1]Sheet1!B40</f>
        <v>46083.709212962996</v>
      </c>
      <c r="C40" s="125">
        <f>[1]Sheet1!C40</f>
        <v>46083.711898148104</v>
      </c>
      <c r="D40" s="45" t="str">
        <f>[1]Sheet1!D40</f>
        <v>carlos.sanchez@laureate.pe</v>
      </c>
      <c r="E40" s="45" t="str">
        <f>[1]Sheet1!E40</f>
        <v>Carlos Sanchez Rubio</v>
      </c>
      <c r="F40" s="45" t="str">
        <f>[1]Sheet1!F40</f>
        <v>Integración de sistemas críticos con el SIEM</v>
      </c>
      <c r="G40" s="45" t="str">
        <f>[1]Sheet1!G40</f>
        <v>Necesitamos integrar los sistemas críticos al SIEM, para centralizar eventos de seguridad y detectar oportunamente actividades sospechosas o incidentes, logrando mejorar la visibilidad, la capacidad de monitoreo y la respuesta ante amenazas.</v>
      </c>
      <c r="H40" s="45" t="str">
        <f>[1]Sheet1!H40</f>
        <v>CORP</v>
      </c>
      <c r="I40" s="45" t="str">
        <f>[1]Sheet1!I40</f>
        <v>Donoban Meza - Director Corp IT Security</v>
      </c>
      <c r="J40" s="45" t="str">
        <f>[1]Sheet1!J40</f>
        <v>Carlos Sánchez</v>
      </c>
      <c r="K40" s="45">
        <f>[1]Sheet1!K40</f>
        <v>0</v>
      </c>
      <c r="L40" s="45" t="str">
        <f>[1]Sheet1!L40</f>
        <v>Franco Vera</v>
      </c>
      <c r="M40" s="54">
        <f>[1]Sheet1!M40</f>
        <v>46326</v>
      </c>
      <c r="N40" s="54" t="str">
        <f>[1]Sheet1!N40</f>
        <v>No</v>
      </c>
      <c r="O40" s="45">
        <f>[1]Sheet1!O40</f>
        <v>0</v>
      </c>
      <c r="P40" s="45">
        <f>[1]Sheet1!P40</f>
        <v>0</v>
      </c>
      <c r="Q40" s="45" t="str">
        <f>[1]Sheet1!Q40</f>
        <v>Seguridad TI</v>
      </c>
      <c r="R40" s="45" t="str">
        <f>[1]Sheet1!R40</f>
        <v>Actualmente, no todos los sistemas críticos reportan sus eventos al SIEM, lo que limita la detección temprana de incidentes y reduce la visibilidad sobre actividades anómalas o compromisos de seguridad.</v>
      </c>
      <c r="S40" s="45">
        <f>[1]Sheet1!S40</f>
        <v>0</v>
      </c>
      <c r="T40" s="45" t="str">
        <f>[1]Sheet1!T40</f>
        <v>No Aplica</v>
      </c>
      <c r="U40" s="45" t="str">
        <f>[1]Sheet1!U40</f>
        <v>Ninguno</v>
      </c>
      <c r="V40" s="45" t="str">
        <f>[1]Sheet1!V40</f>
        <v>Excelencia Operativa</v>
      </c>
      <c r="W40" s="45" t="str">
        <f>[1]Sheet1!W40</f>
        <v>No</v>
      </c>
      <c r="X40" s="45" t="str">
        <f>[1]Sheet1!X40</f>
        <v>No cuantificado o S/0</v>
      </c>
      <c r="Y40" s="45" t="str">
        <f>[1]Sheet1!Y40</f>
        <v>Mejora la visibilidad sobre eventos de seguridad, fortalece la capacidad de respuesta ante incidentes y permite una gestión más oportuna de amenazas. Incrementa el control y la trazabilidad sobre sistemas críticos para el negocio.</v>
      </c>
      <c r="Z40" s="45"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40" s="45">
        <f>[1]Sheet1!AA40</f>
        <v>1.3499999999999999</v>
      </c>
    </row>
    <row r="41" spans="1:27" ht="45.95" customHeight="1">
      <c r="A41" s="45">
        <f>[1]Sheet1!A41</f>
        <v>63</v>
      </c>
      <c r="B41" s="125">
        <f>[1]Sheet1!B41</f>
        <v>46083.712094907401</v>
      </c>
      <c r="C41" s="125">
        <f>[1]Sheet1!C41</f>
        <v>46083.714675925898</v>
      </c>
      <c r="D41" s="45" t="str">
        <f>[1]Sheet1!D41</f>
        <v>carlos.sanchez@laureate.pe</v>
      </c>
      <c r="E41" s="45" t="str">
        <f>[1]Sheet1!E41</f>
        <v>Carlos Sanchez Rubio</v>
      </c>
      <c r="F41" s="45" t="str">
        <f>[1]Sheet1!F41</f>
        <v>Ejecución de BIA para sistemas críticos del negocio</v>
      </c>
      <c r="G41" s="45"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41" s="45" t="str">
        <f>[1]Sheet1!H41</f>
        <v>CORP</v>
      </c>
      <c r="I41" s="45" t="str">
        <f>[1]Sheet1!I41</f>
        <v>Donoban Meza - Director Corp IT Security</v>
      </c>
      <c r="J41" s="45" t="str">
        <f>[1]Sheet1!J41</f>
        <v>Carlos Sánchez</v>
      </c>
      <c r="K41" s="45">
        <f>[1]Sheet1!K41</f>
        <v>0</v>
      </c>
      <c r="L41" s="45" t="str">
        <f>[1]Sheet1!L41</f>
        <v>Franco Vera</v>
      </c>
      <c r="M41" s="54">
        <f>[1]Sheet1!M41</f>
        <v>46356</v>
      </c>
      <c r="N41" s="54" t="str">
        <f>[1]Sheet1!N41</f>
        <v>No</v>
      </c>
      <c r="O41" s="45">
        <f>[1]Sheet1!O41</f>
        <v>0</v>
      </c>
      <c r="P41" s="45">
        <f>[1]Sheet1!P41</f>
        <v>0</v>
      </c>
      <c r="Q41" s="45" t="str">
        <f>[1]Sheet1!Q41</f>
        <v>Seguridad TI</v>
      </c>
      <c r="R41" s="45" t="str">
        <f>[1]Sheet1!R41</f>
        <v>Actualmente, no se cuenta con una evaluación formal y actualizada del impacto de indisponibilidad de sistemas críticos. Esto dificulta priorizar recuperación, asignar recursos y definir tiempos objetivos de continuidad.</v>
      </c>
      <c r="S41" s="45">
        <f>[1]Sheet1!S41</f>
        <v>0</v>
      </c>
      <c r="T41" s="45" t="str">
        <f>[1]Sheet1!T41</f>
        <v>Proceso de Continuidad del Negocio</v>
      </c>
      <c r="U41" s="45" t="str">
        <f>[1]Sheet1!U41</f>
        <v>Ninguno</v>
      </c>
      <c r="V41" s="45" t="str">
        <f>[1]Sheet1!V41</f>
        <v>Excelencia Operativa</v>
      </c>
      <c r="W41" s="45" t="str">
        <f>[1]Sheet1!W41</f>
        <v>No</v>
      </c>
      <c r="X41" s="45" t="str">
        <f>[1]Sheet1!X41</f>
        <v>No cuantificado o S/0</v>
      </c>
      <c r="Y41" s="45" t="str">
        <f>[1]Sheet1!Y41</f>
        <v>Fortalece la toma de decisiones ante contingencias, mejora la planificación de continuidad y alinea a TI con las prioridades reales del negocio. Permite una gestión más ordenada, objetiva y consensuada sobre sistemas críticos.</v>
      </c>
      <c r="Z41" s="45"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41" s="45">
        <f>[1]Sheet1!AA41</f>
        <v>1.3499999999999999</v>
      </c>
    </row>
    <row r="42" spans="1:27" ht="45.95" customHeight="1">
      <c r="A42" s="45">
        <f>[1]Sheet1!A42</f>
        <v>64</v>
      </c>
      <c r="B42" s="125">
        <f>[1]Sheet1!B42</f>
        <v>46083.714710648099</v>
      </c>
      <c r="C42" s="125">
        <f>[1]Sheet1!C42</f>
        <v>46083.720902777801</v>
      </c>
      <c r="D42" s="45" t="str">
        <f>[1]Sheet1!D42</f>
        <v>carlos.sanchez@laureate.pe</v>
      </c>
      <c r="E42" s="45" t="str">
        <f>[1]Sheet1!E42</f>
        <v>Carlos Sanchez Rubio</v>
      </c>
      <c r="F42" s="45" t="str">
        <f>[1]Sheet1!F42</f>
        <v>Verificación de Integridad de Backups</v>
      </c>
      <c r="G42" s="45" t="str">
        <f>[1]Sheet1!G42</f>
        <v>Necesitamos implementar un proceso de verificación de integridad de backups, para asegurar que los respaldos sean recuperables y confiables ante incidentes, logrando reducir el riesgo de fallas de restauración y fortalecer la continuidad operativa.</v>
      </c>
      <c r="H42" s="45" t="str">
        <f>[1]Sheet1!H42</f>
        <v>CORP</v>
      </c>
      <c r="I42" s="45" t="str">
        <f>[1]Sheet1!I42</f>
        <v>Donoban Meza - Director Corp IT Security</v>
      </c>
      <c r="J42" s="45" t="str">
        <f>[1]Sheet1!J42</f>
        <v>Carlos Sánchez</v>
      </c>
      <c r="K42" s="45">
        <f>[1]Sheet1!K42</f>
        <v>0</v>
      </c>
      <c r="L42" s="45" t="str">
        <f>[1]Sheet1!L42</f>
        <v>Franco Vera</v>
      </c>
      <c r="M42" s="54">
        <f>[1]Sheet1!M42</f>
        <v>46295</v>
      </c>
      <c r="N42" s="54" t="str">
        <f>[1]Sheet1!N42</f>
        <v>No</v>
      </c>
      <c r="O42" s="45">
        <f>[1]Sheet1!O42</f>
        <v>0</v>
      </c>
      <c r="P42" s="45">
        <f>[1]Sheet1!P42</f>
        <v>0</v>
      </c>
      <c r="Q42" s="45" t="str">
        <f>[1]Sheet1!Q42</f>
        <v>Seguridad TI</v>
      </c>
      <c r="R42" s="45" t="str">
        <f>[1]Sheet1!R42</f>
        <v>Contar con respaldos no garantiza su recuperación si no se valida periódicamente su integridad. Esto expone a la organización a fallas durante incidentes, ransomware o eventos de pérdida de información.</v>
      </c>
      <c r="S42" s="45">
        <f>[1]Sheet1!S42</f>
        <v>0</v>
      </c>
      <c r="T42" s="45" t="str">
        <f>[1]Sheet1!T42</f>
        <v>Proceso de Respaldo de Sistemas de Información</v>
      </c>
      <c r="U42" s="45">
        <f>[1]Sheet1!U42</f>
        <v>0</v>
      </c>
      <c r="V42" s="45" t="str">
        <f>[1]Sheet1!V42</f>
        <v>Excelencia Operativa</v>
      </c>
      <c r="W42" s="45" t="str">
        <f>[1]Sheet1!W42</f>
        <v>No</v>
      </c>
      <c r="X42" s="45">
        <f>[1]Sheet1!X42</f>
        <v>0</v>
      </c>
      <c r="Y42" s="45" t="str">
        <f>[1]Sheet1!Y42</f>
        <v>Aumenta la confianza en la estrategia de respaldo, fortalece la continuidad operativa y mejora la preparación ante incidentes como ransomware o fallas tecnológicas. Reduce la incertidumbre sobre la capacidad real de recuperación.</v>
      </c>
      <c r="Z42" s="45"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42" s="45">
        <f>[1]Sheet1!AA42</f>
        <v>1.2</v>
      </c>
    </row>
    <row r="43" spans="1:27" ht="45.95" customHeight="1">
      <c r="A43" s="45">
        <f>[1]Sheet1!A43</f>
        <v>65</v>
      </c>
      <c r="B43" s="125">
        <f>[1]Sheet1!B43</f>
        <v>46083.708483796298</v>
      </c>
      <c r="C43" s="125">
        <f>[1]Sheet1!C43</f>
        <v>46083.737210648098</v>
      </c>
      <c r="D43" s="45" t="str">
        <f>[1]Sheet1!D43</f>
        <v>frank.palomino@cibertec.pe</v>
      </c>
      <c r="E43" s="45" t="str">
        <f>[1]Sheet1!E43</f>
        <v>Frank Palomino Lizano</v>
      </c>
      <c r="F43" s="45" t="str">
        <f>[1]Sheet1!F43</f>
        <v>Reporte de asistencia y tardanza</v>
      </c>
      <c r="G43" s="45" t="str">
        <f>[1]Sheet1!G43</f>
        <v>Análisis de  asistencia y tardanza en base a falla de marcación por error de sistema y/o error humano</v>
      </c>
      <c r="H43" s="45" t="str">
        <f>[1]Sheet1!H43</f>
        <v>CIB</v>
      </c>
      <c r="I43" s="45" t="str">
        <f>[1]Sheet1!I43</f>
        <v>Humberto Marotta - Tecnologías y transformación digital</v>
      </c>
      <c r="J43" s="45" t="str">
        <f>[1]Sheet1!J43</f>
        <v>Juan Huapata</v>
      </c>
      <c r="K43" s="45">
        <f>[1]Sheet1!K43</f>
        <v>0</v>
      </c>
      <c r="L43" s="45" t="str">
        <f>[1]Sheet1!L43</f>
        <v>Gerson Vereau</v>
      </c>
      <c r="M43" s="54">
        <f>[1]Sheet1!M43</f>
        <v>46112</v>
      </c>
      <c r="N43" s="54" t="str">
        <f>[1]Sheet1!N43</f>
        <v>No</v>
      </c>
      <c r="O43" s="45">
        <f>[1]Sheet1!O43</f>
        <v>0</v>
      </c>
      <c r="P43" s="45">
        <f>[1]Sheet1!P43</f>
        <v>0</v>
      </c>
      <c r="Q43" s="45" t="str">
        <f>[1]Sheet1!Q43</f>
        <v>Otro</v>
      </c>
      <c r="R43" s="45" t="str">
        <f>[1]Sheet1!R43</f>
        <v xml:space="preserve">Reporte actual en gestión docente para la función no cumple con la necesidad realizando un trabajo manual muy arduo.
</v>
      </c>
      <c r="S43" s="45">
        <f>[1]Sheet1!S43</f>
        <v>0</v>
      </c>
      <c r="T43" s="45" t="str">
        <f>[1]Sheet1!T43</f>
        <v>Proceso planilla, programación de recuperación de clases, proceso de asistencias entre otros.</v>
      </c>
      <c r="U43" s="45">
        <f>[1]Sheet1!U43</f>
        <v>0</v>
      </c>
      <c r="V43" s="45" t="str">
        <f>[1]Sheet1!V43</f>
        <v>Excelencia operativa</v>
      </c>
      <c r="W43" s="45" t="str">
        <f>[1]Sheet1!W43</f>
        <v>No</v>
      </c>
      <c r="X43" s="45">
        <f>[1]Sheet1!X43</f>
        <v>0</v>
      </c>
      <c r="Y43" s="45" t="str">
        <f>[1]Sheet1!Y43</f>
        <v>Las mejoras  como seguimiento de asistencia docente, recuperación de clases y  contratación de docente que cumplan el horario establecido y a la una organización correcta para su pago de planilla</v>
      </c>
      <c r="Z43" s="45">
        <f>[1]Sheet1!Z43</f>
        <v>0</v>
      </c>
      <c r="AA43" s="45">
        <f>[1]Sheet1!AA43</f>
        <v>0.30000000000000004</v>
      </c>
    </row>
    <row r="44" spans="1:27" ht="45.95" customHeight="1">
      <c r="A44" s="45">
        <f>[1]Sheet1!A44</f>
        <v>66</v>
      </c>
      <c r="B44" s="125">
        <f>[1]Sheet1!B44</f>
        <v>46083.734027777798</v>
      </c>
      <c r="C44" s="125">
        <f>[1]Sheet1!C44</f>
        <v>46083.756967592599</v>
      </c>
      <c r="D44" s="45" t="str">
        <f>[1]Sheet1!D44</f>
        <v>eduardo.paul@cibertec.pe</v>
      </c>
      <c r="E44" s="45" t="str">
        <f>[1]Sheet1!E44</f>
        <v>Eduardo Paul Aguilar</v>
      </c>
      <c r="F44" s="45" t="str">
        <f>[1]Sheet1!F44</f>
        <v>Genesys – Implementación de Timestamps</v>
      </c>
      <c r="G44" s="45"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44" s="45" t="str">
        <f>[1]Sheet1!H44</f>
        <v>LAU</v>
      </c>
      <c r="I44" s="45" t="str">
        <f>[1]Sheet1!I44</f>
        <v>Ivan Olivares - VP Marketing y Comercial</v>
      </c>
      <c r="J44" s="45" t="str">
        <f>[1]Sheet1!J44</f>
        <v>Pedro Guibar</v>
      </c>
      <c r="K44" s="45">
        <f>[1]Sheet1!K44</f>
        <v>0</v>
      </c>
      <c r="L44" s="45" t="str">
        <f>[1]Sheet1!L44</f>
        <v>Jose Paredes</v>
      </c>
      <c r="M44" s="54">
        <f>[1]Sheet1!M44</f>
        <v>46098</v>
      </c>
      <c r="N44" s="54" t="str">
        <f>[1]Sheet1!N44</f>
        <v>No</v>
      </c>
      <c r="O44" s="45">
        <f>[1]Sheet1!O44</f>
        <v>0</v>
      </c>
      <c r="P44" s="45">
        <f>[1]Sheet1!P44</f>
        <v>0</v>
      </c>
      <c r="Q44" s="45" t="str">
        <f>[1]Sheet1!Q44</f>
        <v>Otro</v>
      </c>
      <c r="R44" s="45"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44" s="45">
        <f>[1]Sheet1!S44</f>
        <v>0</v>
      </c>
      <c r="T44" s="45" t="str">
        <f>[1]Sheet1!T44</f>
        <v>.Gestión de campañas outbound.
Seguimiento y trazabilidad de leads.
Medición de SLA comercial.
Reportería operativa y gerencial.</v>
      </c>
      <c r="U44" s="45" t="str">
        <f>[1]Sheet1!U44</f>
        <v>Administrativos</v>
      </c>
      <c r="V44" s="45" t="str">
        <f>[1]Sheet1!V44</f>
        <v>Excelencia Operativa</v>
      </c>
      <c r="W44" s="45" t="str">
        <f>[1]Sheet1!W44</f>
        <v>No</v>
      </c>
      <c r="X44" s="45" t="str">
        <f>[1]Sheet1!X44</f>
        <v>No cuantificado o S/0</v>
      </c>
      <c r="Y44" s="45"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44" s="45" t="str">
        <f>[1]Sheet1!Z44</f>
        <v>https://educorpperu-my.sharepoint.com/personal/diana_zapata_laureate_pe1/_layouts/15/Doc.aspx?sourcedoc=%7B8F59C472-75F3-48E0-9F18-E94B531DC819%7D&amp;file=Solicitud%20de%20requerimientos_Timestamps%201_Eduardo%20Paul%20Aguilar.pptx&amp;action=edit&amp;mobileredirect=true</v>
      </c>
      <c r="AA44" s="45">
        <f>[1]Sheet1!AA44</f>
        <v>0.60000000000000009</v>
      </c>
    </row>
    <row r="45" spans="1:27" ht="45.95" customHeight="1">
      <c r="A45" s="45">
        <f>[1]Sheet1!A45</f>
        <v>67</v>
      </c>
      <c r="B45" s="125">
        <f>[1]Sheet1!B45</f>
        <v>46086.675891203697</v>
      </c>
      <c r="C45" s="125">
        <f>[1]Sheet1!C45</f>
        <v>46086.694652777798</v>
      </c>
      <c r="D45" s="45" t="str">
        <f>[1]Sheet1!D45</f>
        <v>eduardo.paul@cibertec.pe</v>
      </c>
      <c r="E45" s="45" t="str">
        <f>[1]Sheet1!E45</f>
        <v>Eduardo Paul Aguilar</v>
      </c>
      <c r="F45" s="45" t="str">
        <f>[1]Sheet1!F45</f>
        <v>Visualización Adelantada de Clases - Sistema Gestión Docente</v>
      </c>
      <c r="G45" s="45"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45" s="45" t="str">
        <f>[1]Sheet1!H45</f>
        <v>CIB</v>
      </c>
      <c r="I45" s="45" t="str">
        <f>[1]Sheet1!I45</f>
        <v>Danilo Tauil - GM TecVoc</v>
      </c>
      <c r="J45" s="45" t="str">
        <f>[1]Sheet1!J45</f>
        <v>Davi Paula Lima Goulart</v>
      </c>
      <c r="K45" s="45">
        <f>[1]Sheet1!K45</f>
        <v>0</v>
      </c>
      <c r="L45" s="45" t="str">
        <f>[1]Sheet1!L45</f>
        <v>Frank Palomino</v>
      </c>
      <c r="M45" s="54">
        <f>[1]Sheet1!M45</f>
        <v>46143</v>
      </c>
      <c r="N45" s="54" t="str">
        <f>[1]Sheet1!N45</f>
        <v>No</v>
      </c>
      <c r="O45" s="45">
        <f>[1]Sheet1!O45</f>
        <v>0</v>
      </c>
      <c r="P45" s="45">
        <f>[1]Sheet1!P45</f>
        <v>0</v>
      </c>
      <c r="Q45" s="45" t="str">
        <f>[1]Sheet1!Q45</f>
        <v>Otro</v>
      </c>
      <c r="R45" s="45" t="str">
        <f>[1]Sheet1!R45</f>
        <v>Hoy el equipo de TI ejecuta 10 dias con antes del inicio de clases un conjuntos de pases produccion para que los alumnos y docnetes puedan ver esta información. Luego un par de dias antes retornan a la normalidad los el programa.</v>
      </c>
      <c r="S45" s="45">
        <f>[1]Sheet1!S45</f>
        <v>0</v>
      </c>
      <c r="T45" s="45" t="str">
        <f>[1]Sheet1!T45</f>
        <v>Asignación de Recursos de TI. Proceso de Pase a Producción. Experiencia al estudiante.</v>
      </c>
      <c r="U45" s="45">
        <f>[1]Sheet1!U45</f>
        <v>0</v>
      </c>
      <c r="V45" s="45" t="str">
        <f>[1]Sheet1!V45</f>
        <v>Excelencia Operativa</v>
      </c>
      <c r="W45" s="45" t="str">
        <f>[1]Sheet1!W45</f>
        <v>No</v>
      </c>
      <c r="X45" s="45">
        <f>[1]Sheet1!X45</f>
        <v>0</v>
      </c>
      <c r="Y45" s="45" t="str">
        <f>[1]Sheet1!Y45</f>
        <v>Asegurar la mejora en la experiencia del estudiante.
Reducción de actividades administrativas de TI.</v>
      </c>
      <c r="Z45" s="45" t="str">
        <f>[1]Sheet1!Z45</f>
        <v>https://educorpperu-my.sharepoint.com/personal/diana_zapata_laureate_pe1/_layouts/15/Doc.aspx?sourcedoc=%7BF15528DB-4205-4182-80A5-0A8B8E36B1BE%7D&amp;file=Solicitud%20adelanto%20y%20retorno%20de%20visualizacion_Eduardo%20Paul%20Aguilar.pptx&amp;action=edit&amp;mobileredirect=true</v>
      </c>
      <c r="AA45" s="45">
        <f>[1]Sheet1!AA45</f>
        <v>0.30000000000000004</v>
      </c>
    </row>
    <row r="46" spans="1:27" ht="45.95" customHeight="1">
      <c r="A46" s="45">
        <f>[1]Sheet1!A46</f>
        <v>68</v>
      </c>
      <c r="B46" s="125">
        <f>[1]Sheet1!B46</f>
        <v>46091.775648148097</v>
      </c>
      <c r="C46" s="125">
        <f>[1]Sheet1!C46</f>
        <v>46091.799606481502</v>
      </c>
      <c r="D46" s="45" t="str">
        <f>[1]Sheet1!D46</f>
        <v>giancarlo.villacorta@upc.pe</v>
      </c>
      <c r="E46" s="45" t="str">
        <f>[1]Sheet1!E46</f>
        <v>Giancarlo Villacorta Quiñones</v>
      </c>
      <c r="F46" s="45" t="str">
        <f>[1]Sheet1!F46</f>
        <v>SUMA: weTALK - Automatización Placement Test WeTALK UPN</v>
      </c>
      <c r="G46" s="45"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46" s="45" t="str">
        <f>[1]Sheet1!H46</f>
        <v>UPN</v>
      </c>
      <c r="I46" s="45" t="str">
        <f>[1]Sheet1!I46</f>
        <v>Milagros Morgan - Rectorado UPC</v>
      </c>
      <c r="J46" s="45" t="str">
        <f>[1]Sheet1!J46</f>
        <v xml:space="preserve">Gali García </v>
      </c>
      <c r="K46" s="45">
        <f>[1]Sheet1!K46</f>
        <v>0</v>
      </c>
      <c r="L46" s="45" t="str">
        <f>[1]Sheet1!L46</f>
        <v>Ángela Lucano</v>
      </c>
      <c r="M46" s="54">
        <f>[1]Sheet1!M46</f>
        <v>46237</v>
      </c>
      <c r="N46" s="54" t="str">
        <f>[1]Sheet1!N46</f>
        <v>Si</v>
      </c>
      <c r="O46" s="45" t="str">
        <f>[1]Sheet1!O46</f>
        <v>Revenue Growth</v>
      </c>
      <c r="P46" s="45">
        <f>[1]Sheet1!P46</f>
        <v>76592</v>
      </c>
      <c r="Q46" s="45" t="str">
        <f>[1]Sheet1!Q46</f>
        <v>Otro</v>
      </c>
      <c r="R46" s="45" t="str">
        <f>[1]Sheet1!R46</f>
        <v>Actualmente todo el proceso de Placement test We talk UPN es soportado de forma manual</v>
      </c>
      <c r="S46" s="45">
        <f>[1]Sheet1!S46</f>
        <v>0</v>
      </c>
      <c r="T46" s="45" t="str">
        <f>[1]Sheet1!T46</f>
        <v>Placement test we talk UPN</v>
      </c>
      <c r="U46" s="45">
        <f>[1]Sheet1!U46</f>
        <v>0</v>
      </c>
      <c r="V46" s="45" t="str">
        <f>[1]Sheet1!V46</f>
        <v>Excelencia operativa</v>
      </c>
      <c r="W46" s="45" t="str">
        <f>[1]Sheet1!W46</f>
        <v>No</v>
      </c>
      <c r="X46" s="45">
        <f>[1]Sheet1!X46</f>
        <v>0</v>
      </c>
      <c r="Y46" s="45"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46" s="45" t="str">
        <f>[1]Sheet1!Z46</f>
        <v>https://educorpperu-my.sharepoint.com/personal/diana_zapata_laureate_pe1/_layouts/15/Doc.aspx?sourcedoc=%7BE82EB908-B186-4F00-836F-E5E173642CCB%7D&amp;file=Solicitud%20de%20requerimientos%20Automatizaci%C3%B3n%20Pl_Giancarlo%20Villacorta.pptx&amp;action=edit&amp;mobileredirect=true</v>
      </c>
      <c r="AA46" s="45">
        <f>[1]Sheet1!AA46</f>
        <v>1.8</v>
      </c>
    </row>
    <row r="47" spans="1:27" ht="45.95" customHeight="1">
      <c r="A47" s="45">
        <f>[1]Sheet1!A47</f>
        <v>69</v>
      </c>
      <c r="B47" s="125">
        <f>[1]Sheet1!B47</f>
        <v>46093.419641203698</v>
      </c>
      <c r="C47" s="125">
        <f>[1]Sheet1!C47</f>
        <v>46093.4243055556</v>
      </c>
      <c r="D47" s="45" t="str">
        <f>[1]Sheet1!D47</f>
        <v>jose.herbozo@upn.edu.pe</v>
      </c>
      <c r="E47" s="45" t="str">
        <f>[1]Sheet1!E47</f>
        <v>Jose Paredes Herbozo</v>
      </c>
      <c r="F47" s="45" t="str">
        <f>[1]Sheet1!F47</f>
        <v>Admisión online - Habilitación de funcionalidades en CRM UPN - Admisión On Line RITM0603995</v>
      </c>
      <c r="G47" s="45"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7" s="45" t="str">
        <f>[1]Sheet1!H47</f>
        <v>UPN</v>
      </c>
      <c r="I47" s="45" t="str">
        <f>[1]Sheet1!I47</f>
        <v>Ivan Olivares - VP Marketing y Comercial</v>
      </c>
      <c r="J47" s="45" t="str">
        <f>[1]Sheet1!J47</f>
        <v>Roberto Yepez</v>
      </c>
      <c r="K47" s="45">
        <f>[1]Sheet1!K47</f>
        <v>0</v>
      </c>
      <c r="L47" s="45" t="str">
        <f>[1]Sheet1!L47</f>
        <v>Jose Paredes</v>
      </c>
      <c r="M47" s="54">
        <f>[1]Sheet1!M47</f>
        <v>46142</v>
      </c>
      <c r="N47" s="54" t="str">
        <f>[1]Sheet1!N47</f>
        <v>Si</v>
      </c>
      <c r="O47" s="45" t="str">
        <f>[1]Sheet1!O47</f>
        <v>Digital &amp; IA</v>
      </c>
      <c r="P47" s="45">
        <f>[1]Sheet1!P47</f>
        <v>75411</v>
      </c>
      <c r="Q47" s="45" t="str">
        <f>[1]Sheet1!Q47</f>
        <v>Otro</v>
      </c>
      <c r="R47" s="45"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47" s="45">
        <f>[1]Sheet1!S47</f>
        <v>0</v>
      </c>
      <c r="T47" s="45" t="str">
        <f>[1]Sheet1!T47</f>
        <v>Proceso de Admisión</v>
      </c>
      <c r="U47" s="45">
        <f>[1]Sheet1!U47</f>
        <v>0</v>
      </c>
      <c r="V47" s="45" t="str">
        <f>[1]Sheet1!V47</f>
        <v>Crecimiento escalable</v>
      </c>
      <c r="W47" s="45" t="str">
        <f>[1]Sheet1!W47</f>
        <v>No</v>
      </c>
      <c r="X47" s="45">
        <f>[1]Sheet1!X47</f>
        <v>0</v>
      </c>
      <c r="Y47" s="45" t="str">
        <f>[1]Sheet1!Y47</f>
        <v>Mejorar la experiencia del prospecto, reducir la operatividad del equipo de admisión, reducción los tiempos de matrícula en al menos 48 hrs</v>
      </c>
      <c r="Z47" s="45" t="str">
        <f>[1]Sheet1!Z47</f>
        <v>https://educorpperu-my.sharepoint.com/personal/diana_zapata_laureate_pe1/_layouts/15/Doc.aspx?sourcedoc=%7B61466882-7AAC-4A5D-9EE1-5CB4289AD248%7D&amp;file=Solicitud%20de%20requerimientos%20Idea%20nueva%20y%20mejo_Jose%20Paredes%20Herbozo.pptx&amp;action=edit&amp;mobileredirect=true</v>
      </c>
      <c r="AA47" s="45">
        <f>[1]Sheet1!AA47</f>
        <v>2</v>
      </c>
    </row>
    <row r="48" spans="1:27" ht="45.95" customHeight="1">
      <c r="A48" s="45">
        <f>[1]Sheet1!A48</f>
        <v>70</v>
      </c>
      <c r="B48" s="125">
        <f>[1]Sheet1!B48</f>
        <v>46092.6265277778</v>
      </c>
      <c r="C48" s="125">
        <f>[1]Sheet1!C48</f>
        <v>46093.507175925901</v>
      </c>
      <c r="D48" s="45" t="str">
        <f>[1]Sheet1!D48</f>
        <v>giancarlo.villacorta@upc.pe</v>
      </c>
      <c r="E48" s="45" t="str">
        <f>[1]Sheet1!E48</f>
        <v>Giancarlo Villacorta Quiñones</v>
      </c>
      <c r="F48" s="45" t="str">
        <f>[1]Sheet1!F48</f>
        <v>Automatización de reportería Funnel</v>
      </c>
      <c r="G48" s="45"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48" s="45" t="str">
        <f>[1]Sheet1!H48</f>
        <v>UPC</v>
      </c>
      <c r="I48" s="45" t="str">
        <f>[1]Sheet1!I48</f>
        <v>Ivan Olivares - VP Marketing y Comercial</v>
      </c>
      <c r="J48" s="45" t="str">
        <f>[1]Sheet1!J48</f>
        <v xml:space="preserve">Gianfranco Espinoza </v>
      </c>
      <c r="K48" s="45">
        <f>[1]Sheet1!K48</f>
        <v>0</v>
      </c>
      <c r="L48" s="45" t="str">
        <f>[1]Sheet1!L48</f>
        <v>Giancarlo Villacorta</v>
      </c>
      <c r="M48" s="54">
        <f>[1]Sheet1!M48</f>
        <v>46174</v>
      </c>
      <c r="N48" s="54" t="str">
        <f>[1]Sheet1!N48</f>
        <v>Si</v>
      </c>
      <c r="O48" s="45" t="str">
        <f>[1]Sheet1!O48</f>
        <v>Revenue Growth</v>
      </c>
      <c r="P48" s="45">
        <f>[1]Sheet1!P48</f>
        <v>0</v>
      </c>
      <c r="Q48" s="45" t="str">
        <f>[1]Sheet1!Q48</f>
        <v>Otro</v>
      </c>
      <c r="R48" s="45" t="str">
        <f>[1]Sheet1!R48</f>
        <v>Se requiere desarrollar nuevas funcionalidades para automatización de reportes funnel.</v>
      </c>
      <c r="S48" s="45">
        <f>[1]Sheet1!S48</f>
        <v>0</v>
      </c>
      <c r="T48" s="45" t="str">
        <f>[1]Sheet1!T48</f>
        <v>Inscripciones</v>
      </c>
      <c r="U48" s="45">
        <f>[1]Sheet1!U48</f>
        <v>0</v>
      </c>
      <c r="V48" s="45" t="str">
        <f>[1]Sheet1!V48</f>
        <v>Excelencia Operativa;Innovación y Crecimiento;Transformación Digital</v>
      </c>
      <c r="W48" s="45" t="str">
        <f>[1]Sheet1!W48</f>
        <v>No</v>
      </c>
      <c r="X48" s="45">
        <f>[1]Sheet1!X48</f>
        <v>0</v>
      </c>
      <c r="Y48" s="45" t="str">
        <f>[1]Sheet1!Y48</f>
        <v>Esta iniciativa tiene como objetivo incrementar los ingresos proyectados mediante el aumento del número de estudiantes matriculados en los próximos años, así como mejorar la eficiencia en el servicio brindado a los estudiantes.</v>
      </c>
      <c r="Z48" s="45"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48" s="45">
        <f>[1]Sheet1!AA48</f>
        <v>1.5</v>
      </c>
    </row>
    <row r="49" spans="1:27" ht="45.95" customHeight="1">
      <c r="A49" s="45">
        <f>[1]Sheet1!A49</f>
        <v>71</v>
      </c>
      <c r="B49" s="125">
        <f>[1]Sheet1!B49</f>
        <v>46093.733761574098</v>
      </c>
      <c r="C49" s="125">
        <f>[1]Sheet1!C49</f>
        <v>46093.827060185198</v>
      </c>
      <c r="D49" s="45" t="str">
        <f>[1]Sheet1!D49</f>
        <v>ronald.benites@laureate.pe</v>
      </c>
      <c r="E49" s="45" t="str">
        <f>[1]Sheet1!E49</f>
        <v>Ronald Benites Vilchez</v>
      </c>
      <c r="F49" s="45" t="str">
        <f>[1]Sheet1!F49</f>
        <v>[Horacius 1] -Automatización end-to-end de la creación de cuentas del AD y cálculo de la denominación del correo institucional mediante HORACIUS en UPN, UPC y CIB. incluyendo la construcción de APIs en HCM.</v>
      </c>
      <c r="G49" s="45"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49" s="45" t="str">
        <f>[1]Sheet1!H49</f>
        <v>LAU</v>
      </c>
      <c r="I49" s="45" t="str">
        <f>[1]Sheet1!I49</f>
        <v>Humberto Marotta - Tecnologías y transformación digital</v>
      </c>
      <c r="J49" s="45" t="str">
        <f>[1]Sheet1!J49</f>
        <v xml:space="preserve">Henry Longa </v>
      </c>
      <c r="K49" s="45">
        <f>[1]Sheet1!K49</f>
        <v>0</v>
      </c>
      <c r="L49" s="45" t="str">
        <f>[1]Sheet1!L49</f>
        <v>Gerson Vereau</v>
      </c>
      <c r="M49" s="54">
        <f>[1]Sheet1!M49</f>
        <v>46142</v>
      </c>
      <c r="N49" s="54" t="str">
        <f>[1]Sheet1!N49</f>
        <v>No</v>
      </c>
      <c r="O49" s="45">
        <f>[1]Sheet1!O49</f>
        <v>0</v>
      </c>
      <c r="P49" s="45">
        <f>[1]Sheet1!P49</f>
        <v>0</v>
      </c>
      <c r="Q49" s="45" t="str">
        <f>[1]Sheet1!Q49</f>
        <v>Otro</v>
      </c>
      <c r="R49" s="45"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49" s="45">
        <f>[1]Sheet1!S49</f>
        <v>0</v>
      </c>
      <c r="T49" s="45" t="str">
        <f>[1]Sheet1!T49</f>
        <v>Proceso de incorporación y gestión de colaboradores 
Procesos operativos del negocio que utilizan aplicaciones institucionales, 
Proceso de gestión de identidades y accesos 
Procesos de control y cumplimiento regulatorio</v>
      </c>
      <c r="U49" s="45" t="str">
        <f>[1]Sheet1!U49</f>
        <v>Todos</v>
      </c>
      <c r="V49" s="45" t="str">
        <f>[1]Sheet1!V49</f>
        <v>Excelencia operativa</v>
      </c>
      <c r="W49" s="45" t="str">
        <f>[1]Sheet1!W49</f>
        <v>No</v>
      </c>
      <c r="X49" s="45" t="str">
        <f>[1]Sheet1!X49</f>
        <v>Menor a S/100,000.00</v>
      </c>
      <c r="Y49" s="45"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49" s="45"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49" s="45">
        <f>[1]Sheet1!AA49</f>
        <v>1.35</v>
      </c>
    </row>
    <row r="50" spans="1:27" ht="45.95" customHeight="1">
      <c r="A50" s="45">
        <f>[1]Sheet1!A50</f>
        <v>72</v>
      </c>
      <c r="B50" s="125">
        <f>[1]Sheet1!B50</f>
        <v>46097.4821296296</v>
      </c>
      <c r="C50" s="125">
        <f>[1]Sheet1!C50</f>
        <v>46097.537592592598</v>
      </c>
      <c r="D50" s="45" t="str">
        <f>[1]Sheet1!D50</f>
        <v>kenjhy.torres@upc.pe</v>
      </c>
      <c r="E50" s="45" t="str">
        <f>[1]Sheet1!E50</f>
        <v>Kenjhy Torres Vidalon</v>
      </c>
      <c r="F50" s="45" t="str">
        <f>[1]Sheet1!F50</f>
        <v>Correcta visualización de requisitos de cursos con equivalencia</v>
      </c>
      <c r="G50" s="45"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50" s="45" t="str">
        <f>[1]Sheet1!H50</f>
        <v>UPC</v>
      </c>
      <c r="I50" s="45" t="str">
        <f>[1]Sheet1!I50</f>
        <v>Milagros Morgan - Rectorado UPC</v>
      </c>
      <c r="J50" s="45" t="str">
        <f>[1]Sheet1!J50</f>
        <v>Alice Rodrigues</v>
      </c>
      <c r="K50" s="45">
        <f>[1]Sheet1!K50</f>
        <v>0</v>
      </c>
      <c r="L50" s="45" t="str">
        <f>[1]Sheet1!L50</f>
        <v>Ángela Lucano</v>
      </c>
      <c r="M50" s="54">
        <f>[1]Sheet1!M50</f>
        <v>46142</v>
      </c>
      <c r="N50" s="54" t="str">
        <f>[1]Sheet1!N50</f>
        <v>No</v>
      </c>
      <c r="O50" s="45">
        <f>[1]Sheet1!O50</f>
        <v>0</v>
      </c>
      <c r="P50" s="45">
        <f>[1]Sheet1!P50</f>
        <v>0</v>
      </c>
      <c r="Q50" s="45" t="str">
        <f>[1]Sheet1!Q50</f>
        <v>Otro</v>
      </c>
      <c r="R50" s="45"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50" s="45">
        <f>[1]Sheet1!S50</f>
        <v>0</v>
      </c>
      <c r="T50" s="45" t="str">
        <f>[1]Sheet1!T50</f>
        <v>Soporte al alumno (mesa de ayuda, atención académica, otros canales) y Auditorías externas (por ejemplo: WASC, SUNEDU u otros procesos de acreditación).</v>
      </c>
      <c r="U50" s="45" t="str">
        <f>[1]Sheet1!U50</f>
        <v>Alumnos</v>
      </c>
      <c r="V50" s="45" t="str">
        <f>[1]Sheet1!V50</f>
        <v>Excelencia académica</v>
      </c>
      <c r="W50" s="45" t="str">
        <f>[1]Sheet1!W50</f>
        <v>Si</v>
      </c>
      <c r="X50" s="45" t="str">
        <f>[1]Sheet1!X50</f>
        <v>No cuantificado o S/0</v>
      </c>
      <c r="Y50" s="45"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50" s="45" t="str">
        <f>[1]Sheet1!Z50</f>
        <v>https://educorpperu-my.sharepoint.com/personal/diana_zapata_laureate_pe1/_layouts/15/Doc.aspx?sourcedoc=%7BC9CB0B93-1AE9-4CFC-A069-B7549900B901%7D&amp;file=Correcta%20visualizaci%C3%B3n%20de%20requisitos%20de%20curso_Kenjhy%20Torres%20Vidalo.pptx&amp;action=edit&amp;mobileredirect=true</v>
      </c>
      <c r="AA50" s="45">
        <f>[1]Sheet1!AA50</f>
        <v>1.4</v>
      </c>
    </row>
    <row r="51" spans="1:27" ht="45.95" customHeight="1">
      <c r="A51" s="45">
        <f>[1]Sheet1!A51</f>
        <v>73</v>
      </c>
      <c r="B51" s="125">
        <f>[1]Sheet1!B51</f>
        <v>46097.713333333297</v>
      </c>
      <c r="C51" s="125">
        <f>[1]Sheet1!C51</f>
        <v>46097.749722222201</v>
      </c>
      <c r="D51" s="45" t="str">
        <f>[1]Sheet1!D51</f>
        <v>daniel.cino@upc.pe</v>
      </c>
      <c r="E51" s="45" t="str">
        <f>[1]Sheet1!E51</f>
        <v>Daniel Cino Barreda</v>
      </c>
      <c r="F51" s="45" t="str">
        <f>[1]Sheet1!F51</f>
        <v>IMPULSO AL TRÁMITE DE DEPORTISTAS DESTACADOS</v>
      </c>
      <c r="G51" s="45" t="str">
        <f>[1]Sheet1!G51</f>
        <v>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v>
      </c>
      <c r="H51" s="45" t="str">
        <f>[1]Sheet1!H51</f>
        <v>UPC</v>
      </c>
      <c r="I51" s="45" t="str">
        <f>[1]Sheet1!I51</f>
        <v>Milagros Morgan - Rectorado UPC</v>
      </c>
      <c r="J51" s="45" t="str">
        <f>[1]Sheet1!J51</f>
        <v xml:space="preserve">Javiera Alcazar </v>
      </c>
      <c r="K51" s="45">
        <f>[1]Sheet1!K51</f>
        <v>0</v>
      </c>
      <c r="L51" s="45" t="str">
        <f>[1]Sheet1!L51</f>
        <v>Ángela Lucano</v>
      </c>
      <c r="M51" s="54">
        <f>[1]Sheet1!M51</f>
        <v>46111</v>
      </c>
      <c r="N51" s="54" t="str">
        <f>[1]Sheet1!N51</f>
        <v>No</v>
      </c>
      <c r="O51" s="45">
        <f>[1]Sheet1!O51</f>
        <v>0</v>
      </c>
      <c r="P51" s="45">
        <f>[1]Sheet1!P51</f>
        <v>0</v>
      </c>
      <c r="Q51" s="45" t="str">
        <f>[1]Sheet1!Q51</f>
        <v>Otro</v>
      </c>
      <c r="R51" s="45" t="str">
        <f>[1]Sheet1!R51</f>
        <v>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v>
      </c>
      <c r="S51" s="45">
        <f>[1]Sheet1!S51</f>
        <v>0</v>
      </c>
      <c r="T51" s="45" t="str">
        <f>[1]Sheet1!T51</f>
        <v>PROCESO DE SOLICITUDES DE SERVICIO DE DEPORTISTAS DESTACADOS. 
IMPACTA EN REGISTRO DE NOTAS, 
CIERRE DE NRC 
CIERRE DE CICLO
CONTROL DE ASISTENCIA DEL ESTUDIANTE
APLICACION DEL REGLAMENTO DE ESTUDIOS Y DEL REGLAMENTO ADMINISTRATIVO ACADÉMICO</v>
      </c>
      <c r="U51" s="45">
        <f>[1]Sheet1!U51</f>
        <v>0</v>
      </c>
      <c r="V51" s="45" t="str">
        <f>[1]Sheet1!V51</f>
        <v>Excelencia operativa</v>
      </c>
      <c r="W51" s="45" t="str">
        <f>[1]Sheet1!W51</f>
        <v>Si</v>
      </c>
      <c r="X51" s="45">
        <f>[1]Sheet1!X51</f>
        <v>0</v>
      </c>
      <c r="Y51" s="45" t="str">
        <f>[1]Sheet1!Y51</f>
        <v>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v>
      </c>
      <c r="Z51" s="45" t="str">
        <f>[1]Sheet1!Z51</f>
        <v>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v>
      </c>
      <c r="AA51" s="45">
        <f>[1]Sheet1!AA51</f>
        <v>0.30000000000000004</v>
      </c>
    </row>
    <row r="52" spans="1:27" ht="45.95" customHeight="1">
      <c r="A52" s="45">
        <f>[1]Sheet1!A52</f>
        <v>74</v>
      </c>
      <c r="B52" s="125">
        <f>[1]Sheet1!B52</f>
        <v>46097.479016203702</v>
      </c>
      <c r="C52" s="125">
        <f>[1]Sheet1!C52</f>
        <v>46097.807569444398</v>
      </c>
      <c r="D52" s="45" t="str">
        <f>[1]Sheet1!D52</f>
        <v>ronald.benites@laureate.pe</v>
      </c>
      <c r="E52" s="45" t="str">
        <f>[1]Sheet1!E52</f>
        <v>Ronald Benites Vilchez</v>
      </c>
      <c r="F52" s="45" t="str">
        <f>[1]Sheet1!F52</f>
        <v>Implementación de flujos de aprobación de solicitudes de acceso a aplicaciones de UPC mediante Horacius.</v>
      </c>
      <c r="G52" s="45" t="str">
        <f>[1]Sheet1!G52</f>
        <v>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v>
      </c>
      <c r="H52" s="45" t="str">
        <f>[1]Sheet1!H52</f>
        <v>UPC</v>
      </c>
      <c r="I52" s="45" t="str">
        <f>[1]Sheet1!I52</f>
        <v>Humberto Marotta - Tecnologías y transformación digital</v>
      </c>
      <c r="J52" s="45" t="str">
        <f>[1]Sheet1!J52</f>
        <v xml:space="preserve">Henry Longa </v>
      </c>
      <c r="K52" s="45">
        <f>[1]Sheet1!K52</f>
        <v>0</v>
      </c>
      <c r="L52" s="45" t="str">
        <f>[1]Sheet1!L52</f>
        <v>Gerson Vereau</v>
      </c>
      <c r="M52" s="54">
        <f>[1]Sheet1!M52</f>
        <v>46113</v>
      </c>
      <c r="N52" s="54" t="str">
        <f>[1]Sheet1!N52</f>
        <v>No</v>
      </c>
      <c r="O52" s="45">
        <f>[1]Sheet1!O52</f>
        <v>0</v>
      </c>
      <c r="P52" s="45">
        <f>[1]Sheet1!P52</f>
        <v>0</v>
      </c>
      <c r="Q52" s="45" t="str">
        <f>[1]Sheet1!Q52</f>
        <v>Otro</v>
      </c>
      <c r="R52" s="45" t="str">
        <f>[1]Sheet1!R52</f>
        <v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v>
      </c>
      <c r="S52" s="45">
        <f>[1]Sheet1!S52</f>
        <v>0</v>
      </c>
      <c r="T52" s="45" t="str">
        <f>[1]Sheet1!T52</f>
        <v xml:space="preserve">•	Proceso de incorporación y gestión de colaboradores 
•	Procesos operativos del negocio que utilizan aplicaciones institucionales, 
•	Proceso de gestión de identidades y accesos 
•	Procesos de control y cumplimiento regulatorio
</v>
      </c>
      <c r="U52" s="45">
        <f>[1]Sheet1!U52</f>
        <v>0</v>
      </c>
      <c r="V52" s="45" t="str">
        <f>[1]Sheet1!V52</f>
        <v>Excelencia Operativa;Innovación y Crecimiento;Transformación Digital</v>
      </c>
      <c r="W52" s="45" t="str">
        <f>[1]Sheet1!W52</f>
        <v>No</v>
      </c>
      <c r="X52" s="45">
        <f>[1]Sheet1!X52</f>
        <v>0</v>
      </c>
      <c r="Y52" s="45" t="str">
        <f>[1]Sheet1!Y52</f>
        <v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v>
      </c>
      <c r="Z52" s="45" t="str">
        <f>[1]Sheet1!Z52</f>
        <v>https://educorpperu-my.sharepoint.com/personal/diana_zapata_laureate_pe1/Documents/Aplicaciones/Microsoft%20Forms/REGISTRO%20DE%20INICIATIVAS%20-%20GESTI%C3%93N%20DE%20LA%20DEMANDA%20(2%201/Adjuntar%20sustentos%20que%20ayuden%20al%20entendimiento%20de/Aprobaci%C3%B3n%20VP-Humberto_Ronald%20Benites%20Vilch%201.pdf</v>
      </c>
      <c r="AA52" s="45">
        <f>[1]Sheet1!AA52</f>
        <v>0</v>
      </c>
    </row>
    <row r="53" spans="1:27" ht="45.95" customHeight="1">
      <c r="A53" s="45">
        <f>[1]Sheet1!A53</f>
        <v>75</v>
      </c>
      <c r="B53" s="125">
        <f>[1]Sheet1!B53</f>
        <v>46097.842962962997</v>
      </c>
      <c r="C53" s="125">
        <f>[1]Sheet1!C53</f>
        <v>46097.862928240698</v>
      </c>
      <c r="D53" s="45" t="str">
        <f>[1]Sheet1!D53</f>
        <v>ronald.benites@laureate.pe</v>
      </c>
      <c r="E53" s="45" t="str">
        <f>[1]Sheet1!E53</f>
        <v>Ronald Benites Vilchez</v>
      </c>
      <c r="F53" s="45" t="str">
        <f>[1]Sheet1!F53</f>
        <v>Implementación de APIs para la automatización del aprovisionamiento y desaprovisionamiento de accesos en aplicaciones de UPC mediante Horacius, con soporte de un proveedor especializado.</v>
      </c>
      <c r="G53" s="45" t="str">
        <f>[1]Sheet1!G53</f>
        <v xml:space="preserve">Necesitamos implementar APIs de integración en las aplicaciones de UPC (Banner, Spring, Gestión Docente, Wetalk, CRM, Tramitator, Power Platform, Intranet Docente Administrativo, Nuevo Motor Planillas, IdUsuario) para el aprovisionamiento y desaprovisionamiento automático de accesos mediante Horacius, para que se eliminen los procesos manuales en la habilitación y retiro de accesos y se reduzcan los riesgos operativos asociados a la gestión manual, logrando una mayor eficiencia operativa, reducción de tiempos de atención, fortalecimiento de los controles de acceso y una trazabilidad completa del ciclo de vida de accesos.	</v>
      </c>
      <c r="H53" s="45" t="str">
        <f>[1]Sheet1!H53</f>
        <v>UPC</v>
      </c>
      <c r="I53" s="45" t="str">
        <f>[1]Sheet1!I53</f>
        <v>Humberto Marotta - Tecnologías y transformación digital</v>
      </c>
      <c r="J53" s="45" t="str">
        <f>[1]Sheet1!J53</f>
        <v xml:space="preserve">Henry Longa </v>
      </c>
      <c r="K53" s="45">
        <f>[1]Sheet1!K53</f>
        <v>0</v>
      </c>
      <c r="L53" s="45" t="str">
        <f>[1]Sheet1!L53</f>
        <v>Gerson Vereau</v>
      </c>
      <c r="M53" s="54">
        <f>[1]Sheet1!M53</f>
        <v>46113</v>
      </c>
      <c r="N53" s="54" t="str">
        <f>[1]Sheet1!N53</f>
        <v>No</v>
      </c>
      <c r="O53" s="45">
        <f>[1]Sheet1!O53</f>
        <v>0</v>
      </c>
      <c r="P53" s="45">
        <f>[1]Sheet1!P53</f>
        <v>0</v>
      </c>
      <c r="Q53" s="45" t="str">
        <f>[1]Sheet1!Q53</f>
        <v>Otro</v>
      </c>
      <c r="R53" s="45" t="str">
        <f>[1]Sheet1!R53</f>
        <v>La habilitación y retiro de accesos a las aplicaciones  de UPC(Banner, Spring, Gestión Docente, Wetalk, CRM, Tramitator, Power Platform, Intranet Docente Administrativo, Nuevo Motor Planillas, IdUsuario)  se realiza mediante procesos manuales en cada sistema, gestionados de forma operativa por el equipo de Accesos o por los responsables de las aplicaciones.
Esta situación genera:
- Dependencia de procedimientos manuales y no estandarizados entre aplicaciones
- Incremento en los tiempos de provisión y baja de accesos
- Riesgo de errores en la asignación, modificación o eliminación de accesos
- Dificultad para asegurar consistencia en la ejecución de accesos entre diferentes sistemas
- Alta carga operativa en los equipos de Accesos y soporte
- Limitaciones para contar con trazabilidad completa y centralizada de las acciones ejecutadas
Adicionalmente, la ausencia de mecanismos de integración automatizada impide gestionar de forma eficiente el ciclo de vida de accesos, generando procesos fragmentados y con limitada capacidad de control y monitoreo.
En consecuencia, la organización enfrenta una brecha en la automatización y control de la provisión de accesos, lo que impacta la eficiencia operativa, la calidad del servicio y la capacidad de asegurar una gestión de accesos consistente y controlada.</v>
      </c>
      <c r="S53" s="45">
        <f>[1]Sheet1!S53</f>
        <v>0</v>
      </c>
      <c r="T53" s="45" t="str">
        <f>[1]Sheet1!T53</f>
        <v xml:space="preserve">•	Proceso de incorporación y gestión de colaboradores 
•	Procesos operativos del negocio que utilizan aplicaciones institucionales, 
•	Proceso de gestión de identidades y accesos 
•	Procesos de control y cumplimiento regulatorio
</v>
      </c>
      <c r="U53" s="45">
        <f>[1]Sheet1!U53</f>
        <v>0</v>
      </c>
      <c r="V53" s="45" t="str">
        <f>[1]Sheet1!V53</f>
        <v>Excelencia Operativa;Innovación y Crecimiento;Transformación Digital</v>
      </c>
      <c r="W53" s="45" t="str">
        <f>[1]Sheet1!W53</f>
        <v>No</v>
      </c>
      <c r="X53" s="45">
        <f>[1]Sheet1!X53</f>
        <v>0</v>
      </c>
      <c r="Y53" s="45" t="str">
        <f>[1]Sheet1!Y53</f>
        <v>La implementación de APIs para el aprovisionamiento y desaprovisionamiento automático de accesos permitirá:
- Automatizar el ciclo de vida de accesos, reduciendo la dependencia de procesos manuales
- Estandarizar la gestión de accesos entre las diferentes aplicaciones
- Mejorar la trazabilidad y visibilidad de las acciones de aprovisionamiento y desaprovisionamiento de accesos
- Fortalecer los controles de acceso y el cumplimiento, al asegurar consistencia en la ejecución
- Reducir el riesgo operativo asociado a errores manuales
- Consolidar a Horacius como plataforma central de gestión de identidades (IAM)
- Mejorar la experiencia del usuario, al contar con accesos oportunos y consistentes</v>
      </c>
      <c r="Z53" s="45" t="str">
        <f>[1]Sheet1!Z53</f>
        <v>https://educorpperu-my.sharepoint.com/personal/diana_zapata_laureate_pe1/Documents/Aplicaciones/Microsoft%20Forms/REGISTRO%20DE%20INICIATIVAS%20-%20GESTI%C3%93N%20DE%20LA%20DEMANDA%20(2%201/Adjuntar%20sustentos%20que%20ayuden%20al%20entendimiento%20de/Aprobaci%C3%B3n%20VP-Humberto_Ronald%20Benites%20Vilch%202.pdf</v>
      </c>
      <c r="AA53" s="45">
        <f>[1]Sheet1!AA53</f>
        <v>0</v>
      </c>
    </row>
    <row r="54" spans="1:27" ht="45.95" customHeight="1">
      <c r="A54" s="45">
        <f>[1]Sheet1!A54</f>
        <v>76</v>
      </c>
      <c r="B54" s="125">
        <f>[1]Sheet1!B54</f>
        <v>46099.400451388901</v>
      </c>
      <c r="C54" s="125">
        <f>[1]Sheet1!C54</f>
        <v>46099.413530092599</v>
      </c>
      <c r="D54" s="45" t="str">
        <f>[1]Sheet1!D54</f>
        <v>giancarlo.villacorta@upc.pe</v>
      </c>
      <c r="E54" s="45" t="str">
        <f>[1]Sheet1!E54</f>
        <v>Giancarlo Villacorta Quiñones</v>
      </c>
      <c r="F54" s="45" t="str">
        <f>[1]Sheet1!F54</f>
        <v>Implementación de clonación automática – Idiomas UPC</v>
      </c>
      <c r="G54" s="45" t="str">
        <f>[1]Sheet1!G54</f>
        <v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v>
      </c>
      <c r="H54" s="45" t="str">
        <f>[1]Sheet1!H54</f>
        <v>UPC</v>
      </c>
      <c r="I54" s="45" t="str">
        <f>[1]Sheet1!I54</f>
        <v>Milagros Morgan - Rectorado UPC</v>
      </c>
      <c r="J54" s="45" t="str">
        <f>[1]Sheet1!J54</f>
        <v>Briam Ledesma</v>
      </c>
      <c r="K54" s="45">
        <f>[1]Sheet1!K54</f>
        <v>0</v>
      </c>
      <c r="L54" s="45" t="str">
        <f>[1]Sheet1!L54</f>
        <v>Ángela Lucano</v>
      </c>
      <c r="M54" s="54">
        <f>[1]Sheet1!M54</f>
        <v>46238</v>
      </c>
      <c r="N54" s="54" t="str">
        <f>[1]Sheet1!N54</f>
        <v>No</v>
      </c>
      <c r="O54" s="45">
        <f>[1]Sheet1!O54</f>
        <v>0</v>
      </c>
      <c r="P54" s="45">
        <f>[1]Sheet1!P54</f>
        <v>0</v>
      </c>
      <c r="Q54" s="45" t="str">
        <f>[1]Sheet1!Q54</f>
        <v>Otro</v>
      </c>
      <c r="R54" s="45" t="str">
        <f>[1]Sheet1!R54</f>
        <v>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v>
      </c>
      <c r="S54" s="45">
        <f>[1]Sheet1!S54</f>
        <v>0</v>
      </c>
      <c r="T54" s="45" t="str">
        <f>[1]Sheet1!T54</f>
        <v>Matrícula de alumnos del Centro de Idiomas para programas de Pregrado y EPE.</v>
      </c>
      <c r="U54" s="45" t="str">
        <f>[1]Sheet1!U54</f>
        <v>Alumnos</v>
      </c>
      <c r="V54" s="45" t="str">
        <f>[1]Sheet1!V54</f>
        <v>Excelencia Operativa</v>
      </c>
      <c r="W54" s="45" t="str">
        <f>[1]Sheet1!W54</f>
        <v>No</v>
      </c>
      <c r="X54" s="45" t="str">
        <f>[1]Sheet1!X54</f>
        <v>No cuantificado o S/0</v>
      </c>
      <c r="Y54" s="45" t="str">
        <f>[1]Sheet1!Y54</f>
        <v>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v>
      </c>
      <c r="Z54" s="45" t="str">
        <f>[1]Sheet1!Z54</f>
        <v>https://educorpperu-my.sharepoint.com/personal/diana_zapata_laureate_pe1/_layouts/15/Doc.aspx?sourcedoc=%7BDC88AB5E-04FF-4433-AED6-D0DE1896CD0E%7D&amp;file=Solicitud%20de%20requerimientos%20Clonaci%C3%B3n%20Autom%C3%A1t_Giancarlo%20Villacorta.pptx&amp;action=edit&amp;mobileredirect=true</v>
      </c>
      <c r="AA54" s="45">
        <f>[1]Sheet1!AA54</f>
        <v>1.2000000000000002</v>
      </c>
    </row>
    <row r="55" spans="1:27" ht="45.95" customHeight="1">
      <c r="A55" s="45">
        <f>[1]Sheet1!A55</f>
        <v>77</v>
      </c>
      <c r="B55" s="125">
        <f>[1]Sheet1!B55</f>
        <v>46099.589618055601</v>
      </c>
      <c r="C55" s="125">
        <f>[1]Sheet1!C55</f>
        <v>46099.6251388889</v>
      </c>
      <c r="D55" s="45" t="str">
        <f>[1]Sheet1!D55</f>
        <v>amador.pfuro@laureate.pe</v>
      </c>
      <c r="E55" s="45" t="str">
        <f>[1]Sheet1!E55</f>
        <v>Amador Pfuro Tapia</v>
      </c>
      <c r="F55" s="45" t="str">
        <f>[1]Sheet1!F55</f>
        <v>Mejora en la Plataforma de Sostenibilidad</v>
      </c>
      <c r="G55" s="45" t="str">
        <f>[1]Sheet1!G55</f>
        <v>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v>
      </c>
      <c r="H55" s="45" t="str">
        <f>[1]Sheet1!H55</f>
        <v>UPC</v>
      </c>
      <c r="I55" s="45" t="str">
        <f>[1]Sheet1!I55</f>
        <v>Claudia Cabrera - VP Comunicaciones</v>
      </c>
      <c r="J55" s="45" t="str">
        <f>[1]Sheet1!J55</f>
        <v xml:space="preserve">Marizoila Fontana </v>
      </c>
      <c r="K55" s="45">
        <f>[1]Sheet1!K55</f>
        <v>0</v>
      </c>
      <c r="L55" s="45" t="str">
        <f>[1]Sheet1!L55</f>
        <v>Ángela Lucano</v>
      </c>
      <c r="M55" s="54">
        <f>[1]Sheet1!M55</f>
        <v>46122</v>
      </c>
      <c r="N55" s="54" t="str">
        <f>[1]Sheet1!N55</f>
        <v>No</v>
      </c>
      <c r="O55" s="45">
        <f>[1]Sheet1!O55</f>
        <v>0</v>
      </c>
      <c r="P55" s="45">
        <f>[1]Sheet1!P55</f>
        <v>0</v>
      </c>
      <c r="Q55" s="45" t="str">
        <f>[1]Sheet1!Q55</f>
        <v>Otro</v>
      </c>
      <c r="R55" s="45" t="str">
        <f>[1]Sheet1!R55</f>
        <v>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v>
      </c>
      <c r="S55" s="45">
        <f>[1]Sheet1!S55</f>
        <v>0</v>
      </c>
      <c r="T55" s="45" t="str">
        <f>[1]Sheet1!T55</f>
        <v>Gestión de solicitudes registradas en la Plataforma de Sostenibilidad.
Corrección y actualización de información de proyectos de sostenibilidad, actividades y voluntariados.
Seguimiento, registro y administración de evidencias asociadas a solicitudes y reportes institucionales.</v>
      </c>
      <c r="U55" s="45" t="str">
        <f>[1]Sheet1!U55</f>
        <v>Administrativos</v>
      </c>
      <c r="V55" s="45" t="str">
        <f>[1]Sheet1!V55</f>
        <v>Excelencia operativa</v>
      </c>
      <c r="W55" s="45" t="str">
        <f>[1]Sheet1!W55</f>
        <v>No</v>
      </c>
      <c r="X55" s="45" t="str">
        <f>[1]Sheet1!X55</f>
        <v>No cuantificado o S/0</v>
      </c>
      <c r="Y55" s="45" t="str">
        <f>[1]Sheet1!Y55</f>
        <v>Mejora en la calidad, trazabilidad y confiabilidad de la información registrada, reduciendo errores, reprocesos y riesgos asociados a inconsistencias en auditorías, reportes externos y decisiones de alta dirección.</v>
      </c>
      <c r="Z55" s="45" t="str">
        <f>[1]Sheet1!Z55</f>
        <v>https://educorpperu-my.sharepoint.com/personal/diana_zapata_laureate_pe1/_layouts/15/Doc.aspx?sourcedoc=%7BFCB7DE8D-4941-4103-BDAE-025062FE0577%7D&amp;file=Solicitud%20de%20requerimientos%20Idea%20nueva%20y%20mejo_Amador%20Pfuro%20Tapia.pptx&amp;action=edit&amp;mobileredirect=true</v>
      </c>
      <c r="AA55" s="45">
        <f>[1]Sheet1!AA55</f>
        <v>0.45000000000000007</v>
      </c>
    </row>
    <row r="56" spans="1:27" ht="45.95" customHeight="1">
      <c r="A56" s="45">
        <f>[1]Sheet1!A56</f>
        <v>78</v>
      </c>
      <c r="B56" s="125">
        <f>[1]Sheet1!B56</f>
        <v>46098.392349537004</v>
      </c>
      <c r="C56" s="125">
        <f>[1]Sheet1!C56</f>
        <v>46101.478703703702</v>
      </c>
      <c r="D56" s="45" t="str">
        <f>[1]Sheet1!D56</f>
        <v>angela.lucano@upc.pe</v>
      </c>
      <c r="E56" s="45" t="str">
        <f>[1]Sheet1!E56</f>
        <v>Angela Lucano Carranza</v>
      </c>
      <c r="F56" s="45" t="str">
        <f>[1]Sheet1!F56</f>
        <v>Mejora del Reporte de Matriculados de Licencias Coursera (Sólo matriculados)</v>
      </c>
      <c r="G56" s="45" t="str">
        <f>[1]Sheet1!G56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56" s="45" t="str">
        <f>[1]Sheet1!H56</f>
        <v>UPC</v>
      </c>
      <c r="I56" s="45" t="str">
        <f>[1]Sheet1!I56</f>
        <v>Mónica García - VP Operaciones Digitales y Online</v>
      </c>
      <c r="J56" s="45" t="str">
        <f>[1]Sheet1!J56</f>
        <v xml:space="preserve">Soledad Alfaro </v>
      </c>
      <c r="K56" s="45">
        <f>[1]Sheet1!K56</f>
        <v>0</v>
      </c>
      <c r="L56" s="45" t="str">
        <f>[1]Sheet1!L56</f>
        <v>Ángela Lucano</v>
      </c>
      <c r="M56" s="54">
        <f>[1]Sheet1!M56</f>
        <v>46234</v>
      </c>
      <c r="N56" s="54" t="str">
        <f>[1]Sheet1!N56</f>
        <v>No</v>
      </c>
      <c r="O56" s="45">
        <f>[1]Sheet1!O56</f>
        <v>0</v>
      </c>
      <c r="P56" s="45">
        <f>[1]Sheet1!P56</f>
        <v>0</v>
      </c>
      <c r="Q56" s="45" t="str">
        <f>[1]Sheet1!Q56</f>
        <v>Otro</v>
      </c>
      <c r="R56" s="45" t="str">
        <f>[1]Sheet1!R56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56" s="45">
        <f>[1]Sheet1!S56</f>
        <v>0</v>
      </c>
      <c r="T56" s="45" t="str">
        <f>[1]Sheet1!T56</f>
        <v>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v>
      </c>
      <c r="U56" s="45" t="str">
        <f>[1]Sheet1!U56</f>
        <v>Administrativos</v>
      </c>
      <c r="V56" s="45" t="str">
        <f>[1]Sheet1!V56</f>
        <v>Excelencia operativa</v>
      </c>
      <c r="W56" s="45" t="str">
        <f>[1]Sheet1!W56</f>
        <v>Si</v>
      </c>
      <c r="X56" s="45" t="str">
        <f>[1]Sheet1!X56</f>
        <v>Menor a S/100,000.00</v>
      </c>
      <c r="Y56" s="45" t="str">
        <f>[1]Sheet1!Y56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56" s="45" t="str">
        <f>[1]Sheet1!Z56</f>
        <v>https://educorpperu-my.sharepoint.com/personal/diana_zapata_laureate_pe1/_layouts/15/Doc.aspx?sourcedoc=%7B1E80FFDC-3F4D-4CFD-82C9-69626EE634C9%7D&amp;file=Plantilla%20Solicitud%20de%20requerimientos%20Reporte_Angela%20Lucano%20Carran.pptx&amp;action=edit&amp;mobileredirect=true</v>
      </c>
      <c r="AA56" s="45">
        <f>[1]Sheet1!AA56</f>
        <v>0.75000000000000011</v>
      </c>
    </row>
    <row r="57" spans="1:27" ht="45.95" customHeight="1">
      <c r="A57" s="45">
        <f>[1]Sheet1!A57</f>
        <v>79</v>
      </c>
      <c r="B57" s="125">
        <f>[1]Sheet1!B57</f>
        <v>46101.478958333297</v>
      </c>
      <c r="C57" s="125">
        <f>[1]Sheet1!C57</f>
        <v>46101.485960648097</v>
      </c>
      <c r="D57" s="45" t="str">
        <f>[1]Sheet1!D57</f>
        <v>angela.lucano@upc.pe</v>
      </c>
      <c r="E57" s="45" t="str">
        <f>[1]Sheet1!E57</f>
        <v>Angela Lucano Carranza</v>
      </c>
      <c r="F57" s="45" t="str">
        <f>[1]Sheet1!F57</f>
        <v>Mejora del Reporte de Matriculados de Licencias Coursera (Sólo notas)</v>
      </c>
      <c r="G57" s="45" t="str">
        <f>[1]Sheet1!G57</f>
        <v>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v>
      </c>
      <c r="H57" s="45" t="str">
        <f>[1]Sheet1!H57</f>
        <v>UPC</v>
      </c>
      <c r="I57" s="45" t="str">
        <f>[1]Sheet1!I57</f>
        <v>Mónica García - VP Operaciones Digitales y Online</v>
      </c>
      <c r="J57" s="45" t="str">
        <f>[1]Sheet1!J57</f>
        <v xml:space="preserve">Soledad Alfaro </v>
      </c>
      <c r="K57" s="45">
        <f>[1]Sheet1!K57</f>
        <v>0</v>
      </c>
      <c r="L57" s="45" t="str">
        <f>[1]Sheet1!L57</f>
        <v>Ángela Lucano</v>
      </c>
      <c r="M57" s="54">
        <f>[1]Sheet1!M57</f>
        <v>46234</v>
      </c>
      <c r="N57" s="54" t="str">
        <f>[1]Sheet1!N57</f>
        <v>No</v>
      </c>
      <c r="O57" s="45">
        <f>[1]Sheet1!O57</f>
        <v>0</v>
      </c>
      <c r="P57" s="45">
        <f>[1]Sheet1!P57</f>
        <v>0</v>
      </c>
      <c r="Q57" s="45" t="str">
        <f>[1]Sheet1!Q57</f>
        <v>Otro</v>
      </c>
      <c r="R57" s="45" t="str">
        <f>[1]Sheet1!R57</f>
        <v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v>
      </c>
      <c r="S57" s="45">
        <f>[1]Sheet1!S57</f>
        <v>0</v>
      </c>
      <c r="T57" s="45" t="str">
        <f>[1]Sheet1!T57</f>
        <v>Proceso de seguimiento académico y comunicación personalizada a estudiantes (solo en el caso de notas)
Proceso de generación de reportes de cierre de ciclo (matrículas + notas)</v>
      </c>
      <c r="U57" s="45">
        <f>[1]Sheet1!U57</f>
        <v>0</v>
      </c>
      <c r="V57" s="45" t="str">
        <f>[1]Sheet1!V57</f>
        <v>Excelencia operativa</v>
      </c>
      <c r="W57" s="45" t="str">
        <f>[1]Sheet1!W57</f>
        <v>Si</v>
      </c>
      <c r="X57" s="45">
        <f>[1]Sheet1!X57</f>
        <v>0</v>
      </c>
      <c r="Y57" s="45" t="str">
        <f>[1]Sheet1!Y57</f>
        <v>Entrega de comunicaciones personalizadas a estudiantes sobre su avance.</v>
      </c>
      <c r="Z57" s="45" t="str">
        <f>[1]Sheet1!Z57</f>
        <v>https://educorpperu-my.sharepoint.com/personal/diana_zapata_laureate_pe1/_layouts/15/Doc.aspx?sourcedoc=%7BCABC557D-B48D-48A5-97C3-D586FDCFB6EB%7D&amp;file=Plantilla%20Solicitud%20de%20requerimientos%20Reporte_Angela%20Lucano%20Carran%201.pptx&amp;action=edit&amp;mobileredirect=true</v>
      </c>
      <c r="AA57" s="45">
        <f>[1]Sheet1!AA57</f>
        <v>0.30000000000000004</v>
      </c>
    </row>
    <row r="58" spans="1:27" ht="45.95" customHeight="1">
      <c r="A58" s="45">
        <f>[1]Sheet1!A58</f>
        <v>80</v>
      </c>
      <c r="B58" s="125">
        <f>[1]Sheet1!B58</f>
        <v>46105.570034722201</v>
      </c>
      <c r="C58" s="125">
        <f>[1]Sheet1!C58</f>
        <v>46105.588645833297</v>
      </c>
      <c r="D58" s="45" t="str">
        <f>[1]Sheet1!D58</f>
        <v>gerson.vereau@upn.edu.pe</v>
      </c>
      <c r="E58" s="45" t="str">
        <f>[1]Sheet1!E58</f>
        <v>Gerson Vereau Rosas</v>
      </c>
      <c r="F58" s="45" t="str">
        <f>[1]Sheet1!F58</f>
        <v>MODIFICACION DE CAMPO OBLIGATORIO EN LIBRO VIRTUAL DE RECLAMACIONES UPN</v>
      </c>
      <c r="G58" s="45" t="str">
        <f>[1]Sheet1!G58</f>
        <v xml:space="preserve">Configurar el campo EMAIL del formulario virtual del libro de reclamaciones para que no tenga la condición de obligatorio. Además que se configure un Push-up donde se muestre un texto que invite a registrar un correo electrónico
</v>
      </c>
      <c r="H58" s="45" t="str">
        <f>[1]Sheet1!H58</f>
        <v>UPN</v>
      </c>
      <c r="I58" s="45" t="str">
        <f>[1]Sheet1!I58</f>
        <v>Álvaro Valdez - VP Operaciones</v>
      </c>
      <c r="J58" s="45" t="str">
        <f>[1]Sheet1!J58</f>
        <v xml:space="preserve">Luis Roncal </v>
      </c>
      <c r="K58" s="45">
        <f>[1]Sheet1!K58</f>
        <v>0</v>
      </c>
      <c r="L58" s="45" t="str">
        <f>[1]Sheet1!L58</f>
        <v>Gerson Vereau</v>
      </c>
      <c r="M58" s="54">
        <f>[1]Sheet1!M58</f>
        <v>46118</v>
      </c>
      <c r="N58" s="54" t="str">
        <f>[1]Sheet1!N58</f>
        <v>No</v>
      </c>
      <c r="O58" s="45">
        <f>[1]Sheet1!O58</f>
        <v>0</v>
      </c>
      <c r="P58" s="45">
        <f>[1]Sheet1!P58</f>
        <v>0</v>
      </c>
      <c r="Q58" s="45" t="str">
        <f>[1]Sheet1!Q58</f>
        <v>Otro</v>
      </c>
      <c r="R58" s="45" t="str">
        <f>[1]Sheet1!R58</f>
        <v>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v>
      </c>
      <c r="S58" s="45">
        <f>[1]Sheet1!S58</f>
        <v>0</v>
      </c>
      <c r="T58" s="45" t="str">
        <f>[1]Sheet1!T58</f>
        <v>Proceso de Gestión de quejas y reclamos de estudiantes.</v>
      </c>
      <c r="U58" s="45">
        <f>[1]Sheet1!U58</f>
        <v>0</v>
      </c>
      <c r="V58" s="45" t="str">
        <f>[1]Sheet1!V58</f>
        <v>Excelencia Operativa</v>
      </c>
      <c r="W58" s="45" t="str">
        <f>[1]Sheet1!W58</f>
        <v>No</v>
      </c>
      <c r="X58" s="45">
        <f>[1]Sheet1!X58</f>
        <v>0</v>
      </c>
      <c r="Y58" s="45" t="str">
        <f>[1]Sheet1!Y58</f>
        <v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v>
      </c>
      <c r="Z58" s="45" t="str">
        <f>[1]Sheet1!Z58</f>
        <v>https://educorpperu-my.sharepoint.com/personal/diana_zapata_laureate_pe1/_layouts/15/Doc.aspx?sourcedoc=%7BC9D14665-0CC6-4BCF-854A-0BBA05E5B0A2%7D&amp;file=Solicitud%20de%20requerimientos%20Idea%20nueva%20y%20mejo_Gerson%20Vereau%20Rosas.pptx&amp;action=edit&amp;mobileredirect=true</v>
      </c>
      <c r="AA58" s="45">
        <f>[1]Sheet1!AA58</f>
        <v>0.30000000000000004</v>
      </c>
    </row>
    <row r="59" spans="1:27" ht="45.95" customHeight="1">
      <c r="A59" s="45">
        <f>[1]Sheet1!A59</f>
        <v>81</v>
      </c>
      <c r="B59" s="125">
        <f>[1]Sheet1!B59</f>
        <v>46105.575358796297</v>
      </c>
      <c r="C59" s="125">
        <f>[1]Sheet1!C59</f>
        <v>46105.606215277803</v>
      </c>
      <c r="D59" s="45" t="str">
        <f>[1]Sheet1!D59</f>
        <v>carla.arias@upn.edu.pe</v>
      </c>
      <c r="E59" s="45" t="str">
        <f>[1]Sheet1!E59</f>
        <v>Carla Arias Schreiber Ulloa</v>
      </c>
      <c r="F59" s="45" t="str">
        <f>[1]Sheet1!F59</f>
        <v>Automatización de Programación UPN</v>
      </c>
      <c r="G59" s="45" t="str">
        <f>[1]Sheet1!G59</f>
        <v>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v>
      </c>
      <c r="H59" s="45" t="str">
        <f>[1]Sheet1!H59</f>
        <v>UPN</v>
      </c>
      <c r="I59" s="45" t="str">
        <f>[1]Sheet1!I59</f>
        <v>Martín Santana - Rectorado UPN</v>
      </c>
      <c r="J59" s="45" t="str">
        <f>[1]Sheet1!J59</f>
        <v xml:space="preserve">Janeth Albujar </v>
      </c>
      <c r="K59" s="45">
        <f>[1]Sheet1!K59</f>
        <v>0</v>
      </c>
      <c r="L59" s="45" t="str">
        <f>[1]Sheet1!L59</f>
        <v>Carla Arias-Schreiber</v>
      </c>
      <c r="M59" s="54">
        <f>[1]Sheet1!M59</f>
        <v>46356</v>
      </c>
      <c r="N59" s="54" t="str">
        <f>[1]Sheet1!N59</f>
        <v>Si</v>
      </c>
      <c r="O59" s="45" t="str">
        <f>[1]Sheet1!O59</f>
        <v>Academic Managment</v>
      </c>
      <c r="P59" s="45">
        <f>[1]Sheet1!P59</f>
        <v>76290</v>
      </c>
      <c r="Q59" s="45" t="str">
        <f>[1]Sheet1!Q59</f>
        <v>Otro</v>
      </c>
      <c r="R59" s="45" t="str">
        <f>[1]Sheet1!R59</f>
        <v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v>
      </c>
      <c r="S59" s="45">
        <f>[1]Sheet1!S59</f>
        <v>0</v>
      </c>
      <c r="T59" s="45" t="str">
        <f>[1]Sheet1!T59</f>
        <v>Estimación de demanda
Planificación y programación de horarios
Matrícula de estudiantes (nuevos, continuos, reingresos)
Alcance UG/ WA, en todas las modalidades de dictado.</v>
      </c>
      <c r="U59" s="45">
        <f>[1]Sheet1!U59</f>
        <v>0</v>
      </c>
      <c r="V59" s="45" t="str">
        <f>[1]Sheet1!V59</f>
        <v>Excelencia operativa</v>
      </c>
      <c r="W59" s="45" t="str">
        <f>[1]Sheet1!W59</f>
        <v>No</v>
      </c>
      <c r="X59" s="45">
        <f>[1]Sheet1!X59</f>
        <v>0</v>
      </c>
      <c r="Y59" s="45" t="str">
        <f>[1]Sheet1!Y59</f>
        <v>Demanda confiable
Evitar tantas adecuaciones de programación durante la matrícula
Matrícula más fluida</v>
      </c>
      <c r="Z59" s="45" t="str">
        <f>[1]Sheet1!Z59</f>
        <v>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v>
      </c>
      <c r="AA59" s="45">
        <f>[1]Sheet1!AA59</f>
        <v>1.8</v>
      </c>
    </row>
    <row r="60" spans="1:27" ht="45.95" customHeight="1">
      <c r="A60" s="45">
        <f>[1]Sheet1!A60</f>
        <v>82</v>
      </c>
      <c r="B60" s="125">
        <f>[1]Sheet1!B60</f>
        <v>46106.062025462998</v>
      </c>
      <c r="C60" s="125">
        <f>[1]Sheet1!C60</f>
        <v>46106.067824074104</v>
      </c>
      <c r="D60" s="81" t="str">
        <f>[1]Sheet1!D60</f>
        <v>jose.herbozo@upn.edu.pe</v>
      </c>
      <c r="E60" s="81" t="str">
        <f>[1]Sheet1!E60</f>
        <v>Jose Paredes Herbozo</v>
      </c>
      <c r="F60" s="81" t="str">
        <f>[1]Sheet1!F60</f>
        <v>B2B inhouse - Ajuste para que en las facturas muestren la descripción del nombre del programa que se está vendiendo</v>
      </c>
      <c r="G60" s="81" t="str">
        <f>[1]Sheet1!G60</f>
        <v>Que las facturas de UPN emitidas de programas de posgrado y/o Programas Inhouse detallen el nombre largo del programa en las facturas que generamos para venta B2B.</v>
      </c>
      <c r="H60" s="81" t="str">
        <f>[1]Sheet1!H60</f>
        <v>UPN</v>
      </c>
      <c r="I60" s="81" t="str">
        <f>[1]Sheet1!I60</f>
        <v>Ivan Olivares - VP Marketing y Comercial</v>
      </c>
      <c r="J60" s="81" t="str">
        <f>[1]Sheet1!J60</f>
        <v>Tatiana Chiock</v>
      </c>
      <c r="K60" s="45">
        <f>[1]Sheet1!K60</f>
        <v>0</v>
      </c>
      <c r="L60" s="81" t="str">
        <f>[1]Sheet1!L60</f>
        <v>Jose Paredes</v>
      </c>
      <c r="M60" s="82">
        <f>[1]Sheet1!M60</f>
        <v>46127</v>
      </c>
      <c r="N60" s="82" t="str">
        <f>[1]Sheet1!N60</f>
        <v>Si</v>
      </c>
      <c r="O60" s="126" t="str">
        <f>[1]Sheet1!O60</f>
        <v>Revenue Growth</v>
      </c>
      <c r="P60" s="126">
        <f>[1]Sheet1!P60</f>
        <v>77418</v>
      </c>
      <c r="Q60" s="81" t="str">
        <f>[1]Sheet1!Q60</f>
        <v>Otro</v>
      </c>
      <c r="R60" s="126" t="str">
        <f>[1]Sheet1!R60</f>
        <v>Que las facturas de UPN emitidas de programas de posgrado y/o Programas Inhouse detallen el nombre largo del programa en las facturas emitidas a B2B</v>
      </c>
      <c r="S60" s="81">
        <f>[1]Sheet1!S60</f>
        <v>0</v>
      </c>
      <c r="T60" s="81" t="str">
        <f>[1]Sheet1!T60</f>
        <v>Venta B2B, facturación</v>
      </c>
      <c r="U60" s="81">
        <f>[1]Sheet1!U60</f>
        <v>0</v>
      </c>
      <c r="V60" s="81" t="str">
        <f>[1]Sheet1!V60</f>
        <v>Crecimiento escalable</v>
      </c>
      <c r="W60" s="81" t="str">
        <f>[1]Sheet1!W60</f>
        <v>No</v>
      </c>
      <c r="X60" s="81">
        <f>[1]Sheet1!X60</f>
        <v>0</v>
      </c>
      <c r="Y60" s="81" t="str">
        <f>[1]Sheet1!Y60</f>
        <v xml:space="preserve">Revenue estimado high level 500K PEN
</v>
      </c>
      <c r="Z60" s="45" t="str">
        <f>[1]Sheet1!Z60</f>
        <v>https://educorpperu-my.sharepoint.com/personal/diana_zapata_laureate_pe1/_layouts/15/Doc.aspx?sourcedoc=%7B0C76C5E4-CAE1-4117-96A8-0125E2CE91E3%7D&amp;file=Solicitud%20de%20requerimientos%20Idea%20nueva%20y%20mejo_Jose%20Paredes%20Herbozo%201.pptx&amp;action=edit&amp;mobileredirect=true</v>
      </c>
      <c r="AA60" s="45">
        <f>[1]Sheet1!AA60</f>
        <v>2</v>
      </c>
    </row>
    <row r="61" spans="1:27" ht="45.95" customHeight="1">
      <c r="A61" s="45">
        <f>[1]Sheet1!A61</f>
        <v>83</v>
      </c>
      <c r="B61" s="125">
        <f>[1]Sheet1!B61</f>
        <v>46106.067951388897</v>
      </c>
      <c r="C61" s="125">
        <f>[1]Sheet1!C61</f>
        <v>46106.080798611103</v>
      </c>
      <c r="D61" s="81" t="str">
        <f>[1]Sheet1!D61</f>
        <v>jose.herbozo@upn.edu.pe</v>
      </c>
      <c r="E61" s="81" t="str">
        <f>[1]Sheet1!E61</f>
        <v>Jose Paredes Herbozo</v>
      </c>
      <c r="F61" s="81" t="str">
        <f>[1]Sheet1!F61</f>
        <v>B2B inhouse - Implementar proceso en Banner que permita la ejecución masiva de las actividades de incorporación en Banner a la población de ingresantes B2B</v>
      </c>
      <c r="G61" s="81" t="str">
        <f>[1]Sheet1!G61</f>
        <v>Reducir tiempos de ventas para B2B</v>
      </c>
      <c r="H61" s="81" t="str">
        <f>[1]Sheet1!H61</f>
        <v>UPN</v>
      </c>
      <c r="I61" s="81" t="str">
        <f>[1]Sheet1!I61</f>
        <v>Ivan Olivares - VP Marketing y Comercial</v>
      </c>
      <c r="J61" s="81" t="str">
        <f>[1]Sheet1!J61</f>
        <v>Tatiana Chiock</v>
      </c>
      <c r="K61" s="45">
        <f>[1]Sheet1!K61</f>
        <v>0</v>
      </c>
      <c r="L61" s="81" t="str">
        <f>[1]Sheet1!L61</f>
        <v>Jose Paredes</v>
      </c>
      <c r="M61" s="82">
        <f>[1]Sheet1!M61</f>
        <v>46127</v>
      </c>
      <c r="N61" s="82" t="str">
        <f>[1]Sheet1!N61</f>
        <v>Si</v>
      </c>
      <c r="O61" s="126" t="str">
        <f>[1]Sheet1!O61</f>
        <v>Revenue Growth</v>
      </c>
      <c r="P61" s="126">
        <f>[1]Sheet1!P61</f>
        <v>77418</v>
      </c>
      <c r="Q61" s="81" t="str">
        <f>[1]Sheet1!Q61</f>
        <v>Otro</v>
      </c>
      <c r="R61" s="126" t="str">
        <f>[1]Sheet1!R61</f>
        <v>Actualmente la carga en Banner para B2B es manual, 1 a 1, esto hace un trabajo operativo muy grande.</v>
      </c>
      <c r="S61" s="81">
        <f>[1]Sheet1!S61</f>
        <v>0</v>
      </c>
      <c r="T61" s="81" t="str">
        <f>[1]Sheet1!T61</f>
        <v>Admisión B2B.</v>
      </c>
      <c r="U61" s="81">
        <f>[1]Sheet1!U61</f>
        <v>0</v>
      </c>
      <c r="V61" s="81" t="str">
        <f>[1]Sheet1!V61</f>
        <v>Crecimiento escalable</v>
      </c>
      <c r="W61" s="81" t="str">
        <f>[1]Sheet1!W61</f>
        <v>No</v>
      </c>
      <c r="X61" s="81">
        <f>[1]Sheet1!X61</f>
        <v>0</v>
      </c>
      <c r="Y61" s="81" t="str">
        <f>[1]Sheet1!Y61</f>
        <v>Reducción en la operación e incremento en agilidad de venta.</v>
      </c>
      <c r="Z61" s="45" t="str">
        <f>[1]Sheet1!Z61</f>
        <v>https://educorpperu-my.sharepoint.com/personal/diana_zapata_laureate_pe1/_layouts/15/Doc.aspx?sourcedoc=%7B2AFEDEEB-734E-4766-99E2-E15468C91BAB%7D&amp;file=Solicitud%20de%20requerimientos%20Idea%20nueva%20y%20mejo_Jose%20Paredes%20Herbozo%202.pptx&amp;action=edit&amp;mobileredirect=true</v>
      </c>
      <c r="AA61" s="45">
        <f>[1]Sheet1!AA61</f>
        <v>2</v>
      </c>
    </row>
    <row r="62" spans="1:27" ht="45.95" customHeight="1">
      <c r="A62" s="45">
        <f>[1]Sheet1!A62</f>
        <v>84</v>
      </c>
      <c r="B62" s="125">
        <f>[1]Sheet1!B62</f>
        <v>46106.080833333297</v>
      </c>
      <c r="C62" s="125">
        <f>[1]Sheet1!C62</f>
        <v>46106.090543981503</v>
      </c>
      <c r="D62" s="81" t="str">
        <f>[1]Sheet1!D62</f>
        <v>jose.herbozo@upn.edu.pe</v>
      </c>
      <c r="E62" s="81" t="str">
        <f>[1]Sheet1!E62</f>
        <v>Jose Paredes Herbozo</v>
      </c>
      <c r="F62" s="81" t="str">
        <f>[1]Sheet1!F62</f>
        <v>Modificación de regla en CRM cuando se ingrese un lead con fuente de ingreso mixta</v>
      </c>
      <c r="G62" s="81" t="str">
        <f>[1]Sheet1!G62</f>
        <v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v>
      </c>
      <c r="H62" s="81" t="str">
        <f>[1]Sheet1!H62</f>
        <v>UPN</v>
      </c>
      <c r="I62" s="81" t="str">
        <f>[1]Sheet1!I62</f>
        <v>Ivan Olivares - VP Marketing y Comercial</v>
      </c>
      <c r="J62" s="81" t="str">
        <f>[1]Sheet1!J62</f>
        <v>José Chojeda</v>
      </c>
      <c r="K62" s="45">
        <f>[1]Sheet1!K62</f>
        <v>0</v>
      </c>
      <c r="L62" s="81" t="str">
        <f>[1]Sheet1!L62</f>
        <v>Jose Paredes</v>
      </c>
      <c r="M62" s="82">
        <f>[1]Sheet1!M62</f>
        <v>46127</v>
      </c>
      <c r="N62" s="82" t="str">
        <f>[1]Sheet1!N62</f>
        <v>No</v>
      </c>
      <c r="O62" s="126">
        <f>[1]Sheet1!O62</f>
        <v>0</v>
      </c>
      <c r="P62" s="126">
        <f>[1]Sheet1!P62</f>
        <v>0</v>
      </c>
      <c r="Q62" s="126" t="str">
        <f>[1]Sheet1!Q62</f>
        <v>Otro</v>
      </c>
      <c r="R62" s="126" t="str">
        <f>[1]Sheet1!R62</f>
        <v>Actualmente el número de celular de un lead mixto no se está actualizando con la última información.</v>
      </c>
      <c r="S62" s="81">
        <f>[1]Sheet1!S62</f>
        <v>0</v>
      </c>
      <c r="T62" s="81" t="str">
        <f>[1]Sheet1!T62</f>
        <v>Admisión</v>
      </c>
      <c r="U62" s="81" t="str">
        <f>[1]Sheet1!U62</f>
        <v>Administrativos</v>
      </c>
      <c r="V62" s="81" t="str">
        <f>[1]Sheet1!V62</f>
        <v>Crecimiento escalable</v>
      </c>
      <c r="W62" s="81" t="str">
        <f>[1]Sheet1!W62</f>
        <v>No</v>
      </c>
      <c r="X62" s="81" t="str">
        <f>[1]Sheet1!X62</f>
        <v>No cuantificado o S/0</v>
      </c>
      <c r="Y62" s="81" t="str">
        <f>[1]Sheet1!Y62</f>
        <v xml:space="preserve">Impacto en ventas directo al tener el último número de celular ingresado por el negocio. </v>
      </c>
      <c r="Z62" s="45" t="str">
        <f>[1]Sheet1!Z62</f>
        <v>https://educorpperu-my.sharepoint.com/personal/diana_zapata_laureate_pe1/_layouts/15/Doc.aspx?sourcedoc=%7B6B191BF9-63B5-46D3-94DE-F8FA06426D61%7D&amp;file=SOLICITUD%20CAMPOS%20UTM%20MADURACI%C3%93N%20-%20MODIFICACIO_Jose%20Paredes%20Herbozo.pptx&amp;action=edit&amp;mobileredirect=true</v>
      </c>
      <c r="AA62" s="45">
        <f>[1]Sheet1!AA62</f>
        <v>0.65</v>
      </c>
    </row>
    <row r="63" spans="1:27" ht="45.95" customHeight="1">
      <c r="A63" s="45">
        <f>[1]Sheet1!A63</f>
        <v>85</v>
      </c>
      <c r="B63" s="125">
        <f>[1]Sheet1!B63</f>
        <v>46105.588715277801</v>
      </c>
      <c r="C63" s="125">
        <f>[1]Sheet1!C63</f>
        <v>46106.476041666698</v>
      </c>
      <c r="D63" s="81" t="str">
        <f>[1]Sheet1!D63</f>
        <v>gerson.vereau@upn.edu.pe</v>
      </c>
      <c r="E63" s="81" t="str">
        <f>[1]Sheet1!E63</f>
        <v>Gerson Vereau Rosas</v>
      </c>
      <c r="F63" s="81" t="str">
        <f>[1]Sheet1!F63</f>
        <v>Implementación de encuesta de satisfacción post atención y base de datos en canal telefónico UPN</v>
      </c>
      <c r="G63" s="81" t="str">
        <f>[1]Sheet1!G63</f>
        <v>Para medir la satisfacción del estudiante respecto a la atención recibida en el canal telefónico, permitiendo generar indicadores de experiencia y mejorar la calidad del servicio. Y la medición directa de la experiencia del usuario posterior a la interacción.</v>
      </c>
      <c r="H63" s="81" t="str">
        <f>[1]Sheet1!H63</f>
        <v>UPN</v>
      </c>
      <c r="I63" s="81" t="str">
        <f>[1]Sheet1!I63</f>
        <v>Mónica García - VP Operaciones Digitales y Online</v>
      </c>
      <c r="J63" s="81" t="str">
        <f>[1]Sheet1!J63</f>
        <v xml:space="preserve">Luis Roncal </v>
      </c>
      <c r="K63" s="45">
        <f>[1]Sheet1!K63</f>
        <v>0</v>
      </c>
      <c r="L63" s="81" t="str">
        <f>[1]Sheet1!L63</f>
        <v>Ángela Lucano</v>
      </c>
      <c r="M63" s="82">
        <f>[1]Sheet1!M63</f>
        <v>46142</v>
      </c>
      <c r="N63" s="82" t="str">
        <f>[1]Sheet1!N63</f>
        <v>No</v>
      </c>
      <c r="O63" s="126">
        <f>[1]Sheet1!O63</f>
        <v>0</v>
      </c>
      <c r="P63" s="126">
        <f>[1]Sheet1!P63</f>
        <v>0</v>
      </c>
      <c r="Q63" s="126" t="str">
        <f>[1]Sheet1!Q63</f>
        <v>Otro</v>
      </c>
      <c r="R63" s="126" t="str">
        <f>[1]Sheet1!R63</f>
        <v>Es una encuesta manual, el desafío es poder levantar la satisfacción del alumno y reducir las horas hombre al trabajar el resultado (es un paso más en el equipo).</v>
      </c>
      <c r="S63" s="81">
        <f>[1]Sheet1!S63</f>
        <v>0</v>
      </c>
      <c r="T63" s="81" t="str">
        <f>[1]Sheet1!T63</f>
        <v>Proceso de atención al estudiante</v>
      </c>
      <c r="U63" s="81">
        <f>[1]Sheet1!U63</f>
        <v>0</v>
      </c>
      <c r="V63" s="81" t="str">
        <f>[1]Sheet1!V63</f>
        <v>Excelencia Operativa</v>
      </c>
      <c r="W63" s="81" t="str">
        <f>[1]Sheet1!W63</f>
        <v>No</v>
      </c>
      <c r="X63" s="81">
        <f>[1]Sheet1!X63</f>
        <v>0</v>
      </c>
      <c r="Y63" s="81" t="str">
        <f>[1]Sheet1!Y63</f>
        <v>Mejora la satisfacción del estudiante</v>
      </c>
      <c r="Z63" s="45" t="str">
        <f>[1]Sheet1!Z63</f>
        <v>https://educorpperu-my.sharepoint.com/personal/diana_zapata_laureate_pe1/_layouts/15/Doc.aspx?sourcedoc=%7B01D400AE-5DCC-421A-BCC5-3D78CDFEB12A%7D&amp;file=SOLICITUD%20DE%20REQUERIMIENTOS%20(1)_Gerson%20Vereau%20Rosas.pptx&amp;action=edit&amp;mobileredirect=true</v>
      </c>
      <c r="AA63" s="45">
        <f>[1]Sheet1!AA63</f>
        <v>0.30000000000000004</v>
      </c>
    </row>
    <row r="64" spans="1:27" ht="45.95" customHeight="1">
      <c r="A64" s="45">
        <f>[1]Sheet1!A64</f>
        <v>86</v>
      </c>
      <c r="B64" s="125">
        <f>[1]Sheet1!B64</f>
        <v>46106.524722222202</v>
      </c>
      <c r="C64" s="125">
        <f>[1]Sheet1!C64</f>
        <v>46106.537141203698</v>
      </c>
      <c r="D64" s="126" t="str">
        <f>[1]Sheet1!D64</f>
        <v>gerson.vereau@upn.edu.pe</v>
      </c>
      <c r="E64" s="126" t="str">
        <f>[1]Sheet1!E64</f>
        <v>Gerson Vereau Rosas</v>
      </c>
      <c r="F64" s="126" t="str">
        <f>[1]Sheet1!F64</f>
        <v>Ajustar query Reporte R2 que servirá como como input para la generación del RPA de Validación de Egreso (fase 2)</v>
      </c>
      <c r="G64" s="126" t="str">
        <f>[1]Sheet1!G64</f>
        <v>Contar con el reporte que sirve como input para la generación del RPA de Validación de Egreso (fase 2) que actualmente se viene trabajando con el equipo de Automatización de Procesos y está detenido porque se requiere este ajuste en la Query.</v>
      </c>
      <c r="H64" s="126" t="str">
        <f>[1]Sheet1!H64</f>
        <v>UPN</v>
      </c>
      <c r="I64" s="126" t="str">
        <f>[1]Sheet1!I64</f>
        <v>Martín Santana - Rectorado UPN</v>
      </c>
      <c r="J64" s="126" t="str">
        <f>[1]Sheet1!J64</f>
        <v xml:space="preserve">Carlos Diez </v>
      </c>
      <c r="K64" s="45">
        <f>[1]Sheet1!K64</f>
        <v>0</v>
      </c>
      <c r="L64" s="126" t="str">
        <f>[1]Sheet1!L64</f>
        <v>Carla Arias-Schreiber</v>
      </c>
      <c r="M64" s="82">
        <f>[1]Sheet1!M64</f>
        <v>46218</v>
      </c>
      <c r="N64" s="82" t="str">
        <f>[1]Sheet1!N64</f>
        <v>No</v>
      </c>
      <c r="O64" s="126">
        <f>[1]Sheet1!O64</f>
        <v>0</v>
      </c>
      <c r="P64" s="126">
        <f>[1]Sheet1!P64</f>
        <v>0</v>
      </c>
      <c r="Q64" s="126" t="str">
        <f>[1]Sheet1!Q64</f>
        <v>Regulatoria</v>
      </c>
      <c r="R64" s="126" t="str">
        <f>[1]Sheet1!R64</f>
        <v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v>
      </c>
      <c r="S64" s="126">
        <f>[1]Sheet1!S64</f>
        <v>0</v>
      </c>
      <c r="T64" s="126" t="str">
        <f>[1]Sheet1!T64</f>
        <v>Proceso de egreso estudiantes</v>
      </c>
      <c r="U64" s="126">
        <f>[1]Sheet1!U64</f>
        <v>0</v>
      </c>
      <c r="V64" s="126" t="str">
        <f>[1]Sheet1!V64</f>
        <v>Excelencia operativa</v>
      </c>
      <c r="W64" s="126" t="str">
        <f>[1]Sheet1!W64</f>
        <v>No</v>
      </c>
      <c r="X64" s="126">
        <f>[1]Sheet1!X64</f>
        <v>0</v>
      </c>
      <c r="Y64" s="126" t="str">
        <f>[1]Sheet1!Y64</f>
        <v>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v>
      </c>
      <c r="Z64" s="45" t="str">
        <f>[1]Sheet1!Z64</f>
        <v>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v>
      </c>
      <c r="AA64" s="45">
        <f>[1]Sheet1!AA64</f>
        <v>1.8</v>
      </c>
    </row>
    <row r="65" spans="1:27" ht="45.95" customHeight="1">
      <c r="A65" s="45">
        <f>[1]Sheet1!A65</f>
        <v>87</v>
      </c>
      <c r="B65" s="125">
        <f>[1]Sheet1!B65</f>
        <v>46106.532939814802</v>
      </c>
      <c r="C65" s="125">
        <f>[1]Sheet1!C65</f>
        <v>46106.551574074103</v>
      </c>
      <c r="D65" s="126" t="str">
        <f>[1]Sheet1!D65</f>
        <v>giancarlo.villacorta@upc.pe</v>
      </c>
      <c r="E65" s="126" t="str">
        <f>[1]Sheet1!E65</f>
        <v>Giancarlo Villacorta Quiñones</v>
      </c>
      <c r="F65" s="126" t="str">
        <f>[1]Sheet1!F65</f>
        <v>Activar el módulo “Matrícula en bloque” de Banner para la EPG.</v>
      </c>
      <c r="G65" s="126" t="str">
        <f>[1]Sheet1!G65</f>
        <v xml:space="preserve">Necesitamos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logrando una reducción significativa de la carga operativa manual de la matrícula de los alumnos (actualmente la matrícula se realiza de forma manual alumno por alumno), disminuirá los errores en la inscripción, y ofrecerá una mejor experiencia al estudiante al obtener sus horarios más pronto. Mayor control académico y administrativo, utilizando una solución escalable y de bajo costo para la institución.
</v>
      </c>
      <c r="H65" s="126" t="str">
        <f>[1]Sheet1!H65</f>
        <v>UPC</v>
      </c>
      <c r="I65" s="126" t="str">
        <f>[1]Sheet1!I65</f>
        <v>Milagros Morgan - Rectorado UPC</v>
      </c>
      <c r="J65" s="126" t="str">
        <f>[1]Sheet1!J65</f>
        <v>Miguel Chang</v>
      </c>
      <c r="K65" s="45">
        <f>[1]Sheet1!K65</f>
        <v>0</v>
      </c>
      <c r="L65" s="126" t="str">
        <f>[1]Sheet1!L65</f>
        <v>Giancarlo Villacorta</v>
      </c>
      <c r="M65" s="82">
        <f>[1]Sheet1!M65</f>
        <v>46127</v>
      </c>
      <c r="N65" s="82" t="str">
        <f>[1]Sheet1!N65</f>
        <v>No</v>
      </c>
      <c r="O65" s="126">
        <f>[1]Sheet1!O65</f>
        <v>0</v>
      </c>
      <c r="P65" s="126">
        <f>[1]Sheet1!P65</f>
        <v>0</v>
      </c>
      <c r="Q65" s="126" t="str">
        <f>[1]Sheet1!Q65</f>
        <v>Otro</v>
      </c>
      <c r="R65" s="126" t="str">
        <f>[1]Sheet1!R65</f>
        <v xml:space="preserve">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v>
      </c>
      <c r="S65" s="126">
        <f>[1]Sheet1!S65</f>
        <v>0</v>
      </c>
      <c r="T65" s="126" t="str">
        <f>[1]Sheet1!T65</f>
        <v>Proceso de matricula de la EPG, habilitación en blackboard, habilitación en Portal docente.</v>
      </c>
      <c r="U65" s="126">
        <f>[1]Sheet1!U65</f>
        <v>0</v>
      </c>
      <c r="V65" s="126" t="str">
        <f>[1]Sheet1!V65</f>
        <v>Excelencia Operativa;Calidad Académica;Innovación y Crecimiento</v>
      </c>
      <c r="W65" s="126" t="str">
        <f>[1]Sheet1!W65</f>
        <v>No</v>
      </c>
      <c r="X65" s="126">
        <f>[1]Sheet1!X65</f>
        <v>0</v>
      </c>
      <c r="Y65" s="126" t="str">
        <f>[1]Sheet1!Y65</f>
        <v>Se continuará con el proceso de la matrícula individual y no podríamos asegurar el cumplimiento del SLA (48 horas) debido a: 
Aumento de las ventas en un 30% según lo establecido en las metas anuales.
El equipo de matrícula lo conforma 2 analistas y 2 personas con contrato intermitente.
No tener respuesta frente a casos urgentes que se presenten en los programas de División Empresarial, dado que los grupos en número de estudiantes es alto y el tiempo del proceso de matrícula podría exceder la fecha de inicio del programa.
El proceso de matrícula activa el proceso de los accesos a las aulas virtuales, aumentado así los tiempos y esto haría que el impacto no sea positivo en la satisfacción del servicio.</v>
      </c>
      <c r="Z65" s="45">
        <f>[1]Sheet1!Z65</f>
        <v>0</v>
      </c>
      <c r="AA65" s="45">
        <f>[1]Sheet1!AA65</f>
        <v>0</v>
      </c>
    </row>
    <row r="66" spans="1:27" ht="45.95" customHeight="1">
      <c r="A66" s="45">
        <f>[1]Sheet1!A66</f>
        <v>88</v>
      </c>
      <c r="B66" s="125">
        <f>[1]Sheet1!B66</f>
        <v>46101.486909722204</v>
      </c>
      <c r="C66" s="125">
        <f>[1]Sheet1!C66</f>
        <v>46106.567800925899</v>
      </c>
      <c r="D66" s="126" t="str">
        <f>[1]Sheet1!D66</f>
        <v>angela.lucano@upc.pe</v>
      </c>
      <c r="E66" s="126" t="str">
        <f>[1]Sheet1!E66</f>
        <v>Angela Lucano Carranza</v>
      </c>
      <c r="F66" s="126" t="str">
        <f>[1]Sheet1!F66</f>
        <v>Implementación de un modelo de reportería integrado para la gestión del estudiante becado</v>
      </c>
      <c r="G66" s="126" t="str">
        <f>[1]Sheet1!G66</f>
        <v>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v>
      </c>
      <c r="H66" s="126" t="str">
        <f>[1]Sheet1!H66</f>
        <v>UPC</v>
      </c>
      <c r="I66" s="126" t="str">
        <f>[1]Sheet1!I66</f>
        <v>Milagros Morgan - Rectorado UPC</v>
      </c>
      <c r="J66" s="126" t="str">
        <f>[1]Sheet1!J66</f>
        <v xml:space="preserve">Maria Cifuentes </v>
      </c>
      <c r="K66" s="45">
        <f>[1]Sheet1!K66</f>
        <v>0</v>
      </c>
      <c r="L66" s="126" t="str">
        <f>[1]Sheet1!L66</f>
        <v>Ángela Lucano</v>
      </c>
      <c r="M66" s="82">
        <f>[1]Sheet1!M66</f>
        <v>46129</v>
      </c>
      <c r="N66" s="82" t="str">
        <f>[1]Sheet1!N66</f>
        <v>No</v>
      </c>
      <c r="O66" s="126">
        <f>[1]Sheet1!O66</f>
        <v>0</v>
      </c>
      <c r="P66" s="126">
        <f>[1]Sheet1!P66</f>
        <v>0</v>
      </c>
      <c r="Q66" s="126" t="str">
        <f>[1]Sheet1!Q66</f>
        <v>Otro</v>
      </c>
      <c r="R66" s="126" t="str">
        <f>[1]Sheet1!R66</f>
        <v>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v>
      </c>
      <c r="S66" s="126">
        <f>[1]Sheet1!S66</f>
        <v>0</v>
      </c>
      <c r="T66" s="126" t="str">
        <f>[1]Sheet1!T66</f>
        <v>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66" s="126">
        <f>[1]Sheet1!U66</f>
        <v>0</v>
      </c>
      <c r="V66" s="126" t="str">
        <f>[1]Sheet1!V66</f>
        <v>Excelencia Operativa</v>
      </c>
      <c r="W66" s="126" t="str">
        <f>[1]Sheet1!W66</f>
        <v>No</v>
      </c>
      <c r="X66" s="126">
        <f>[1]Sheet1!X66</f>
        <v>0</v>
      </c>
      <c r="Y66" s="126" t="str">
        <f>[1]Sheet1!Y66</f>
        <v>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v>
      </c>
      <c r="Z66" s="45" t="str">
        <f>[1]Sheet1!Z66</f>
        <v>https://educorpperu-my.sharepoint.com/personal/diana_zapata_laureate_pe1/_layouts/15/Doc.aspx?sourcedoc=%7B5B17155A-09DE-47FC-A6C2-359025EABBD4%7D&amp;file=Solicitud%20de%20requerimientos%20Idea%20nueva%20y%20mejo_Angela%20Lucano%20Carran.pptx&amp;action=edit&amp;mobileredirect=true</v>
      </c>
      <c r="AA66" s="45">
        <f>[1]Sheet1!AA66</f>
        <v>0.30000000000000004</v>
      </c>
    </row>
    <row r="67" spans="1:27" ht="45.95" customHeight="1">
      <c r="A67" s="45">
        <f>[1]Sheet1!A67</f>
        <v>89</v>
      </c>
      <c r="B67" s="125">
        <f>[1]Sheet1!B67</f>
        <v>46108.472812499997</v>
      </c>
      <c r="C67" s="125">
        <f>[1]Sheet1!C67</f>
        <v>46108.482928240701</v>
      </c>
      <c r="D67" s="126" t="str">
        <f>[1]Sheet1!D67</f>
        <v>gerson.vereau@upn.edu.pe</v>
      </c>
      <c r="E67" s="126" t="str">
        <f>[1]Sheet1!E67</f>
        <v>Gerson Vereau Rosas</v>
      </c>
      <c r="F67" s="126" t="str">
        <f>[1]Sheet1!F67</f>
        <v>Segmentar la visualización de NRC en matrícula en línea según perfil académico del estudiante</v>
      </c>
      <c r="G67" s="126" t="str">
        <f>[1]Sheet1!G67</f>
        <v>Mejorar la experiencia del estudiante durante el proceso de matrícula, Reducir intentos fallidos de inscripción, Disminuir consultas y reclamos relacionados a restricciones de malla o modalidad, Optimizar el proceso de selección de cursos haciéndolo más claro y ordenado.</v>
      </c>
      <c r="H67" s="126" t="str">
        <f>[1]Sheet1!H67</f>
        <v>UPN</v>
      </c>
      <c r="I67" s="126" t="str">
        <f>[1]Sheet1!I67</f>
        <v>Martín Santana - Rectorado UPN</v>
      </c>
      <c r="J67" s="126" t="str">
        <f>[1]Sheet1!J67</f>
        <v xml:space="preserve">Janeth Albujar </v>
      </c>
      <c r="K67" s="126">
        <f>[1]Sheet1!K67</f>
        <v>0</v>
      </c>
      <c r="L67" s="126" t="str">
        <f>[1]Sheet1!L67</f>
        <v>Carla Arias-Schreiber</v>
      </c>
      <c r="M67" s="82">
        <f>[1]Sheet1!M67</f>
        <v>46188</v>
      </c>
      <c r="N67" s="82" t="str">
        <f>[1]Sheet1!N67</f>
        <v>No</v>
      </c>
      <c r="O67" s="126">
        <f>[1]Sheet1!O67</f>
        <v>0</v>
      </c>
      <c r="P67" s="126">
        <f>[1]Sheet1!P67</f>
        <v>0</v>
      </c>
      <c r="Q67" s="126" t="str">
        <f>[1]Sheet1!Q67</f>
        <v>Otro</v>
      </c>
      <c r="R67" s="126" t="str">
        <f>[1]Sheet1!R67</f>
        <v>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v>
      </c>
      <c r="S67" s="126">
        <f>[1]Sheet1!S67</f>
        <v>0</v>
      </c>
      <c r="T67" s="126" t="str">
        <f>[1]Sheet1!T67</f>
        <v>Proceso de matrícula</v>
      </c>
      <c r="U67" s="126">
        <f>[1]Sheet1!U67</f>
        <v>0</v>
      </c>
      <c r="V67" s="126" t="str">
        <f>[1]Sheet1!V67</f>
        <v>Excelencia Operativa</v>
      </c>
      <c r="W67" s="126" t="str">
        <f>[1]Sheet1!W67</f>
        <v>No</v>
      </c>
      <c r="X67" s="126">
        <f>[1]Sheet1!X67</f>
        <v>0</v>
      </c>
      <c r="Y67" s="126" t="str">
        <f>[1]Sheet1!Y67</f>
        <v>Mejorar la experiencia del estudiante durante el proceso de matrícula</v>
      </c>
      <c r="Z67" s="45" t="str">
        <f>[1]Sheet1!Z67</f>
        <v>https://educorpperu-my.sharepoint.com/personal/diana_zapata_laureate_pe1/_layouts/15/Doc.aspx?sourcedoc=%7BE4FFC0CE-C5B5-4646-913F-893C522B61A9%7D&amp;file=Solicitud%20de%20requerimientos%20Idea%20nueva%20y%20mejo_Gerson%20Vereau%20Rosas%202.pptx&amp;action=edit&amp;mobileredirect=true</v>
      </c>
      <c r="AA67" s="45">
        <f>[1]Sheet1!AA67</f>
        <v>0.30000000000000004</v>
      </c>
    </row>
    <row r="68" spans="1:27" ht="45.95" customHeight="1">
      <c r="A68" s="45">
        <f>[1]Sheet1!A68</f>
        <v>90</v>
      </c>
      <c r="B68" s="125">
        <f>[1]Sheet1!B68</f>
        <v>46111.731342592597</v>
      </c>
      <c r="C68" s="125">
        <f>[1]Sheet1!C68</f>
        <v>46111.7496875</v>
      </c>
      <c r="D68" s="126" t="str">
        <f>[1]Sheet1!D68</f>
        <v>fabiola.gorbina@laureate.pe</v>
      </c>
      <c r="E68" s="126" t="str">
        <f>[1]Sheet1!E68</f>
        <v>Fabiola Gorbina Llerena</v>
      </c>
      <c r="F68" s="126" t="str">
        <f>[1]Sheet1!F68</f>
        <v>Creación y migración de datos de padres en CRM desde formularios</v>
      </c>
      <c r="G68" s="126" t="str">
        <f>[1]Sheet1!G68</f>
        <v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v>
      </c>
      <c r="H68" s="126" t="str">
        <f>[1]Sheet1!H68</f>
        <v>UPC</v>
      </c>
      <c r="I68" s="126" t="str">
        <f>[1]Sheet1!I68</f>
        <v>Ivan Olivares - VP Marketing y Comercial</v>
      </c>
      <c r="J68" s="126" t="str">
        <f>[1]Sheet1!J68</f>
        <v xml:space="preserve">Mónica Castañeda Herrera </v>
      </c>
      <c r="K68" s="126">
        <f>[1]Sheet1!K68</f>
        <v>0</v>
      </c>
      <c r="L68" s="126" t="str">
        <f>[1]Sheet1!L68</f>
        <v>Jose Paredes</v>
      </c>
      <c r="M68" s="82">
        <f>[1]Sheet1!M68</f>
        <v>46132</v>
      </c>
      <c r="N68" s="82" t="str">
        <f>[1]Sheet1!N68</f>
        <v>No</v>
      </c>
      <c r="O68" s="126">
        <f>[1]Sheet1!O68</f>
        <v>0</v>
      </c>
      <c r="P68" s="126">
        <f>[1]Sheet1!P68</f>
        <v>0</v>
      </c>
      <c r="Q68" s="126" t="str">
        <f>[1]Sheet1!Q68</f>
        <v>Otro</v>
      </c>
      <c r="R68" s="126" t="str">
        <f>[1]Sheet1!R68</f>
        <v>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v>
      </c>
      <c r="S68" s="126">
        <f>[1]Sheet1!S68</f>
        <v>0</v>
      </c>
      <c r="T68" s="126" t="str">
        <f>[1]Sheet1!T68</f>
        <v>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v>
      </c>
      <c r="U68" s="126" t="str">
        <f>[1]Sheet1!U68</f>
        <v>Administrativos</v>
      </c>
      <c r="V68" s="126" t="str">
        <f>[1]Sheet1!V68</f>
        <v>Excelencia operativa</v>
      </c>
      <c r="W68" s="126" t="str">
        <f>[1]Sheet1!W68</f>
        <v>No</v>
      </c>
      <c r="X68" s="126" t="str">
        <f>[1]Sheet1!X68</f>
        <v>No cuantificado o S/0</v>
      </c>
      <c r="Y68" s="126" t="str">
        <f>[1]Sheet1!Y68</f>
        <v>Reducción de errores y reprocesos manuales, agilizando la gestión de datos y garantizando información completa y confiable para la toma de decisiones comerciales y el seguimiento efectivo de los decisores clave.</v>
      </c>
      <c r="Z68" s="45" t="str">
        <f>[1]Sheet1!Z68</f>
        <v>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v>
      </c>
      <c r="AA68" s="45">
        <f>[1]Sheet1!AA68</f>
        <v>0.45000000000000007</v>
      </c>
    </row>
    <row r="69" spans="1:27" ht="45.95" customHeight="1">
      <c r="A69" s="45">
        <f>[1]Sheet1!A69</f>
        <v>91</v>
      </c>
      <c r="B69" s="125">
        <f>[1]Sheet1!B69</f>
        <v>46111.738842592596</v>
      </c>
      <c r="C69" s="125">
        <f>[1]Sheet1!C69</f>
        <v>46111.8370138889</v>
      </c>
      <c r="D69" s="126" t="str">
        <f>[1]Sheet1!D69</f>
        <v>angela.lucano@upc.pe</v>
      </c>
      <c r="E69" s="126" t="str">
        <f>[1]Sheet1!E69</f>
        <v>Angela Lucano Carranza</v>
      </c>
      <c r="F69" s="126" t="str">
        <f>[1]Sheet1!F69</f>
        <v>Estabilización Sistema Académico UPC - 1era iteración MCH</v>
      </c>
      <c r="G69" s="126" t="str">
        <f>[1]Sheet1!G69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69" s="126" t="str">
        <f>[1]Sheet1!H69</f>
        <v>UPC</v>
      </c>
      <c r="I69" s="126" t="str">
        <f>[1]Sheet1!I69</f>
        <v>Milagros Morgan - Rectorado UPC</v>
      </c>
      <c r="J69" s="126" t="str">
        <f>[1]Sheet1!J69</f>
        <v xml:space="preserve">Miguel Chang </v>
      </c>
      <c r="K69" s="126">
        <f>[1]Sheet1!K69</f>
        <v>0</v>
      </c>
      <c r="L69" s="126" t="str">
        <f>[1]Sheet1!L69</f>
        <v>Carla Arias-Schreiber</v>
      </c>
      <c r="M69" s="82">
        <f>[1]Sheet1!M69</f>
        <v>46387</v>
      </c>
      <c r="N69" s="82" t="str">
        <f>[1]Sheet1!N69</f>
        <v>No</v>
      </c>
      <c r="O69" s="126">
        <f>[1]Sheet1!O69</f>
        <v>0</v>
      </c>
      <c r="P69" s="126">
        <f>[1]Sheet1!P69</f>
        <v>0</v>
      </c>
      <c r="Q69" s="126" t="str">
        <f>[1]Sheet1!Q69</f>
        <v>Otro</v>
      </c>
      <c r="R69" s="126" t="str">
        <f>[1]Sheet1!R69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69" s="126">
        <f>[1]Sheet1!S69</f>
        <v>0</v>
      </c>
      <c r="T69" s="126" t="str">
        <f>[1]Sheet1!T69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69" s="126" t="str">
        <f>[1]Sheet1!U69</f>
        <v>Alumnos</v>
      </c>
      <c r="V69" s="126" t="str">
        <f>[1]Sheet1!V69</f>
        <v>Excelencia operativa</v>
      </c>
      <c r="W69" s="126" t="str">
        <f>[1]Sheet1!W69</f>
        <v>Si</v>
      </c>
      <c r="X69" s="126" t="str">
        <f>[1]Sheet1!X69</f>
        <v>No cuantificado o S/0</v>
      </c>
      <c r="Y69" s="126" t="str">
        <f>[1]Sheet1!Y69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69" s="45" t="str">
        <f>[1]Sheet1!Z69</f>
        <v>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v>
      </c>
      <c r="AA69" s="45">
        <f>[1]Sheet1!AA69</f>
        <v>1.05</v>
      </c>
    </row>
    <row r="70" spans="1:27" ht="45.95" customHeight="1">
      <c r="A70" s="45">
        <f>[1]Sheet1!A70</f>
        <v>92</v>
      </c>
      <c r="B70" s="125">
        <f>[1]Sheet1!B70</f>
        <v>46112.480532407397</v>
      </c>
      <c r="C70" s="125">
        <f>[1]Sheet1!C70</f>
        <v>46112.4910648148</v>
      </c>
      <c r="D70" s="126" t="str">
        <f>[1]Sheet1!D70</f>
        <v>carla.arias@upn.edu.pe</v>
      </c>
      <c r="E70" s="126" t="str">
        <f>[1]Sheet1!E70</f>
        <v>Carla Arias Schreiber Ulloa</v>
      </c>
      <c r="F70" s="126" t="str">
        <f>[1]Sheet1!F70</f>
        <v>E2E on boarding - Agregar campo Teléfono Celular - Entidad Perfect Start CRM</v>
      </c>
      <c r="G70" s="126" t="str">
        <f>[1]Sheet1!G70</f>
        <v>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v>
      </c>
      <c r="H70" s="126" t="str">
        <f>[1]Sheet1!H70</f>
        <v>UPN</v>
      </c>
      <c r="I70" s="126" t="str">
        <f>[1]Sheet1!I70</f>
        <v>Mónica García - VP Operaciones Digitales y Online</v>
      </c>
      <c r="J70" s="126" t="str">
        <f>[1]Sheet1!J70</f>
        <v>Orietta Mazuelos</v>
      </c>
      <c r="K70" s="126">
        <f>[1]Sheet1!K70</f>
        <v>0</v>
      </c>
      <c r="L70" s="126" t="str">
        <f>[1]Sheet1!L70</f>
        <v>Carla Arias-Schreiber</v>
      </c>
      <c r="M70" s="82">
        <f>[1]Sheet1!M70</f>
        <v>46122</v>
      </c>
      <c r="N70" s="82" t="str">
        <f>[1]Sheet1!N70</f>
        <v>Si</v>
      </c>
      <c r="O70" s="126" t="str">
        <f>[1]Sheet1!O70</f>
        <v>Digital &amp; IA</v>
      </c>
      <c r="P70" s="126">
        <f>[1]Sheet1!P70</f>
        <v>76562</v>
      </c>
      <c r="Q70" s="126" t="str">
        <f>[1]Sheet1!Q70</f>
        <v>Otro</v>
      </c>
      <c r="R70" s="126" t="str">
        <f>[1]Sheet1!R70</f>
        <v>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v>
      </c>
      <c r="S70" s="126">
        <f>[1]Sheet1!S70</f>
        <v>0</v>
      </c>
      <c r="T70" s="126" t="str">
        <f>[1]Sheet1!T70</f>
        <v>Onboarding.
Inicio/ desarrollo de clases</v>
      </c>
      <c r="U70" s="126">
        <f>[1]Sheet1!U70</f>
        <v>0</v>
      </c>
      <c r="V70" s="126" t="str">
        <f>[1]Sheet1!V70</f>
        <v>Crecimiento escalable</v>
      </c>
      <c r="W70" s="126" t="str">
        <f>[1]Sheet1!W70</f>
        <v>No</v>
      </c>
      <c r="X70" s="126">
        <f>[1]Sheet1!X70</f>
        <v>0</v>
      </c>
      <c r="Y70" s="126" t="str">
        <f>[1]Sheet1!Y70</f>
        <v>Fortalecer el onboarding y retención de nuevos estudiantes.</v>
      </c>
      <c r="Z70" s="45">
        <f>[1]Sheet1!Z70</f>
        <v>0</v>
      </c>
      <c r="AA70" s="45">
        <f>[1]Sheet1!AA70</f>
        <v>2</v>
      </c>
    </row>
    <row r="71" spans="1:27" ht="45.95" customHeight="1">
      <c r="A71" s="45">
        <f>[1]Sheet1!A71</f>
        <v>93</v>
      </c>
      <c r="B71" s="125">
        <f>[1]Sheet1!B71</f>
        <v>46118.532442129603</v>
      </c>
      <c r="C71" s="125">
        <f>[1]Sheet1!C71</f>
        <v>46118.569224537001</v>
      </c>
      <c r="D71" s="126" t="str">
        <f>[1]Sheet1!D71</f>
        <v>gerson.vereau@laureate.pe</v>
      </c>
      <c r="E71" s="126" t="str">
        <f>[1]Sheet1!E71</f>
        <v>Gerson Vereau Rosas</v>
      </c>
      <c r="F71" s="126" t="str">
        <f>[1]Sheet1!F71</f>
        <v>[Deuda técnica] Se requiere que las asistencias de los alumnos se visualicen diariamente en Portal</v>
      </c>
      <c r="G71" s="126" t="str">
        <f>[1]Sheet1!G71</f>
        <v>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v>
      </c>
      <c r="H71" s="126" t="str">
        <f>[1]Sheet1!H71</f>
        <v>UPN</v>
      </c>
      <c r="I71" s="126" t="str">
        <f>[1]Sheet1!I71</f>
        <v>Álvaro Valdez - VP Operaciones</v>
      </c>
      <c r="J71" s="126" t="str">
        <f>[1]Sheet1!J71</f>
        <v xml:space="preserve">Milthiño Zambrano </v>
      </c>
      <c r="K71" s="126">
        <f>[1]Sheet1!K71</f>
        <v>0</v>
      </c>
      <c r="L71" s="126" t="str">
        <f>[1]Sheet1!L71</f>
        <v>Gerson Vereau</v>
      </c>
      <c r="M71" s="82">
        <f>[1]Sheet1!M71</f>
        <v>46188</v>
      </c>
      <c r="N71" s="82" t="str">
        <f>[1]Sheet1!N71</f>
        <v>No</v>
      </c>
      <c r="O71" s="126">
        <f>[1]Sheet1!O71</f>
        <v>0</v>
      </c>
      <c r="P71" s="126">
        <f>[1]Sheet1!P71</f>
        <v>0</v>
      </c>
      <c r="Q71" s="126" t="str">
        <f>[1]Sheet1!Q71</f>
        <v>Otro</v>
      </c>
      <c r="R71" s="126" t="str">
        <f>[1]Sheet1!R71</f>
        <v>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v>
      </c>
      <c r="S71" s="126">
        <f>[1]Sheet1!S71</f>
        <v>0</v>
      </c>
      <c r="T71" s="126" t="str">
        <f>[1]Sheet1!T71</f>
        <v>Proceso de seguimiento y medición de asistencia de los estudiantes.</v>
      </c>
      <c r="U71" s="126" t="str">
        <f>[1]Sheet1!U71</f>
        <v>Administrativos</v>
      </c>
      <c r="V71" s="126" t="str">
        <f>[1]Sheet1!V71</f>
        <v>Excelencia operativa</v>
      </c>
      <c r="W71" s="126" t="str">
        <f>[1]Sheet1!W71</f>
        <v>No</v>
      </c>
      <c r="X71" s="126" t="str">
        <f>[1]Sheet1!X71</f>
        <v>No cuantificado o S/0</v>
      </c>
      <c r="Y71" s="126" t="str">
        <f>[1]Sheet1!Y71</f>
        <v>Fortalece la capacidad de reacción del equipo para intervenir de manera oportuna sobre alumnos con mayor riesgo con el aumento de cursos virtuales, es necesario contar con esta vista diaria.</v>
      </c>
      <c r="Z71" s="45">
        <f>[1]Sheet1!Z71</f>
        <v>0</v>
      </c>
      <c r="AA71" s="45">
        <f>[1]Sheet1!AA71</f>
        <v>0.45000000000000007</v>
      </c>
    </row>
    <row r="72" spans="1:27" ht="45.95" customHeight="1">
      <c r="A72" s="45">
        <f>[1]Sheet1!A72</f>
        <v>94</v>
      </c>
      <c r="B72" s="125">
        <f>[1]Sheet1!B72</f>
        <v>46119.432314814803</v>
      </c>
      <c r="C72" s="125">
        <f>[1]Sheet1!C72</f>
        <v>46119.464699074102</v>
      </c>
      <c r="D72" s="126" t="str">
        <f>[1]Sheet1!D72</f>
        <v>gerson.vereau@laureate.pe</v>
      </c>
      <c r="E72" s="126" t="str">
        <f>[1]Sheet1!E72</f>
        <v>Gerson Vereau Rosas</v>
      </c>
      <c r="F72" s="126" t="str">
        <f>[1]Sheet1!F72</f>
        <v xml:space="preserve">Automatización de Planillas Manuales de Carga Horaria </v>
      </c>
      <c r="G72" s="126" t="str">
        <f>[1]Sheet1!G72</f>
        <v>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v>
      </c>
      <c r="H72" s="126" t="str">
        <f>[1]Sheet1!H72</f>
        <v>UPN</v>
      </c>
      <c r="I72" s="126" t="str">
        <f>[1]Sheet1!I72</f>
        <v>Martín Santana - Rectorado UPN</v>
      </c>
      <c r="J72" s="126" t="str">
        <f>[1]Sheet1!J72</f>
        <v xml:space="preserve">Denilson Contreras </v>
      </c>
      <c r="K72" s="126">
        <f>[1]Sheet1!K72</f>
        <v>0</v>
      </c>
      <c r="L72" s="126" t="str">
        <f>[1]Sheet1!L72</f>
        <v>Carla Arias-Schreiber</v>
      </c>
      <c r="M72" s="82">
        <f>[1]Sheet1!M72</f>
        <v>46203</v>
      </c>
      <c r="N72" s="82" t="str">
        <f>[1]Sheet1!N72</f>
        <v>No</v>
      </c>
      <c r="O72" s="126">
        <f>[1]Sheet1!O72</f>
        <v>0</v>
      </c>
      <c r="P72" s="126">
        <f>[1]Sheet1!P72</f>
        <v>0</v>
      </c>
      <c r="Q72" s="126" t="str">
        <f>[1]Sheet1!Q72</f>
        <v>Otro</v>
      </c>
      <c r="R72" s="126" t="str">
        <f>[1]Sheet1!R72</f>
        <v>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v>
      </c>
      <c r="S72" s="126">
        <f>[1]Sheet1!S72</f>
        <v>0</v>
      </c>
      <c r="T72" s="126" t="str">
        <f>[1]Sheet1!T72</f>
        <v xml:space="preserve">Nómina docente y área usuaria (EPEC).
</v>
      </c>
      <c r="U72" s="126" t="str">
        <f>[1]Sheet1!U72</f>
        <v>Administrativos</v>
      </c>
      <c r="V72" s="126" t="str">
        <f>[1]Sheet1!V72</f>
        <v>Excelencia operativa</v>
      </c>
      <c r="W72" s="126" t="str">
        <f>[1]Sheet1!W72</f>
        <v>No</v>
      </c>
      <c r="X72" s="126" t="str">
        <f>[1]Sheet1!X72</f>
        <v>Menor a S/100,000.00</v>
      </c>
      <c r="Y72" s="126" t="str">
        <f>[1]Sheet1!Y72</f>
        <v>Cumplimiento Normativo: Mitigación del riesgo asociado al control Sox ARO.UPN.HRPAY – Validation of Teaching Hours TP, auditado por PWC, asegurando alineamiento y continuidad operativa sin observaciones.</v>
      </c>
      <c r="Z72" s="45" t="str">
        <f>[1]Sheet1!Z72</f>
        <v>https://educorpperu-my.sharepoint.com/personal/diana_zapata_laureate_pe1/_layouts/15/Doc.aspx?sourcedoc=%7B4ABE9950-C38F-4EE2-BB0D-F8DFF15B303D%7D&amp;file=Automatizaci%C3%B3n%20de%20planillas%20manuales%20de%20carga_Gerson%20Vereau%20Rosas.pptx&amp;action=edit&amp;mobileredirect=true</v>
      </c>
      <c r="AA72" s="45">
        <f>[1]Sheet1!AA72</f>
        <v>0.75000000000000011</v>
      </c>
    </row>
    <row r="73" spans="1:27" ht="45.95" customHeight="1">
      <c r="A73" s="45">
        <f>[1]Sheet1!A73</f>
        <v>95</v>
      </c>
      <c r="B73" s="125">
        <f>[1]Sheet1!B73</f>
        <v>46126.512210648099</v>
      </c>
      <c r="C73" s="125">
        <f>[1]Sheet1!C73</f>
        <v>46126.525636574101</v>
      </c>
      <c r="D73" s="126" t="str">
        <f>[1]Sheet1!D73</f>
        <v>jose.herbozo@laureate.pe</v>
      </c>
      <c r="E73" s="126" t="str">
        <f>[1]Sheet1!E73</f>
        <v>José Paredes Herbozo</v>
      </c>
      <c r="F73" s="126" t="str">
        <f>[1]Sheet1!F73</f>
        <v>E-commerce - Diseño, estimación e implementación de E Commerce de UPN</v>
      </c>
      <c r="G73" s="126" t="str">
        <f>[1]Sheet1!G73</f>
        <v>Diseño, estimación e implementación de E Commerce de UPN
Que se habilite una forma para vender cursos de educación continua de UPN en un ecommerce, con un flujo autogestionado desde la compra hasta la generación de horarios.</v>
      </c>
      <c r="H73" s="126" t="str">
        <f>[1]Sheet1!H73</f>
        <v>UPN</v>
      </c>
      <c r="I73" s="126" t="str">
        <f>[1]Sheet1!I73</f>
        <v>Ivan Olivares - VP Marketing y Comercial</v>
      </c>
      <c r="J73" s="126" t="str">
        <f>[1]Sheet1!J73</f>
        <v>Cristina del Risco</v>
      </c>
      <c r="K73" s="126">
        <f>[1]Sheet1!K73</f>
        <v>0</v>
      </c>
      <c r="L73" s="126" t="str">
        <f>[1]Sheet1!L73</f>
        <v>Jose Paredes</v>
      </c>
      <c r="M73" s="82">
        <f>[1]Sheet1!M73</f>
        <v>46233</v>
      </c>
      <c r="N73" s="82" t="str">
        <f>[1]Sheet1!N73</f>
        <v>Si</v>
      </c>
      <c r="O73" s="126" t="str">
        <f>[1]Sheet1!O73</f>
        <v>Digital &amp; IA</v>
      </c>
      <c r="P73" s="126">
        <f>[1]Sheet1!P73</f>
        <v>73951</v>
      </c>
      <c r="Q73" s="126" t="str">
        <f>[1]Sheet1!Q73</f>
        <v>Otro</v>
      </c>
      <c r="R73" s="126" t="str">
        <f>[1]Sheet1!R73</f>
        <v>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v>
      </c>
      <c r="S73" s="126">
        <f>[1]Sheet1!S73</f>
        <v>0</v>
      </c>
      <c r="T73" s="126" t="str">
        <f>[1]Sheet1!T73</f>
        <v>Comercial, Finanzas y Académico.</v>
      </c>
      <c r="U73" s="126" t="str">
        <f>[1]Sheet1!U73</f>
        <v>Administrativos</v>
      </c>
      <c r="V73" s="126" t="str">
        <f>[1]Sheet1!V73</f>
        <v>Crecimiento escalable</v>
      </c>
      <c r="W73" s="126" t="str">
        <f>[1]Sheet1!W73</f>
        <v>No</v>
      </c>
      <c r="X73" s="126" t="str">
        <f>[1]Sheet1!X73</f>
        <v>Mayor a S/500,000.00</v>
      </c>
      <c r="Y73" s="126" t="str">
        <f>[1]Sheet1!Y73</f>
        <v xml:space="preserve">Podríamos disponer de un nuevo canal de ventas que ayude a alcanzar la meta comercial, impulsar ventas y aumentar el alcance de la marca UPN a través de estos cursos.
</v>
      </c>
      <c r="Z73" s="45" t="str">
        <f>[1]Sheet1!Z73</f>
        <v>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v>
      </c>
      <c r="AA73" s="45">
        <f>[1]Sheet1!AA73</f>
        <v>2.9</v>
      </c>
    </row>
    <row r="74" spans="1:27" ht="45.95" customHeight="1">
      <c r="A74" s="45">
        <f>[1]Sheet1!A74</f>
        <v>96</v>
      </c>
      <c r="B74" s="125">
        <f>[1]Sheet1!B74</f>
        <v>46126.7905902778</v>
      </c>
      <c r="C74" s="125">
        <f>[1]Sheet1!C74</f>
        <v>46126.826805555596</v>
      </c>
      <c r="D74" s="126" t="str">
        <f>[1]Sheet1!D74</f>
        <v>nicolas.morales@laureate.pe</v>
      </c>
      <c r="E74" s="126" t="str">
        <f>[1]Sheet1!E74</f>
        <v>Nicolas Morales Chumpitaz</v>
      </c>
      <c r="F74" s="126" t="str">
        <f>[1]Sheet1!F74</f>
        <v>Productividad - DOA UPN - Automatización del Monitoreo Académico: Trazabilidad, visualización y monitoreo del avance académico del docente</v>
      </c>
      <c r="G74" s="126" t="str">
        <f>[1]Sheet1!G74</f>
        <v>Necesitamos ser el copiloto del docente, para facilitar el cumplimiento de sus tareas diarias mediante alertas preventivas y soporte inmediato, logrando asegurar que su gestión administrativa sea impecable y nunca afecte su desempeño profesional.</v>
      </c>
      <c r="H74" s="126" t="str">
        <f>[1]Sheet1!H74</f>
        <v>UPN</v>
      </c>
      <c r="I74" s="126" t="str">
        <f>[1]Sheet1!I74</f>
        <v>Martín Santana - Rectorado UPN</v>
      </c>
      <c r="J74" s="126" t="str">
        <f>[1]Sheet1!J74</f>
        <v>Robinson Amaya</v>
      </c>
      <c r="K74" s="126">
        <f>[1]Sheet1!K74</f>
        <v>0</v>
      </c>
      <c r="L74" s="126" t="str">
        <f>[1]Sheet1!L74</f>
        <v>Carla Arias-Schreiber</v>
      </c>
      <c r="M74" s="82">
        <f>[1]Sheet1!M74</f>
        <v>46387</v>
      </c>
      <c r="N74" s="82" t="str">
        <f>[1]Sheet1!N74</f>
        <v>Si</v>
      </c>
      <c r="O74" s="126" t="str">
        <f>[1]Sheet1!O74</f>
        <v>G&amp;A</v>
      </c>
      <c r="P74" s="126">
        <f>[1]Sheet1!P74</f>
        <v>77431</v>
      </c>
      <c r="Q74" s="126" t="str">
        <f>[1]Sheet1!Q74</f>
        <v>Otro</v>
      </c>
      <c r="R74" s="126" t="str">
        <f>[1]Sheet1!R74</f>
        <v>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v>
      </c>
      <c r="S74" s="126">
        <f>[1]Sheet1!S74</f>
        <v>0</v>
      </c>
      <c r="T74" s="126" t="str">
        <f>[1]Sheet1!T74</f>
        <v>Proceso de monitoreo de avance académico del docente</v>
      </c>
      <c r="U74" s="126" t="str">
        <f>[1]Sheet1!U74</f>
        <v>Docentes</v>
      </c>
      <c r="V74" s="126" t="str">
        <f>[1]Sheet1!V74</f>
        <v>Excelencia académica</v>
      </c>
      <c r="W74" s="126" t="str">
        <f>[1]Sheet1!W74</f>
        <v>No</v>
      </c>
      <c r="X74" s="126" t="str">
        <f>[1]Sheet1!X74</f>
        <v>Mayor a S/500,000.00</v>
      </c>
      <c r="Y74" s="126" t="str">
        <f>[1]Sheet1!Y74</f>
        <v>Eliminación de actividades manuales
Incremento del NPS docente
Cumplimiento en PO del equipo académico</v>
      </c>
      <c r="Z74" s="45">
        <f>[1]Sheet1!Z74</f>
        <v>0</v>
      </c>
      <c r="AA74" s="45">
        <f>[1]Sheet1!AA74</f>
        <v>3.35</v>
      </c>
    </row>
    <row r="75" spans="1:27" ht="45.95" customHeight="1">
      <c r="A75" s="45">
        <f>[1]Sheet1!A75</f>
        <v>97</v>
      </c>
      <c r="B75" s="125">
        <f>[1]Sheet1!B75</f>
        <v>46126.826921296299</v>
      </c>
      <c r="C75" s="125">
        <f>[1]Sheet1!C75</f>
        <v>46126.850914351897</v>
      </c>
      <c r="D75" s="126" t="str">
        <f>[1]Sheet1!D75</f>
        <v>nicolas.morales@laureate.pe</v>
      </c>
      <c r="E75" s="126" t="str">
        <f>[1]Sheet1!E75</f>
        <v>Nicolas Morales Chumpitaz</v>
      </c>
      <c r="F75" s="126" t="str">
        <f>[1]Sheet1!F75</f>
        <v>Productividad - DOA UPN - Automatización de las planillas manuales</v>
      </c>
      <c r="G75" s="126" t="str">
        <f>[1]Sheet1!G75</f>
        <v>Necesitamos reducir la manualidad en la elaboración de planillas para garantizar la transparencia en los pagos a los docentes por horas de dictado y novedado logrando eliminar la necesidad de reclamos y asegurar su estabilidad y bienestar personal.</v>
      </c>
      <c r="H75" s="126" t="str">
        <f>[1]Sheet1!H75</f>
        <v>UPN</v>
      </c>
      <c r="I75" s="126" t="str">
        <f>[1]Sheet1!I75</f>
        <v>Martín Santana - Rectorado UPN</v>
      </c>
      <c r="J75" s="126" t="str">
        <f>[1]Sheet1!J75</f>
        <v>Robinson Amaya</v>
      </c>
      <c r="K75" s="126">
        <f>[1]Sheet1!K75</f>
        <v>0</v>
      </c>
      <c r="L75" s="126" t="str">
        <f>[1]Sheet1!L75</f>
        <v>Carla Arias-Schreiber</v>
      </c>
      <c r="M75" s="82">
        <f>[1]Sheet1!M75</f>
        <v>46387</v>
      </c>
      <c r="N75" s="82" t="str">
        <f>[1]Sheet1!N75</f>
        <v>Si</v>
      </c>
      <c r="O75" s="126" t="str">
        <f>[1]Sheet1!O75</f>
        <v>G&amp;A</v>
      </c>
      <c r="P75" s="126">
        <f>[1]Sheet1!P75</f>
        <v>77431</v>
      </c>
      <c r="Q75" s="126" t="str">
        <f>[1]Sheet1!Q75</f>
        <v>Otro</v>
      </c>
      <c r="R75" s="126" t="str">
        <f>[1]Sheet1!R75</f>
        <v>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v>
      </c>
      <c r="S75" s="126">
        <f>[1]Sheet1!S75</f>
        <v>0</v>
      </c>
      <c r="T75" s="126" t="str">
        <f>[1]Sheet1!T75</f>
        <v>Elaboración de Planilla Docente.</v>
      </c>
      <c r="U75" s="126" t="str">
        <f>[1]Sheet1!U75</f>
        <v>Docentes</v>
      </c>
      <c r="V75" s="126" t="str">
        <f>[1]Sheet1!V75</f>
        <v>Excelencia operativa</v>
      </c>
      <c r="W75" s="126" t="str">
        <f>[1]Sheet1!W75</f>
        <v>No</v>
      </c>
      <c r="X75" s="126" t="str">
        <f>[1]Sheet1!X75</f>
        <v>Mayor a S/500,000.00</v>
      </c>
      <c r="Y75" s="126" t="str">
        <f>[1]Sheet1!Y75</f>
        <v xml:space="preserve">Eliminación del retrabajo por errores manuales
Incremento en NPS del docente
Exactitud en el Cálculo de Novedades
</v>
      </c>
      <c r="Z75" s="45">
        <f>[1]Sheet1!Z75</f>
        <v>0</v>
      </c>
      <c r="AA75" s="45">
        <f>[1]Sheet1!AA75</f>
        <v>3.15</v>
      </c>
    </row>
    <row r="76" spans="1:27" ht="45.95" customHeight="1">
      <c r="A76" s="45">
        <f>[1]Sheet1!A76</f>
        <v>98</v>
      </c>
      <c r="B76" s="125">
        <f>[1]Sheet1!B76</f>
        <v>46127.014560185198</v>
      </c>
      <c r="C76" s="125">
        <f>[1]Sheet1!C76</f>
        <v>46127.284756944398</v>
      </c>
      <c r="D76" s="126" t="str">
        <f>[1]Sheet1!D76</f>
        <v>nicolas.morales@laureate.pe</v>
      </c>
      <c r="E76" s="126" t="str">
        <f>[1]Sheet1!E76</f>
        <v>Nicolas Morales Chumpitaz</v>
      </c>
      <c r="F76" s="126" t="str">
        <f>[1]Sheet1!F76</f>
        <v>Productividad - DOA UPN - Implementación de Ticketera de solicitudes de cambios en la programación con flujos automáticos de control, respuestas y SLA</v>
      </c>
      <c r="G76" s="126" t="str">
        <f>[1]Sheet1!G76</f>
        <v>Necesitamos asegurar que los docentes cuenten con una herramienta para realizar consultas y solicitudes para que puedan obtener respuesta a las mismas dentro de plazos logrando eliminar actividades manuales del proceso y mejorar el NPS del docente.</v>
      </c>
      <c r="H76" s="126" t="str">
        <f>[1]Sheet1!H76</f>
        <v>UPN</v>
      </c>
      <c r="I76" s="126" t="str">
        <f>[1]Sheet1!I76</f>
        <v>Martín Santana - Rectorado UPN</v>
      </c>
      <c r="J76" s="126" t="str">
        <f>[1]Sheet1!J76</f>
        <v>Robinson Amaya</v>
      </c>
      <c r="K76" s="126">
        <f>[1]Sheet1!K76</f>
        <v>0</v>
      </c>
      <c r="L76" s="126" t="str">
        <f>[1]Sheet1!L76</f>
        <v>Carla Arias-Schreiber</v>
      </c>
      <c r="M76" s="82">
        <f>[1]Sheet1!M76</f>
        <v>46387</v>
      </c>
      <c r="N76" s="82" t="str">
        <f>[1]Sheet1!N76</f>
        <v>Si</v>
      </c>
      <c r="O76" s="126" t="str">
        <f>[1]Sheet1!O76</f>
        <v>G&amp;A</v>
      </c>
      <c r="P76" s="126">
        <f>[1]Sheet1!P76</f>
        <v>77431</v>
      </c>
      <c r="Q76" s="126" t="str">
        <f>[1]Sheet1!Q76</f>
        <v>Otro</v>
      </c>
      <c r="R76" s="126" t="str">
        <f>[1]Sheet1!R76</f>
        <v>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v>
      </c>
      <c r="S76" s="126">
        <f>[1]Sheet1!S76</f>
        <v>0</v>
      </c>
      <c r="T76" s="126" t="str">
        <f>[1]Sheet1!T76</f>
        <v>Proceso de gestión de consultas de docentes</v>
      </c>
      <c r="U76" s="126" t="str">
        <f>[1]Sheet1!U76</f>
        <v>Docentes</v>
      </c>
      <c r="V76" s="126" t="str">
        <f>[1]Sheet1!V76</f>
        <v>Excelencia operativa</v>
      </c>
      <c r="W76" s="126" t="str">
        <f>[1]Sheet1!W76</f>
        <v>No</v>
      </c>
      <c r="X76" s="126" t="str">
        <f>[1]Sheet1!X76</f>
        <v>Mayor a S/500,000.00</v>
      </c>
      <c r="Y76" s="126" t="str">
        <f>[1]Sheet1!Y76</f>
        <v>Eliminación de actividades manuales
Mejora en experiencia del Coordinador / Docente TC.
Impacto positivo en NPS del estudiante (indirecto)</v>
      </c>
      <c r="Z76" s="45">
        <f>[1]Sheet1!Z76</f>
        <v>0</v>
      </c>
      <c r="AA76" s="45">
        <f>[1]Sheet1!AA76</f>
        <v>3.15</v>
      </c>
    </row>
    <row r="77" spans="1:27" ht="45.95" customHeight="1">
      <c r="A77" s="45">
        <f>[1]Sheet1!A77</f>
        <v>99</v>
      </c>
      <c r="B77" s="125">
        <f>[1]Sheet1!B77</f>
        <v>46127.32</v>
      </c>
      <c r="C77" s="125">
        <f>[1]Sheet1!C77</f>
        <v>46127.3351273148</v>
      </c>
      <c r="D77" s="126" t="str">
        <f>[1]Sheet1!D77</f>
        <v>angela.lucano@laureate.pe</v>
      </c>
      <c r="E77" s="126" t="str">
        <f>[1]Sheet1!E77</f>
        <v>Angela Lucano Carranza</v>
      </c>
      <c r="F77" s="126" t="str">
        <f>[1]Sheet1!F77</f>
        <v>Implementación del botón de impresión en formulario Libro de reclamaciones (LDR)</v>
      </c>
      <c r="G77" s="126" t="str">
        <f>[1]Sheet1!G77</f>
        <v>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v>
      </c>
      <c r="H77" s="126" t="str">
        <f>[1]Sheet1!H77</f>
        <v>UPN</v>
      </c>
      <c r="I77" s="126" t="str">
        <f>[1]Sheet1!I77</f>
        <v>Mónica García - VP Operaciones Digitales y Online</v>
      </c>
      <c r="J77" s="126" t="str">
        <f>[1]Sheet1!J77</f>
        <v xml:space="preserve">Luis Roncal </v>
      </c>
      <c r="K77" s="126">
        <f>[1]Sheet1!K77</f>
        <v>0</v>
      </c>
      <c r="L77" s="126" t="str">
        <f>[1]Sheet1!L77</f>
        <v>Ángela Lucano</v>
      </c>
      <c r="M77" s="82">
        <f>[1]Sheet1!M77</f>
        <v>46132</v>
      </c>
      <c r="N77" s="82" t="str">
        <f>[1]Sheet1!N77</f>
        <v>No</v>
      </c>
      <c r="O77" s="126">
        <f>[1]Sheet1!O77</f>
        <v>0</v>
      </c>
      <c r="P77" s="126">
        <f>[1]Sheet1!P77</f>
        <v>0</v>
      </c>
      <c r="Q77" s="126" t="str">
        <f>[1]Sheet1!Q77</f>
        <v>Regulatoria</v>
      </c>
      <c r="R77" s="126" t="str">
        <f>[1]Sheet1!R77</f>
        <v>La plataforma del Libro de Reclamaciones Virtual no cuenta con un mecanismo automático que permita al usuario descargar la constancia de su reclamo, incumpliendo potencialmente con la normativa de INDECOPI que exige entregar una copia al consumidor.</v>
      </c>
      <c r="S77" s="126">
        <f>[1]Sheet1!S77</f>
        <v>0</v>
      </c>
      <c r="T77" s="126" t="str">
        <f>[1]Sheet1!T77</f>
        <v>Proceso integral de Atención al Estudiante, Gestión de Quejas y Reclamos</v>
      </c>
      <c r="U77" s="126" t="str">
        <f>[1]Sheet1!U77</f>
        <v>Alumnos</v>
      </c>
      <c r="V77" s="126" t="str">
        <f>[1]Sheet1!V77</f>
        <v>Experiencia</v>
      </c>
      <c r="W77" s="126" t="str">
        <f>[1]Sheet1!W77</f>
        <v>No</v>
      </c>
      <c r="X77" s="126" t="str">
        <f>[1]Sheet1!X77</f>
        <v>Menor a S/100,000.00</v>
      </c>
      <c r="Y77" s="126" t="str">
        <f>[1]Sheet1!Y77</f>
        <v>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v>
      </c>
      <c r="Z77" s="45" t="str">
        <f>[1]Sheet1!Z77</f>
        <v>https://educorpperu-my.sharepoint.com/personal/diana_zapata_laureate_pe1/_layouts/15/Doc.aspx?sourcedoc=%7B251217CC-5C91-41CD-9CE8-C8F88494A6C8%7D&amp;file=Solicitud%20de%20requerimientos%20Idea%20nueva%20y%20mejo_Angela%20Lucano%20Carran%201.pptx&amp;action=edit&amp;mobileredirect=true</v>
      </c>
      <c r="AA77" s="45">
        <f>[1]Sheet1!AA77</f>
        <v>2.95</v>
      </c>
    </row>
    <row r="78" spans="1:27" ht="45.95" customHeight="1">
      <c r="A78" s="45">
        <f>[1]Sheet1!A78</f>
        <v>100</v>
      </c>
      <c r="B78" s="125">
        <f>[1]Sheet1!B78</f>
        <v>46127.3352662037</v>
      </c>
      <c r="C78" s="125">
        <f>[1]Sheet1!C78</f>
        <v>46127.3585648148</v>
      </c>
      <c r="D78" s="126" t="str">
        <f>[1]Sheet1!D78</f>
        <v>angela.lucano@laureate.pe</v>
      </c>
      <c r="E78" s="126" t="str">
        <f>[1]Sheet1!E78</f>
        <v>Angela Lucano Carranza</v>
      </c>
      <c r="F78" s="126" t="str">
        <f>[1]Sheet1!F78</f>
        <v>Implementación de Módulos de Proyectos de Sostenibilidad y Gestión Ambiental en la Plataforma de Sostenibilidad</v>
      </c>
      <c r="G78" s="126" t="str">
        <f>[1]Sheet1!G78</f>
        <v>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v>
      </c>
      <c r="H78" s="126" t="str">
        <f>[1]Sheet1!H78</f>
        <v>LAU</v>
      </c>
      <c r="I78" s="126" t="str">
        <f>[1]Sheet1!I78</f>
        <v>Claudia Cabrera - VP Comunicaciones</v>
      </c>
      <c r="J78" s="126" t="str">
        <f>[1]Sheet1!J78</f>
        <v xml:space="preserve">Rubi Fox </v>
      </c>
      <c r="K78" s="126">
        <f>[1]Sheet1!K78</f>
        <v>0</v>
      </c>
      <c r="L78" s="126" t="str">
        <f>[1]Sheet1!L78</f>
        <v>Ángela Lucano</v>
      </c>
      <c r="M78" s="82">
        <f>[1]Sheet1!M78</f>
        <v>46152</v>
      </c>
      <c r="N78" s="82" t="str">
        <f>[1]Sheet1!N78</f>
        <v>No</v>
      </c>
      <c r="O78" s="126">
        <f>[1]Sheet1!O78</f>
        <v>0</v>
      </c>
      <c r="P78" s="126">
        <f>[1]Sheet1!P78</f>
        <v>0</v>
      </c>
      <c r="Q78" s="126" t="str">
        <f>[1]Sheet1!Q78</f>
        <v>Otro</v>
      </c>
      <c r="R78" s="126" t="str">
        <f>[1]Sheet1!R78</f>
        <v>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v>
      </c>
      <c r="S78" s="126">
        <f>[1]Sheet1!S78</f>
        <v>0</v>
      </c>
      <c r="T78" s="126" t="str">
        <f>[1]Sheet1!T78</f>
        <v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v>
      </c>
      <c r="U78" s="126" t="str">
        <f>[1]Sheet1!U78</f>
        <v>Administrativos</v>
      </c>
      <c r="V78" s="126" t="str">
        <f>[1]Sheet1!V78</f>
        <v>Excelencia operativa</v>
      </c>
      <c r="W78" s="126" t="str">
        <f>[1]Sheet1!W78</f>
        <v>No</v>
      </c>
      <c r="X78" s="126" t="str">
        <f>[1]Sheet1!X78</f>
        <v>No cuantificado o S/0</v>
      </c>
      <c r="Y78" s="126" t="str">
        <f>[1]Sheet1!Y78</f>
        <v>-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v>
      </c>
      <c r="Z78" s="45" t="str">
        <f>[1]Sheet1!Z78</f>
        <v>https://educorpperu-my.sharepoint.com/personal/diana_zapata_laureate_pe1/_layouts/15/Doc.aspx?sourcedoc=%7B433857AB-B31D-460F-8999-F1DA68BBBCB4%7D&amp;file=Solicitud%20de%20requerimientos%20Idea%20nueva%20y%20mejo_Angela%20Lucano%20Carran%202.pptx&amp;action=edit&amp;mobileredirect=true</v>
      </c>
      <c r="AA78" s="45">
        <f>[1]Sheet1!AA78</f>
        <v>0.45000000000000007</v>
      </c>
    </row>
    <row r="79" spans="1:27" ht="45.95" customHeight="1">
      <c r="A79" s="45">
        <f>[1]Sheet1!A79</f>
        <v>101</v>
      </c>
      <c r="B79" s="125">
        <f>[1]Sheet1!B79</f>
        <v>46127.284849536998</v>
      </c>
      <c r="C79" s="125">
        <f>[1]Sheet1!C79</f>
        <v>46127.470335648097</v>
      </c>
      <c r="D79" s="126" t="str">
        <f>[1]Sheet1!D79</f>
        <v>nicolas.morales@laureate.pe</v>
      </c>
      <c r="E79" s="126" t="str">
        <f>[1]Sheet1!E79</f>
        <v>Nicolas Morales Chumpitaz</v>
      </c>
      <c r="F79" s="126" t="str">
        <f>[1]Sheet1!F79</f>
        <v xml:space="preserve">Productividad - DOA UPN - Implementación de Solución que abarque el proceso integral de reclutamiento y selección (IA incorporada en cada etapa del proceso: Revisión CV, armado de documentos) </v>
      </c>
      <c r="G79" s="126" t="str">
        <f>[1]Sheet1!G79</f>
        <v xml:space="preserve">Necesitamos realizar el proceso de selección de forma oportuna para contar con docentes con experiencia adecuada y compentencias necesarias para el dictado del o los cursos que tiene asignado, logrando garantizar el proceso de enseñanza / aprendizaje. </v>
      </c>
      <c r="H79" s="126" t="str">
        <f>[1]Sheet1!H79</f>
        <v>UPN</v>
      </c>
      <c r="I79" s="126" t="str">
        <f>[1]Sheet1!I79</f>
        <v>Martín Santana - Rectorado UPN</v>
      </c>
      <c r="J79" s="126" t="str">
        <f>[1]Sheet1!J79</f>
        <v>Melissa Polo</v>
      </c>
      <c r="K79" s="126">
        <f>[1]Sheet1!K79</f>
        <v>0</v>
      </c>
      <c r="L79" s="126" t="str">
        <f>[1]Sheet1!L79</f>
        <v>Carla Arias-Schreiber</v>
      </c>
      <c r="M79" s="82">
        <f>[1]Sheet1!M79</f>
        <v>46387</v>
      </c>
      <c r="N79" s="82" t="str">
        <f>[1]Sheet1!N79</f>
        <v>Si</v>
      </c>
      <c r="O79" s="126" t="str">
        <f>[1]Sheet1!O79</f>
        <v>G&amp;A</v>
      </c>
      <c r="P79" s="126">
        <f>[1]Sheet1!P79</f>
        <v>77431</v>
      </c>
      <c r="Q79" s="126" t="str">
        <f>[1]Sheet1!Q79</f>
        <v>Otro</v>
      </c>
      <c r="R79" s="126" t="str">
        <f>[1]Sheet1!R79</f>
        <v>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v>
      </c>
      <c r="S79" s="126">
        <f>[1]Sheet1!S79</f>
        <v>0</v>
      </c>
      <c r="T79" s="126" t="str">
        <f>[1]Sheet1!T79</f>
        <v>Proceso de Reclutamiento y selección docente</v>
      </c>
      <c r="U79" s="126" t="str">
        <f>[1]Sheet1!U79</f>
        <v>Alumnos</v>
      </c>
      <c r="V79" s="126" t="str">
        <f>[1]Sheet1!V79</f>
        <v>Excelencia operativa</v>
      </c>
      <c r="W79" s="126" t="str">
        <f>[1]Sheet1!W79</f>
        <v>No</v>
      </c>
      <c r="X79" s="126" t="str">
        <f>[1]Sheet1!X79</f>
        <v>Mayor a S/500,000.00</v>
      </c>
      <c r="Y79" s="126" t="str">
        <f>[1]Sheet1!Y79</f>
        <v>Incremento del NPS docente
Se gana una ampliación del proceso de convocatoria y evaluación de postulantes a causa de la reducción de reprocesos y tiempos operativos manuales.
Proceso escalable acorde al crecimiento de la institución.</v>
      </c>
      <c r="Z79" s="45">
        <f>[1]Sheet1!Z79</f>
        <v>0</v>
      </c>
      <c r="AA79" s="45">
        <f>[1]Sheet1!AA79</f>
        <v>3.3</v>
      </c>
    </row>
    <row r="80" spans="1:27" ht="45.95" customHeight="1">
      <c r="A80" s="45">
        <f>[1]Sheet1!A80</f>
        <v>102</v>
      </c>
      <c r="B80" s="125">
        <f>[1]Sheet1!B80</f>
        <v>46127.484085648102</v>
      </c>
      <c r="C80" s="125">
        <f>[1]Sheet1!C80</f>
        <v>46127.664236111101</v>
      </c>
      <c r="D80" s="126" t="str">
        <f>[1]Sheet1!D80</f>
        <v>angela.lucano@laureate.pe</v>
      </c>
      <c r="E80" s="126" t="str">
        <f>[1]Sheet1!E80</f>
        <v>Angela Lucano Carranza</v>
      </c>
      <c r="F80" s="126" t="str">
        <f>[1]Sheet1!F80</f>
        <v>Implementación de un reporte consolidado en tiempo real para la gestión académica de maestrías con Coursera en Postgrado</v>
      </c>
      <c r="G80" s="126" t="str">
        <f>[1]Sheet1!G80</f>
        <v>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v>
      </c>
      <c r="H80" s="126" t="str">
        <f>[1]Sheet1!H80</f>
        <v>UPC</v>
      </c>
      <c r="I80" s="126" t="str">
        <f>[1]Sheet1!I80</f>
        <v>Milagros Morgan - Rectorado UPC</v>
      </c>
      <c r="J80" s="126" t="str">
        <f>[1]Sheet1!J80</f>
        <v>Soledad Alfaro</v>
      </c>
      <c r="K80" s="126">
        <f>[1]Sheet1!K80</f>
        <v>0</v>
      </c>
      <c r="L80" s="126" t="str">
        <f>[1]Sheet1!L80</f>
        <v>Ángela Lucano</v>
      </c>
      <c r="M80" s="82">
        <f>[1]Sheet1!M80</f>
        <v>46204</v>
      </c>
      <c r="N80" s="82" t="str">
        <f>[1]Sheet1!N80</f>
        <v>No</v>
      </c>
      <c r="O80" s="126">
        <f>[1]Sheet1!O80</f>
        <v>0</v>
      </c>
      <c r="P80" s="126">
        <f>[1]Sheet1!P80</f>
        <v>0</v>
      </c>
      <c r="Q80" s="126" t="str">
        <f>[1]Sheet1!Q80</f>
        <v>Otro</v>
      </c>
      <c r="R80" s="126" t="str">
        <f>[1]Sheet1!R80</f>
        <v>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v>
      </c>
      <c r="S80" s="126">
        <f>[1]Sheet1!S80</f>
        <v>0</v>
      </c>
      <c r="T80" s="126" t="str">
        <f>[1]Sheet1!T80</f>
        <v>Onboarding, Matrícula, Retención, Acompañamiento</v>
      </c>
      <c r="U80" s="126" t="str">
        <f>[1]Sheet1!U80</f>
        <v>Administrativos</v>
      </c>
      <c r="V80" s="126" t="str">
        <f>[1]Sheet1!V80</f>
        <v>Excelencia operativa</v>
      </c>
      <c r="W80" s="126" t="str">
        <f>[1]Sheet1!W80</f>
        <v>No</v>
      </c>
      <c r="X80" s="126" t="str">
        <f>[1]Sheet1!X80</f>
        <v>Menor a S/100,000.00</v>
      </c>
      <c r="Y80" s="126" t="str">
        <f>[1]Sheet1!Y80</f>
        <v>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v>
      </c>
      <c r="Z80" s="45" t="str">
        <f>[1]Sheet1!Z80</f>
        <v>https://educorpperu-my.sharepoint.com/personal/diana_zapata_laureate_pe1/_layouts/15/Doc.aspx?sourcedoc=%7BD1368DCA-1241-4ACD-BCDB-EC70C6727BA2%7D&amp;file=Plantilla%20Solicitud%20de%20requerimientos%20Reporte_Angela%20Lucano%20Carran%202.pptx&amp;action=edit&amp;mobileredirect=true</v>
      </c>
      <c r="AA80" s="45">
        <f>[1]Sheet1!AA80</f>
        <v>0.75000000000000011</v>
      </c>
    </row>
    <row r="81" spans="1:27" ht="45.95" customHeight="1">
      <c r="A81" s="45">
        <f>[1]Sheet1!A81</f>
        <v>103</v>
      </c>
      <c r="B81" s="125">
        <f>[1]Sheet1!B81</f>
        <v>46128.371990740699</v>
      </c>
      <c r="C81" s="125">
        <f>[1]Sheet1!C81</f>
        <v>46129.069513888899</v>
      </c>
      <c r="D81" s="126" t="str">
        <f>[1]Sheet1!D81</f>
        <v>javier.santiago@laureate.pe</v>
      </c>
      <c r="E81" s="126" t="str">
        <f>[1]Sheet1!E81</f>
        <v>Javier Santiago Modesto</v>
      </c>
      <c r="F81" s="126" t="str">
        <f>[1]Sheet1!F81</f>
        <v>Habilitación de horarios de periodo completo para el portal del estudiante Cibertec</v>
      </c>
      <c r="G81" s="126" t="str">
        <f>[1]Sheet1!G81</f>
        <v>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v>
      </c>
      <c r="H81" s="126" t="str">
        <f>[1]Sheet1!H81</f>
        <v>CIB</v>
      </c>
      <c r="I81" s="126" t="str">
        <f>[1]Sheet1!I81</f>
        <v>Mónica García - VP Operaciones Digitales y Online</v>
      </c>
      <c r="J81" s="126" t="str">
        <f>[1]Sheet1!J81</f>
        <v xml:space="preserve">Janny Nicasio </v>
      </c>
      <c r="K81" s="126">
        <f>[1]Sheet1!K81</f>
        <v>0</v>
      </c>
      <c r="L81" s="126" t="str">
        <f>[1]Sheet1!L81</f>
        <v>Carla Arias-Schreiber</v>
      </c>
      <c r="M81" s="82">
        <f>[1]Sheet1!M81</f>
        <v>46142</v>
      </c>
      <c r="N81" s="82" t="str">
        <f>[1]Sheet1!N81</f>
        <v>No</v>
      </c>
      <c r="O81" s="126">
        <f>[1]Sheet1!O81</f>
        <v>0</v>
      </c>
      <c r="P81" s="126">
        <f>[1]Sheet1!P81</f>
        <v>0</v>
      </c>
      <c r="Q81" s="126" t="str">
        <f>[1]Sheet1!Q81</f>
        <v>Otro</v>
      </c>
      <c r="R81" s="126" t="str">
        <f>[1]Sheet1!R81</f>
        <v>Actualmente, los horarios de cursos se visualizan por módulos activos. La cual, dificulta al alumnos la correcta visualización de todos los horarios de los módulos matriculados en el portal del estudiante Cibertec.</v>
      </c>
      <c r="S81" s="126">
        <f>[1]Sheet1!S81</f>
        <v>0</v>
      </c>
      <c r="T81" s="126" t="str">
        <f>[1]Sheet1!T81</f>
        <v>Horarios de modulos matriculados</v>
      </c>
      <c r="U81" s="126">
        <f>[1]Sheet1!U81</f>
        <v>0</v>
      </c>
      <c r="V81" s="126" t="str">
        <f>[1]Sheet1!V81</f>
        <v>Experiencia</v>
      </c>
      <c r="W81" s="126" t="str">
        <f>[1]Sheet1!W81</f>
        <v>No</v>
      </c>
      <c r="X81" s="126">
        <f>[1]Sheet1!X81</f>
        <v>0</v>
      </c>
      <c r="Y81" s="126" t="str">
        <f>[1]Sheet1!Y81</f>
        <v>Mejora de experiancia del alumno al acceder a los horarios completos del periodo acádemico activo.</v>
      </c>
      <c r="Z81" s="45">
        <f>[1]Sheet1!Z81</f>
        <v>0</v>
      </c>
      <c r="AA81" s="45">
        <f>[1]Sheet1!AA81</f>
        <v>0.4</v>
      </c>
    </row>
    <row r="82" spans="1:27" ht="45.95" customHeight="1">
      <c r="A82" s="45">
        <f>[1]Sheet1!A82</f>
        <v>104</v>
      </c>
      <c r="B82" s="125">
        <f>[1]Sheet1!B82</f>
        <v>46129.492662037002</v>
      </c>
      <c r="C82" s="125">
        <f>[1]Sheet1!C82</f>
        <v>46129.635648148098</v>
      </c>
      <c r="D82" s="126" t="str">
        <f>[1]Sheet1!D82</f>
        <v>jeaniffer.caldas@laureate.pe</v>
      </c>
      <c r="E82" s="126" t="str">
        <f>[1]Sheet1!E82</f>
        <v>Jeaniffer Caldas Caceres</v>
      </c>
      <c r="F82" s="126" t="str">
        <f>[1]Sheet1!F82</f>
        <v>AI RISK ASSESSMENT</v>
      </c>
      <c r="G82" s="126" t="str">
        <f>[1]Sheet1!G82</f>
        <v>Desarrollar e implementar un cuestionario mediante la herramienta Forms, con el fin de automatizar la asignación de puntuaciones y la generación de informes relacionados con la evaluación de riesgos de proveedores que brindan soluciones basadas en inteligencia artificial.</v>
      </c>
      <c r="H82" s="126" t="str">
        <f>[1]Sheet1!H82</f>
        <v>LAU</v>
      </c>
      <c r="I82" s="126" t="str">
        <f>[1]Sheet1!I82</f>
        <v>Humberto Marotta - Tecnologías y transformación digital</v>
      </c>
      <c r="J82" s="126" t="str">
        <f>[1]Sheet1!J82</f>
        <v>Carlos Sánchez</v>
      </c>
      <c r="K82" s="126">
        <f>[1]Sheet1!K82</f>
        <v>0</v>
      </c>
      <c r="L82" s="126" t="str">
        <f>[1]Sheet1!L82</f>
        <v>Gerson Vereau</v>
      </c>
      <c r="M82" s="82">
        <f>[1]Sheet1!M82</f>
        <v>46132</v>
      </c>
      <c r="N82" s="82" t="str">
        <f>[1]Sheet1!N82</f>
        <v>No</v>
      </c>
      <c r="O82" s="126">
        <f>[1]Sheet1!O82</f>
        <v>0</v>
      </c>
      <c r="P82" s="126">
        <f>[1]Sheet1!P82</f>
        <v>0</v>
      </c>
      <c r="Q82" s="126" t="str">
        <f>[1]Sheet1!Q82</f>
        <v>Seguridad TI</v>
      </c>
      <c r="R82" s="126" t="str">
        <f>[1]Sheet1!R82</f>
        <v>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v>
      </c>
      <c r="S82" s="126">
        <f>[1]Sheet1!S82</f>
        <v>0</v>
      </c>
      <c r="T82" s="126" t="str">
        <f>[1]Sheet1!T82</f>
        <v>todos los que usen inteligencia artificial y manipulación de información sensible</v>
      </c>
      <c r="U82" s="126" t="str">
        <f>[1]Sheet1!U82</f>
        <v>Administrativos</v>
      </c>
      <c r="V82" s="126" t="str">
        <f>[1]Sheet1!V82</f>
        <v>Excelencia operativa</v>
      </c>
      <c r="W82" s="126" t="str">
        <f>[1]Sheet1!W82</f>
        <v>No</v>
      </c>
      <c r="X82" s="126" t="str">
        <f>[1]Sheet1!X82</f>
        <v>No cuantificado o S/0</v>
      </c>
      <c r="Y82" s="126" t="str">
        <f>[1]Sheet1!Y82</f>
        <v>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v>
      </c>
      <c r="Z82" s="45" t="str">
        <f>[1]Sheet1!Z82</f>
        <v>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v>
      </c>
      <c r="AA82" s="45">
        <f>[1]Sheet1!AA82</f>
        <v>1.3499999999999999</v>
      </c>
    </row>
    <row r="83" spans="1:27" ht="45.95" customHeight="1">
      <c r="A83" s="45">
        <f>[1]Sheet1!A83</f>
        <v>105</v>
      </c>
      <c r="B83" s="125">
        <f>[1]Sheet1!B83</f>
        <v>46128.739814814799</v>
      </c>
      <c r="C83" s="125">
        <f>[1]Sheet1!C83</f>
        <v>46132.560960648101</v>
      </c>
      <c r="D83" s="126" t="str">
        <f>[1]Sheet1!D83</f>
        <v>angela.lucano@laureate.pe</v>
      </c>
      <c r="E83" s="126" t="str">
        <f>[1]Sheet1!E83</f>
        <v>Angela Lucano Carranza</v>
      </c>
      <c r="F83" s="126" t="str">
        <f>[1]Sheet1!F83</f>
        <v>Acompañamiento en todo el proceso de implementación del cambio curricular</v>
      </c>
      <c r="G83" s="126" t="str">
        <f>[1]Sheet1!G83</f>
        <v>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v>
      </c>
      <c r="H83" s="126" t="str">
        <f>[1]Sheet1!H83</f>
        <v>UPC</v>
      </c>
      <c r="I83" s="126" t="str">
        <f>[1]Sheet1!I83</f>
        <v>Milagros Morgan - Rectorado UPC</v>
      </c>
      <c r="J83" s="126" t="str">
        <f>[1]Sheet1!J83</f>
        <v xml:space="preserve">Roxana E. Pairazaman </v>
      </c>
      <c r="K83" s="126">
        <f>[1]Sheet1!K83</f>
        <v>0</v>
      </c>
      <c r="L83" s="126" t="str">
        <f>[1]Sheet1!L83</f>
        <v>Ángela Lucano</v>
      </c>
      <c r="M83" s="82">
        <f>[1]Sheet1!M83</f>
        <v>46142</v>
      </c>
      <c r="N83" s="82" t="str">
        <f>[1]Sheet1!N83</f>
        <v>No</v>
      </c>
      <c r="O83" s="126">
        <f>[1]Sheet1!O83</f>
        <v>0</v>
      </c>
      <c r="P83" s="126">
        <f>[1]Sheet1!P83</f>
        <v>0</v>
      </c>
      <c r="Q83" s="126" t="str">
        <f>[1]Sheet1!Q83</f>
        <v>Otro</v>
      </c>
      <c r="R83" s="126" t="str">
        <f>[1]Sheet1!R83</f>
        <v>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v>
      </c>
      <c r="S83" s="126">
        <f>[1]Sheet1!S83</f>
        <v>0</v>
      </c>
      <c r="T83" s="126" t="str">
        <f>[1]Sheet1!T83</f>
        <v>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v>
      </c>
      <c r="U83" s="126" t="str">
        <f>[1]Sheet1!U83</f>
        <v>Alumnos</v>
      </c>
      <c r="V83" s="126" t="str">
        <f>[1]Sheet1!V83</f>
        <v>Excelencia académica</v>
      </c>
      <c r="W83" s="126" t="str">
        <f>[1]Sheet1!W83</f>
        <v>Si</v>
      </c>
      <c r="X83" s="126" t="str">
        <f>[1]Sheet1!X83</f>
        <v>No cuantificado o S/0</v>
      </c>
      <c r="Y83" s="126" t="str">
        <f>[1]Sheet1!Y83</f>
        <v>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v>
      </c>
      <c r="Z83" s="45">
        <f>[1]Sheet1!Z83</f>
        <v>0</v>
      </c>
      <c r="AA83" s="45">
        <f>[1]Sheet1!AA83</f>
        <v>1.25</v>
      </c>
    </row>
    <row r="84" spans="1:27" ht="29.25" customHeight="1">
      <c r="A84" s="45">
        <f>[1]Sheet1!A84</f>
        <v>106</v>
      </c>
      <c r="B84" s="125">
        <f>[1]Sheet1!B84</f>
        <v>46133.4069675926</v>
      </c>
      <c r="C84" s="125">
        <f>[1]Sheet1!C84</f>
        <v>46133.409571759301</v>
      </c>
      <c r="D84" s="126" t="str">
        <f>[1]Sheet1!D84</f>
        <v>daniella.poppe@laureate.pe</v>
      </c>
      <c r="E84" s="126" t="str">
        <f>[1]Sheet1!E84</f>
        <v>Daniella Poppe Medina</v>
      </c>
      <c r="F84" s="126" t="str">
        <f>[1]Sheet1!F84</f>
        <v>Digitalización trámite Digitalización Certificado de Estudios</v>
      </c>
      <c r="G84" s="126" t="str">
        <f>[1]Sheet1!G84</f>
        <v xml:space="preserve">Necesitamos Integrar la pasarela de pagos dentro del portal MI UPC para que el estudiante pueda completar el pago de sus trámites certificado de estudios sin salir de la plataforma, logrando una experiencia 100% digital y disminuyendo los reprocesos.
</v>
      </c>
      <c r="H84" s="126" t="str">
        <f>[1]Sheet1!H84</f>
        <v>UPC</v>
      </c>
      <c r="I84" s="126" t="str">
        <f>[1]Sheet1!I84</f>
        <v>Mónica García - VP Operaciones Digitales y Online</v>
      </c>
      <c r="J84" s="126" t="str">
        <f>[1]Sheet1!J84</f>
        <v xml:space="preserve">Luis Roncal </v>
      </c>
      <c r="K84" s="126">
        <f>[1]Sheet1!K84</f>
        <v>0</v>
      </c>
      <c r="L84" s="126" t="str">
        <f>[1]Sheet1!L84</f>
        <v>Carla Arias-Schreiber</v>
      </c>
      <c r="M84" s="82">
        <f>[1]Sheet1!M84</f>
        <v>46173</v>
      </c>
      <c r="N84" s="82" t="str">
        <f>[1]Sheet1!N84</f>
        <v>Si</v>
      </c>
      <c r="O84" s="126" t="str">
        <f>[1]Sheet1!O84</f>
        <v>G&amp;A</v>
      </c>
      <c r="P84" s="126">
        <f>[1]Sheet1!P84</f>
        <v>0</v>
      </c>
      <c r="Q84" s="126" t="str">
        <f>[1]Sheet1!Q84</f>
        <v>Otro</v>
      </c>
      <c r="R84" s="126" t="str">
        <f>[1]Sheet1!R84</f>
        <v>Necesitamos Integrar la pasarela de pagos dentro del portal MI UPC para que el estudiante pueda completar el pago de sus trámites certificado de estudios sin salir de la plataforma, logrando una experiencia 100% digital y disminuyendo los reprocesos.</v>
      </c>
      <c r="S84" s="126">
        <f>[1]Sheet1!S84</f>
        <v>0</v>
      </c>
      <c r="T84" s="126" t="str">
        <f>[1]Sheet1!T84</f>
        <v>Pago de trámites</v>
      </c>
      <c r="U84" s="126">
        <f>[1]Sheet1!U84</f>
        <v>0</v>
      </c>
      <c r="V84" s="126" t="str">
        <f>[1]Sheet1!V84</f>
        <v>Experiencia</v>
      </c>
      <c r="W84" s="126" t="str">
        <f>[1]Sheet1!W84</f>
        <v>No</v>
      </c>
      <c r="X84" s="126">
        <f>[1]Sheet1!X84</f>
        <v>0</v>
      </c>
      <c r="Y84" s="126" t="str">
        <f>[1]Sheet1!Y84</f>
        <v>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v>
      </c>
      <c r="Z84" s="45" t="str">
        <f>[1]Sheet1!Z84</f>
        <v>https://educorpperu-my.sharepoint.com/personal/diana_zapata_laureate_pe1/_layouts/15/Doc.aspx?sourcedoc=%7BFFD37D6F-DD62-4987-BC7C-6A14C82659B2%7D&amp;file=Status%20proyecto%20-%20Redise%C3%B1o%20de%20tr%C3%A1mites%2020_03_Daniella%20Poppe%20Medin.pptx&amp;action=edit&amp;mobileredirect=true</v>
      </c>
      <c r="AA84" s="45">
        <f>[1]Sheet1!AA84</f>
        <v>1.9</v>
      </c>
    </row>
    <row r="85" spans="1:27" ht="29.25" customHeight="1">
      <c r="A85" s="45">
        <f>[1]Sheet1!A85</f>
        <v>107</v>
      </c>
      <c r="B85" s="125">
        <f>[1]Sheet1!B85</f>
        <v>46132.585914351803</v>
      </c>
      <c r="C85" s="125">
        <f>[1]Sheet1!C85</f>
        <v>46133.479745370401</v>
      </c>
      <c r="D85" s="126" t="str">
        <f>[1]Sheet1!D85</f>
        <v>javier.santiago@laureate.pe</v>
      </c>
      <c r="E85" s="126" t="str">
        <f>[1]Sheet1!E85</f>
        <v>Javier Santiago Modesto</v>
      </c>
      <c r="F85" s="126" t="str">
        <f>[1]Sheet1!F85</f>
        <v>Agrupamiento y ordenación de cursos por módulo - Portal estudiante UPN</v>
      </c>
      <c r="G85" s="126" t="str">
        <f>[1]Sheet1!G85</f>
        <v>Necesitamos ordenar y agrupar los cursos por módulo, para mejorar la experiencia de los alumnos, logrando que el 100% de los alumnos visualizen correctamente los cursos por iniciar, iniciados y terminados.</v>
      </c>
      <c r="H85" s="126" t="str">
        <f>[1]Sheet1!H85</f>
        <v>UPN</v>
      </c>
      <c r="I85" s="126" t="str">
        <f>[1]Sheet1!I85</f>
        <v>Mónica García - VP Operaciones Digitales y Online</v>
      </c>
      <c r="J85" s="126" t="str">
        <f>[1]Sheet1!J85</f>
        <v xml:space="preserve">Janny Nicasio </v>
      </c>
      <c r="K85" s="126">
        <f>[1]Sheet1!K85</f>
        <v>0</v>
      </c>
      <c r="L85" s="126" t="str">
        <f>[1]Sheet1!L85</f>
        <v>Carla Arias-Schreiber</v>
      </c>
      <c r="M85" s="82">
        <f>[1]Sheet1!M85</f>
        <v>46142</v>
      </c>
      <c r="N85" s="82" t="str">
        <f>[1]Sheet1!N85</f>
        <v>No</v>
      </c>
      <c r="O85" s="126">
        <f>[1]Sheet1!O85</f>
        <v>0</v>
      </c>
      <c r="P85" s="126">
        <f>[1]Sheet1!P85</f>
        <v>0</v>
      </c>
      <c r="Q85" s="126" t="str">
        <f>[1]Sheet1!Q85</f>
        <v>Otro</v>
      </c>
      <c r="R85" s="126" t="str">
        <f>[1]Sheet1!R85</f>
        <v>En el portal del estudiante UPN, los alumnos visualizan los cursos denominados "Virtuales" desorganizados y con un estado incorrecto porque no cuentan con las fecha de inicio y fin de periodo.</v>
      </c>
      <c r="S85" s="126">
        <f>[1]Sheet1!S85</f>
        <v>0</v>
      </c>
      <c r="T85" s="126" t="str">
        <f>[1]Sheet1!T85</f>
        <v>Horarios de Periodos</v>
      </c>
      <c r="U85" s="126">
        <f>[1]Sheet1!U85</f>
        <v>0</v>
      </c>
      <c r="V85" s="126" t="str">
        <f>[1]Sheet1!V85</f>
        <v>Experiencia</v>
      </c>
      <c r="W85" s="126" t="str">
        <f>[1]Sheet1!W85</f>
        <v>No</v>
      </c>
      <c r="X85" s="126">
        <f>[1]Sheet1!X85</f>
        <v>0</v>
      </c>
      <c r="Y85" s="126" t="str">
        <f>[1]Sheet1!Y85</f>
        <v>Mejora de experiancia del alumno al acceder a los cursos organizados de su horarios de periodo.</v>
      </c>
      <c r="Z85" s="45">
        <f>[1]Sheet1!Z85</f>
        <v>0</v>
      </c>
      <c r="AA85" s="45">
        <f>[1]Sheet1!AA85</f>
        <v>0.4</v>
      </c>
    </row>
    <row r="86" spans="1:27" ht="29.25" customHeight="1">
      <c r="A86" s="45">
        <f>[1]Sheet1!A86</f>
        <v>108</v>
      </c>
      <c r="B86" s="125">
        <f>[1]Sheet1!B86</f>
        <v>46133.503645833298</v>
      </c>
      <c r="C86" s="125">
        <f>[1]Sheet1!C86</f>
        <v>46133.541018518503</v>
      </c>
      <c r="D86" s="126" t="str">
        <f>[1]Sheet1!D86</f>
        <v>angela.lucano@laureate.pe</v>
      </c>
      <c r="E86" s="126" t="str">
        <f>[1]Sheet1!E86</f>
        <v>Angela Lucano Carranza</v>
      </c>
      <c r="F86" s="126" t="str">
        <f>[1]Sheet1!F86</f>
        <v>Estrategia de habilitación de cursos en Blackboard UPN para evitar impactos en la operación académica</v>
      </c>
      <c r="G86" s="126" t="str">
        <f>[1]Sheet1!G86</f>
        <v>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v>
      </c>
      <c r="H86" s="126" t="str">
        <f>[1]Sheet1!H86</f>
        <v>UPN</v>
      </c>
      <c r="I86" s="126" t="str">
        <f>[1]Sheet1!I86</f>
        <v>Mónica García - VP Operaciones Digitales y Online</v>
      </c>
      <c r="J86" s="126" t="str">
        <f>[1]Sheet1!J86</f>
        <v xml:space="preserve">Carlos Olivera </v>
      </c>
      <c r="K86" s="126">
        <f>[1]Sheet1!K86</f>
        <v>0</v>
      </c>
      <c r="L86" s="126" t="str">
        <f>[1]Sheet1!L86</f>
        <v>Ángela Lucano</v>
      </c>
      <c r="M86" s="82">
        <f>[1]Sheet1!M86</f>
        <v>46188</v>
      </c>
      <c r="N86" s="82" t="str">
        <f>[1]Sheet1!N86</f>
        <v>No</v>
      </c>
      <c r="O86" s="126">
        <f>[1]Sheet1!O86</f>
        <v>0</v>
      </c>
      <c r="P86" s="126">
        <f>[1]Sheet1!P86</f>
        <v>0</v>
      </c>
      <c r="Q86" s="126" t="str">
        <f>[1]Sheet1!Q86</f>
        <v>Otro</v>
      </c>
      <c r="R86" s="126" t="str">
        <f>[1]Sheet1!R86</f>
        <v>La integración entre Banner y Blackboard no garantiza la creación, configuración y visibilidad oportuna de los cursos bajo criterios académicos actuales.</v>
      </c>
      <c r="S86" s="126">
        <f>[1]Sheet1!S86</f>
        <v>0</v>
      </c>
      <c r="T86" s="126" t="str">
        <f>[1]Sheet1!T86</f>
        <v>Clonación en Blackboard</v>
      </c>
      <c r="U86" s="126" t="str">
        <f>[1]Sheet1!U86</f>
        <v>Alumnos</v>
      </c>
      <c r="V86" s="126" t="str">
        <f>[1]Sheet1!V86</f>
        <v>Excelencia operativa</v>
      </c>
      <c r="W86" s="126" t="str">
        <f>[1]Sheet1!W86</f>
        <v>No</v>
      </c>
      <c r="X86" s="126" t="str">
        <f>[1]Sheet1!X86</f>
        <v>No cuantificado o S/0</v>
      </c>
      <c r="Y86" s="126" t="str">
        <f>[1]Sheet1!Y86</f>
        <v>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v>
      </c>
      <c r="Z86" s="45" t="str">
        <f>[1]Sheet1!Z86</f>
        <v>https://educorpperu-my.sharepoint.com/personal/diana_zapata_laureate_pe1/_layouts/15/Doc.aspx?sourcedoc=%7B0DDE374D-C347-4DB4-B1BA-BD0C3FD83E2E%7D&amp;file=Solicitud%20de%20cambio%20-%20NRC%20Anticipados%20y%20Modul_Angela%20Lucano%20Carran.pptx&amp;action=edit&amp;mobileredirect=true</v>
      </c>
      <c r="AA86" s="45">
        <f>[1]Sheet1!AA86</f>
        <v>1.05</v>
      </c>
    </row>
    <row r="87" spans="1:27" ht="29.25" customHeight="1">
      <c r="A87" s="45">
        <f>[1]Sheet1!A87</f>
        <v>109</v>
      </c>
      <c r="B87" s="125">
        <f>[1]Sheet1!B87</f>
        <v>46133.621030092603</v>
      </c>
      <c r="C87" s="125">
        <f>[1]Sheet1!C87</f>
        <v>46133.642569444397</v>
      </c>
      <c r="D87" s="126" t="str">
        <f>[1]Sheet1!D87</f>
        <v>jose.herbozo@laureate.pe</v>
      </c>
      <c r="E87" s="126" t="str">
        <f>[1]Sheet1!E87</f>
        <v>José Paredes Herbozo</v>
      </c>
      <c r="F87" s="126" t="str">
        <f>[1]Sheet1!F87</f>
        <v>Adelantar horario de generación de los reportes: Plano, llamadas y GD Banner</v>
      </c>
      <c r="G87" s="126" t="str">
        <f>[1]Sheet1!G87</f>
        <v>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v>
      </c>
      <c r="H87" s="126" t="str">
        <f>[1]Sheet1!H87</f>
        <v>UPN</v>
      </c>
      <c r="I87" s="126" t="str">
        <f>[1]Sheet1!I87</f>
        <v>Ivan Olivares - VP Marketing y Comercial</v>
      </c>
      <c r="J87" s="126" t="str">
        <f>[1]Sheet1!J87</f>
        <v xml:space="preserve">Álvaro Verástegui </v>
      </c>
      <c r="K87" s="126">
        <f>[1]Sheet1!K87</f>
        <v>0</v>
      </c>
      <c r="L87" s="126" t="str">
        <f>[1]Sheet1!L87</f>
        <v>Jose Paredes</v>
      </c>
      <c r="M87" s="82">
        <f>[1]Sheet1!M87</f>
        <v>46157</v>
      </c>
      <c r="N87" s="82" t="str">
        <f>[1]Sheet1!N87</f>
        <v>No</v>
      </c>
      <c r="O87" s="126">
        <f>[1]Sheet1!O87</f>
        <v>0</v>
      </c>
      <c r="P87" s="126">
        <f>[1]Sheet1!P87</f>
        <v>0</v>
      </c>
      <c r="Q87" s="126" t="str">
        <f>[1]Sheet1!Q87</f>
        <v>Otro</v>
      </c>
      <c r="R87" s="126" t="str">
        <f>[1]Sheet1!R87</f>
        <v>Se requiere que los 3 reportes estén listos y disponibles para el uso del equipo Comercial a las 6 am.</v>
      </c>
      <c r="S87" s="126">
        <f>[1]Sheet1!S87</f>
        <v>0</v>
      </c>
      <c r="T87" s="126" t="str">
        <f>[1]Sheet1!T87</f>
        <v>Ventas, admisión, Marketing.</v>
      </c>
      <c r="U87" s="126" t="str">
        <f>[1]Sheet1!U87</f>
        <v>Administrativos</v>
      </c>
      <c r="V87" s="126" t="str">
        <f>[1]Sheet1!V87</f>
        <v>Crecimiento escalable</v>
      </c>
      <c r="W87" s="126" t="str">
        <f>[1]Sheet1!W87</f>
        <v>No</v>
      </c>
      <c r="X87" s="126" t="str">
        <f>[1]Sheet1!X87</f>
        <v>No cuantificado o S/0</v>
      </c>
      <c r="Y87" s="126" t="str">
        <f>[1]Sheet1!Y87</f>
        <v>Incremento en las ventas</v>
      </c>
      <c r="Z87" s="45">
        <f>[1]Sheet1!Z87</f>
        <v>0</v>
      </c>
      <c r="AA87" s="45">
        <f>[1]Sheet1!AA87</f>
        <v>0.65</v>
      </c>
    </row>
    <row r="88" spans="1:27" ht="29.25" customHeight="1">
      <c r="A88" s="45">
        <f>[1]Sheet1!A88</f>
        <v>110</v>
      </c>
      <c r="B88" s="125">
        <f>[1]Sheet1!B88</f>
        <v>46133.981412036999</v>
      </c>
      <c r="C88" s="125">
        <f>[1]Sheet1!C88</f>
        <v>46133.989837963003</v>
      </c>
      <c r="D88" s="126" t="str">
        <f>[1]Sheet1!D88</f>
        <v>jose.herbozo@laureate.pe</v>
      </c>
      <c r="E88" s="126" t="str">
        <f>[1]Sheet1!E88</f>
        <v>José Paredes Herbozo</v>
      </c>
      <c r="F88" s="126" t="str">
        <f>[1]Sheet1!F88</f>
        <v>Incorporar los descuentos con 100% al reporte de matrícula que emite CRM</v>
      </c>
      <c r="G88" s="126" t="str">
        <f>[1]Sheet1!G88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H88" s="126" t="str">
        <f>[1]Sheet1!H88</f>
        <v>UPN</v>
      </c>
      <c r="I88" s="126" t="str">
        <f>[1]Sheet1!I88</f>
        <v>Ivan Olivares - VP Marketing y Comercial</v>
      </c>
      <c r="J88" s="126" t="str">
        <f>[1]Sheet1!J88</f>
        <v>Álvaro Verástegui</v>
      </c>
      <c r="K88" s="126">
        <f>[1]Sheet1!K88</f>
        <v>0</v>
      </c>
      <c r="L88" s="126" t="str">
        <f>[1]Sheet1!L88</f>
        <v>Jose Paredes</v>
      </c>
      <c r="M88" s="82">
        <f>[1]Sheet1!M88</f>
        <v>46157</v>
      </c>
      <c r="N88" s="82" t="str">
        <f>[1]Sheet1!N88</f>
        <v>No</v>
      </c>
      <c r="O88" s="126">
        <f>[1]Sheet1!O88</f>
        <v>0</v>
      </c>
      <c r="P88" s="126">
        <f>[1]Sheet1!P88</f>
        <v>0</v>
      </c>
      <c r="Q88" s="126" t="str">
        <f>[1]Sheet1!Q88</f>
        <v>Otro</v>
      </c>
      <c r="R88" s="126" t="str">
        <f>[1]Sheet1!R88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S88" s="126">
        <f>[1]Sheet1!S88</f>
        <v>0</v>
      </c>
      <c r="T88" s="126" t="str">
        <f>[1]Sheet1!T88</f>
        <v>Comercial</v>
      </c>
      <c r="U88" s="126" t="str">
        <f>[1]Sheet1!U88</f>
        <v>Administrativos</v>
      </c>
      <c r="V88" s="126" t="str">
        <f>[1]Sheet1!V88</f>
        <v>Crecimiento escalable</v>
      </c>
      <c r="W88" s="126" t="str">
        <f>[1]Sheet1!W88</f>
        <v>No</v>
      </c>
      <c r="X88" s="126" t="str">
        <f>[1]Sheet1!X88</f>
        <v>No cuantificado o S/0</v>
      </c>
      <c r="Y88" s="126" t="str">
        <f>[1]Sheet1!Y88</f>
        <v>Toma de decisiones corporativas que da beneficios a todos</v>
      </c>
      <c r="Z88" s="45">
        <f>[1]Sheet1!Z88</f>
        <v>0</v>
      </c>
      <c r="AA88" s="45">
        <f>[1]Sheet1!AA88</f>
        <v>0.65</v>
      </c>
    </row>
    <row r="89" spans="1:27" ht="29.25" customHeight="1">
      <c r="A89" s="45">
        <f>[1]Sheet1!A89</f>
        <v>111</v>
      </c>
      <c r="B89" s="125">
        <f>[1]Sheet1!B89</f>
        <v>46134.395162036999</v>
      </c>
      <c r="C89" s="125">
        <f>[1]Sheet1!C89</f>
        <v>46134.427453703698</v>
      </c>
      <c r="D89" s="126" t="str">
        <f>[1]Sheet1!D89</f>
        <v>angela.lucano@laureate.pe</v>
      </c>
      <c r="E89" s="126" t="str">
        <f>[1]Sheet1!E89</f>
        <v>Angela Lucano Carranza</v>
      </c>
      <c r="F89" s="126" t="str">
        <f>[1]Sheet1!F89</f>
        <v>Automatización RPA para la Actualización de Contenido en Cursos Asíncronos UPN</v>
      </c>
      <c r="G89" s="126" t="str">
        <f>[1]Sheet1!G89</f>
        <v>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v>
      </c>
      <c r="H89" s="126" t="str">
        <f>[1]Sheet1!H89</f>
        <v>UPN</v>
      </c>
      <c r="I89" s="126" t="str">
        <f>[1]Sheet1!I89</f>
        <v>Mónica García - VP Operaciones Digitales y Online</v>
      </c>
      <c r="J89" s="126" t="str">
        <f>[1]Sheet1!J89</f>
        <v xml:space="preserve">Carlos Olivera </v>
      </c>
      <c r="K89" s="126">
        <f>[1]Sheet1!K89</f>
        <v>0</v>
      </c>
      <c r="L89" s="126" t="str">
        <f>[1]Sheet1!L89</f>
        <v>Ángela Lucano</v>
      </c>
      <c r="M89" s="82">
        <f>[1]Sheet1!M89</f>
        <v>46234</v>
      </c>
      <c r="N89" s="82" t="str">
        <f>[1]Sheet1!N89</f>
        <v>No</v>
      </c>
      <c r="O89" s="126">
        <f>[1]Sheet1!O89</f>
        <v>0</v>
      </c>
      <c r="P89" s="126">
        <f>[1]Sheet1!P89</f>
        <v>0</v>
      </c>
      <c r="Q89" s="126" t="str">
        <f>[1]Sheet1!Q89</f>
        <v>Otro</v>
      </c>
      <c r="R89" s="126" t="str">
        <f>[1]Sheet1!R89</f>
        <v>El proceso de actualización de cursos asíncronos presenta alta carga manual y variabilidad, generando errores frecuentes en bancos de preguntas y contenido, lo que afecta la eficiencia operativa y la calidad de los cursos.</v>
      </c>
      <c r="S89" s="126">
        <f>[1]Sheet1!S89</f>
        <v>0</v>
      </c>
      <c r="T89" s="126" t="str">
        <f>[1]Sheet1!T89</f>
        <v>Ensamblaje de cursos asíncronos
Actualización de contenido y banco de preguntas
Control de calidad y corrección de errores en clones
Clonación de cursos</v>
      </c>
      <c r="U89" s="126" t="str">
        <f>[1]Sheet1!U89</f>
        <v>Administrativos</v>
      </c>
      <c r="V89" s="126" t="str">
        <f>[1]Sheet1!V89</f>
        <v>Excelencia operativa</v>
      </c>
      <c r="W89" s="126" t="str">
        <f>[1]Sheet1!W89</f>
        <v>No</v>
      </c>
      <c r="X89" s="126" t="str">
        <f>[1]Sheet1!X89</f>
        <v>Menor a S/100,000.00</v>
      </c>
      <c r="Y89" s="126" t="str">
        <f>[1]Sheet1!Y89</f>
        <v>Cursos con contenido y evaluaciones consistentes y sin errores.
Mayor confiabilidad en las evaluaciones y materiales de aprendizaje.
Experiencia más fluida, estandarizada y predecible en todos los cursos asíncronos.</v>
      </c>
      <c r="Z89" s="45" t="str">
        <f>[1]Sheet1!Z89</f>
        <v>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v>
      </c>
      <c r="AA89" s="45">
        <f>[1]Sheet1!AA89</f>
        <v>0.75000000000000011</v>
      </c>
    </row>
    <row r="90" spans="1:27" ht="29.25" customHeight="1">
      <c r="A90" s="45">
        <f>[1]Sheet1!A90</f>
        <v>112</v>
      </c>
      <c r="B90" s="125">
        <f>[1]Sheet1!B90</f>
        <v>46135.002974536997</v>
      </c>
      <c r="C90" s="125">
        <f>[1]Sheet1!C90</f>
        <v>46135.0083101852</v>
      </c>
      <c r="D90" s="126" t="str">
        <f>[1]Sheet1!D90</f>
        <v>jose.herbozo@laureate.pe</v>
      </c>
      <c r="E90" s="126" t="str">
        <f>[1]Sheet1!E90</f>
        <v>José Paredes Herbozo</v>
      </c>
      <c r="F90" s="126" t="str">
        <f>[1]Sheet1!F90</f>
        <v>Habilitar uso de External Tag</v>
      </c>
      <c r="G90" s="126" t="str">
        <f>[1]Sheet1!G90</f>
        <v>Implementar en Genesys Cloud la transferencia automática del campo "Código de Persona", ubicado en la lista de contactos, hacia la Etiqueta Externa de la interacción outbound.</v>
      </c>
      <c r="H90" s="126" t="str">
        <f>[1]Sheet1!H90</f>
        <v>LAU</v>
      </c>
      <c r="I90" s="126" t="str">
        <f>[1]Sheet1!I90</f>
        <v>Ivan Olivares - VP Marketing y Comercial</v>
      </c>
      <c r="J90" s="126" t="str">
        <f>[1]Sheet1!J90</f>
        <v>Roberto Yepez</v>
      </c>
      <c r="K90" s="126">
        <f>[1]Sheet1!K90</f>
        <v>0</v>
      </c>
      <c r="L90" s="126" t="str">
        <f>[1]Sheet1!L90</f>
        <v>Jose Paredes</v>
      </c>
      <c r="M90" s="82">
        <f>[1]Sheet1!M90</f>
        <v>46157</v>
      </c>
      <c r="N90" s="82" t="str">
        <f>[1]Sheet1!N90</f>
        <v>No</v>
      </c>
      <c r="O90" s="126">
        <f>[1]Sheet1!O90</f>
        <v>0</v>
      </c>
      <c r="P90" s="126">
        <f>[1]Sheet1!P90</f>
        <v>0</v>
      </c>
      <c r="Q90" s="126" t="str">
        <f>[1]Sheet1!Q90</f>
        <v>Otro</v>
      </c>
      <c r="R90" s="126" t="str">
        <f>[1]Sheet1!R90</f>
        <v>Implementar en Genesys Cloud la transferencia automática del campo "Código de Persona", ubicado en la lista de contactos, hacia la Etiqueta Externa de la interacción outbound.</v>
      </c>
      <c r="S90" s="126">
        <f>[1]Sheet1!S90</f>
        <v>0</v>
      </c>
      <c r="T90" s="126" t="str">
        <f>[1]Sheet1!T90</f>
        <v>Implementar en Genesys Cloud la transferencia automática del campo "Código de Persona", ubicado en la lista de contactos, hacia la Etiqueta Externa de la interacción outbound.</v>
      </c>
      <c r="U90" s="126" t="str">
        <f>[1]Sheet1!U90</f>
        <v>Administrativos</v>
      </c>
      <c r="V90" s="126" t="str">
        <f>[1]Sheet1!V90</f>
        <v>Excelencia operativa</v>
      </c>
      <c r="W90" s="126" t="str">
        <f>[1]Sheet1!W90</f>
        <v>No</v>
      </c>
      <c r="X90" s="126" t="str">
        <f>[1]Sheet1!X90</f>
        <v>No cuantificado o S/0</v>
      </c>
      <c r="Y90" s="126" t="str">
        <f>[1]Sheet1!Y90</f>
        <v xml:space="preserve">Mejora la trazabilidad del lead, la calidad de la reportería y reduce reprocesos manuales de conciliación
</v>
      </c>
      <c r="Z90" s="45" t="str">
        <f>[1]Sheet1!Z90</f>
        <v>https://educorpperu-my.sharepoint.com/personal/diana_zapata_laureate_pe1/_layouts/15/Doc.aspx?sourcedoc=%7BAAC2DFB6-6438-4925-B98C-55078195DC5E%7D&amp;file=Solicitud%20de%20requerimientos_Etiqueta%20Externa_Jos%C3%A9%20Paredes%20Herbozo.pptx&amp;action=edit&amp;mobileredirect=true</v>
      </c>
      <c r="AA90" s="45">
        <f>[1]Sheet1!AA90</f>
        <v>0.45000000000000007</v>
      </c>
    </row>
    <row r="91" spans="1:27" ht="29.25" customHeight="1">
      <c r="A91" s="45">
        <f>[1]Sheet1!A91</f>
        <v>113</v>
      </c>
      <c r="B91" s="125">
        <f>[1]Sheet1!B91</f>
        <v>46135.407118055598</v>
      </c>
      <c r="C91" s="125">
        <f>[1]Sheet1!C91</f>
        <v>46135.410821759302</v>
      </c>
      <c r="D91" s="126" t="str">
        <f>[1]Sheet1!D91</f>
        <v>jose.herbozo@laureate.pe</v>
      </c>
      <c r="E91" s="126" t="str">
        <f>[1]Sheet1!E91</f>
        <v>José Paredes Herbozo</v>
      </c>
      <c r="F91" s="126" t="str">
        <f>[1]Sheet1!F91</f>
        <v>Elaborar un Funnel para el equipo de We Talk</v>
      </c>
      <c r="G91" s="126" t="str">
        <f>[1]Sheet1!G91</f>
        <v>Tener visibilidad de la información de ventas de We Talk que se ofrece para las 3 instituciones.</v>
      </c>
      <c r="H91" s="126" t="str">
        <f>[1]Sheet1!H91</f>
        <v>LAU</v>
      </c>
      <c r="I91" s="126" t="str">
        <f>[1]Sheet1!I91</f>
        <v>Ivan Olivares - VP Marketing y Comercial</v>
      </c>
      <c r="J91" s="126" t="str">
        <f>[1]Sheet1!J91</f>
        <v>Gianfranco Espinoza</v>
      </c>
      <c r="K91" s="126">
        <f>[1]Sheet1!K91</f>
        <v>0</v>
      </c>
      <c r="L91" s="126" t="str">
        <f>[1]Sheet1!L91</f>
        <v>Jose Paredes</v>
      </c>
      <c r="M91" s="82">
        <f>[1]Sheet1!M91</f>
        <v>46172</v>
      </c>
      <c r="N91" s="82" t="str">
        <f>[1]Sheet1!N91</f>
        <v>Si</v>
      </c>
      <c r="O91" s="126" t="str">
        <f>[1]Sheet1!O91</f>
        <v>Revenue Growth</v>
      </c>
      <c r="P91" s="126">
        <f>[1]Sheet1!P91</f>
        <v>77760</v>
      </c>
      <c r="Q91" s="126" t="str">
        <f>[1]Sheet1!Q91</f>
        <v>Otro</v>
      </c>
      <c r="R91" s="126" t="str">
        <f>[1]Sheet1!R91</f>
        <v>Actualmente el equipo de We Talk no tiene un dashboard para visualizar sus ventas en las 3 instituciones.</v>
      </c>
      <c r="S91" s="126">
        <f>[1]Sheet1!S91</f>
        <v>0</v>
      </c>
      <c r="T91" s="126" t="str">
        <f>[1]Sheet1!T91</f>
        <v>Ventas</v>
      </c>
      <c r="U91" s="126" t="str">
        <f>[1]Sheet1!U91</f>
        <v>Administrativos</v>
      </c>
      <c r="V91" s="126" t="str">
        <f>[1]Sheet1!V91</f>
        <v>Crecimiento escalable</v>
      </c>
      <c r="W91" s="126" t="str">
        <f>[1]Sheet1!W91</f>
        <v>No</v>
      </c>
      <c r="X91" s="126" t="str">
        <f>[1]Sheet1!X91</f>
        <v>No cuantificado o S/0</v>
      </c>
      <c r="Y91" s="126" t="str">
        <f>[1]Sheet1!Y91</f>
        <v>Mejor toma de decisiones, incremento en ventas</v>
      </c>
      <c r="Z91" s="45">
        <f>[1]Sheet1!Z91</f>
        <v>0</v>
      </c>
      <c r="AA91" s="45">
        <f>[1]Sheet1!AA91</f>
        <v>2.15</v>
      </c>
    </row>
    <row r="92" spans="1:27" ht="29.25" customHeight="1">
      <c r="A92" s="45">
        <f>[1]Sheet1!A92</f>
        <v>114</v>
      </c>
      <c r="B92" s="125">
        <f>[1]Sheet1!B92</f>
        <v>46136.035648148099</v>
      </c>
      <c r="C92" s="125">
        <f>[1]Sheet1!C92</f>
        <v>46136.0446296296</v>
      </c>
      <c r="D92" s="126" t="str">
        <f>[1]Sheet1!D92</f>
        <v>jose.herbozo@laureate.pe</v>
      </c>
      <c r="E92" s="126" t="str">
        <f>[1]Sheet1!E92</f>
        <v>José Paredes Herbozo</v>
      </c>
      <c r="F92" s="126" t="str">
        <f>[1]Sheet1!F92</f>
        <v>Automatización del reporte de recálculo de ingresos contables</v>
      </c>
      <c r="G92" s="126" t="str">
        <f>[1]Sheet1!G92</f>
        <v xml:space="preserve">Automatizar un reporte estandarizado que permita recalcular y conciliar los ingresos contables desde PeopleSoft, considerando alumnos matriculados, patrocinados y no matriculados, con corte por periodo académico y fecha de cierre.
</v>
      </c>
      <c r="H92" s="126" t="str">
        <f>[1]Sheet1!H92</f>
        <v>UPN</v>
      </c>
      <c r="I92" s="126" t="str">
        <f>[1]Sheet1!I92</f>
        <v>Alex Pendavis - VP Finanzas</v>
      </c>
      <c r="J92" s="126" t="str">
        <f>[1]Sheet1!J92</f>
        <v>Elian I. Chumbimune</v>
      </c>
      <c r="K92" s="126">
        <f>[1]Sheet1!K92</f>
        <v>0</v>
      </c>
      <c r="L92" s="126" t="str">
        <f>[1]Sheet1!L92</f>
        <v>Gerson Vereau</v>
      </c>
      <c r="M92" s="82">
        <f>[1]Sheet1!M92</f>
        <v>46172</v>
      </c>
      <c r="N92" s="82" t="str">
        <f>[1]Sheet1!N92</f>
        <v>No</v>
      </c>
      <c r="O92" s="126">
        <f>[1]Sheet1!O92</f>
        <v>0</v>
      </c>
      <c r="P92" s="126">
        <f>[1]Sheet1!P92</f>
        <v>0</v>
      </c>
      <c r="Q92" s="126" t="str">
        <f>[1]Sheet1!Q92</f>
        <v>Otro</v>
      </c>
      <c r="R92" s="126" t="str">
        <f>[1]Sheet1!R92</f>
        <v xml:space="preserve">El recálculo de ingresos se realiza de forma manual en Excel, con múltiples cruces, ajustes y validaciones dependientes del conocimiento operativo, generando alto esfuerzo, riesgo de error, poca trazabilidad y dificultad para auditorías.
</v>
      </c>
      <c r="S92" s="126">
        <f>[1]Sheet1!S92</f>
        <v>0</v>
      </c>
      <c r="T92" s="126" t="str">
        <f>[1]Sheet1!T92</f>
        <v xml:space="preserve">Contabilidad </v>
      </c>
      <c r="U92" s="126" t="str">
        <f>[1]Sheet1!U92</f>
        <v>Administrativos</v>
      </c>
      <c r="V92" s="126" t="str">
        <f>[1]Sheet1!V92</f>
        <v>Excelencia operativa</v>
      </c>
      <c r="W92" s="126" t="str">
        <f>[1]Sheet1!W92</f>
        <v>No</v>
      </c>
      <c r="X92" s="126" t="str">
        <f>[1]Sheet1!X92</f>
        <v>No cuantificado o S/0</v>
      </c>
      <c r="Y92" s="126" t="str">
        <f>[1]Sheet1!Y92</f>
        <v>-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v>
      </c>
      <c r="Z92" s="45" t="str">
        <f>[1]Sheet1!Z92</f>
        <v>https://educorpperu-my.sharepoint.com/personal/diana_zapata_laureate_pe1/_layouts/15/Doc.aspx?sourcedoc=%7BAC80CDFA-327B-47AB-A478-0577DBD8FE0E%7D&amp;file=Requerimiento%20Reporte%20Recalculo%20de%20ingresos_Jos%C3%A9%20Paredes%20Herbozo.pptx&amp;action=edit&amp;mobileredirect=true</v>
      </c>
      <c r="AA92" s="45">
        <f>[1]Sheet1!AA92</f>
        <v>0.45000000000000007</v>
      </c>
    </row>
    <row r="93" spans="1:27" ht="38.450000000000003" customHeight="1">
      <c r="A93" s="45">
        <f>[1]Sheet1!A93</f>
        <v>115</v>
      </c>
      <c r="B93" s="125">
        <f>[1]Sheet1!B93</f>
        <v>46136.386631944399</v>
      </c>
      <c r="C93" s="125">
        <f>[1]Sheet1!C93</f>
        <v>46136.399050925902</v>
      </c>
      <c r="D93" s="126" t="str">
        <f>[1]Sheet1!D93</f>
        <v>gerson.vereau@laureate.pe</v>
      </c>
      <c r="E93" s="126" t="str">
        <f>[1]Sheet1!E93</f>
        <v>Gerson Vereau Rosas</v>
      </c>
      <c r="F93" s="126" t="str">
        <f>[1]Sheet1!F93</f>
        <v>Cambio SAC - SRL</v>
      </c>
      <c r="G93" s="126" t="str">
        <f>[1]Sheet1!G93</f>
        <v>Proceso de cambio de tipo de sociedad de Cibertec, pasando de SAC a SRL.</v>
      </c>
      <c r="H93" s="126" t="str">
        <f>[1]Sheet1!H93</f>
        <v>CIB</v>
      </c>
      <c r="I93" s="126" t="str">
        <f>[1]Sheet1!I93</f>
        <v>Alex Pendavis - VP Finanzas</v>
      </c>
      <c r="J93" s="126" t="str">
        <f>[1]Sheet1!J93</f>
        <v xml:space="preserve">Rafael Andrade </v>
      </c>
      <c r="K93" s="126">
        <f>[1]Sheet1!K93</f>
        <v>0</v>
      </c>
      <c r="L93" s="126" t="str">
        <f>[1]Sheet1!L93</f>
        <v>Gerson Vereau</v>
      </c>
      <c r="M93" s="82">
        <f>[1]Sheet1!M93</f>
        <v>46136</v>
      </c>
      <c r="N93" s="82" t="str">
        <f>[1]Sheet1!N93</f>
        <v>No</v>
      </c>
      <c r="O93" s="126">
        <f>[1]Sheet1!O93</f>
        <v>0</v>
      </c>
      <c r="P93" s="126">
        <f>[1]Sheet1!P93</f>
        <v>0</v>
      </c>
      <c r="Q93" s="126" t="str">
        <f>[1]Sheet1!Q93</f>
        <v>Regulatoria</v>
      </c>
      <c r="R93" s="126" t="str">
        <f>[1]Sheet1!R93</f>
        <v>Proceso de cambio de tipo de sociedad de Cibertec, pasando de SAC a SRL.</v>
      </c>
      <c r="S93" s="126">
        <f>[1]Sheet1!S93</f>
        <v>0</v>
      </c>
      <c r="T93" s="126" t="str">
        <f>[1]Sheet1!T93</f>
        <v>Procesos de facturación</v>
      </c>
      <c r="U93" s="126" t="str">
        <f>[1]Sheet1!U93</f>
        <v>Ninguno</v>
      </c>
      <c r="V93" s="126" t="str">
        <f>[1]Sheet1!V93</f>
        <v>Excelencia operativa</v>
      </c>
      <c r="W93" s="126" t="str">
        <f>[1]Sheet1!W93</f>
        <v>No</v>
      </c>
      <c r="X93" s="126" t="str">
        <f>[1]Sheet1!X93</f>
        <v>No cuantificado o S/0</v>
      </c>
      <c r="Y93" s="126" t="str">
        <f>[1]Sheet1!Y93</f>
        <v>Regulatorio - Evitar sanciones a CIB</v>
      </c>
      <c r="Z93" s="45">
        <f>[1]Sheet1!Z93</f>
        <v>0</v>
      </c>
      <c r="AA93" s="45">
        <f>[1]Sheet1!AA93</f>
        <v>1.8</v>
      </c>
    </row>
    <row r="94" spans="1:27" ht="38.450000000000003" customHeight="1">
      <c r="A94" s="45">
        <f>[1]Sheet1!A94</f>
        <v>116</v>
      </c>
      <c r="B94" s="125">
        <f>[1]Sheet1!B94</f>
        <v>46136.677083333299</v>
      </c>
      <c r="C94" s="125">
        <f>[1]Sheet1!C94</f>
        <v>46136.683622685203</v>
      </c>
      <c r="D94" s="126" t="str">
        <f>[1]Sheet1!D94</f>
        <v>jose.herbozo@laureate.pe</v>
      </c>
      <c r="E94" s="126" t="str">
        <f>[1]Sheet1!E94</f>
        <v>José Paredes Herbozo</v>
      </c>
      <c r="F94" s="126" t="str">
        <f>[1]Sheet1!F94</f>
        <v>Mejora en el proceso de migración de incorporados de Socrates a Banner</v>
      </c>
      <c r="G94" s="126" t="str">
        <f>[1]Sheet1!G94</f>
        <v>Asegurar una migración automática, consistente y sin errores para garantizar la correcta matrícula de los incorporados.</v>
      </c>
      <c r="H94" s="126" t="str">
        <f>[1]Sheet1!H94</f>
        <v>UPC</v>
      </c>
      <c r="I94" s="126" t="str">
        <f>[1]Sheet1!I94</f>
        <v>Ivan Olivares - VP Marketing y Comercial</v>
      </c>
      <c r="J94" s="126" t="str">
        <f>[1]Sheet1!J94</f>
        <v>Nestor Ayasta</v>
      </c>
      <c r="K94" s="126">
        <f>[1]Sheet1!K94</f>
        <v>0</v>
      </c>
      <c r="L94" s="126" t="str">
        <f>[1]Sheet1!L94</f>
        <v>Jose Paredes</v>
      </c>
      <c r="M94" s="82">
        <f>[1]Sheet1!M94</f>
        <v>46218</v>
      </c>
      <c r="N94" s="82" t="str">
        <f>[1]Sheet1!N94</f>
        <v>No</v>
      </c>
      <c r="O94" s="126">
        <f>[1]Sheet1!O94</f>
        <v>0</v>
      </c>
      <c r="P94" s="126">
        <f>[1]Sheet1!P94</f>
        <v>0</v>
      </c>
      <c r="Q94" s="126" t="str">
        <f>[1]Sheet1!Q94</f>
        <v>Otro</v>
      </c>
      <c r="R94" s="126" t="str">
        <f>[1]Sheet1!R94</f>
        <v>Errores e incongruencias en los datos, alta carga operativa (+400 horas hombre estimadas), baja trazabilidad y riesgo de afectar la experiencia del alumno.</v>
      </c>
      <c r="S94" s="126">
        <f>[1]Sheet1!S94</f>
        <v>0</v>
      </c>
      <c r="T94" s="126" t="str">
        <f>[1]Sheet1!T94</f>
        <v>Migración de incorporados</v>
      </c>
      <c r="U94" s="126">
        <f>[1]Sheet1!U94</f>
        <v>0</v>
      </c>
      <c r="V94" s="126" t="str">
        <f>[1]Sheet1!V94</f>
        <v>Excelencia operativa</v>
      </c>
      <c r="W94" s="126" t="str">
        <f>[1]Sheet1!W94</f>
        <v>No</v>
      </c>
      <c r="X94" s="126">
        <f>[1]Sheet1!X94</f>
        <v>0</v>
      </c>
      <c r="Y94" s="126" t="str">
        <f>[1]Sheet1!Y94</f>
        <v>Reducción de tareas manuales, disminución de errores, disponibilidad de información confiable en tiempo real y mejora en la eficiencia operativa.</v>
      </c>
      <c r="Z94" s="45" t="str">
        <f>[1]Sheet1!Z94</f>
        <v>https://educorpperu-my.sharepoint.com/personal/diana_zapata_laureate_pe1/_layouts/15/Doc.aspx?sourcedoc=%7BD5626DB0-B57E-42ED-B1EA-B6C45012A9F8%7D&amp;file=Plantilla%20Solicitud%20de%20requerimientos%20Mejora_Jos%C3%A9%20Paredes%20Herbozo.pptx&amp;action=edit&amp;mobileredirect=true</v>
      </c>
      <c r="AA94" s="45">
        <f>[1]Sheet1!AA94</f>
        <v>0.30000000000000004</v>
      </c>
    </row>
    <row r="95" spans="1:27" ht="38.450000000000003" customHeight="1">
      <c r="A95" s="45">
        <f>[1]Sheet1!A95</f>
        <v>117</v>
      </c>
      <c r="B95" s="125">
        <f>[1]Sheet1!B95</f>
        <v>46139.615439814799</v>
      </c>
      <c r="C95" s="125">
        <f>[1]Sheet1!C95</f>
        <v>46139.628645833298</v>
      </c>
      <c r="D95" s="126" t="str">
        <f>[1]Sheet1!D95</f>
        <v>carla.arias@laureate.pe</v>
      </c>
      <c r="E95" s="126" t="str">
        <f>[1]Sheet1!E95</f>
        <v>Carla Arias Schreiber Ulloa</v>
      </c>
      <c r="F95" s="126" t="str">
        <f>[1]Sheet1!F95</f>
        <v>Migración de Notas desde Blackboard a Gestión Docente</v>
      </c>
      <c r="G95" s="126" t="str">
        <f>[1]Sheet1!G95</f>
        <v>Lograr eficiencia en la gestión docente, ahora la asignación es manual es ambos sistemas.
Nota: Esta es la mejora top 2 del workshop Better Together con Cibertec.</v>
      </c>
      <c r="H95" s="126" t="str">
        <f>[1]Sheet1!H95</f>
        <v>CIB</v>
      </c>
      <c r="I95" s="126" t="str">
        <f>[1]Sheet1!I95</f>
        <v>Danilo Tauil - GM TecVoc</v>
      </c>
      <c r="J95" s="126" t="str">
        <f>[1]Sheet1!J95</f>
        <v>Davi Paula Lima</v>
      </c>
      <c r="K95" s="126">
        <f>[1]Sheet1!K95</f>
        <v>0</v>
      </c>
      <c r="L95" s="126" t="str">
        <f>[1]Sheet1!L95</f>
        <v>Carla Arias-Schreiber</v>
      </c>
      <c r="M95" s="82">
        <f>[1]Sheet1!M95</f>
        <v>46172</v>
      </c>
      <c r="N95" s="82" t="str">
        <f>[1]Sheet1!N95</f>
        <v>No</v>
      </c>
      <c r="O95" s="126">
        <f>[1]Sheet1!O95</f>
        <v>0</v>
      </c>
      <c r="P95" s="126">
        <f>[1]Sheet1!P95</f>
        <v>0</v>
      </c>
      <c r="Q95" s="126" t="str">
        <f>[1]Sheet1!Q95</f>
        <v>Otro</v>
      </c>
      <c r="R95" s="126" t="str">
        <f>[1]Sheet1!R95</f>
        <v>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v>
      </c>
      <c r="S95" s="126">
        <f>[1]Sheet1!S95</f>
        <v>0</v>
      </c>
      <c r="T95" s="126" t="str">
        <f>[1]Sheet1!T95</f>
        <v>Desarrollo de clases
Cierre de ciclo
Retención de estudiantes
Programación de horarios (faculty cost)</v>
      </c>
      <c r="U95" s="126" t="str">
        <f>[1]Sheet1!U95</f>
        <v>Docentes</v>
      </c>
      <c r="V95" s="126" t="str">
        <f>[1]Sheet1!V95</f>
        <v>Excelencia operativa</v>
      </c>
      <c r="W95" s="126" t="str">
        <f>[1]Sheet1!W95</f>
        <v>No</v>
      </c>
      <c r="X95" s="126" t="str">
        <f>[1]Sheet1!X95</f>
        <v>No cuantificado o S/0</v>
      </c>
      <c r="Y95" s="126" t="str">
        <f>[1]Sheet1!Y95</f>
        <v>Mejorar experiencia de estudiantes (poder visualizar sus notas en Mi Cibertec más rápido), la gestión docente y acciones de retención.</v>
      </c>
      <c r="Z95" s="45">
        <f>[1]Sheet1!Z95</f>
        <v>0</v>
      </c>
      <c r="AA95" s="45">
        <f>[1]Sheet1!AA95</f>
        <v>0.9</v>
      </c>
    </row>
    <row r="96" spans="1:27" ht="38.450000000000003" customHeight="1">
      <c r="A96" s="45">
        <f>[1]Sheet1!A96</f>
        <v>118</v>
      </c>
      <c r="B96" s="125">
        <f>[1]Sheet1!B96</f>
        <v>46139.628726851799</v>
      </c>
      <c r="C96" s="125">
        <f>[1]Sheet1!C96</f>
        <v>46139.650196759299</v>
      </c>
      <c r="D96" s="126" t="str">
        <f>[1]Sheet1!D96</f>
        <v>carla.arias@laureate.pe</v>
      </c>
      <c r="E96" s="126" t="str">
        <f>[1]Sheet1!E96</f>
        <v>Carla Arias Schreiber Ulloa</v>
      </c>
      <c r="F96" s="126" t="str">
        <f>[1]Sheet1!F96</f>
        <v>LEGO Cibertec</v>
      </c>
      <c r="G96" s="126" t="str">
        <f>[1]Sheet1!G96</f>
        <v>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v>
      </c>
      <c r="H96" s="126" t="str">
        <f>[1]Sheet1!H96</f>
        <v>CIB</v>
      </c>
      <c r="I96" s="126" t="str">
        <f>[1]Sheet1!I96</f>
        <v>Danilo Tauil - GM TecVoc</v>
      </c>
      <c r="J96" s="126" t="str">
        <f>[1]Sheet1!J96</f>
        <v>Davi Paula Lima</v>
      </c>
      <c r="K96" s="126">
        <f>[1]Sheet1!K96</f>
        <v>0</v>
      </c>
      <c r="L96" s="126" t="str">
        <f>[1]Sheet1!L96</f>
        <v>Carla Arias-Schreiber</v>
      </c>
      <c r="M96" s="82">
        <f>[1]Sheet1!M96</f>
        <v>46353</v>
      </c>
      <c r="N96" s="82" t="str">
        <f>[1]Sheet1!N96</f>
        <v>Si</v>
      </c>
      <c r="O96" s="126" t="str">
        <f>[1]Sheet1!O96</f>
        <v>Academic Managment</v>
      </c>
      <c r="P96" s="126">
        <f>[1]Sheet1!P96</f>
        <v>77625</v>
      </c>
      <c r="Q96" s="126" t="str">
        <f>[1]Sheet1!Q96</f>
        <v>Otro</v>
      </c>
      <c r="R96" s="126" t="str">
        <f>[1]Sheet1!R96</f>
        <v>Dentro del ecosistema académico, Cibertec tiene muchas actividades manuales, que generen ineficiencia y errores.</v>
      </c>
      <c r="S96" s="126">
        <f>[1]Sheet1!S96</f>
        <v>0</v>
      </c>
      <c r="T96" s="126" t="str">
        <f>[1]Sheet1!T96</f>
        <v xml:space="preserve">Malla Curricular
Programación Horaria
Perfil Docente
Compactaciones
Nómina / Pago Docente
Ocupabilidad
Ambientes Académicos
Evaluación Académica
Calendario Académico
Reportes / Dashboard
</v>
      </c>
      <c r="U96" s="126" t="str">
        <f>[1]Sheet1!U96</f>
        <v>Todos</v>
      </c>
      <c r="V96" s="126" t="str">
        <f>[1]Sheet1!V96</f>
        <v>Excelencia académica</v>
      </c>
      <c r="W96" s="126" t="str">
        <f>[1]Sheet1!W96</f>
        <v>No</v>
      </c>
      <c r="X96" s="126" t="str">
        <f>[1]Sheet1!X96</f>
        <v>Mayor a S/500,000.00</v>
      </c>
      <c r="Y96" s="126" t="str">
        <f>[1]Sheet1!Y96</f>
        <v>REDUCCIÓN DE ERRORES, CENTRALIZACIÓN Y ESTANDARIZACIÓN, MAYOR EFICIENCIA Y AHORROS, RAPIDEZ, MENOS HEADCOUNT, ​MENOR FRICCIÓN PARA EL ESTUDIANTE</v>
      </c>
      <c r="Z96" s="45">
        <f>[1]Sheet1!Z96</f>
        <v>0</v>
      </c>
      <c r="AA96" s="45">
        <f>[1]Sheet1!AA96</f>
        <v>3.5</v>
      </c>
    </row>
    <row r="97" spans="1:27" ht="38.450000000000003" customHeight="1">
      <c r="A97" s="45">
        <f>[1]Sheet1!A97</f>
        <v>119</v>
      </c>
      <c r="B97" s="125">
        <f>[1]Sheet1!B97</f>
        <v>46140.4612962963</v>
      </c>
      <c r="C97" s="125">
        <f>[1]Sheet1!C97</f>
        <v>46140.463483796302</v>
      </c>
      <c r="D97" s="126" t="str">
        <f>[1]Sheet1!D97</f>
        <v>carla.arias@laureate.pe</v>
      </c>
      <c r="E97" s="126" t="str">
        <f>[1]Sheet1!E97</f>
        <v>Carla Arias Schreiber Ulloa</v>
      </c>
      <c r="F97" s="126" t="str">
        <f>[1]Sheet1!F97</f>
        <v>Implementar encuesta de satisfacción automática - Genesys</v>
      </c>
      <c r="G97" s="126" t="str">
        <f>[1]Sheet1!G97</f>
        <v>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v>
      </c>
      <c r="H97" s="126" t="str">
        <f>[1]Sheet1!H97</f>
        <v>UPN</v>
      </c>
      <c r="I97" s="126" t="str">
        <f>[1]Sheet1!I97</f>
        <v>Mónica García - VP Operaciones Digitales y Online</v>
      </c>
      <c r="J97" s="126" t="str">
        <f>[1]Sheet1!J97</f>
        <v xml:space="preserve">Lizbeth Bautista </v>
      </c>
      <c r="K97" s="126">
        <f>[1]Sheet1!K97</f>
        <v>0</v>
      </c>
      <c r="L97" s="126" t="str">
        <f>[1]Sheet1!L97</f>
        <v>Ángela Lucano</v>
      </c>
      <c r="M97" s="82">
        <f>[1]Sheet1!M97</f>
        <v>46199</v>
      </c>
      <c r="N97" s="82" t="str">
        <f>[1]Sheet1!N97</f>
        <v>No</v>
      </c>
      <c r="O97" s="126">
        <f>[1]Sheet1!O97</f>
        <v>0</v>
      </c>
      <c r="P97" s="126">
        <f>[1]Sheet1!P97</f>
        <v>0</v>
      </c>
      <c r="Q97" s="126" t="str">
        <f>[1]Sheet1!Q97</f>
        <v>Otro</v>
      </c>
      <c r="R97" s="126" t="str">
        <f>[1]Sheet1!R97</f>
        <v xml:space="preserve">No podremos medir la satisfacción de los estudiantes en el proceso de matrícula 2026-02
</v>
      </c>
      <c r="S97" s="126">
        <f>[1]Sheet1!S97</f>
        <v>0</v>
      </c>
      <c r="T97" s="126" t="str">
        <f>[1]Sheet1!T97</f>
        <v>Matrícula
Soporte de canales inbound</v>
      </c>
      <c r="U97" s="126" t="str">
        <f>[1]Sheet1!U97</f>
        <v>Alumnos</v>
      </c>
      <c r="V97" s="126" t="str">
        <f>[1]Sheet1!V97</f>
        <v>Experiencia</v>
      </c>
      <c r="W97" s="126" t="str">
        <f>[1]Sheet1!W97</f>
        <v>No</v>
      </c>
      <c r="X97" s="126" t="str">
        <f>[1]Sheet1!X97</f>
        <v>No cuantificado o S/0</v>
      </c>
      <c r="Y97" s="126" t="str">
        <f>[1]Sheet1!Y97</f>
        <v>Al tener visibilidad, se podrán activar acciones mejor orientadas al logro de este objetivo.</v>
      </c>
      <c r="Z97" s="45" t="str">
        <f>[1]Sheet1!Z97</f>
        <v>https://educorpperu-my.sharepoint.com/personal/diana_zapata_laureate_pe1/_layouts/15/Doc.aspx?sourcedoc=%7B4A032391-1102-4C72-8BF4-5F7566C7D028%7D&amp;file=SOLICITUD%20DE%20REQUERIMIENTOS_Carla%20Arias%20Schreibe.pptx&amp;action=edit&amp;mobileredirect=true</v>
      </c>
      <c r="AA97" s="45">
        <f>[1]Sheet1!AA97</f>
        <v>1.1499999999999999</v>
      </c>
    </row>
    <row r="98" spans="1:27" ht="38.450000000000003" customHeight="1">
      <c r="A98" s="45">
        <f>[1]Sheet1!A98</f>
        <v>120</v>
      </c>
      <c r="B98" s="125">
        <f>[1]Sheet1!B98</f>
        <v>46140.504409722198</v>
      </c>
      <c r="C98" s="125">
        <f>[1]Sheet1!C98</f>
        <v>46140.510578703703</v>
      </c>
      <c r="D98" s="126" t="str">
        <f>[1]Sheet1!D98</f>
        <v>gerson.vereau@laureate.pe</v>
      </c>
      <c r="E98" s="126" t="str">
        <f>[1]Sheet1!E98</f>
        <v>Gerson Vereau Rosas</v>
      </c>
      <c r="F98" s="126" t="str">
        <f>[1]Sheet1!F98</f>
        <v>Creación del query para la generación de información en la tabla de Cobranzas del Data Lake</v>
      </c>
      <c r="G98" s="126" t="str">
        <f>[1]Sheet1!G98</f>
        <v xml:space="preserve">Generar una lógica a a nivel de Base de Datos, con el fin de mostrar la tabla de Cobranzas de UPC en el Datalake a nivel de tipo de pago y no genere duplicidad en los montos  que viene construyendo el equipo de Data &amp; BI.
</v>
      </c>
      <c r="H98" s="126" t="str">
        <f>[1]Sheet1!H98</f>
        <v>UPC</v>
      </c>
      <c r="I98" s="126" t="str">
        <f>[1]Sheet1!I98</f>
        <v>Alex Pendavis - VP Finanzas</v>
      </c>
      <c r="J98" s="126" t="str">
        <f>[1]Sheet1!J98</f>
        <v>Franco Chiappe</v>
      </c>
      <c r="K98" s="126">
        <f>[1]Sheet1!K98</f>
        <v>0</v>
      </c>
      <c r="L98" s="126" t="str">
        <f>[1]Sheet1!L98</f>
        <v>Gerson Vereau</v>
      </c>
      <c r="M98" s="82">
        <f>[1]Sheet1!M98</f>
        <v>46142</v>
      </c>
      <c r="N98" s="82" t="str">
        <f>[1]Sheet1!N98</f>
        <v>No</v>
      </c>
      <c r="O98" s="126">
        <f>[1]Sheet1!O98</f>
        <v>0</v>
      </c>
      <c r="P98" s="126">
        <f>[1]Sheet1!P98</f>
        <v>0</v>
      </c>
      <c r="Q98" s="126" t="str">
        <f>[1]Sheet1!Q98</f>
        <v>Otro</v>
      </c>
      <c r="R98" s="126" t="str">
        <f>[1]Sheet1!R98</f>
        <v>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98" s="126">
        <f>[1]Sheet1!S98</f>
        <v>0</v>
      </c>
      <c r="T98" s="126" t="str">
        <f>[1]Sheet1!T98</f>
        <v xml:space="preserve">Proceso de Cobranzas, utilizando información para el seguimiento y control de los indicadores.
</v>
      </c>
      <c r="U98" s="126" t="str">
        <f>[1]Sheet1!U98</f>
        <v>Ninguno</v>
      </c>
      <c r="V98" s="126" t="str">
        <f>[1]Sheet1!V98</f>
        <v>Excelencia operativa</v>
      </c>
      <c r="W98" s="126" t="str">
        <f>[1]Sheet1!W98</f>
        <v>No</v>
      </c>
      <c r="X98" s="126" t="str">
        <f>[1]Sheet1!X98</f>
        <v>No cuantificado o S/0</v>
      </c>
      <c r="Y98" s="126" t="str">
        <f>[1]Sheet1!Y98</f>
        <v>Visibilidad correcta de la información, tal como se muestra en Spring UPC</v>
      </c>
      <c r="Z98" s="45" t="str">
        <f>[1]Sheet1!Z98</f>
        <v>https://educorpperu-my.sharepoint.com/personal/diana_zapata_laureate_pe1/_layouts/15/Doc.aspx?sourcedoc=%7BBF9A9615-3FD1-47E8-997F-C9107D776BAF%7D&amp;file=Solicitud%20de%20requerimientos%20Idea%20nueva%20y%20mejo_Gerson%20Vereau%20Rosas%203.pptx&amp;action=edit&amp;mobileredirect=true</v>
      </c>
      <c r="AA98" s="45">
        <f>[1]Sheet1!AA98</f>
        <v>0.30000000000000004</v>
      </c>
    </row>
    <row r="99" spans="1:27" ht="38.450000000000003" customHeight="1">
      <c r="A99" s="45">
        <f>[1]Sheet1!A99</f>
        <v>121</v>
      </c>
      <c r="B99" s="125">
        <f>[1]Sheet1!B99</f>
        <v>46140.764629629601</v>
      </c>
      <c r="C99" s="125">
        <f>[1]Sheet1!C99</f>
        <v>46140.901574074102</v>
      </c>
      <c r="D99" s="126" t="str">
        <f>[1]Sheet1!D99</f>
        <v>javier.santiago@laureate.pe</v>
      </c>
      <c r="E99" s="126" t="str">
        <f>[1]Sheet1!E99</f>
        <v>Javier Santiago Modesto</v>
      </c>
      <c r="F99" s="126" t="str">
        <f>[1]Sheet1!F99</f>
        <v>Implementación de una Api CRM para consultar los asesores perfect start - Onboarding Portal del Estudiante UPN
Situación deseada: Obtener todos los campos vigentes, incluido el nuevo campo de teléfono</v>
      </c>
      <c r="G99" s="126" t="str">
        <f>[1]Sheet1!G99</f>
        <v>Necesitamos mostrar a los alumnos cachimbos sus asesores designados, para garantizar la experiencia en Onboarding, logrando que el 100% de alumnos cachimbos esten informados correctamente acerca de sus clases en el primer periodo académico.</v>
      </c>
      <c r="H99" s="126" t="str">
        <f>[1]Sheet1!H99</f>
        <v>UPN</v>
      </c>
      <c r="I99" s="126" t="str">
        <f>[1]Sheet1!I99</f>
        <v>Mónica García - VP Operaciones Digitales y Online</v>
      </c>
      <c r="J99" s="126" t="str">
        <f>[1]Sheet1!J99</f>
        <v xml:space="preserve">Janny Nicasio </v>
      </c>
      <c r="K99" s="126">
        <f>[1]Sheet1!K99</f>
        <v>0</v>
      </c>
      <c r="L99" s="126" t="str">
        <f>[1]Sheet1!L99</f>
        <v>Carla Arias-Schreiber</v>
      </c>
      <c r="M99" s="82">
        <f>[1]Sheet1!M99</f>
        <v>46157</v>
      </c>
      <c r="N99" s="82" t="str">
        <f>[1]Sheet1!N99</f>
        <v>No</v>
      </c>
      <c r="O99" s="126">
        <f>[1]Sheet1!O99</f>
        <v>0</v>
      </c>
      <c r="P99" s="126">
        <f>[1]Sheet1!P99</f>
        <v>0</v>
      </c>
      <c r="Q99" s="126" t="str">
        <f>[1]Sheet1!Q99</f>
        <v>Otro</v>
      </c>
      <c r="R99" s="126" t="str">
        <f>[1]Sheet1!R99</f>
        <v>Actualmente no existe una Api para mostrar los asesores a los alumnos chachimbos, sin embargo para presentar los asesores a los estudiantes se tiene que carga de forma manual un excel en el Portal del Estudiante.</v>
      </c>
      <c r="S99" s="126">
        <f>[1]Sheet1!S99</f>
        <v>0</v>
      </c>
      <c r="T99" s="126" t="str">
        <f>[1]Sheet1!T99</f>
        <v>Onboarding del Portal del Estudiante</v>
      </c>
      <c r="U99" s="126" t="str">
        <f>[1]Sheet1!U99</f>
        <v>Alumnos</v>
      </c>
      <c r="V99" s="126" t="str">
        <f>[1]Sheet1!V99</f>
        <v>Experiencia</v>
      </c>
      <c r="W99" s="126" t="str">
        <f>[1]Sheet1!W99</f>
        <v>No</v>
      </c>
      <c r="X99" s="126" t="str">
        <f>[1]Sheet1!X99</f>
        <v>No cuantificado o S/0</v>
      </c>
      <c r="Y99" s="126" t="str">
        <f>[1]Sheet1!Y99</f>
        <v>Mejora de experiencia del alumno en Onboarding</v>
      </c>
      <c r="Z99" s="45">
        <f>[1]Sheet1!Z99</f>
        <v>0</v>
      </c>
      <c r="AA99" s="45">
        <f>[1]Sheet1!AA99</f>
        <v>1.1499999999999999</v>
      </c>
    </row>
    <row r="100" spans="1:27" ht="38.450000000000003" customHeight="1">
      <c r="A100" s="45">
        <f>[1]Sheet1!A100</f>
        <v>122</v>
      </c>
      <c r="B100" s="125">
        <f>[1]Sheet1!B100</f>
        <v>46141.427557870396</v>
      </c>
      <c r="C100" s="125">
        <f>[1]Sheet1!C100</f>
        <v>46141.475474537001</v>
      </c>
      <c r="D100" s="126" t="str">
        <f>[1]Sheet1!D100</f>
        <v>gerson.vereau@laureate.pe</v>
      </c>
      <c r="E100" s="126" t="str">
        <f>[1]Sheet1!E100</f>
        <v>Gerson Vereau Rosas</v>
      </c>
      <c r="F100" s="126" t="str">
        <f>[1]Sheet1!F100</f>
        <v>Cambio de SAC a SRL - UPC</v>
      </c>
      <c r="G100" s="126" t="str">
        <f>[1]Sheet1!G100</f>
        <v>Cambiar de SAC a SRL - UPC, normativo</v>
      </c>
      <c r="H100" s="126" t="str">
        <f>[1]Sheet1!H100</f>
        <v>UPC</v>
      </c>
      <c r="I100" s="126" t="str">
        <f>[1]Sheet1!I100</f>
        <v>Alex Pendavis - VP Finanzas</v>
      </c>
      <c r="J100" s="126" t="str">
        <f>[1]Sheet1!J100</f>
        <v>Franco Chiappe</v>
      </c>
      <c r="K100" s="126">
        <f>[1]Sheet1!K100</f>
        <v>0</v>
      </c>
      <c r="L100" s="126" t="str">
        <f>[1]Sheet1!L100</f>
        <v>Gerson Vereau</v>
      </c>
      <c r="M100" s="82">
        <f>[1]Sheet1!M100</f>
        <v>46150</v>
      </c>
      <c r="N100" s="82" t="str">
        <f>[1]Sheet1!N100</f>
        <v>No</v>
      </c>
      <c r="O100" s="126">
        <f>[1]Sheet1!O100</f>
        <v>0</v>
      </c>
      <c r="P100" s="126">
        <f>[1]Sheet1!P100</f>
        <v>0</v>
      </c>
      <c r="Q100" s="126" t="str">
        <f>[1]Sheet1!Q100</f>
        <v>Regulatoria</v>
      </c>
      <c r="R100" s="126" t="str">
        <f>[1]Sheet1!R100</f>
        <v>Proceso de cambio de tipo de sociedad de UPC, pasando de SAC a SRL.</v>
      </c>
      <c r="S100" s="126">
        <f>[1]Sheet1!S100</f>
        <v>0</v>
      </c>
      <c r="T100" s="126" t="str">
        <f>[1]Sheet1!T100</f>
        <v>Procesos de facturación</v>
      </c>
      <c r="U100" s="126" t="str">
        <f>[1]Sheet1!U100</f>
        <v>Ninguno</v>
      </c>
      <c r="V100" s="126" t="str">
        <f>[1]Sheet1!V100</f>
        <v>Excelencia operativa</v>
      </c>
      <c r="W100" s="126" t="str">
        <f>[1]Sheet1!W100</f>
        <v>No</v>
      </c>
      <c r="X100" s="126" t="str">
        <f>[1]Sheet1!X100</f>
        <v>No cuantificado o S/0</v>
      </c>
      <c r="Y100" s="126" t="str">
        <f>[1]Sheet1!Y100</f>
        <v>Normativo</v>
      </c>
      <c r="Z100" s="45" t="str">
        <f>[1]Sheet1!Z100</f>
        <v>https://educorpperu-my.sharepoint.com/personal/diana_zapata_laureate_pe1/Documents/Aplicaciones/Microsoft%20Forms/REGISTRO%20DE%20INICIATIVAS%20-%20GESTI%C3%93N%20DE%20LA%20DEMANDA%20(2%201/Adjuntar%20sustentos%20que%20ayuden%20al%20entendimiento%20de/Actividades_UPC_SRL_Abril_Gerson%20Vereau%20Rosas.pdf</v>
      </c>
      <c r="AA100" s="45">
        <f>[1]Sheet1!AA100</f>
        <v>1.8</v>
      </c>
    </row>
    <row r="101" spans="1:27" ht="38.450000000000003" customHeight="1">
      <c r="A101" s="45">
        <f>[1]Sheet1!A101</f>
        <v>123</v>
      </c>
      <c r="B101" s="125">
        <f>[1]Sheet1!B101</f>
        <v>46141.475590277798</v>
      </c>
      <c r="C101" s="125">
        <f>[1]Sheet1!C101</f>
        <v>46141.484548611101</v>
      </c>
      <c r="D101" s="126" t="str">
        <f>[1]Sheet1!D101</f>
        <v>gerson.vereau@laureate.pe</v>
      </c>
      <c r="E101" s="126" t="str">
        <f>[1]Sheet1!E101</f>
        <v>Gerson Vereau Rosas</v>
      </c>
      <c r="F101" s="126" t="str">
        <f>[1]Sheet1!F101</f>
        <v>Creación del query para la generación de información en la tabla de Cobranzas del Data Lake</v>
      </c>
      <c r="G101" s="126" t="str">
        <f>[1]Sheet1!G101</f>
        <v>Generar una lógica a a nivel de Base de Datos, con el fin de mostrar la tabla de Cobranzas de UPC en el Datalake a nivel de tipo de pago y no genere duplicidad en los montos  que viene construyendo el equipo de Data &amp; BI.</v>
      </c>
      <c r="H101" s="126" t="str">
        <f>[1]Sheet1!H101</f>
        <v>UPC</v>
      </c>
      <c r="I101" s="126" t="str">
        <f>[1]Sheet1!I101</f>
        <v>Alex Pendavis - VP Finanzas</v>
      </c>
      <c r="J101" s="126" t="str">
        <f>[1]Sheet1!J101</f>
        <v>Franco Chiappe</v>
      </c>
      <c r="K101" s="126">
        <f>[1]Sheet1!K101</f>
        <v>0</v>
      </c>
      <c r="L101" s="126" t="str">
        <f>[1]Sheet1!L101</f>
        <v>Gerson Vereau</v>
      </c>
      <c r="M101" s="82">
        <f>[1]Sheet1!M101</f>
        <v>46150</v>
      </c>
      <c r="N101" s="82" t="str">
        <f>[1]Sheet1!N101</f>
        <v>No</v>
      </c>
      <c r="O101" s="126">
        <f>[1]Sheet1!O101</f>
        <v>0</v>
      </c>
      <c r="P101" s="126">
        <f>[1]Sheet1!P101</f>
        <v>0</v>
      </c>
      <c r="Q101" s="126" t="str">
        <f>[1]Sheet1!Q101</f>
        <v>Otro</v>
      </c>
      <c r="R101" s="126" t="str">
        <f>[1]Sheet1!R101</f>
        <v>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101" s="126">
        <f>[1]Sheet1!S101</f>
        <v>0</v>
      </c>
      <c r="T101" s="126" t="str">
        <f>[1]Sheet1!T101</f>
        <v>Proceso de Cobranzas, utilizando información para el seguimiento y control de los indicadores</v>
      </c>
      <c r="U101" s="126" t="str">
        <f>[1]Sheet1!U101</f>
        <v>Ninguno</v>
      </c>
      <c r="V101" s="126" t="str">
        <f>[1]Sheet1!V101</f>
        <v>Excelencia operativa</v>
      </c>
      <c r="W101" s="126" t="str">
        <f>[1]Sheet1!W101</f>
        <v>No</v>
      </c>
      <c r="X101" s="126" t="str">
        <f>[1]Sheet1!X101</f>
        <v>No cuantificado o S/0</v>
      </c>
      <c r="Y101" s="126" t="str">
        <f>[1]Sheet1!Y101</f>
        <v>Visibilidad correcta de la información, tal como se muestra en Spring UPC</v>
      </c>
      <c r="Z101" s="45" t="str">
        <f>[1]Sheet1!Z101</f>
        <v>https://educorpperu-my.sharepoint.com/personal/diana_zapata_laureate_pe1/_layouts/15/Doc.aspx?sourcedoc=%7B0C9BFA4A-F25E-4FE5-ADD6-5C687D204FAE%7D&amp;file=Solicitud%20de%20requerimientos%20Idea%20nueva%20y%20mejo_Gerson%20Vereau%20Rosas%204.pptx&amp;action=edit&amp;mobileredirect=true</v>
      </c>
      <c r="AA101" s="45">
        <f>[1]Sheet1!AA101</f>
        <v>0.30000000000000004</v>
      </c>
    </row>
    <row r="102" spans="1:27" ht="38.450000000000003" customHeight="1">
      <c r="A102" s="45">
        <f>[1]Sheet1!A102</f>
        <v>124</v>
      </c>
      <c r="B102" s="125">
        <f>[1]Sheet1!B102</f>
        <v>46141.490138888897</v>
      </c>
      <c r="C102" s="125">
        <f>[1]Sheet1!C102</f>
        <v>46141.504571759302</v>
      </c>
      <c r="D102" s="126" t="str">
        <f>[1]Sheet1!D102</f>
        <v>gerson.vereau@laureate.pe</v>
      </c>
      <c r="E102" s="126" t="str">
        <f>[1]Sheet1!E102</f>
        <v>Gerson Vereau Rosas</v>
      </c>
      <c r="F102" s="126" t="str">
        <f>[1]Sheet1!F102</f>
        <v>Corrección del reporte de Spring UPC</v>
      </c>
      <c r="G102" s="126" t="str">
        <f>[1]Sheet1!G102</f>
        <v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v>
      </c>
      <c r="H102" s="126" t="str">
        <f>[1]Sheet1!H102</f>
        <v>UPC</v>
      </c>
      <c r="I102" s="126" t="str">
        <f>[1]Sheet1!I102</f>
        <v>Alex Pendavis - VP Finanzas</v>
      </c>
      <c r="J102" s="126" t="str">
        <f>[1]Sheet1!J102</f>
        <v>Franco Chiappe</v>
      </c>
      <c r="K102" s="126">
        <f>[1]Sheet1!K102</f>
        <v>0</v>
      </c>
      <c r="L102" s="126" t="str">
        <f>[1]Sheet1!L102</f>
        <v>Gerson Vereau</v>
      </c>
      <c r="M102" s="82">
        <f>[1]Sheet1!M102</f>
        <v>46150</v>
      </c>
      <c r="N102" s="82" t="str">
        <f>[1]Sheet1!N102</f>
        <v>No</v>
      </c>
      <c r="O102" s="126">
        <f>[1]Sheet1!O102</f>
        <v>0</v>
      </c>
      <c r="P102" s="126">
        <f>[1]Sheet1!P102</f>
        <v>0</v>
      </c>
      <c r="Q102" s="126" t="str">
        <f>[1]Sheet1!Q102</f>
        <v>Otro</v>
      </c>
      <c r="R102" s="126" t="str">
        <f>[1]Sheet1!R102</f>
        <v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v>
      </c>
      <c r="S102" s="126">
        <f>[1]Sheet1!S102</f>
        <v>0</v>
      </c>
      <c r="T102" s="126" t="str">
        <f>[1]Sheet1!T102</f>
        <v>Proceso de Cobranzas, utilizando información para el seguimiento y control de los indicadores.</v>
      </c>
      <c r="U102" s="126" t="str">
        <f>[1]Sheet1!U102</f>
        <v>Ninguno</v>
      </c>
      <c r="V102" s="126" t="str">
        <f>[1]Sheet1!V102</f>
        <v>Excelencia operativa</v>
      </c>
      <c r="W102" s="126" t="str">
        <f>[1]Sheet1!W102</f>
        <v>No</v>
      </c>
      <c r="X102" s="126" t="str">
        <f>[1]Sheet1!X102</f>
        <v>No cuantificado o S/0</v>
      </c>
      <c r="Y102" s="126" t="str">
        <f>[1]Sheet1!Y102</f>
        <v>Menor error de la data al momento de extaer el reporte</v>
      </c>
      <c r="Z102" s="45" t="str">
        <f>[1]Sheet1!Z102</f>
        <v>https://educorpperu-my.sharepoint.com/personal/diana_zapata_laureate_pe1/_layouts/15/Doc.aspx?sourcedoc=%7BF64E6BF9-2961-4D39-87B5-BB39DBB07D72%7D&amp;file=Solicitud%20de%20requerimientos%20Idea%20nueva%20y%20mejo_Gerson%20Vereau%20Rosas%205.pptx&amp;action=edit&amp;mobileredirect=true</v>
      </c>
      <c r="AA102" s="45">
        <f>[1]Sheet1!AA102</f>
        <v>0.30000000000000004</v>
      </c>
    </row>
    <row r="103" spans="1:27" ht="38.450000000000003" customHeight="1">
      <c r="A103" s="45">
        <f>[1]Sheet1!A103</f>
        <v>125</v>
      </c>
      <c r="B103" s="125">
        <f>[1]Sheet1!B103</f>
        <v>46141.514305555596</v>
      </c>
      <c r="C103" s="125">
        <f>[1]Sheet1!C103</f>
        <v>46141.571064814802</v>
      </c>
      <c r="D103" s="126" t="str">
        <f>[1]Sheet1!D103</f>
        <v>jhon.huanca@upn.edu.pe</v>
      </c>
      <c r="E103" s="126" t="str">
        <f>[1]Sheet1!E103</f>
        <v>Jhon Huanca Huaman</v>
      </c>
      <c r="F103" s="126" t="str">
        <f>[1]Sheet1!F103</f>
        <v>Implementación de Plataforma con Power Platform para la generación y envío de constancias y certificados.</v>
      </c>
      <c r="G103" s="126" t="str">
        <f>[1]Sheet1!G103</f>
        <v>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v>
      </c>
      <c r="H103" s="126" t="str">
        <f>[1]Sheet1!H103</f>
        <v>UPN</v>
      </c>
      <c r="I103" s="126" t="str">
        <f>[1]Sheet1!I103</f>
        <v>Álvaro Valdez - VP Operaciones</v>
      </c>
      <c r="J103" s="126" t="str">
        <f>[1]Sheet1!J103</f>
        <v xml:space="preserve">Sally Vilcapoma </v>
      </c>
      <c r="K103" s="126">
        <f>[1]Sheet1!K103</f>
        <v>0</v>
      </c>
      <c r="L103" s="126">
        <f>[1]Sheet1!L103</f>
        <v>0</v>
      </c>
      <c r="M103" s="82">
        <f>[1]Sheet1!M103</f>
        <v>46158</v>
      </c>
      <c r="N103" s="82" t="str">
        <f>[1]Sheet1!N103</f>
        <v>No</v>
      </c>
      <c r="O103" s="126">
        <f>[1]Sheet1!O103</f>
        <v>0</v>
      </c>
      <c r="P103" s="126">
        <f>[1]Sheet1!P103</f>
        <v>0</v>
      </c>
      <c r="Q103" s="126" t="str">
        <f>[1]Sheet1!Q103</f>
        <v>Otro</v>
      </c>
      <c r="R103" s="126" t="str">
        <f>[1]Sheet1!R103</f>
        <v>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v>
      </c>
      <c r="S103" s="126">
        <f>[1]Sheet1!S103</f>
        <v>0</v>
      </c>
      <c r="T103" s="126" t="str">
        <f>[1]Sheet1!T103</f>
        <v>Proceso de envío de constancias y certificados</v>
      </c>
      <c r="U103" s="126">
        <f>[1]Sheet1!U103</f>
        <v>0</v>
      </c>
      <c r="V103" s="126" t="str">
        <f>[1]Sheet1!V103</f>
        <v>Excelencia operativa</v>
      </c>
      <c r="W103" s="126" t="str">
        <f>[1]Sheet1!W103</f>
        <v>No</v>
      </c>
      <c r="X103" s="126">
        <f>[1]Sheet1!X103</f>
        <v>0</v>
      </c>
      <c r="Y103" s="126" t="str">
        <f>[1]Sheet1!Y103</f>
        <v>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v>
      </c>
      <c r="Z103" s="45">
        <f>[1]Sheet1!Z103</f>
        <v>0</v>
      </c>
      <c r="AA103" s="45">
        <f>[1]Sheet1!AA103</f>
        <v>0.30000000000000004</v>
      </c>
    </row>
    <row r="104" spans="1:27" ht="38.450000000000003" customHeight="1">
      <c r="A104" s="45">
        <f>[1]Sheet1!A104</f>
        <v>126</v>
      </c>
      <c r="B104" s="125">
        <f>[1]Sheet1!B104</f>
        <v>46141.590185185203</v>
      </c>
      <c r="C104" s="125">
        <f>[1]Sheet1!C104</f>
        <v>46141.600729166697</v>
      </c>
      <c r="D104" s="126" t="str">
        <f>[1]Sheet1!D104</f>
        <v>johnny.rodriguez@laureate.pe</v>
      </c>
      <c r="E104" s="126" t="str">
        <f>[1]Sheet1!E104</f>
        <v>Johnny Rodríguez Godos</v>
      </c>
      <c r="F104" s="126" t="str">
        <f>[1]Sheet1!F104</f>
        <v>Optimización de arquitectura de integración de procesos de Admisión y Pagos de UPN</v>
      </c>
      <c r="G104" s="126" t="str">
        <f>[1]Sheet1!G104</f>
        <v>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v>
      </c>
      <c r="H104" s="126" t="str">
        <f>[1]Sheet1!H104</f>
        <v>UPN</v>
      </c>
      <c r="I104" s="126" t="str">
        <f>[1]Sheet1!I104</f>
        <v>Humberto Marotta - Tecnologías y transformación digital</v>
      </c>
      <c r="J104" s="126" t="str">
        <f>[1]Sheet1!J104</f>
        <v>Humberto Marotta</v>
      </c>
      <c r="K104" s="126">
        <f>[1]Sheet1!K104</f>
        <v>0</v>
      </c>
      <c r="L104" s="126" t="str">
        <f>[1]Sheet1!L104</f>
        <v>Jose Paredes</v>
      </c>
      <c r="M104" s="82">
        <f>[1]Sheet1!M104</f>
        <v>46326</v>
      </c>
      <c r="N104" s="82" t="str">
        <f>[1]Sheet1!N104</f>
        <v>No</v>
      </c>
      <c r="O104" s="126">
        <f>[1]Sheet1!O104</f>
        <v>0</v>
      </c>
      <c r="P104" s="126">
        <f>[1]Sheet1!P104</f>
        <v>0</v>
      </c>
      <c r="Q104" s="126" t="str">
        <f>[1]Sheet1!Q104</f>
        <v>Otro</v>
      </c>
      <c r="R104" s="126" t="str">
        <f>[1]Sheet1!R104</f>
        <v>Constantemente se reportan incidencias de Prioridad 1 relacionadas a las integraciones de los procesos de Admisión y Pagos. Incluye sistemas como CRM, Banner y Peoplesoft.</v>
      </c>
      <c r="S104" s="126">
        <f>[1]Sheet1!S104</f>
        <v>0</v>
      </c>
      <c r="T104" s="126" t="str">
        <f>[1]Sheet1!T104</f>
        <v>Admisión y Pagos</v>
      </c>
      <c r="U104" s="126" t="str">
        <f>[1]Sheet1!U104</f>
        <v>Ninguno</v>
      </c>
      <c r="V104" s="126" t="str">
        <f>[1]Sheet1!V104</f>
        <v>Excelencia operativa</v>
      </c>
      <c r="W104" s="126" t="str">
        <f>[1]Sheet1!W104</f>
        <v>No</v>
      </c>
      <c r="X104" s="126" t="str">
        <f>[1]Sheet1!X104</f>
        <v>No cuantificado o S/0</v>
      </c>
      <c r="Y104" s="126" t="str">
        <f>[1]Sheet1!Y104</f>
        <v>Alto</v>
      </c>
      <c r="Z104" s="45">
        <f>[1]Sheet1!Z104</f>
        <v>0</v>
      </c>
      <c r="AA104" s="45">
        <f>[1]Sheet1!AA104</f>
        <v>0.30000000000000004</v>
      </c>
    </row>
    <row r="105" spans="1:27" ht="38.450000000000003" customHeight="1">
      <c r="A105" s="45">
        <f>[1]Sheet1!A105</f>
        <v>127</v>
      </c>
      <c r="B105" s="125">
        <f>[1]Sheet1!B105</f>
        <v>46141.881620370397</v>
      </c>
      <c r="C105" s="125">
        <f>[1]Sheet1!C105</f>
        <v>46141.898564814801</v>
      </c>
      <c r="D105" s="126" t="str">
        <f>[1]Sheet1!D105</f>
        <v>carla.arias@laureate.pe</v>
      </c>
      <c r="E105" s="126" t="str">
        <f>[1]Sheet1!E105</f>
        <v>Carla Arias Schreiber Ulloa</v>
      </c>
      <c r="F105" s="126" t="str">
        <f>[1]Sheet1!F105</f>
        <v>Carga masiva de programación de horarios</v>
      </c>
      <c r="G105" s="126" t="str">
        <f>[1]Sheet1!G105</f>
        <v>Replicar la funcionalidad de carga masiva que existe en Banner UPN, para la programación de horarios, porque actualmente se configura de manera manual/ individual y demanda 1 semana entera de 4 personas del equipo de programación horarios, logrando eficiencia.</v>
      </c>
      <c r="H105" s="126" t="str">
        <f>[1]Sheet1!H105</f>
        <v>CIB</v>
      </c>
      <c r="I105" s="126" t="str">
        <f>[1]Sheet1!I105</f>
        <v>Danilo Tauil - GM TecVoc</v>
      </c>
      <c r="J105" s="126" t="str">
        <f>[1]Sheet1!J105</f>
        <v xml:space="preserve">Spencer Camacho </v>
      </c>
      <c r="K105" s="126">
        <f>[1]Sheet1!K105</f>
        <v>0</v>
      </c>
      <c r="L105" s="126" t="str">
        <f>[1]Sheet1!L105</f>
        <v>Carla Arias-Schreiber</v>
      </c>
      <c r="M105" s="82">
        <f>[1]Sheet1!M105</f>
        <v>46172</v>
      </c>
      <c r="N105" s="82" t="str">
        <f>[1]Sheet1!N105</f>
        <v>No</v>
      </c>
      <c r="O105" s="126">
        <f>[1]Sheet1!O105</f>
        <v>0</v>
      </c>
      <c r="P105" s="126">
        <f>[1]Sheet1!P105</f>
        <v>0</v>
      </c>
      <c r="Q105" s="126" t="str">
        <f>[1]Sheet1!Q105</f>
        <v>Otro</v>
      </c>
      <c r="R105" s="126" t="str">
        <f>[1]Sheet1!R105</f>
        <v>Registro de programación de horarios en Banner 100% individual (NRC por NRC) - Cada programación tiene aprox 4000 NRC. Toma 1 semana, con 4 asistentes dedicados.</v>
      </c>
      <c r="S105" s="126">
        <f>[1]Sheet1!S105</f>
        <v>0</v>
      </c>
      <c r="T105" s="126" t="str">
        <f>[1]Sheet1!T105</f>
        <v>Programación de horarios
Matrícula</v>
      </c>
      <c r="U105" s="126" t="str">
        <f>[1]Sheet1!U105</f>
        <v>Administrativos</v>
      </c>
      <c r="V105" s="126" t="str">
        <f>[1]Sheet1!V105</f>
        <v>Excelencia operativa</v>
      </c>
      <c r="W105" s="126" t="str">
        <f>[1]Sheet1!W105</f>
        <v>No</v>
      </c>
      <c r="X105" s="126" t="str">
        <f>[1]Sheet1!X105</f>
        <v>Menor a S/100,000.00</v>
      </c>
      <c r="Y105" s="126" t="str">
        <f>[1]Sheet1!Y105</f>
        <v>Reducción de errores manuales e impactos/ reprocesos en matrícula</v>
      </c>
      <c r="Z105" s="45">
        <f>[1]Sheet1!Z105</f>
        <v>0</v>
      </c>
      <c r="AA105" s="45">
        <f>[1]Sheet1!AA105</f>
        <v>0.75000000000000011</v>
      </c>
    </row>
    <row r="106" spans="1:27" ht="18.75" customHeight="1">
      <c r="A106" s="45">
        <f>[1]Sheet1!A106</f>
        <v>128</v>
      </c>
      <c r="B106" s="125">
        <f>[1]Sheet1!B106</f>
        <v>46142.473877314798</v>
      </c>
      <c r="C106" s="125">
        <f>[1]Sheet1!C106</f>
        <v>46142.488136574102</v>
      </c>
      <c r="D106" s="126" t="str">
        <f>[1]Sheet1!D106</f>
        <v>franco.vera@laureate.pe</v>
      </c>
      <c r="E106" s="126" t="str">
        <f>[1]Sheet1!E106</f>
        <v>Franco Manuel Vera Sanchez</v>
      </c>
      <c r="F106" s="126" t="str">
        <f>[1]Sheet1!F106</f>
        <v>Cargos de estudiantes aparecen con las fechas de vencimiento incorrectas (Portal y Bancos)</v>
      </c>
      <c r="G106" s="126" t="str">
        <f>[1]Sheet1!G106</f>
        <v>Que el negocio pueda realizar los cambios sin depender de los tiempos de TI, asegurando a la vez que los cambios que realicen no ocasiones otras caídas de integración,</v>
      </c>
      <c r="H106" s="126" t="str">
        <f>[1]Sheet1!H106</f>
        <v>UPN</v>
      </c>
      <c r="I106" s="126" t="str">
        <f>[1]Sheet1!I106</f>
        <v>Alex Pendavis - VP Finanzas</v>
      </c>
      <c r="J106" s="126" t="str">
        <f>[1]Sheet1!J106</f>
        <v>Loussiana Pacheco</v>
      </c>
      <c r="K106" s="126">
        <f>[1]Sheet1!K106</f>
        <v>0</v>
      </c>
      <c r="L106" s="126" t="str">
        <f>[1]Sheet1!L106</f>
        <v>Gerson Vereau</v>
      </c>
      <c r="M106" s="82">
        <f>[1]Sheet1!M106</f>
        <v>46167</v>
      </c>
      <c r="N106" s="82" t="str">
        <f>[1]Sheet1!N106</f>
        <v>No</v>
      </c>
      <c r="O106" s="126">
        <f>[1]Sheet1!O106</f>
        <v>0</v>
      </c>
      <c r="P106" s="126">
        <f>[1]Sheet1!P106</f>
        <v>0</v>
      </c>
      <c r="Q106" s="126" t="str">
        <f>[1]Sheet1!Q106</f>
        <v>Otro</v>
      </c>
      <c r="R106" s="126" t="str">
        <f>[1]Sheet1!R106</f>
        <v>Cargos de estudiantes aparecen con las fechas de vencimiento incorrectas (Portal y Bancos).</v>
      </c>
      <c r="S106" s="126">
        <f>[1]Sheet1!S106</f>
        <v>0</v>
      </c>
      <c r="T106" s="126" t="str">
        <f>[1]Sheet1!T106</f>
        <v>Cargo de fechas de vencimiento para estudiantes con fecha incorrecta.</v>
      </c>
      <c r="U106" s="126" t="str">
        <f>[1]Sheet1!U106</f>
        <v>Alumnos</v>
      </c>
      <c r="V106" s="126" t="str">
        <f>[1]Sheet1!V106</f>
        <v>Excelencia operativa</v>
      </c>
      <c r="W106" s="126" t="str">
        <f>[1]Sheet1!W106</f>
        <v>No</v>
      </c>
      <c r="X106" s="126" t="str">
        <f>[1]Sheet1!X106</f>
        <v>No cuantificado o S/0</v>
      </c>
      <c r="Y106" s="126" t="str">
        <f>[1]Sheet1!Y106</f>
        <v>Autonomía y eficiencia de 7 días a 2 días en la ejecución del proceso.</v>
      </c>
      <c r="Z106" s="45" t="str">
        <f>[1]Sheet1!Z106</f>
        <v>https://educorpperu-my.sharepoint.com/personal/diana_zapata_laureate_pe1/Documents/Aplicaciones/Microsoft%20Forms/REGISTRO%20DE%20INICIATIVAS%20-%20GESTI%C3%93N%20DE%20LA%20DEMANDA%20(2%201/Adjuntar%20sustentos%20que%20ayuden%20al%20entendimiento%20de/PRB0043027_Franco%20Manuel%20Vera%20S.png</v>
      </c>
      <c r="AA106" s="45">
        <f>[1]Sheet1!AA106</f>
        <v>1.05</v>
      </c>
    </row>
    <row r="107" spans="1:27" ht="18.75" customHeight="1">
      <c r="A107" s="45">
        <f>[1]Sheet1!A107</f>
        <v>129</v>
      </c>
      <c r="B107" s="125">
        <f>[1]Sheet1!B107</f>
        <v>46142.488923611098</v>
      </c>
      <c r="C107" s="125">
        <f>[1]Sheet1!C107</f>
        <v>46142.509629629603</v>
      </c>
      <c r="D107" s="126" t="str">
        <f>[1]Sheet1!D107</f>
        <v>franco.vera@laureate.pe</v>
      </c>
      <c r="E107" s="126" t="str">
        <f>[1]Sheet1!E107</f>
        <v>Franco Manuel Vera Sanchez</v>
      </c>
      <c r="F107" s="126" t="str">
        <f>[1]Sheet1!F107</f>
        <v>CENTRALIZACIÓN DE CCTV</v>
      </c>
      <c r="G107" s="126" t="str">
        <f>[1]Sheet1!G107</f>
        <v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v>
      </c>
      <c r="H107" s="126" t="str">
        <f>[1]Sheet1!H107</f>
        <v>UPC</v>
      </c>
      <c r="I107" s="126" t="str">
        <f>[1]Sheet1!I107</f>
        <v>Álvaro Valdez - VP Operaciones</v>
      </c>
      <c r="J107" s="126" t="str">
        <f>[1]Sheet1!J107</f>
        <v xml:space="preserve">Alexander Sindical </v>
      </c>
      <c r="K107" s="126">
        <f>[1]Sheet1!K107</f>
        <v>0</v>
      </c>
      <c r="L107" s="126" t="str">
        <f>[1]Sheet1!L107</f>
        <v>Gerson Vereau</v>
      </c>
      <c r="M107" s="82">
        <f>[1]Sheet1!M107</f>
        <v>46325</v>
      </c>
      <c r="N107" s="82" t="str">
        <f>[1]Sheet1!N107</f>
        <v>No</v>
      </c>
      <c r="O107" s="126">
        <f>[1]Sheet1!O107</f>
        <v>0</v>
      </c>
      <c r="P107" s="126">
        <f>[1]Sheet1!P107</f>
        <v>0</v>
      </c>
      <c r="Q107" s="126" t="str">
        <f>[1]Sheet1!Q107</f>
        <v>Otro</v>
      </c>
      <c r="R107" s="126" t="str">
        <f>[1]Sheet1!R107</f>
        <v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v>
      </c>
      <c r="S107" s="126">
        <f>[1]Sheet1!S107</f>
        <v>0</v>
      </c>
      <c r="T107" s="126" t="str">
        <f>[1]Sheet1!T107</f>
        <v xml:space="preserve">Proceso de personal de vigilancia físico. </v>
      </c>
      <c r="U107" s="126">
        <f>[1]Sheet1!U107</f>
        <v>0</v>
      </c>
      <c r="V107" s="126" t="str">
        <f>[1]Sheet1!V107</f>
        <v>Excelencia operativa</v>
      </c>
      <c r="W107" s="126" t="str">
        <f>[1]Sheet1!W107</f>
        <v>No</v>
      </c>
      <c r="X107" s="126">
        <f>[1]Sheet1!X107</f>
        <v>0</v>
      </c>
      <c r="Y107" s="126" t="str">
        <f>[1]Sheet1!Y107</f>
        <v>Implementar un Centro de Control Corporativo Unificado en sede Villa, de tal manera que se mitiguen riesgos operativos. Actualmente el sistema se encuentra descentralizado.</v>
      </c>
      <c r="Z107" s="45" t="str">
        <f>[1]Sheet1!Z107</f>
        <v>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v>
      </c>
      <c r="AA107" s="45">
        <f>[1]Sheet1!AA107</f>
        <v>0.30000000000000004</v>
      </c>
    </row>
    <row r="108" spans="1:27" ht="18.75" customHeight="1">
      <c r="A108" s="45">
        <f>[1]Sheet1!A108</f>
        <v>130</v>
      </c>
      <c r="B108" s="125">
        <f>[1]Sheet1!B108</f>
        <v>46142.660879629599</v>
      </c>
      <c r="C108" s="125">
        <f>[1]Sheet1!C108</f>
        <v>46142.680972222202</v>
      </c>
      <c r="D108" s="126" t="str">
        <f>[1]Sheet1!D108</f>
        <v>franco.vera@laureate.pe</v>
      </c>
      <c r="E108" s="126" t="str">
        <f>[1]Sheet1!E108</f>
        <v>Franco Manuel Vera Sanchez</v>
      </c>
      <c r="F108" s="126" t="str">
        <f>[1]Sheet1!F108</f>
        <v>Actualización de CALIDAD UPN</v>
      </c>
      <c r="G108" s="126" t="str">
        <f>[1]Sheet1!G108</f>
        <v>Necesitamos asegurar que Calidad UPN tenga soporte técnico, ya que actualmente no se cuenta con ello.</v>
      </c>
      <c r="H108" s="126" t="str">
        <f>[1]Sheet1!H108</f>
        <v>UPN</v>
      </c>
      <c r="I108" s="126" t="str">
        <f>[1]Sheet1!I108</f>
        <v>Martín Santana - Rectorado UPN</v>
      </c>
      <c r="J108" s="126" t="str">
        <f>[1]Sheet1!J108</f>
        <v xml:space="preserve">Ana Karina Rozas </v>
      </c>
      <c r="K108" s="126">
        <f>[1]Sheet1!K108</f>
        <v>0</v>
      </c>
      <c r="L108" s="126" t="str">
        <f>[1]Sheet1!L108</f>
        <v>Gerson Vereau</v>
      </c>
      <c r="M108" s="82">
        <f>[1]Sheet1!M108</f>
        <v>46296</v>
      </c>
      <c r="N108" s="82" t="str">
        <f>[1]Sheet1!N108</f>
        <v>No</v>
      </c>
      <c r="O108" s="126">
        <f>[1]Sheet1!O108</f>
        <v>0</v>
      </c>
      <c r="P108" s="126">
        <f>[1]Sheet1!P108</f>
        <v>0</v>
      </c>
      <c r="Q108" s="126" t="str">
        <f>[1]Sheet1!Q108</f>
        <v>Otro</v>
      </c>
      <c r="R108" s="126" t="str">
        <f>[1]Sheet1!R108</f>
        <v>Actualmente Calidad UPN no cuenta con soporte por parte de Microsoft, generando un riesgo continuo ante cualquier incidencia en la plataforma.</v>
      </c>
      <c r="S108" s="126">
        <f>[1]Sheet1!S108</f>
        <v>0</v>
      </c>
      <c r="T108" s="126" t="str">
        <f>[1]Sheet1!T108</f>
        <v>Certificación de la norma ISO 21001 y el proceso regulatorio de Auditoría Externa.</v>
      </c>
      <c r="U108" s="126" t="str">
        <f>[1]Sheet1!U108</f>
        <v>Administrativos</v>
      </c>
      <c r="V108" s="126" t="str">
        <f>[1]Sheet1!V108</f>
        <v>Excelencia operativa</v>
      </c>
      <c r="W108" s="126" t="str">
        <f>[1]Sheet1!W108</f>
        <v>No</v>
      </c>
      <c r="X108" s="126" t="str">
        <f>[1]Sheet1!X108</f>
        <v>No cuantificado o S/0</v>
      </c>
      <c r="Y108" s="126" t="str">
        <f>[1]Sheet1!Y108</f>
        <v>Asegurar cualquier incidente que pudiese ocurrir en la plataforma antes de la auditoría externa de octubre.</v>
      </c>
      <c r="Z108" s="45">
        <f>[1]Sheet1!Z108</f>
        <v>0</v>
      </c>
      <c r="AA108" s="45">
        <f>[1]Sheet1!AA108</f>
        <v>0.45000000000000007</v>
      </c>
    </row>
    <row r="109" spans="1:27" ht="18.75" customHeight="1">
      <c r="A109" s="45">
        <f>[1]Sheet1!A109</f>
        <v>131</v>
      </c>
      <c r="B109" s="125">
        <f>[1]Sheet1!B109</f>
        <v>46142.716261574104</v>
      </c>
      <c r="C109" s="125">
        <f>[1]Sheet1!C109</f>
        <v>46142.721655092602</v>
      </c>
      <c r="D109" s="126" t="str">
        <f>[1]Sheet1!D109</f>
        <v>gerson.vereau@laureate.pe</v>
      </c>
      <c r="E109" s="126" t="str">
        <f>[1]Sheet1!E109</f>
        <v>Gerson Vereau Rosas</v>
      </c>
      <c r="F109" s="126" t="str">
        <f>[1]Sheet1!F109</f>
        <v>Cambio de SAC a SRL - UPN</v>
      </c>
      <c r="G109" s="126" t="str">
        <f>[1]Sheet1!G109</f>
        <v>Cambiar de SAC a SRL - UPN</v>
      </c>
      <c r="H109" s="126" t="str">
        <f>[1]Sheet1!H109</f>
        <v>UPN</v>
      </c>
      <c r="I109" s="126" t="str">
        <f>[1]Sheet1!I109</f>
        <v>Alex Pendavis - VP Finanzas</v>
      </c>
      <c r="J109" s="126" t="str">
        <f>[1]Sheet1!J109</f>
        <v>Franco chiappe</v>
      </c>
      <c r="K109" s="126">
        <f>[1]Sheet1!K109</f>
        <v>0</v>
      </c>
      <c r="L109" s="126" t="str">
        <f>[1]Sheet1!L109</f>
        <v>Gerson Vereau</v>
      </c>
      <c r="M109" s="82">
        <f>[1]Sheet1!M109</f>
        <v>46154</v>
      </c>
      <c r="N109" s="82" t="str">
        <f>[1]Sheet1!N109</f>
        <v>No</v>
      </c>
      <c r="O109" s="126">
        <f>[1]Sheet1!O109</f>
        <v>0</v>
      </c>
      <c r="P109" s="126">
        <f>[1]Sheet1!P109</f>
        <v>0</v>
      </c>
      <c r="Q109" s="126" t="str">
        <f>[1]Sheet1!Q109</f>
        <v>Regulatoria</v>
      </c>
      <c r="R109" s="126" t="str">
        <f>[1]Sheet1!R109</f>
        <v>Proceso de cambio de tipo de sociedad de UPN, pasando de SAC a SRL.</v>
      </c>
      <c r="S109" s="126">
        <f>[1]Sheet1!S109</f>
        <v>0</v>
      </c>
      <c r="T109" s="126" t="str">
        <f>[1]Sheet1!T109</f>
        <v>Procesos de facturación</v>
      </c>
      <c r="U109" s="126" t="str">
        <f>[1]Sheet1!U109</f>
        <v>Ninguno</v>
      </c>
      <c r="V109" s="126" t="str">
        <f>[1]Sheet1!V109</f>
        <v>Excelencia académica</v>
      </c>
      <c r="W109" s="126" t="str">
        <f>[1]Sheet1!W109</f>
        <v>No</v>
      </c>
      <c r="X109" s="126" t="str">
        <f>[1]Sheet1!X109</f>
        <v>No cuantificado o S/0</v>
      </c>
      <c r="Y109" s="126" t="str">
        <f>[1]Sheet1!Y109</f>
        <v>Normativo</v>
      </c>
      <c r="Z109" s="45">
        <f>[1]Sheet1!Z109</f>
        <v>0</v>
      </c>
      <c r="AA109" s="45">
        <f>[1]Sheet1!AA109</f>
        <v>2</v>
      </c>
    </row>
    <row r="110" spans="1:27" ht="18.75" customHeight="1">
      <c r="A110" s="45">
        <f>[1]Sheet1!A110</f>
        <v>132</v>
      </c>
      <c r="B110" s="125">
        <f>[1]Sheet1!B110</f>
        <v>46153.716261574074</v>
      </c>
      <c r="C110" s="125">
        <f>[1]Sheet1!C110</f>
        <v>46153.721655092595</v>
      </c>
      <c r="D110" s="126" t="str">
        <f>[1]Sheet1!D110</f>
        <v>julio.rodriguez@laureate.pe</v>
      </c>
      <c r="E110" s="126" t="str">
        <f>[1]Sheet1!E110</f>
        <v>Julio Rodriguez</v>
      </c>
      <c r="F110" s="126" t="str">
        <f>[1]Sheet1!F110</f>
        <v>CRM - Nueva plataforma CRM</v>
      </c>
      <c r="G110" s="126" t="str">
        <f>[1]Sheet1!G110</f>
        <v>Implementación de Microsoft Dynamics 365 Sales, Customer Insights y Customer Service para optimizar el proceso de Admisión y seguimiento de Alumnos.</v>
      </c>
      <c r="H110" s="126" t="str">
        <f>[1]Sheet1!H110</f>
        <v>UPN</v>
      </c>
      <c r="I110" s="126" t="str">
        <f>[1]Sheet1!I110</f>
        <v>Ivan Olivares - VP Marketing y Comercial</v>
      </c>
      <c r="J110" s="126" t="str">
        <f>[1]Sheet1!J110</f>
        <v>Abel Reyes</v>
      </c>
      <c r="K110" s="126" t="str">
        <f>[1]Sheet1!K110</f>
        <v> </v>
      </c>
      <c r="L110" s="126" t="str">
        <f>[1]Sheet1!L110</f>
        <v>Jose Paredes</v>
      </c>
      <c r="M110" s="82">
        <f>[1]Sheet1!M110</f>
        <v>0</v>
      </c>
      <c r="N110" s="82" t="str">
        <f>[1]Sheet1!N110</f>
        <v>Si</v>
      </c>
      <c r="O110" s="126" t="str">
        <f>[1]Sheet1!O110</f>
        <v>Por entregar</v>
      </c>
      <c r="P110" s="126">
        <f>[1]Sheet1!P110</f>
        <v>75722</v>
      </c>
      <c r="Q110" s="126" t="str">
        <f>[1]Sheet1!Q110</f>
        <v>Otro</v>
      </c>
      <c r="R110" s="126" t="str">
        <f>[1]Sheet1!R110</f>
        <v>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v>
      </c>
      <c r="S110" s="126">
        <f>[1]Sheet1!S110</f>
        <v>0</v>
      </c>
      <c r="T110" s="126" t="str">
        <f>[1]Sheet1!T110</f>
        <v>Admisión Pregrado, EPE y Postgrado
Prospección</v>
      </c>
      <c r="U110" s="126">
        <f>[1]Sheet1!U110</f>
        <v>0</v>
      </c>
      <c r="V110" s="126" t="str">
        <f>[1]Sheet1!V110</f>
        <v>Excelencia operativa</v>
      </c>
      <c r="W110" s="126" t="str">
        <f>[1]Sheet1!W110</f>
        <v>No</v>
      </c>
      <c r="X110" s="126">
        <f>[1]Sheet1!X110</f>
        <v>0</v>
      </c>
      <c r="Y110" s="126" t="str">
        <f>[1]Sheet1!Y110</f>
        <v>Esta iniciativa busca fortalecer la eficiencia operativa, mejorar la experiencia del usuario y asegurar la escalabilidad tecnológica en línea con los objetivos institucionales.</v>
      </c>
      <c r="Z110" s="45" t="str">
        <f>[1]Sheet1!Z110</f>
        <v> </v>
      </c>
      <c r="AA110" s="45">
        <f>[1]Sheet1!AA110</f>
        <v>1.8</v>
      </c>
    </row>
    <row r="111" spans="1:27" ht="18.75" customHeight="1">
      <c r="A111" s="45">
        <f>[1]Sheet1!A111</f>
        <v>133</v>
      </c>
      <c r="B111" s="125">
        <f>[1]Sheet1!B111</f>
        <v>46153.365740740701</v>
      </c>
      <c r="C111" s="125">
        <f>[1]Sheet1!C111</f>
        <v>46153.404918981498</v>
      </c>
      <c r="D111" s="126" t="str">
        <f>[1]Sheet1!D111</f>
        <v>ethel.sotomayor@laureate.pe</v>
      </c>
      <c r="E111" s="126" t="str">
        <f>[1]Sheet1!E111</f>
        <v xml:space="preserve">
Ethel Lorena Guerrero Sotomayor</v>
      </c>
      <c r="F111" s="126" t="str">
        <f>[1]Sheet1!F111</f>
        <v>New Campus UPN Lima Sur - Nueva Sede UPN San Juan de Miraflores</v>
      </c>
      <c r="G111" s="126" t="str">
        <f>[1]Sheet1!G111</f>
        <v>Expansión: Implementación de la nueva sede UPN Lima Sur (SJM).</v>
      </c>
      <c r="H111" s="126" t="str">
        <f>[1]Sheet1!H111</f>
        <v>UPN</v>
      </c>
      <c r="I111" s="126" t="str">
        <f>[1]Sheet1!I111</f>
        <v>Álvaro Valdez - VP Operaciones</v>
      </c>
      <c r="J111" s="126" t="str">
        <f>[1]Sheet1!J111</f>
        <v xml:space="preserve">Sharon Chou </v>
      </c>
      <c r="K111" s="126">
        <f>[1]Sheet1!K111</f>
        <v>0</v>
      </c>
      <c r="L111" s="126">
        <f>[1]Sheet1!L111</f>
        <v>0</v>
      </c>
      <c r="M111" s="82">
        <f>[1]Sheet1!M111</f>
        <v>46447</v>
      </c>
      <c r="N111" s="82" t="str">
        <f>[1]Sheet1!N111</f>
        <v>Si</v>
      </c>
      <c r="O111" s="126" t="str">
        <f>[1]Sheet1!O111</f>
        <v>Campus Expansion &amp; Operation Optimization</v>
      </c>
      <c r="P111" s="126">
        <f>[1]Sheet1!P111</f>
        <v>77465</v>
      </c>
      <c r="Q111" s="126" t="str">
        <f>[1]Sheet1!Q111</f>
        <v>Otro</v>
      </c>
      <c r="R111" s="126" t="str">
        <f>[1]Sheet1!R111</f>
        <v>Nueva sede</v>
      </c>
      <c r="S111" s="126">
        <f>[1]Sheet1!S111</f>
        <v>0</v>
      </c>
      <c r="T111" s="126">
        <f>[1]Sheet1!T111</f>
        <v>0</v>
      </c>
      <c r="U111" s="126">
        <f>[1]Sheet1!U111</f>
        <v>0</v>
      </c>
      <c r="V111" s="126" t="str">
        <f>[1]Sheet1!V111</f>
        <v>Crecimiento Escalable</v>
      </c>
      <c r="W111" s="126" t="str">
        <f>[1]Sheet1!W111</f>
        <v>No</v>
      </c>
      <c r="X111" s="126">
        <f>[1]Sheet1!X111</f>
        <v>0</v>
      </c>
      <c r="Y111" s="126">
        <f>[1]Sheet1!Y111</f>
        <v>0</v>
      </c>
      <c r="Z111" s="45">
        <f>[1]Sheet1!Z111</f>
        <v>0</v>
      </c>
      <c r="AA111" s="45">
        <f>[1]Sheet1!AA111</f>
        <v>2</v>
      </c>
    </row>
    <row r="112" spans="1:27" ht="18.75" customHeight="1">
      <c r="A112" s="45">
        <f>[1]Sheet1!A112</f>
        <v>134</v>
      </c>
      <c r="B112" s="125">
        <f>[1]Sheet1!B112</f>
        <v>46146.699976851902</v>
      </c>
      <c r="C112" s="125">
        <f>[1]Sheet1!C112</f>
        <v>46146.714398148099</v>
      </c>
      <c r="D112" s="126" t="str">
        <f>[1]Sheet1!D112</f>
        <v>jorge.santacruz@laureate.pe</v>
      </c>
      <c r="E112" s="126" t="str">
        <f>[1]Sheet1!E112</f>
        <v>Jorge Santa Cruz Espinoza</v>
      </c>
      <c r="F112" s="126" t="str">
        <f>[1]Sheet1!F112</f>
        <v>Fase 2 Mis Procesos Goldenbelt</v>
      </c>
      <c r="G112" s="126" t="str">
        <f>[1]Sheet1!G112</f>
        <v>Como parte de los acuerdos de continuidad para el proyecto de Mis Procesos Goldenbelt, en esta Fase 2 se requiere incorporar toda la documentación de procesos de Laureate Perú.</v>
      </c>
      <c r="H112" s="126" t="str">
        <f>[1]Sheet1!H112</f>
        <v>LAU</v>
      </c>
      <c r="I112" s="126" t="str">
        <f>[1]Sheet1!I112</f>
        <v>Rossina Caballero - VP Legal</v>
      </c>
      <c r="J112" s="126" t="str">
        <f>[1]Sheet1!J112</f>
        <v xml:space="preserve">Jorge Luis Santa Cruz Espinoza </v>
      </c>
      <c r="K112" s="126" t="str">
        <f>[1]Sheet1!K112</f>
        <v>https://educorpperu-my.sharepoint.com/personal/diana_zapata_laureate_pe1/Documents/Aplicaciones/Microsoft%20Forms/REGISTRO%20DE%20INICIATIVAS%20-%20GESTI%C3%93N%20DE%20LA%20DEMANDA%20(2%201/Pregunta/Aprobaci%C3%B3n%20de%20inicio%20de%20Fase%20II%20Mis%20Procesos_Jorge%20Santa%20Cruz%20Esp.pdf</v>
      </c>
      <c r="L112" s="126" t="str">
        <f>[1]Sheet1!L112</f>
        <v>Franco Vera</v>
      </c>
      <c r="M112" s="82">
        <f>[1]Sheet1!M112</f>
        <v>46238</v>
      </c>
      <c r="N112" s="82" t="str">
        <f>[1]Sheet1!N112</f>
        <v>No</v>
      </c>
      <c r="O112" s="126">
        <f>[1]Sheet1!O112</f>
        <v>0</v>
      </c>
      <c r="P112" s="126">
        <f>[1]Sheet1!P112</f>
        <v>0</v>
      </c>
      <c r="Q112" s="126" t="str">
        <f>[1]Sheet1!Q112</f>
        <v>Otro</v>
      </c>
      <c r="R112" s="126" t="str">
        <f>[1]Sheet1!R112</f>
        <v>Actualmente contamos con un aplicativo diseñado en PowerApps que gestiona y tiene como repositorio la documentación de Laureate Perú, y se plantea migrar toda información a la plataforma centralizada de Mis Procesos Goldenbelt</v>
      </c>
      <c r="S112" s="126">
        <f>[1]Sheet1!S112</f>
        <v>0</v>
      </c>
      <c r="T112" s="126" t="str">
        <f>[1]Sheet1!T112</f>
        <v xml:space="preserve">Todos los procesos centralizados de la organización </v>
      </c>
      <c r="U112" s="126" t="str">
        <f>[1]Sheet1!U112</f>
        <v>Administrativos</v>
      </c>
      <c r="V112" s="126" t="str">
        <f>[1]Sheet1!V112</f>
        <v>Excelencia operativa</v>
      </c>
      <c r="W112" s="126" t="str">
        <f>[1]Sheet1!W112</f>
        <v>No</v>
      </c>
      <c r="X112" s="126" t="str">
        <f>[1]Sheet1!X112</f>
        <v>No cuantificado o S/0</v>
      </c>
      <c r="Y112" s="126" t="str">
        <f>[1]Sheet1!Y112</f>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v>
      </c>
      <c r="Z112" s="45" t="str">
        <f>[1]Sheet1!Z112</f>
        <v>https://educorpperu-my.sharepoint.com/personal/diana_zapata_laureate_pe1/_layouts/15/Doc.aspx?sourcedoc=%7B624F527C-33C1-4CED-9E49-04BF8077595A%7D&amp;file=Goldenbelt_presentaci%C3%B3n_Jorge%20Santa%20Cruz%20Esp.pptx&amp;action=edit&amp;mobileredirect=true</v>
      </c>
      <c r="AA112" s="45">
        <f>[1]Sheet1!AA112</f>
        <v>0.45000000000000007</v>
      </c>
    </row>
    <row r="113" spans="1:27" ht="18.75" customHeight="1">
      <c r="A113" s="45">
        <f>[1]Sheet1!A113</f>
        <v>135</v>
      </c>
      <c r="B113" s="125">
        <f>[1]Sheet1!B113</f>
        <v>46148.721481481502</v>
      </c>
      <c r="C113" s="125">
        <f>[1]Sheet1!C113</f>
        <v>46148.761435185203</v>
      </c>
      <c r="D113" s="126" t="str">
        <f>[1]Sheet1!D113</f>
        <v>franco.vera@laureate.pe</v>
      </c>
      <c r="E113" s="126" t="str">
        <f>[1]Sheet1!E113</f>
        <v>Franco Manuel Vera Sanchez</v>
      </c>
      <c r="F113" s="126" t="str">
        <f>[1]Sheet1!F113</f>
        <v xml:space="preserve">Depuración de RPA ineficientes </v>
      </c>
      <c r="G113" s="126" t="str">
        <f>[1]Sheet1!G113</f>
        <v>Necesitamos asegurar el retiro de 10 RPA deficientes, para ejecutar un plan de acción definido (rediseño de procesos, desarrollo, integración), logrando quedarnos sólo con los RPA justificados, según Plan de Trabajo realizado.</v>
      </c>
      <c r="H113" s="126" t="str">
        <f>[1]Sheet1!H113</f>
        <v>LAU</v>
      </c>
      <c r="I113" s="126" t="str">
        <f>[1]Sheet1!I113</f>
        <v>Humberto Marotta - Tecnologías y transformación digital</v>
      </c>
      <c r="J113" s="126" t="str">
        <f>[1]Sheet1!J113</f>
        <v xml:space="preserve">Christian Quiroz </v>
      </c>
      <c r="K113" s="126" t="str">
        <f>[1]Sheet1!K113</f>
        <v>https://educorpperu-my.sharepoint.com/:b:/g/personal/franco_vera_laureate_pe/IQAeX2Tg8y1WSYeioPE9dNhYAVKWmQNzPEOjQhlY8RjQY4k?e=bEb9WD</v>
      </c>
      <c r="L113" s="126" t="str">
        <f>[1]Sheet1!L113</f>
        <v>Gerson Vereau</v>
      </c>
      <c r="M113" s="82">
        <f>[1]Sheet1!M113</f>
        <v>46203</v>
      </c>
      <c r="N113" s="82" t="str">
        <f>[1]Sheet1!N113</f>
        <v>No</v>
      </c>
      <c r="O113" s="126">
        <f>[1]Sheet1!O113</f>
        <v>0</v>
      </c>
      <c r="P113" s="126">
        <f>[1]Sheet1!P113</f>
        <v>0</v>
      </c>
      <c r="Q113" s="126" t="str">
        <f>[1]Sheet1!Q113</f>
        <v>Otro</v>
      </c>
      <c r="R113" s="126" t="str">
        <f>[1]Sheet1!R113</f>
        <v>Los RPA identificados presentan bajos indicadores de efectividad o no son la solución más adecuada, lo que podría comprometer la continuidad y estabilidad de la operación.
Aspectos identificados:
Valor del proceso
Calidad y arquitectura técnica
Operación, riesgos y gobierno</v>
      </c>
      <c r="S113" s="126">
        <f>[1]Sheet1!S113</f>
        <v>0</v>
      </c>
      <c r="T113" s="126" t="str">
        <f>[1]Sheet1!T113</f>
        <v>Académicos y de operaciones</v>
      </c>
      <c r="U113" s="126" t="str">
        <f>[1]Sheet1!U113</f>
        <v>Ninguno</v>
      </c>
      <c r="V113" s="126" t="str">
        <f>[1]Sheet1!V113</f>
        <v>Excelencia operativa</v>
      </c>
      <c r="W113" s="126" t="str">
        <f>[1]Sheet1!W113</f>
        <v>No</v>
      </c>
      <c r="X113" s="126" t="str">
        <f>[1]Sheet1!X113</f>
        <v>No cuantificado o S/0</v>
      </c>
      <c r="Y113" s="126" t="str">
        <f>[1]Sheet1!Y113</f>
        <v>Elevar el grado de alineamiento de los RPA y la optimización del modelo de automatización en UPN y UPC.</v>
      </c>
      <c r="Z113" s="45" t="str">
        <f>[1]Sheet1!Z113</f>
        <v>https://educorpperu-my.sharepoint.com/personal/diana_zapata_laureate_pe1/_layouts/15/Doc.aspx?sourcedoc=%7B24A1BDF7-9308-49FC-8068-7E45AEA5D050%7D&amp;file=Status%20RPA%202026-04-01_Franco%20Manuel%20Vera%20S.pptx&amp;action=edit&amp;mobileredirect=true</v>
      </c>
      <c r="AA113" s="45">
        <f>[1]Sheet1!AA113</f>
        <v>0.30000000000000004</v>
      </c>
    </row>
    <row r="114" spans="1:27" ht="18.75" customHeight="1">
      <c r="A114" s="45">
        <f>[1]Sheet1!A114</f>
        <v>136</v>
      </c>
      <c r="B114" s="125">
        <f>[1]Sheet1!B114</f>
        <v>46148.807418981502</v>
      </c>
      <c r="C114" s="125">
        <f>[1]Sheet1!C114</f>
        <v>46148.817395833299</v>
      </c>
      <c r="D114" s="126" t="str">
        <f>[1]Sheet1!D114</f>
        <v>jose.herbozo@laureate.pe</v>
      </c>
      <c r="E114" s="126" t="str">
        <f>[1]Sheet1!E114</f>
        <v>José Paredes Herbozo</v>
      </c>
      <c r="F114" s="126" t="str">
        <f>[1]Sheet1!F114</f>
        <v>Admisión Online (Fase 2)</v>
      </c>
      <c r="G114" s="126" t="str">
        <f>[1]Sheet1!G114</f>
        <v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v>
      </c>
      <c r="H114" s="126" t="str">
        <f>[1]Sheet1!H114</f>
        <v>UPN</v>
      </c>
      <c r="I114" s="126" t="str">
        <f>[1]Sheet1!I114</f>
        <v>Ivan Olivares - VP Marketing y Comercial</v>
      </c>
      <c r="J114" s="126" t="str">
        <f>[1]Sheet1!J114</f>
        <v>Roberto Yepez</v>
      </c>
      <c r="K114" s="126" t="str">
        <f>[1]Sheet1!K114</f>
        <v>https://educorpperu-my.sharepoint.com/personal/diana_zapata_laureate_pe1/Documents/Aplicaciones/Microsoft%20Forms/REGISTRO%20DE%20INICIATIVAS%20-%20GESTI%C3%93N%20DE%20LA%20DEMANDA%20(2%201/Pregunta/olk_GiZq5TaWKA_Jos%C3%A9%20Paredes%20Herbozo.png</v>
      </c>
      <c r="L114" s="126" t="str">
        <f>[1]Sheet1!L114</f>
        <v>Jose Paredes</v>
      </c>
      <c r="M114" s="82">
        <f>[1]Sheet1!M114</f>
        <v>46234</v>
      </c>
      <c r="N114" s="82" t="str">
        <f>[1]Sheet1!N114</f>
        <v>Si</v>
      </c>
      <c r="O114" s="126" t="str">
        <f>[1]Sheet1!O114</f>
        <v>Digital &amp; IA</v>
      </c>
      <c r="P114" s="126">
        <f>[1]Sheet1!P114</f>
        <v>75722</v>
      </c>
      <c r="Q114" s="126" t="str">
        <f>[1]Sheet1!Q114</f>
        <v>Otro</v>
      </c>
      <c r="R114" s="126" t="str">
        <f>[1]Sheet1!R114</f>
        <v>Actualmente la operación manual dilata la venta.</v>
      </c>
      <c r="S114" s="126">
        <f>[1]Sheet1!S114</f>
        <v>0</v>
      </c>
      <c r="T114" s="126" t="str">
        <f>[1]Sheet1!T114</f>
        <v>Admisión, Marketing</v>
      </c>
      <c r="U114" s="126" t="str">
        <f>[1]Sheet1!U114</f>
        <v>Administrativos</v>
      </c>
      <c r="V114" s="126" t="str">
        <f>[1]Sheet1!V114</f>
        <v>Crecimiento escalable</v>
      </c>
      <c r="W114" s="126" t="str">
        <f>[1]Sheet1!W114</f>
        <v>No</v>
      </c>
      <c r="X114" s="126" t="str">
        <f>[1]Sheet1!X114</f>
        <v>Mayor a S/500,000.00</v>
      </c>
      <c r="Y114" s="126" t="str">
        <f>[1]Sheet1!Y114</f>
        <v xml:space="preserve">Desarrollar e implementar una plataforma digital que permita realizar el proceso de admisión de manera completamente online, integrando IA para mejorar la experiencia del prospecto y automatizar procesos operativos.
</v>
      </c>
      <c r="Z114" s="45" t="str">
        <f>[1]Sheet1!Z114</f>
        <v>https://educorpperu-my.sharepoint.com/personal/diana_zapata_laureate_pe1/_layouts/15/Doc.aspx?sourcedoc=%7B5D291B10-5066-4D8A-AD65-AE4310DF4BE6%7D&amp;file=Solicitud%20de%20requerimientos%20Idea%20nueva%20y%20mejo_Jos%C3%A9%20Paredes%20Herbozo.pptx&amp;action=edit&amp;mobileredirect=true</v>
      </c>
      <c r="AA114" s="45">
        <f>[1]Sheet1!AA114</f>
        <v>2.9</v>
      </c>
    </row>
    <row r="115" spans="1:27" ht="18.75" customHeight="1">
      <c r="A115" s="45">
        <f>[1]Sheet1!A115</f>
        <v>137</v>
      </c>
      <c r="B115" s="125">
        <f>[1]Sheet1!B115</f>
        <v>46148.786018518498</v>
      </c>
      <c r="C115" s="125">
        <f>[1]Sheet1!C115</f>
        <v>46148.8413657407</v>
      </c>
      <c r="D115" s="126" t="str">
        <f>[1]Sheet1!D115</f>
        <v>jhoy.vargas@laureate.pe</v>
      </c>
      <c r="E115" s="126" t="str">
        <f>[1]Sheet1!E115</f>
        <v>Jhoy Vargas Fatama</v>
      </c>
      <c r="F115" s="126" t="str">
        <f>[1]Sheet1!F115</f>
        <v>Actualizacion de Árbol de tipificaciones CRM Cibertec</v>
      </c>
      <c r="G115" s="126" t="str">
        <f>[1]Sheet1!G115</f>
        <v>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v>
      </c>
      <c r="H115" s="126" t="str">
        <f>[1]Sheet1!H115</f>
        <v>CIB</v>
      </c>
      <c r="I115" s="126" t="str">
        <f>[1]Sheet1!I115</f>
        <v>Álvaro Valdez - VP Operaciones</v>
      </c>
      <c r="J115" s="126" t="str">
        <f>[1]Sheet1!J115</f>
        <v xml:space="preserve">Jhoy Vargas </v>
      </c>
      <c r="K115" s="126" t="str">
        <f>[1]Sheet1!K115</f>
        <v>https://educorpperu-my.sharepoint.com/personal/diana_zapata_laureate_pe1/Documents/Aplicaciones/Microsoft%20Forms/REGISTRO%20DE%20INICIATIVAS%20-%20GESTI%C3%93N%20DE%20LA%20DEMANDA%20(2%201/Pregunta/PROYECTO_%20%C3%81rbol%20de%20tipificaciones%20CRM%20Ciberte_Jhoy%20Vargas%20Fatama.pdf</v>
      </c>
      <c r="L115" s="126" t="str">
        <f>[1]Sheet1!L115</f>
        <v>Gerson Vereau</v>
      </c>
      <c r="M115" s="82">
        <f>[1]Sheet1!M115</f>
        <v>46174</v>
      </c>
      <c r="N115" s="82" t="str">
        <f>[1]Sheet1!N115</f>
        <v>No</v>
      </c>
      <c r="O115" s="126">
        <f>[1]Sheet1!O115</f>
        <v>0</v>
      </c>
      <c r="P115" s="126">
        <f>[1]Sheet1!P115</f>
        <v>0</v>
      </c>
      <c r="Q115" s="126" t="str">
        <f>[1]Sheet1!Q115</f>
        <v>Otro</v>
      </c>
      <c r="R115" s="126" t="str">
        <f>[1]Sheet1!R115</f>
        <v>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v>
      </c>
      <c r="S115" s="126">
        <f>[1]Sheet1!S115</f>
        <v>0</v>
      </c>
      <c r="T115" s="126" t="str">
        <f>[1]Sheet1!T115</f>
        <v xml:space="preserve">Gestión de seguimiento Intracycle, tipificación y registro de interacciones con estudiantes, control de calidad de datos, campañas de matrícula y recaudación, atención y soporte estudiantil.
</v>
      </c>
      <c r="U115" s="126" t="str">
        <f>[1]Sheet1!U115</f>
        <v>Administrativos</v>
      </c>
      <c r="V115" s="126" t="str">
        <f>[1]Sheet1!V115</f>
        <v>Excelencia operativa</v>
      </c>
      <c r="W115" s="126" t="str">
        <f>[1]Sheet1!W115</f>
        <v>No</v>
      </c>
      <c r="X115" s="126" t="str">
        <f>[1]Sheet1!X115</f>
        <v>No cuantificado o S/0</v>
      </c>
      <c r="Y115" s="126" t="str">
        <f>[1]Sheet1!Y115</f>
        <v xml:space="preserve">Impacta en los controles de cumplimiento normativo (protección de datos personales), control de calidad de datos, control de acceso y seguridad de la información, y control operativo de campañas de seguimiento Intracycle.
</v>
      </c>
      <c r="Z115" s="45" t="str">
        <f>[1]Sheet1!Z115</f>
        <v>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v>
      </c>
      <c r="AA115" s="45">
        <f>[1]Sheet1!AA115</f>
        <v>0.45000000000000007</v>
      </c>
    </row>
    <row r="116" spans="1:27" ht="51" customHeight="1">
      <c r="A116" s="45">
        <f>[1]Sheet1!A116</f>
        <v>138</v>
      </c>
      <c r="B116" s="125">
        <f>[1]Sheet1!B116</f>
        <v>46149.350358796299</v>
      </c>
      <c r="C116" s="125">
        <f>[1]Sheet1!C116</f>
        <v>46149.484409722201</v>
      </c>
      <c r="D116" s="126" t="str">
        <f>[1]Sheet1!D116</f>
        <v>javier.santiago@laureate.pe</v>
      </c>
      <c r="E116" s="126" t="str">
        <f>[1]Sheet1!E116</f>
        <v>Javier Santiago Modesto</v>
      </c>
      <c r="F116" s="126" t="str">
        <f>[1]Sheet1!F116</f>
        <v>Implementación de nueva API Banner de validación de solicitud de Constancia de Matricula simple y con cursos incluidos</v>
      </c>
      <c r="G116" s="126" t="str">
        <f>[1]Sheet1!G116</f>
        <v>Necesitamos validar el proceso de solicitud de constancia de matricula, para garantizar la integridad de la información de los estudiantes solicitantes, logrando que el 100% de solicitudes se apliquen correctamente.</v>
      </c>
      <c r="H116" s="126" t="str">
        <f>[1]Sheet1!H116</f>
        <v>UPC</v>
      </c>
      <c r="I116" s="126" t="str">
        <f>[1]Sheet1!I116</f>
        <v>Mónica García - VP Operaciones Digitales y Online</v>
      </c>
      <c r="J116" s="126" t="str">
        <f>[1]Sheet1!J116</f>
        <v xml:space="preserve">Janny Nicasio </v>
      </c>
      <c r="K116" s="126" t="str">
        <f>[1]Sheet1!K116</f>
        <v>https://educorpperu-my.sharepoint.com/personal/diana_zapata_laureate_pe1/_layouts/15/Doc.aspx?sourcedoc=%7B291EB381-3170-4446-8D73-91136D380F38%7D&amp;file=Aprobacion-VP-11-05-2026_Javier%20Santiago%20Mode.docx&amp;action=default&amp;mobileredirect=true</v>
      </c>
      <c r="L116" s="126" t="str">
        <f>[1]Sheet1!L116</f>
        <v>Carla Arias-Schreiber</v>
      </c>
      <c r="M116" s="82">
        <f>[1]Sheet1!M116</f>
        <v>46172</v>
      </c>
      <c r="N116" s="82" t="str">
        <f>[1]Sheet1!N116</f>
        <v>No</v>
      </c>
      <c r="O116" s="126">
        <f>[1]Sheet1!O116</f>
        <v>0</v>
      </c>
      <c r="P116" s="126">
        <f>[1]Sheet1!P116</f>
        <v>0</v>
      </c>
      <c r="Q116" s="126" t="str">
        <f>[1]Sheet1!Q116</f>
        <v>Otro</v>
      </c>
      <c r="R116" s="126" t="str">
        <f>[1]Sheet1!R116</f>
        <v>El proceso de solicitud de constancia de matricula se consultan cuatro distintas APIs para validar la información del estudiante solicitante, afectando la performance de la respuesta y generando errores de consistencia de datos.</v>
      </c>
      <c r="S116" s="126" t="str">
        <f>[1]Sheet1!S116</f>
        <v>Tener una unica API que valide la elegibilidad de constancia de matrícula.</v>
      </c>
      <c r="T116" s="126" t="str">
        <f>[1]Sheet1!T116</f>
        <v>Proceso de solicitud de constancia de matricula simple y con cursos incluidos</v>
      </c>
      <c r="U116" s="126" t="str">
        <f>[1]Sheet1!U116</f>
        <v>Alumnos</v>
      </c>
      <c r="V116" s="126" t="str">
        <f>[1]Sheet1!V116</f>
        <v>Experiencia</v>
      </c>
      <c r="W116" s="126" t="str">
        <f>[1]Sheet1!W116</f>
        <v>No</v>
      </c>
      <c r="X116" s="126" t="str">
        <f>[1]Sheet1!X116</f>
        <v>No cuantificado o S/0</v>
      </c>
      <c r="Y116" s="126" t="str">
        <f>[1]Sheet1!Y116</f>
        <v>Mejora la experiencia del estudiante en la solicitud de la constancia de matricula.</v>
      </c>
      <c r="Z116" s="45" t="str">
        <f>[1]Sheet1!Z116</f>
        <v>https://educorpperu-my.sharepoint.com/personal/diana_zapata_laureate_pe1/_layouts/15/Doc.aspx?sourcedoc=%7BED719568-FBD6-4E30-B823-05F1A6731E92%7D&amp;file=Solicitud%20de%20requerimientos%20Idea%20nueva%20y%20mejo_Javier%20Santiago%20Mode.pptx&amp;action=edit&amp;mobileredirect=true</v>
      </c>
      <c r="AA116" s="45">
        <f>[1]Sheet1!AA116</f>
        <v>1.3</v>
      </c>
    </row>
    <row r="117" spans="1:27" ht="18.75" customHeight="1">
      <c r="A117" s="45">
        <f>[1]Sheet1!A117</f>
        <v>139</v>
      </c>
      <c r="B117" s="125">
        <f>[1]Sheet1!B117</f>
        <v>46149.750567129602</v>
      </c>
      <c r="C117" s="125">
        <f>[1]Sheet1!C117</f>
        <v>46149.757731481499</v>
      </c>
      <c r="D117" s="126" t="str">
        <f>[1]Sheet1!D117</f>
        <v>johnny.rodriguez@laureate.pe</v>
      </c>
      <c r="E117" s="126" t="str">
        <f>[1]Sheet1!E117</f>
        <v>Johnny Rodríguez Godos</v>
      </c>
      <c r="F117" s="126" t="str">
        <f>[1]Sheet1!F117</f>
        <v>Estimación de cambios para liberación de Backfill - Área de Experiencia</v>
      </c>
      <c r="G117" s="126" t="str">
        <f>[1]Sheet1!G117</f>
        <v xml:space="preserve">Realizar la estimación de los 18 puntos compartidos en el excel que se disponibiliza en esta solicitud. La estimación y ejecución de estos requerimientos permitirá la liberación de los backfills que tiene asignado el área de Experiencia. </v>
      </c>
      <c r="H117" s="126" t="str">
        <f>[1]Sheet1!H117</f>
        <v>UPC</v>
      </c>
      <c r="I117" s="126" t="str">
        <f>[1]Sheet1!I117</f>
        <v>Mónica García - VP Operaciones Digitales y Online</v>
      </c>
      <c r="J117" s="126" t="str">
        <f>[1]Sheet1!J117</f>
        <v>Luis Roncal</v>
      </c>
      <c r="K117" s="126" t="str">
        <f>[1]Sheet1!K117</f>
        <v>https://educorpperu-my.sharepoint.com/personal/diana_zapata_laureate_pe1/Documents/Aplicaciones/Microsoft%20Forms/REGISTRO%20DE%20INICIATIVAS%20-%20GESTI%C3%93N%20DE%20LA%20DEMANDA%20(2%201/Pregunta/Captura%20de%20pantalla%202026-05-07%20180534_Johnny%20Rodr%C3%ADguez%20God.jpg</v>
      </c>
      <c r="L117" s="126" t="str">
        <f>[1]Sheet1!L117</f>
        <v>Carla Arias-Schreiber</v>
      </c>
      <c r="M117" s="82">
        <f>[1]Sheet1!M117</f>
        <v>46265</v>
      </c>
      <c r="N117" s="82" t="str">
        <f>[1]Sheet1!N117</f>
        <v>No</v>
      </c>
      <c r="O117" s="126">
        <f>[1]Sheet1!O117</f>
        <v>0</v>
      </c>
      <c r="P117" s="126">
        <f>[1]Sheet1!P117</f>
        <v>0</v>
      </c>
      <c r="Q117" s="126" t="str">
        <f>[1]Sheet1!Q117</f>
        <v>Otro</v>
      </c>
      <c r="R117" s="126" t="str">
        <f>[1]Sheet1!R117</f>
        <v>Estimación para liberar backfills</v>
      </c>
      <c r="S117" s="126">
        <f>[1]Sheet1!S117</f>
        <v>0</v>
      </c>
      <c r="T117" s="126" t="str">
        <f>[1]Sheet1!T117</f>
        <v>Trámites, Balckboard, MiUPC</v>
      </c>
      <c r="U117" s="126" t="str">
        <f>[1]Sheet1!U117</f>
        <v>Ninguno</v>
      </c>
      <c r="V117" s="126" t="str">
        <f>[1]Sheet1!V117</f>
        <v>Excelencia operativa</v>
      </c>
      <c r="W117" s="126" t="str">
        <f>[1]Sheet1!W117</f>
        <v>No</v>
      </c>
      <c r="X117" s="126" t="str">
        <f>[1]Sheet1!X117</f>
        <v>Mayor a S/500,000.00</v>
      </c>
      <c r="Y117" s="126" t="str">
        <f>[1]Sheet1!Y117</f>
        <v>Mejor servicio a los alumnos</v>
      </c>
      <c r="Z117" s="45" t="str">
        <f>[1]Sheet1!Z117</f>
        <v>https://educorpperu-my.sharepoint.com/personal/diana_zapata_laureate_pe1/_layouts/15/Doc.aspx?sourcedoc=%7BD22D2A6B-4EE3-4CE0-B5F4-5B298832110E%7D&amp;file=Listado%20de%20necesidades%20TI%20-%20Direcci%C3%B3n%20de%20Expe_Johnny%20Rodr%C3%ADguez%20God.xlsx&amp;action=default&amp;mobileredirect=true</v>
      </c>
      <c r="AA117" s="45">
        <f>[1]Sheet1!AA117</f>
        <v>1.05</v>
      </c>
    </row>
    <row r="118" spans="1:27" ht="18.75" customHeight="1">
      <c r="A118" s="45">
        <f>[1]Sheet1!A118</f>
        <v>140</v>
      </c>
      <c r="B118" s="125">
        <f>[1]Sheet1!B118</f>
        <v>46150.379953703698</v>
      </c>
      <c r="C118" s="125">
        <f>[1]Sheet1!C118</f>
        <v>46150.452800925901</v>
      </c>
      <c r="D118" s="126" t="str">
        <f>[1]Sheet1!D118</f>
        <v>franco.vera@laureate.pe</v>
      </c>
      <c r="E118" s="126" t="str">
        <f>[1]Sheet1!E118</f>
        <v>Franco Manuel Vera Sanchez</v>
      </c>
      <c r="F118" s="126" t="str">
        <f>[1]Sheet1!F118</f>
        <v>Requerimiento reporte CB008 en BI - Compra de carpetas de becas socioeconómicas</v>
      </c>
      <c r="G118" s="126" t="str">
        <f>[1]Sheet1!G118</f>
        <v>Este se requiere para identificar a estudiantes que han adquirido su carpeta para postular a esta beca e iniciar su postulación para el 2026-2.</v>
      </c>
      <c r="H118" s="126" t="str">
        <f>[1]Sheet1!H118</f>
        <v>UPN</v>
      </c>
      <c r="I118" s="126" t="str">
        <f>[1]Sheet1!I118</f>
        <v>Alex Pendavis - VP Finanzas</v>
      </c>
      <c r="J118" s="126" t="str">
        <f>[1]Sheet1!J118</f>
        <v>Loussiana Pacheco</v>
      </c>
      <c r="K118" s="126" t="str">
        <f>[1]Sheet1!K118</f>
        <v>https://educorpperu-my.sharepoint.com/personal/diana_zapata_laureate_pe1/Documents/Aplicaciones/Microsoft%20Forms/REGISTRO%20DE%20INICIATIVAS%20-%20GESTI%C3%93N%20DE%20LA%20DEMANDA%20(2%201/Pregunta/VB%20Miguel%20Bandach_CB008_Franco%20Manuel%20Vera%20S.pdf</v>
      </c>
      <c r="L118" s="126" t="str">
        <f>[1]Sheet1!L118</f>
        <v>Franco Vera</v>
      </c>
      <c r="M118" s="82">
        <f>[1]Sheet1!M118</f>
        <v>46153</v>
      </c>
      <c r="N118" s="82" t="str">
        <f>[1]Sheet1!N118</f>
        <v>No</v>
      </c>
      <c r="O118" s="126">
        <f>[1]Sheet1!O118</f>
        <v>0</v>
      </c>
      <c r="P118" s="126">
        <f>[1]Sheet1!P118</f>
        <v>0</v>
      </c>
      <c r="Q118" s="126" t="str">
        <f>[1]Sheet1!Q118</f>
        <v>Otro</v>
      </c>
      <c r="R118" s="126" t="str">
        <f>[1]Sheet1!R118</f>
        <v xml:space="preserve">No se cuenta con un reporte de compra de becas socioeconómicas, lo cual genera un trabajo manual y por lo tanto, demora en las comunicaciones hacia el estudiante.
</v>
      </c>
      <c r="S118" s="126">
        <f>[1]Sheet1!S118</f>
        <v>0</v>
      </c>
      <c r="T118" s="126" t="str">
        <f>[1]Sheet1!T118</f>
        <v>Compra de becas socioeconómicas.</v>
      </c>
      <c r="U118" s="126" t="str">
        <f>[1]Sheet1!U118</f>
        <v>Administrativos</v>
      </c>
      <c r="V118" s="126" t="str">
        <f>[1]Sheet1!V118</f>
        <v>Excelencia operativa</v>
      </c>
      <c r="W118" s="126" t="str">
        <f>[1]Sheet1!W118</f>
        <v>No</v>
      </c>
      <c r="X118" s="126" t="str">
        <f>[1]Sheet1!X118</f>
        <v>No cuantificado o S/0</v>
      </c>
      <c r="Y118" s="126" t="str">
        <f>[1]Sheet1!Y118</f>
        <v>Integración, automatización y mejora de la experiencia del estudiante.</v>
      </c>
      <c r="Z118" s="45" t="str">
        <f>[1]Sheet1!Z118</f>
        <v>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v>
      </c>
      <c r="AA118" s="45">
        <f>[1]Sheet1!AA118</f>
        <v>0.45000000000000007</v>
      </c>
    </row>
    <row r="119" spans="1:27" ht="18.75" customHeight="1">
      <c r="A119" s="45">
        <f>[1]Sheet1!A119</f>
        <v>141</v>
      </c>
      <c r="B119" s="125">
        <f>[1]Sheet1!B119</f>
        <v>46153.3528703704</v>
      </c>
      <c r="C119" s="125">
        <f>[1]Sheet1!C119</f>
        <v>46153.391863425903</v>
      </c>
      <c r="D119" s="126" t="str">
        <f>[1]Sheet1!D119</f>
        <v>angela.lucano@laureate.pe</v>
      </c>
      <c r="E119" s="126" t="str">
        <f>[1]Sheet1!E119</f>
        <v>Angela Lucano Carranza</v>
      </c>
      <c r="F119" s="126" t="str">
        <f>[1]Sheet1!F119</f>
        <v>Implementación del Portal Web de Course Catalog UPC</v>
      </c>
      <c r="G119" s="126" t="str">
        <f>[1]Sheet1!G119</f>
        <v>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v>
      </c>
      <c r="H119" s="126" t="str">
        <f>[1]Sheet1!H119</f>
        <v>UPC</v>
      </c>
      <c r="I119" s="126" t="str">
        <f>[1]Sheet1!I119</f>
        <v>Milagros Morgan - Rectorado UPC</v>
      </c>
      <c r="J119" s="126" t="str">
        <f>[1]Sheet1!J119</f>
        <v xml:space="preserve">Daniel Ticona </v>
      </c>
      <c r="K119" s="126" t="str">
        <f>[1]Sheet1!K119</f>
        <v>https://educorpperu-my.sharepoint.com/personal/diana_zapata_laureate_pe1/Documents/Aplicaciones/Microsoft%20Forms/REGISTRO%20DE%20INICIATIVAS%20-%20GESTI%C3%93N%20DE%20LA%20DEMANDA%20(2%201/Pregunta/RE_%20Requerimiento%20-%20Soporte%20para%20despliegue%20d_Angela%20Lucano%20Carran.pdf</v>
      </c>
      <c r="L119" s="126" t="str">
        <f>[1]Sheet1!L119</f>
        <v>Gerson Vereau</v>
      </c>
      <c r="M119" s="82">
        <f>[1]Sheet1!M119</f>
        <v>46234</v>
      </c>
      <c r="N119" s="82" t="str">
        <f>[1]Sheet1!N119</f>
        <v>No</v>
      </c>
      <c r="O119" s="126">
        <f>[1]Sheet1!O119</f>
        <v>0</v>
      </c>
      <c r="P119" s="126">
        <f>[1]Sheet1!P119</f>
        <v>0</v>
      </c>
      <c r="Q119" s="126" t="str">
        <f>[1]Sheet1!Q119</f>
        <v>Otro</v>
      </c>
      <c r="R119" s="126" t="str">
        <f>[1]Sheet1!R119</f>
        <v>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v>
      </c>
      <c r="S119" s="126">
        <f>[1]Sheet1!S119</f>
        <v>0</v>
      </c>
      <c r="T119" s="126" t="str">
        <f>[1]Sheet1!T119</f>
        <v>Atender las necesidades de información y consultas académicas, sobre la información de las asignaturas que se ofrecen en UPC, requeridas por estudiantes, docentes y staff.</v>
      </c>
      <c r="U119" s="126" t="str">
        <f>[1]Sheet1!U119</f>
        <v>Ninguno</v>
      </c>
      <c r="V119" s="126" t="str">
        <f>[1]Sheet1!V119</f>
        <v>Excelencia operativa</v>
      </c>
      <c r="W119" s="126" t="str">
        <f>[1]Sheet1!W119</f>
        <v>No</v>
      </c>
      <c r="X119" s="126" t="str">
        <f>[1]Sheet1!X119</f>
        <v>No cuantificado o S/0</v>
      </c>
      <c r="Y119" s="126" t="str">
        <f>[1]Sheet1!Y119</f>
        <v>-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v>
      </c>
      <c r="Z119" s="45" t="str">
        <f>[1]Sheet1!Z119</f>
        <v>https://educorpperu-my.sharepoint.com/personal/diana_zapata_laureate_pe1/_layouts/15/Doc.aspx?sourcedoc=%7BA0EE780B-D66F-42EC-83A6-4E699CDA9EE9%7D&amp;file=Solicitud%20de%20requerimientos%20Idea%20nueva%20y%20mejo_Angela%20Lucano%20Carran%203.pptx&amp;action=edit&amp;mobileredirect=true</v>
      </c>
      <c r="AA119" s="45">
        <f>[1]Sheet1!AA119</f>
        <v>0.30000000000000004</v>
      </c>
    </row>
    <row r="120" spans="1:27" ht="18.75" customHeight="1">
      <c r="A120" s="66">
        <f>[1]Sheet1!A120</f>
        <v>142</v>
      </c>
      <c r="B120" s="125">
        <f>[1]Sheet1!B120</f>
        <v>46153.365740740701</v>
      </c>
      <c r="C120" s="125">
        <f>[1]Sheet1!C120</f>
        <v>46153.404918981498</v>
      </c>
      <c r="D120" s="126" t="str">
        <f>[1]Sheet1!D120</f>
        <v>angela.lucano@laureate.pe</v>
      </c>
      <c r="E120" s="126" t="str">
        <f>[1]Sheet1!E120</f>
        <v>Angela Lucano Carranza</v>
      </c>
      <c r="F120" s="126" t="str">
        <f>[1]Sheet1!F120</f>
        <v>Implementación de WEB SICA 2.0: Plataforma Centralizada de Gestión y Consulta de Documentación Oficial UPC</v>
      </c>
      <c r="G120" s="126" t="str">
        <f>[1]Sheet1!G120</f>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v>
      </c>
      <c r="H120" s="126" t="str">
        <f>[1]Sheet1!H120</f>
        <v>UPC</v>
      </c>
      <c r="I120" s="126" t="str">
        <f>[1]Sheet1!I120</f>
        <v>Milagros Morgan - Rectorado UPC</v>
      </c>
      <c r="J120" s="126" t="str">
        <f>[1]Sheet1!J120</f>
        <v xml:space="preserve">Daniel Ticona </v>
      </c>
      <c r="K120" s="126" t="str">
        <f>[1]Sheet1!K120</f>
        <v>https://educorpperu-my.sharepoint.com/personal/diana_zapata_laureate_pe1/Documents/Aplicaciones/Microsoft%20Forms/REGISTRO%20DE%20INICIATIVAS%20-%20GESTI%C3%93N%20DE%20LA%20DEMANDA%20(2%201/Pregunta/RE_%20Requerimiento%20-%20Web%20SICA%202.0_Angela%20Lucano%20Carran.pdf</v>
      </c>
      <c r="L120" s="126" t="str">
        <f>[1]Sheet1!L120</f>
        <v>Gerson Vereau</v>
      </c>
      <c r="M120" s="82">
        <f>[1]Sheet1!M120</f>
        <v>46249</v>
      </c>
      <c r="N120" s="82" t="str">
        <f>[1]Sheet1!N120</f>
        <v>No</v>
      </c>
      <c r="O120" s="126">
        <f>[1]Sheet1!O120</f>
        <v>0</v>
      </c>
      <c r="P120" s="126">
        <f>[1]Sheet1!P120</f>
        <v>0</v>
      </c>
      <c r="Q120" s="126" t="str">
        <f>[1]Sheet1!Q120</f>
        <v>Otro</v>
      </c>
      <c r="R120" s="126" t="str">
        <f>[1]Sheet1!R120</f>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v>
      </c>
      <c r="S120" s="126">
        <f>[1]Sheet1!S120</f>
        <v>0</v>
      </c>
      <c r="T120" s="126" t="str">
        <f>[1]Sheet1!T120</f>
        <v>Mapa de procesos de la UPC (SICA)</v>
      </c>
      <c r="U120" s="126" t="str">
        <f>[1]Sheet1!U120</f>
        <v>Administrativos</v>
      </c>
      <c r="V120" s="126" t="str">
        <f>[1]Sheet1!V120</f>
        <v>Excelencia operativa</v>
      </c>
      <c r="W120" s="126" t="str">
        <f>[1]Sheet1!W120</f>
        <v>No</v>
      </c>
      <c r="X120" s="126" t="str">
        <f>[1]Sheet1!X120</f>
        <v>No cuantificado o S/0</v>
      </c>
      <c r="Y120" s="126" t="str">
        <f>[1]Sheet1!Y120</f>
        <v>-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v>
      </c>
      <c r="Z120" s="45" t="str">
        <f>[1]Sheet1!Z120</f>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v>
      </c>
      <c r="AA120" s="45">
        <f>[1]Sheet1!AA120</f>
        <v>0.45000000000000007</v>
      </c>
    </row>
    <row r="121" spans="1:27" ht="18.75" customHeight="1">
      <c r="A121" s="45">
        <f>[1]Sheet1!A121</f>
        <v>143</v>
      </c>
      <c r="B121" s="125">
        <f>[1]Sheet1!B121</f>
        <v>46147.622638888897</v>
      </c>
      <c r="C121" s="125">
        <f>[1]Sheet1!C121</f>
        <v>46153.561354166697</v>
      </c>
      <c r="D121" s="126" t="str">
        <f>[1]Sheet1!D121</f>
        <v>angela.lucano@laureate.pe</v>
      </c>
      <c r="E121" s="126" t="str">
        <f>[1]Sheet1!E121</f>
        <v>Angela Lucano Carranza</v>
      </c>
      <c r="F121" s="126" t="str">
        <f>[1]Sheet1!F121</f>
        <v>Implementación de nueva plataforma de empleabilidad para alumnos y egresados</v>
      </c>
      <c r="G121" s="126" t="str">
        <f>[1]Sheet1!G121</f>
        <v>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v>
      </c>
      <c r="H121" s="126" t="str">
        <f>[1]Sheet1!H121</f>
        <v>UPC</v>
      </c>
      <c r="I121" s="126" t="str">
        <f>[1]Sheet1!I121</f>
        <v>Milagros Morgan - Rectorado UPC</v>
      </c>
      <c r="J121" s="126" t="str">
        <f>[1]Sheet1!J121</f>
        <v xml:space="preserve">Mónica Villegas </v>
      </c>
      <c r="K121" s="126" t="str">
        <f>[1]Sheet1!K121</f>
        <v>https://educorpperu-my.sharepoint.com/personal/diana_zapata_laureate_pe1/Documents/Aplicaciones/Microsoft%20Forms/REGISTRO%20DE%20INICIATIVAS%20-%20GESTI%C3%93N%20DE%20LA%20DEMANDA%20(2%201/Pregunta/RE%20Portal%20Empleabilidad%20Matriz%20de%20Requerimien_Angela%20Lucano%20Carran.pdf</v>
      </c>
      <c r="L121" s="126" t="str">
        <f>[1]Sheet1!L121</f>
        <v>Ángela Lucano</v>
      </c>
      <c r="M121" s="82">
        <f>[1]Sheet1!M121</f>
        <v>46356</v>
      </c>
      <c r="N121" s="82" t="str">
        <f>[1]Sheet1!N121</f>
        <v>No</v>
      </c>
      <c r="O121" s="126">
        <f>[1]Sheet1!O121</f>
        <v>0</v>
      </c>
      <c r="P121" s="126">
        <f>[1]Sheet1!P121</f>
        <v>0</v>
      </c>
      <c r="Q121" s="126" t="str">
        <f>[1]Sheet1!Q121</f>
        <v>Otro</v>
      </c>
      <c r="R121" s="126" t="str">
        <f>[1]Sheet1!R121</f>
        <v>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v>
      </c>
      <c r="S121" s="126">
        <f>[1]Sheet1!S121</f>
        <v>0</v>
      </c>
      <c r="T121" s="126" t="str">
        <f>[1]Sheet1!T121</f>
        <v>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v>
      </c>
      <c r="U121" s="126" t="str">
        <f>[1]Sheet1!U121</f>
        <v>Alumnos</v>
      </c>
      <c r="V121" s="126" t="str">
        <f>[1]Sheet1!V121</f>
        <v>Student Success y Empleabilidad</v>
      </c>
      <c r="W121" s="126" t="str">
        <f>[1]Sheet1!W121</f>
        <v>No</v>
      </c>
      <c r="X121" s="126" t="str">
        <f>[1]Sheet1!X121</f>
        <v>Menor a S/100,000.00</v>
      </c>
      <c r="Y121" s="126" t="str">
        <f>[1]Sheet1!Y121</f>
        <v>Mejor experiencia digital para usuarios
Mayor autonomía y autoservicio
Plataforma más moderna y escalable
Mejor reputación institucional en empleabilidad
Mayor engagement universidad–empresa–egresado</v>
      </c>
      <c r="Z121" s="45" t="str">
        <f>[1]Sheet1!Z121</f>
        <v>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v>
      </c>
      <c r="AA121" s="45">
        <f>[1]Sheet1!AA121</f>
        <v>1.45</v>
      </c>
    </row>
    <row r="122" spans="1:27" ht="18.75" customHeight="1">
      <c r="A122" s="45">
        <f>[1]Sheet1!A122</f>
        <v>144</v>
      </c>
      <c r="B122" s="125">
        <f>[1]Sheet1!B122</f>
        <v>46153.673692129603</v>
      </c>
      <c r="C122" s="125">
        <f>[1]Sheet1!C122</f>
        <v>46153.701365740701</v>
      </c>
      <c r="D122" s="126" t="str">
        <f>[1]Sheet1!D122</f>
        <v>carla.arias@laureate.pe</v>
      </c>
      <c r="E122" s="126" t="str">
        <f>[1]Sheet1!E122</f>
        <v>Carla Arias Schreiber Ulloa</v>
      </c>
      <c r="F122" s="126" t="str">
        <f>[1]Sheet1!F122</f>
        <v>Matrícula de new convalidantes</v>
      </c>
      <c r="G122" s="126" t="str">
        <f>[1]Sheet1!G122</f>
        <v>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v>
      </c>
      <c r="H122" s="126" t="str">
        <f>[1]Sheet1!H122</f>
        <v>UPN</v>
      </c>
      <c r="I122" s="126" t="str">
        <f>[1]Sheet1!I122</f>
        <v>Martín Santana - Rectorado UPN</v>
      </c>
      <c r="J122" s="126" t="str">
        <f>[1]Sheet1!J122</f>
        <v xml:space="preserve">Luz Marina Flores </v>
      </c>
      <c r="K122" s="126" t="str">
        <f>[1]Sheet1!K122</f>
        <v>https://educorpperu-my.sharepoint.com/personal/diana_zapata_laureate_pe1/Documents/Aplicaciones/Microsoft%20Forms/REGISTRO%20DE%20INICIATIVAS%20-%20GESTI%C3%93N%20DE%20LA%20DEMANDA%20(2%201/Pregunta/Director%20S.A._Carla%20Arias%20Schreibe.png</v>
      </c>
      <c r="L122" s="126" t="str">
        <f>[1]Sheet1!L122</f>
        <v>Carla Arias-Schreiber</v>
      </c>
      <c r="M122" s="82">
        <f>[1]Sheet1!M122</f>
        <v>46185</v>
      </c>
      <c r="N122" s="82" t="str">
        <f>[1]Sheet1!N122</f>
        <v>No</v>
      </c>
      <c r="O122" s="126">
        <f>[1]Sheet1!O122</f>
        <v>0</v>
      </c>
      <c r="P122" s="126">
        <f>[1]Sheet1!P122</f>
        <v>0</v>
      </c>
      <c r="Q122" s="126" t="str">
        <f>[1]Sheet1!Q122</f>
        <v>Otro</v>
      </c>
      <c r="R122" s="126" t="str">
        <f>[1]Sheet1!R122</f>
        <v>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v>
      </c>
      <c r="S122" s="126">
        <f>[1]Sheet1!S122</f>
        <v>0</v>
      </c>
      <c r="T122" s="126" t="str">
        <f>[1]Sheet1!T122</f>
        <v>Admisión y matrícula de nuevos estudiantes, con convalidación</v>
      </c>
      <c r="U122" s="126" t="str">
        <f>[1]Sheet1!U122</f>
        <v>Alumnos</v>
      </c>
      <c r="V122" s="126" t="str">
        <f>[1]Sheet1!V122</f>
        <v>Excelencia operativa</v>
      </c>
      <c r="W122" s="126" t="str">
        <f>[1]Sheet1!W122</f>
        <v>No</v>
      </c>
      <c r="X122" s="126" t="str">
        <f>[1]Sheet1!X122</f>
        <v>No cuantificado o S/0</v>
      </c>
      <c r="Y122" s="126" t="str">
        <f>[1]Sheet1!Y122</f>
        <v>Entrega oportuna de horarios. Durante matrícula extempóranea se espera que a más tardar al día siguiente ya tengan cursos matriculados. Por los problemas, el SLA ha sido de hasta 1 semana, impactando el inicio de clases de manera significativa.</v>
      </c>
      <c r="Z122" s="45" t="str">
        <f>[1]Sheet1!Z122</f>
        <v>https://educorpperu-my.sharepoint.com/personal/diana_zapata_laureate_pe1/Documents/Aplicaciones/Microsoft%20Forms/REGISTRO%20DE%20INICIATIVAS%20-%20GESTI%C3%93N%20DE%20LA%20DEMANDA%20(2%201/Adjuntar%20sustentos%20que%20ayuden%20al%20entendimiento%20de/Impactos%20M%C3%B3nica%20Garcia_Carla%20Arias%20Schreibe.png</v>
      </c>
      <c r="AA122" s="45">
        <f>[1]Sheet1!AA122</f>
        <v>1.05</v>
      </c>
    </row>
    <row r="123" spans="1:27" ht="18.75" customHeight="1">
      <c r="A123" s="45">
        <f>[1]Sheet1!A123</f>
        <v>145</v>
      </c>
      <c r="B123" s="125">
        <f>[1]Sheet1!B123</f>
        <v>46153.734432870398</v>
      </c>
      <c r="C123" s="125">
        <f>[1]Sheet1!C123</f>
        <v>46153.7355902778</v>
      </c>
      <c r="D123" s="126" t="str">
        <f>[1]Sheet1!D123</f>
        <v>diana.zapata@laureate.pe</v>
      </c>
      <c r="E123" s="126" t="str">
        <f>[1]Sheet1!E123</f>
        <v>Diana Zapata Del Mar</v>
      </c>
      <c r="F123" s="126" t="str">
        <f>[1]Sheet1!F123</f>
        <v>#Digital&amp;AI – AI Assessment &amp; feedback CIB</v>
      </c>
      <c r="G123" s="126" t="str">
        <f>[1]Sheet1!G123</f>
        <v>.</v>
      </c>
      <c r="H123" s="126" t="str">
        <f>[1]Sheet1!H123</f>
        <v>CIB</v>
      </c>
      <c r="I123" s="126">
        <f>[1]Sheet1!I123</f>
        <v>0</v>
      </c>
      <c r="J123" s="126" t="str">
        <f>[1]Sheet1!J123</f>
        <v> </v>
      </c>
      <c r="K123" s="126">
        <f>[1]Sheet1!K123</f>
        <v>0</v>
      </c>
      <c r="L123" s="126" t="str">
        <f>[1]Sheet1!L123</f>
        <v>Carla Arias-Schreiber</v>
      </c>
      <c r="M123" s="82">
        <f>[1]Sheet1!M123</f>
        <v>46154</v>
      </c>
      <c r="N123" s="82" t="str">
        <f>[1]Sheet1!N123</f>
        <v>Si</v>
      </c>
      <c r="O123" s="126">
        <f>[1]Sheet1!O123</f>
        <v>0</v>
      </c>
      <c r="P123" s="126">
        <f>[1]Sheet1!P123</f>
        <v>76828</v>
      </c>
      <c r="Q123" s="126" t="str">
        <f>[1]Sheet1!Q123</f>
        <v>Otro</v>
      </c>
      <c r="R123" s="126" t="str">
        <f>[1]Sheet1!R123</f>
        <v>.</v>
      </c>
      <c r="S123" s="126">
        <f>[1]Sheet1!S123</f>
        <v>0</v>
      </c>
      <c r="T123" s="126" t="str">
        <f>[1]Sheet1!T123</f>
        <v>.</v>
      </c>
      <c r="U123" s="126">
        <f>[1]Sheet1!U123</f>
        <v>0</v>
      </c>
      <c r="V123" s="126" t="str">
        <f>[1]Sheet1!V123</f>
        <v>.</v>
      </c>
      <c r="W123" s="126" t="str">
        <f>[1]Sheet1!W123</f>
        <v>No</v>
      </c>
      <c r="X123" s="126">
        <f>[1]Sheet1!X123</f>
        <v>0</v>
      </c>
      <c r="Y123" s="126" t="str">
        <f>[1]Sheet1!Y123</f>
        <v>.</v>
      </c>
      <c r="Z123" s="45" t="str">
        <f>[1]Sheet1!Z123</f>
        <v>https://educorpperu-my.sharepoint.com/personal/diana_zapata_laureate_pe1/_layouts/15/Doc.aspx?sourcedoc=%7BD0123EBB-E1DD-4B8D-B020-03C7996582CF%7D&amp;file=Pruebas%20SPO_Diana%20Zapata%20Del%20Mar.docx&amp;action=default&amp;mobileredirect=true</v>
      </c>
      <c r="AA123" s="45">
        <f>[1]Sheet1!AA123</f>
        <v>1.5</v>
      </c>
    </row>
    <row r="124" spans="1:27" ht="18.75" customHeight="1">
      <c r="A124" s="45">
        <f>[1]Sheet1!A124</f>
        <v>146</v>
      </c>
      <c r="B124" s="125">
        <f>[1]Sheet1!B124</f>
        <v>46153.7356828704</v>
      </c>
      <c r="C124" s="125">
        <f>[1]Sheet1!C124</f>
        <v>46153.736296296302</v>
      </c>
      <c r="D124" s="126" t="str">
        <f>[1]Sheet1!D124</f>
        <v>diana.zapata@laureate.pe</v>
      </c>
      <c r="E124" s="126" t="str">
        <f>[1]Sheet1!E124</f>
        <v>Diana Zapata Del Mar</v>
      </c>
      <c r="F124" s="126" t="str">
        <f>[1]Sheet1!F124</f>
        <v>#Digital&amp;AI - Speech Analytics Laureate</v>
      </c>
      <c r="G124" s="126" t="str">
        <f>[1]Sheet1!G124</f>
        <v>.</v>
      </c>
      <c r="H124" s="126" t="str">
        <f>[1]Sheet1!H124</f>
        <v>LAU</v>
      </c>
      <c r="I124" s="126">
        <f>[1]Sheet1!I124</f>
        <v>0</v>
      </c>
      <c r="J124" s="126" t="str">
        <f>[1]Sheet1!J124</f>
        <v>.</v>
      </c>
      <c r="K124" s="126">
        <f>[1]Sheet1!K124</f>
        <v>0</v>
      </c>
      <c r="L124" s="126" t="str">
        <f>[1]Sheet1!L124</f>
        <v>Bruno Chiappe</v>
      </c>
      <c r="M124" s="82">
        <f>[1]Sheet1!M124</f>
        <v>46153</v>
      </c>
      <c r="N124" s="82" t="str">
        <f>[1]Sheet1!N124</f>
        <v>Si</v>
      </c>
      <c r="O124" s="126">
        <f>[1]Sheet1!O124</f>
        <v>0</v>
      </c>
      <c r="P124" s="126">
        <f>[1]Sheet1!P124</f>
        <v>76827</v>
      </c>
      <c r="Q124" s="126" t="str">
        <f>[1]Sheet1!Q124</f>
        <v>Otro</v>
      </c>
      <c r="R124" s="126" t="str">
        <f>[1]Sheet1!R124</f>
        <v>.</v>
      </c>
      <c r="S124" s="126">
        <f>[1]Sheet1!S124</f>
        <v>0</v>
      </c>
      <c r="T124" s="126" t="str">
        <f>[1]Sheet1!T124</f>
        <v>.</v>
      </c>
      <c r="U124" s="126">
        <f>[1]Sheet1!U124</f>
        <v>0</v>
      </c>
      <c r="V124" s="126" t="str">
        <f>[1]Sheet1!V124</f>
        <v>.</v>
      </c>
      <c r="W124" s="126" t="str">
        <f>[1]Sheet1!W124</f>
        <v>No</v>
      </c>
      <c r="X124" s="126">
        <f>[1]Sheet1!X124</f>
        <v>0</v>
      </c>
      <c r="Y124" s="126" t="str">
        <f>[1]Sheet1!Y124</f>
        <v>.</v>
      </c>
      <c r="Z124" s="45" t="str">
        <f>[1]Sheet1!Z124</f>
        <v>https://educorpperu-my.sharepoint.com/personal/diana_zapata_laureate_pe1/_layouts/15/Doc.aspx?sourcedoc=%7B8DF3E0DC-4488-448D-9AF2-2C72459F9332%7D&amp;file=Pruebas%20SPO_Diana%20Zapata%20Del%20Mar%201.docx&amp;action=default&amp;mobileredirect=true</v>
      </c>
      <c r="AA124" s="45">
        <f>[1]Sheet1!AA124</f>
        <v>1.5</v>
      </c>
    </row>
    <row r="125" spans="1:27" ht="18.75" customHeight="1">
      <c r="A125" s="45">
        <f>[1]Sheet1!A125</f>
        <v>147</v>
      </c>
      <c r="B125" s="125">
        <f>[1]Sheet1!B125</f>
        <v>46153.736388888901</v>
      </c>
      <c r="C125" s="125">
        <f>[1]Sheet1!C125</f>
        <v>46153.737002314803</v>
      </c>
      <c r="D125" s="126" t="str">
        <f>[1]Sheet1!D125</f>
        <v>diana.zapata@laureate.pe</v>
      </c>
      <c r="E125" s="126" t="str">
        <f>[1]Sheet1!E125</f>
        <v>Diana Zapata Del Mar</v>
      </c>
      <c r="F125" s="126" t="str">
        <f>[1]Sheet1!F125</f>
        <v>#Digital&amp;AI – AI Assessment &amp; feedback UPC</v>
      </c>
      <c r="G125" s="126" t="str">
        <f>[1]Sheet1!G125</f>
        <v>.</v>
      </c>
      <c r="H125" s="126" t="str">
        <f>[1]Sheet1!H125</f>
        <v>UPC</v>
      </c>
      <c r="I125" s="126">
        <f>[1]Sheet1!I125</f>
        <v>0</v>
      </c>
      <c r="J125" s="126" t="str">
        <f>[1]Sheet1!J125</f>
        <v>.</v>
      </c>
      <c r="K125" s="126">
        <f>[1]Sheet1!K125</f>
        <v>0</v>
      </c>
      <c r="L125" s="126" t="str">
        <f>[1]Sheet1!L125</f>
        <v>Carla Arias-Schreiber</v>
      </c>
      <c r="M125" s="82">
        <f>[1]Sheet1!M125</f>
        <v>46153</v>
      </c>
      <c r="N125" s="82" t="str">
        <f>[1]Sheet1!N125</f>
        <v>Si</v>
      </c>
      <c r="O125" s="126">
        <f>[1]Sheet1!O125</f>
        <v>0</v>
      </c>
      <c r="P125" s="126">
        <f>[1]Sheet1!P125</f>
        <v>75723</v>
      </c>
      <c r="Q125" s="126" t="str">
        <f>[1]Sheet1!Q125</f>
        <v>Otro</v>
      </c>
      <c r="R125" s="126" t="str">
        <f>[1]Sheet1!R125</f>
        <v>.</v>
      </c>
      <c r="S125" s="126">
        <f>[1]Sheet1!S125</f>
        <v>0</v>
      </c>
      <c r="T125" s="126" t="str">
        <f>[1]Sheet1!T125</f>
        <v>.</v>
      </c>
      <c r="U125" s="126">
        <f>[1]Sheet1!U125</f>
        <v>0</v>
      </c>
      <c r="V125" s="126" t="str">
        <f>[1]Sheet1!V125</f>
        <v>.</v>
      </c>
      <c r="W125" s="126" t="str">
        <f>[1]Sheet1!W125</f>
        <v>No</v>
      </c>
      <c r="X125" s="126">
        <f>[1]Sheet1!X125</f>
        <v>0</v>
      </c>
      <c r="Y125" s="126" t="str">
        <f>[1]Sheet1!Y125</f>
        <v>.</v>
      </c>
      <c r="Z125" s="45" t="str">
        <f>[1]Sheet1!Z125</f>
        <v>https://educorpperu-my.sharepoint.com/personal/diana_zapata_laureate_pe1/_layouts/15/Doc.aspx?sourcedoc=%7BAE1173EA-11DA-494E-8A45-481F44ED1DEA%7D&amp;file=Pruebas%20SPO_Diana%20Zapata%20Del%20Mar%202.docx&amp;action=default&amp;mobileredirect=true</v>
      </c>
      <c r="AA125" s="45">
        <f>[1]Sheet1!AA125</f>
        <v>1.5</v>
      </c>
    </row>
    <row r="126" spans="1:27" ht="18.75" customHeight="1">
      <c r="A126" s="45">
        <f>[1]Sheet1!A126</f>
        <v>148</v>
      </c>
      <c r="B126" s="125">
        <f>[1]Sheet1!B126</f>
        <v>46153.737060185202</v>
      </c>
      <c r="C126" s="125">
        <f>[1]Sheet1!C126</f>
        <v>46153.737557870401</v>
      </c>
      <c r="D126" s="126" t="str">
        <f>[1]Sheet1!D126</f>
        <v>diana.zapata@laureate.pe</v>
      </c>
      <c r="E126" s="126" t="str">
        <f>[1]Sheet1!E126</f>
        <v>Diana Zapata Del Mar</v>
      </c>
      <c r="F126" s="126" t="str">
        <f>[1]Sheet1!F126</f>
        <v>#Digital&amp;AI - AI Tutors CIB</v>
      </c>
      <c r="G126" s="126" t="str">
        <f>[1]Sheet1!G126</f>
        <v>.</v>
      </c>
      <c r="H126" s="126" t="str">
        <f>[1]Sheet1!H126</f>
        <v>CIB</v>
      </c>
      <c r="I126" s="126">
        <f>[1]Sheet1!I126</f>
        <v>0</v>
      </c>
      <c r="J126" s="126" t="str">
        <f>[1]Sheet1!J126</f>
        <v>.</v>
      </c>
      <c r="K126" s="126">
        <f>[1]Sheet1!K126</f>
        <v>0</v>
      </c>
      <c r="L126" s="126" t="str">
        <f>[1]Sheet1!L126</f>
        <v>Carla Arias-Schreiber</v>
      </c>
      <c r="M126" s="82">
        <f>[1]Sheet1!M126</f>
        <v>46153</v>
      </c>
      <c r="N126" s="82" t="str">
        <f>[1]Sheet1!N126</f>
        <v>Si</v>
      </c>
      <c r="O126" s="126">
        <f>[1]Sheet1!O126</f>
        <v>0</v>
      </c>
      <c r="P126" s="126">
        <f>[1]Sheet1!P126</f>
        <v>75633</v>
      </c>
      <c r="Q126" s="126" t="str">
        <f>[1]Sheet1!Q126</f>
        <v>Otro</v>
      </c>
      <c r="R126" s="126" t="str">
        <f>[1]Sheet1!R126</f>
        <v>.</v>
      </c>
      <c r="S126" s="126">
        <f>[1]Sheet1!S126</f>
        <v>0</v>
      </c>
      <c r="T126" s="126" t="str">
        <f>[1]Sheet1!T126</f>
        <v>.</v>
      </c>
      <c r="U126" s="126">
        <f>[1]Sheet1!U126</f>
        <v>0</v>
      </c>
      <c r="V126" s="126" t="str">
        <f>[1]Sheet1!V126</f>
        <v>.</v>
      </c>
      <c r="W126" s="126" t="str">
        <f>[1]Sheet1!W126</f>
        <v>No</v>
      </c>
      <c r="X126" s="126">
        <f>[1]Sheet1!X126</f>
        <v>0</v>
      </c>
      <c r="Y126" s="126" t="str">
        <f>[1]Sheet1!Y126</f>
        <v>.</v>
      </c>
      <c r="Z126" s="45">
        <f>[1]Sheet1!Z126</f>
        <v>0</v>
      </c>
      <c r="AA126" s="45">
        <f>[1]Sheet1!AA126</f>
        <v>1.5</v>
      </c>
    </row>
    <row r="127" spans="1:27" ht="18.75" customHeight="1">
      <c r="A127" s="45">
        <f>[1]Sheet1!A127</f>
        <v>149</v>
      </c>
      <c r="B127" s="125">
        <f>[1]Sheet1!B127</f>
        <v>46153.737592592603</v>
      </c>
      <c r="C127" s="125">
        <f>[1]Sheet1!C127</f>
        <v>46153.738148148099</v>
      </c>
      <c r="D127" s="126" t="str">
        <f>[1]Sheet1!D127</f>
        <v>diana.zapata@laureate.pe</v>
      </c>
      <c r="E127" s="126" t="str">
        <f>[1]Sheet1!E127</f>
        <v>Diana Zapata Del Mar</v>
      </c>
      <c r="F127" s="126" t="str">
        <f>[1]Sheet1!F127</f>
        <v>#Digital&amp;AI - AI Advisor</v>
      </c>
      <c r="G127" s="126" t="str">
        <f>[1]Sheet1!G127</f>
        <v>.</v>
      </c>
      <c r="H127" s="126" t="str">
        <f>[1]Sheet1!H127</f>
        <v>LAU</v>
      </c>
      <c r="I127" s="126">
        <f>[1]Sheet1!I127</f>
        <v>0</v>
      </c>
      <c r="J127" s="126" t="str">
        <f>[1]Sheet1!J127</f>
        <v>.</v>
      </c>
      <c r="K127" s="126">
        <f>[1]Sheet1!K127</f>
        <v>0</v>
      </c>
      <c r="L127" s="126" t="str">
        <f>[1]Sheet1!L127</f>
        <v>Bruno Chiappe</v>
      </c>
      <c r="M127" s="82">
        <f>[1]Sheet1!M127</f>
        <v>46153</v>
      </c>
      <c r="N127" s="82" t="str">
        <f>[1]Sheet1!N127</f>
        <v>Si</v>
      </c>
      <c r="O127" s="126">
        <f>[1]Sheet1!O127</f>
        <v>0</v>
      </c>
      <c r="P127" s="126">
        <f>[1]Sheet1!P127</f>
        <v>75361</v>
      </c>
      <c r="Q127" s="126" t="str">
        <f>[1]Sheet1!Q127</f>
        <v>Otro</v>
      </c>
      <c r="R127" s="126" t="str">
        <f>[1]Sheet1!R127</f>
        <v>.</v>
      </c>
      <c r="S127" s="126">
        <f>[1]Sheet1!S127</f>
        <v>0</v>
      </c>
      <c r="T127" s="126" t="str">
        <f>[1]Sheet1!T127</f>
        <v>.</v>
      </c>
      <c r="U127" s="126">
        <f>[1]Sheet1!U127</f>
        <v>0</v>
      </c>
      <c r="V127" s="126" t="str">
        <f>[1]Sheet1!V127</f>
        <v>.</v>
      </c>
      <c r="W127" s="126" t="str">
        <f>[1]Sheet1!W127</f>
        <v>No</v>
      </c>
      <c r="X127" s="126">
        <f>[1]Sheet1!X127</f>
        <v>0</v>
      </c>
      <c r="Y127" s="126" t="str">
        <f>[1]Sheet1!Y127</f>
        <v>.</v>
      </c>
      <c r="Z127" s="45">
        <f>[1]Sheet1!Z127</f>
        <v>0</v>
      </c>
      <c r="AA127" s="45">
        <f>[1]Sheet1!AA127</f>
        <v>1.5</v>
      </c>
    </row>
    <row r="128" spans="1:27" ht="18.75" customHeight="1">
      <c r="A128" s="45">
        <f>[1]Sheet1!A128</f>
        <v>150</v>
      </c>
      <c r="B128" s="125">
        <f>[1]Sheet1!B128</f>
        <v>46153.738171296303</v>
      </c>
      <c r="C128" s="125">
        <f>[1]Sheet1!C128</f>
        <v>46153.738668981503</v>
      </c>
      <c r="D128" s="126" t="str">
        <f>[1]Sheet1!D128</f>
        <v>diana.zapata@laureate.pe</v>
      </c>
      <c r="E128" s="126" t="str">
        <f>[1]Sheet1!E128</f>
        <v>Diana Zapata Del Mar</v>
      </c>
      <c r="F128" s="126" t="str">
        <f>[1]Sheet1!F128</f>
        <v>#Digital&amp;AI  UPC Alma 2.0</v>
      </c>
      <c r="G128" s="126" t="str">
        <f>[1]Sheet1!G128</f>
        <v>.</v>
      </c>
      <c r="H128" s="126" t="str">
        <f>[1]Sheet1!H128</f>
        <v>UPC</v>
      </c>
      <c r="I128" s="126">
        <f>[1]Sheet1!I128</f>
        <v>0</v>
      </c>
      <c r="J128" s="126" t="str">
        <f>[1]Sheet1!J128</f>
        <v>.</v>
      </c>
      <c r="K128" s="126">
        <f>[1]Sheet1!K128</f>
        <v>0</v>
      </c>
      <c r="L128" s="126" t="str">
        <f>[1]Sheet1!L128</f>
        <v>Carla Arias-Schreiber</v>
      </c>
      <c r="M128" s="82">
        <f>[1]Sheet1!M128</f>
        <v>46153</v>
      </c>
      <c r="N128" s="82" t="str">
        <f>[1]Sheet1!N128</f>
        <v>Si</v>
      </c>
      <c r="O128" s="126">
        <f>[1]Sheet1!O128</f>
        <v>0</v>
      </c>
      <c r="P128" s="126">
        <f>[1]Sheet1!P128</f>
        <v>75150</v>
      </c>
      <c r="Q128" s="126" t="str">
        <f>[1]Sheet1!Q128</f>
        <v>Otro</v>
      </c>
      <c r="R128" s="126" t="str">
        <f>[1]Sheet1!R128</f>
        <v>.</v>
      </c>
      <c r="S128" s="126">
        <f>[1]Sheet1!S128</f>
        <v>0</v>
      </c>
      <c r="T128" s="126" t="str">
        <f>[1]Sheet1!T128</f>
        <v>.</v>
      </c>
      <c r="U128" s="126">
        <f>[1]Sheet1!U128</f>
        <v>0</v>
      </c>
      <c r="V128" s="126" t="str">
        <f>[1]Sheet1!V128</f>
        <v>.</v>
      </c>
      <c r="W128" s="126" t="str">
        <f>[1]Sheet1!W128</f>
        <v>No</v>
      </c>
      <c r="X128" s="126">
        <f>[1]Sheet1!X128</f>
        <v>0</v>
      </c>
      <c r="Y128" s="126" t="str">
        <f>[1]Sheet1!Y128</f>
        <v>.</v>
      </c>
      <c r="Z128" s="45">
        <f>[1]Sheet1!Z128</f>
        <v>0</v>
      </c>
      <c r="AA128" s="45">
        <f>[1]Sheet1!AA128</f>
        <v>1.5</v>
      </c>
    </row>
    <row r="129" spans="1:27" ht="18.75" customHeight="1">
      <c r="A129" s="45">
        <f>[1]Sheet1!A129</f>
        <v>151</v>
      </c>
      <c r="B129" s="125">
        <f>[1]Sheet1!B129</f>
        <v>46153.738692129598</v>
      </c>
      <c r="C129" s="125">
        <f>[1]Sheet1!C129</f>
        <v>46153.739189814798</v>
      </c>
      <c r="D129" s="126" t="str">
        <f>[1]Sheet1!D129</f>
        <v>diana.zapata@laureate.pe</v>
      </c>
      <c r="E129" s="126" t="str">
        <f>[1]Sheet1!E129</f>
        <v>Diana Zapata Del Mar</v>
      </c>
      <c r="F129" s="126" t="str">
        <f>[1]Sheet1!F129</f>
        <v>#Strategy Comunalidad de Mallas EPEC</v>
      </c>
      <c r="G129" s="126" t="str">
        <f>[1]Sheet1!G129</f>
        <v>.</v>
      </c>
      <c r="H129" s="126" t="str">
        <f>[1]Sheet1!H129</f>
        <v>UPN</v>
      </c>
      <c r="I129" s="126">
        <f>[1]Sheet1!I129</f>
        <v>0</v>
      </c>
      <c r="J129" s="126" t="str">
        <f>[1]Sheet1!J129</f>
        <v>.</v>
      </c>
      <c r="K129" s="126">
        <f>[1]Sheet1!K129</f>
        <v>0</v>
      </c>
      <c r="L129" s="126" t="str">
        <f>[1]Sheet1!L129</f>
        <v>Carla Arias-Schreiber</v>
      </c>
      <c r="M129" s="82">
        <f>[1]Sheet1!M129</f>
        <v>46153</v>
      </c>
      <c r="N129" s="82" t="str">
        <f>[1]Sheet1!N129</f>
        <v>Si</v>
      </c>
      <c r="O129" s="126">
        <f>[1]Sheet1!O129</f>
        <v>0</v>
      </c>
      <c r="P129" s="126">
        <f>[1]Sheet1!P129</f>
        <v>75642</v>
      </c>
      <c r="Q129" s="126" t="str">
        <f>[1]Sheet1!Q129</f>
        <v>Otro</v>
      </c>
      <c r="R129" s="126" t="str">
        <f>[1]Sheet1!R129</f>
        <v>.</v>
      </c>
      <c r="S129" s="126">
        <f>[1]Sheet1!S129</f>
        <v>0</v>
      </c>
      <c r="T129" s="126" t="str">
        <f>[1]Sheet1!T129</f>
        <v>.</v>
      </c>
      <c r="U129" s="126">
        <f>[1]Sheet1!U129</f>
        <v>0</v>
      </c>
      <c r="V129" s="126" t="str">
        <f>[1]Sheet1!V129</f>
        <v>.</v>
      </c>
      <c r="W129" s="126" t="str">
        <f>[1]Sheet1!W129</f>
        <v>No</v>
      </c>
      <c r="X129" s="126">
        <f>[1]Sheet1!X129</f>
        <v>0</v>
      </c>
      <c r="Y129" s="126" t="str">
        <f>[1]Sheet1!Y129</f>
        <v>.</v>
      </c>
      <c r="Z129" s="45">
        <f>[1]Sheet1!Z129</f>
        <v>0</v>
      </c>
      <c r="AA129" s="45">
        <f>[1]Sheet1!AA129</f>
        <v>1.5</v>
      </c>
    </row>
    <row r="130" spans="1:27" ht="18.75" customHeight="1">
      <c r="A130" s="45">
        <f>[1]Sheet1!A130</f>
        <v>152</v>
      </c>
      <c r="B130" s="125">
        <f>[1]Sheet1!B130</f>
        <v>46153.741875</v>
      </c>
      <c r="C130" s="125">
        <f>[1]Sheet1!C130</f>
        <v>46153.742581018501</v>
      </c>
      <c r="D130" s="126" t="str">
        <f>[1]Sheet1!D130</f>
        <v>diana.zapata@laureate.pe</v>
      </c>
      <c r="E130" s="126" t="str">
        <f>[1]Sheet1!E130</f>
        <v>Diana Zapata Del Mar</v>
      </c>
      <c r="F130" s="126" t="str">
        <f>[1]Sheet1!F130</f>
        <v>#Digital&amp;AI - Tutores por IA UPC</v>
      </c>
      <c r="G130" s="126" t="str">
        <f>[1]Sheet1!G130</f>
        <v>.</v>
      </c>
      <c r="H130" s="126" t="str">
        <f>[1]Sheet1!H130</f>
        <v>UPC</v>
      </c>
      <c r="I130" s="126">
        <f>[1]Sheet1!I130</f>
        <v>0</v>
      </c>
      <c r="J130" s="126" t="str">
        <f>[1]Sheet1!J130</f>
        <v>.</v>
      </c>
      <c r="K130" s="126">
        <f>[1]Sheet1!K130</f>
        <v>0</v>
      </c>
      <c r="L130" s="126" t="str">
        <f>[1]Sheet1!L130</f>
        <v>Carla Arias-Schreiber</v>
      </c>
      <c r="M130" s="82">
        <f>[1]Sheet1!M130</f>
        <v>46153</v>
      </c>
      <c r="N130" s="82" t="str">
        <f>[1]Sheet1!N130</f>
        <v>Si</v>
      </c>
      <c r="O130" s="126">
        <f>[1]Sheet1!O130</f>
        <v>0</v>
      </c>
      <c r="P130" s="126">
        <f>[1]Sheet1!P130</f>
        <v>73954</v>
      </c>
      <c r="Q130" s="126" t="str">
        <f>[1]Sheet1!Q130</f>
        <v>Otro</v>
      </c>
      <c r="R130" s="126" t="str">
        <f>[1]Sheet1!R130</f>
        <v>.</v>
      </c>
      <c r="S130" s="126">
        <f>[1]Sheet1!S130</f>
        <v>0</v>
      </c>
      <c r="T130" s="126" t="str">
        <f>[1]Sheet1!T130</f>
        <v>.</v>
      </c>
      <c r="U130" s="126">
        <f>[1]Sheet1!U130</f>
        <v>0</v>
      </c>
      <c r="V130" s="126" t="str">
        <f>[1]Sheet1!V130</f>
        <v>.</v>
      </c>
      <c r="W130" s="126" t="str">
        <f>[1]Sheet1!W130</f>
        <v>No</v>
      </c>
      <c r="X130" s="126">
        <f>[1]Sheet1!X130</f>
        <v>0</v>
      </c>
      <c r="Y130" s="126" t="str">
        <f>[1]Sheet1!Y130</f>
        <v>.</v>
      </c>
      <c r="Z130" s="45">
        <f>[1]Sheet1!Z130</f>
        <v>0</v>
      </c>
      <c r="AA130" s="45">
        <f>[1]Sheet1!AA130</f>
        <v>1.5</v>
      </c>
    </row>
    <row r="131" spans="1:27" ht="18.75" customHeight="1">
      <c r="A131" s="45">
        <f>[1]Sheet1!A131</f>
        <v>153</v>
      </c>
      <c r="B131" s="125">
        <f>[1]Sheet1!B131</f>
        <v>46153.723240740699</v>
      </c>
      <c r="C131" s="125">
        <f>[1]Sheet1!C131</f>
        <v>46153.7434027778</v>
      </c>
      <c r="D131" s="126" t="str">
        <f>[1]Sheet1!D131</f>
        <v>angela.lucano@laureate.pe</v>
      </c>
      <c r="E131" s="126" t="str">
        <f>[1]Sheet1!E131</f>
        <v>Angela Lucano Carranza</v>
      </c>
      <c r="F131" s="126" t="str">
        <f>[1]Sheet1!F131</f>
        <v>Eliminación de la validación obligatoria de asistencia en solicitudes de marcación para cursos virtuales</v>
      </c>
      <c r="G131" s="126" t="str">
        <f>[1]Sheet1!G131</f>
        <v>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v>
      </c>
      <c r="H131" s="126" t="str">
        <f>[1]Sheet1!H131</f>
        <v>UPN</v>
      </c>
      <c r="I131" s="126" t="str">
        <f>[1]Sheet1!I131</f>
        <v>Martín Santana - Rectorado UPN</v>
      </c>
      <c r="J131" s="126" t="str">
        <f>[1]Sheet1!J131</f>
        <v xml:space="preserve">Robinson Amaya </v>
      </c>
      <c r="K131" s="126" t="str">
        <f>[1]Sheet1!K131</f>
        <v>https://educorpperu-my.sharepoint.com/personal/diana_zapata_laureate_pe1/Documents/Aplicaciones/Microsoft%20Forms/REGISTRO%20DE%20INICIATIVAS%20-%20GESTI%C3%93N%20DE%20LA%20DEMANDA%20(2%201/Pregunta/RV_RITM0615294-Problemas%20en%20Portal_Angela%20Lucano%20Carran.pdf</v>
      </c>
      <c r="L131" s="126" t="str">
        <f>[1]Sheet1!L131</f>
        <v>Carla Arias-Schreiber</v>
      </c>
      <c r="M131" s="82">
        <f>[1]Sheet1!M131</f>
        <v>46162</v>
      </c>
      <c r="N131" s="82" t="str">
        <f>[1]Sheet1!N131</f>
        <v>No</v>
      </c>
      <c r="O131" s="126">
        <f>[1]Sheet1!O131</f>
        <v>0</v>
      </c>
      <c r="P131" s="126">
        <f>[1]Sheet1!P131</f>
        <v>0</v>
      </c>
      <c r="Q131" s="126" t="str">
        <f>[1]Sheet1!Q131</f>
        <v>Otro</v>
      </c>
      <c r="R131" s="126" t="str">
        <f>[1]Sheet1!R131</f>
        <v>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v>
      </c>
      <c r="S131" s="126">
        <f>[1]Sheet1!S131</f>
        <v>0</v>
      </c>
      <c r="T131" s="126" t="str">
        <f>[1]Sheet1!T131</f>
        <v>Solicitud de marcación del docente</v>
      </c>
      <c r="U131" s="126" t="str">
        <f>[1]Sheet1!U131</f>
        <v>Docentes</v>
      </c>
      <c r="V131" s="126" t="str">
        <f>[1]Sheet1!V131</f>
        <v>Excelencia operativa</v>
      </c>
      <c r="W131" s="126" t="str">
        <f>[1]Sheet1!W131</f>
        <v>No</v>
      </c>
      <c r="X131" s="126" t="str">
        <f>[1]Sheet1!X131</f>
        <v>No cuantificado o S/0</v>
      </c>
      <c r="Y131" s="126" t="str">
        <f>[1]Sheet1!Y131</f>
        <v>- Mayor confiabilidad de la información académica.
- Mejor experiencia para docentes.
- Alineamiento del sistema con la modalidad virtual.
- Disminución de riesgos reputacionales y administrativos.</v>
      </c>
      <c r="Z131" s="45" t="str">
        <f>[1]Sheet1!Z131</f>
        <v>https://educorpperu-my.sharepoint.com/personal/diana_zapata_laureate_pe1/_layouts/15/Doc.aspx?sourcedoc=%7B771B946B-D5F1-4228-917E-CC6649E177CA%7D&amp;file=Marzo%202026%20-%20Solicitud%20de%20requerimiento%20Porta_Angela%20Lucano%20Carran.pptx&amp;action=edit&amp;mobileredirect=true</v>
      </c>
      <c r="AA131" s="45">
        <f>[1]Sheet1!AA131</f>
        <v>0.9</v>
      </c>
    </row>
    <row r="132" spans="1:27" ht="18.75" customHeight="1">
      <c r="A132" s="45">
        <f>[1]Sheet1!A132</f>
        <v>154</v>
      </c>
      <c r="B132" s="125">
        <f>[1]Sheet1!B132</f>
        <v>46153.742604166699</v>
      </c>
      <c r="C132" s="125">
        <f>[1]Sheet1!C132</f>
        <v>46153.744953703703</v>
      </c>
      <c r="D132" s="126" t="str">
        <f>[1]Sheet1!D132</f>
        <v>diana.zapata@laureate.pe</v>
      </c>
      <c r="E132" s="126" t="str">
        <f>[1]Sheet1!E132</f>
        <v>Diana Zapata Del Mar</v>
      </c>
      <c r="F132" s="126" t="str">
        <f>[1]Sheet1!F132</f>
        <v>#Strategy Malla Gutenberg - UPN</v>
      </c>
      <c r="G132" s="126" t="str">
        <f>[1]Sheet1!G132</f>
        <v>.</v>
      </c>
      <c r="H132" s="126" t="str">
        <f>[1]Sheet1!H132</f>
        <v>UPN</v>
      </c>
      <c r="I132" s="126">
        <f>[1]Sheet1!I132</f>
        <v>0</v>
      </c>
      <c r="J132" s="126" t="str">
        <f>[1]Sheet1!J132</f>
        <v>.</v>
      </c>
      <c r="K132" s="126">
        <f>[1]Sheet1!K132</f>
        <v>0</v>
      </c>
      <c r="L132" s="126" t="str">
        <f>[1]Sheet1!L132</f>
        <v>Carla Arias-Schreiber</v>
      </c>
      <c r="M132" s="82">
        <f>[1]Sheet1!M132</f>
        <v>46153</v>
      </c>
      <c r="N132" s="82" t="str">
        <f>[1]Sheet1!N132</f>
        <v>Si</v>
      </c>
      <c r="O132" s="126">
        <f>[1]Sheet1!O132</f>
        <v>0</v>
      </c>
      <c r="P132" s="126">
        <f>[1]Sheet1!P132</f>
        <v>75711</v>
      </c>
      <c r="Q132" s="126" t="str">
        <f>[1]Sheet1!Q132</f>
        <v>Otro</v>
      </c>
      <c r="R132" s="126" t="str">
        <f>[1]Sheet1!R132</f>
        <v>.</v>
      </c>
      <c r="S132" s="126">
        <f>[1]Sheet1!S132</f>
        <v>0</v>
      </c>
      <c r="T132" s="126" t="str">
        <f>[1]Sheet1!T132</f>
        <v>.</v>
      </c>
      <c r="U132" s="126">
        <f>[1]Sheet1!U132</f>
        <v>0</v>
      </c>
      <c r="V132" s="126" t="str">
        <f>[1]Sheet1!V132</f>
        <v>.</v>
      </c>
      <c r="W132" s="126" t="str">
        <f>[1]Sheet1!W132</f>
        <v>Si</v>
      </c>
      <c r="X132" s="126">
        <f>[1]Sheet1!X132</f>
        <v>0</v>
      </c>
      <c r="Y132" s="126" t="str">
        <f>[1]Sheet1!Y132</f>
        <v>.</v>
      </c>
      <c r="Z132" s="45">
        <f>[1]Sheet1!Z132</f>
        <v>0</v>
      </c>
      <c r="AA132" s="45">
        <f>[1]Sheet1!AA132</f>
        <v>1.5</v>
      </c>
    </row>
    <row r="133" spans="1:27" ht="18.75" customHeight="1">
      <c r="A133" s="45">
        <f>[1]Sheet1!A133</f>
        <v>155</v>
      </c>
      <c r="B133" s="125">
        <f>[1]Sheet1!B133</f>
        <v>46153.745370370401</v>
      </c>
      <c r="C133" s="125">
        <f>[1]Sheet1!C133</f>
        <v>46153.746215277803</v>
      </c>
      <c r="D133" s="126" t="str">
        <f>[1]Sheet1!D133</f>
        <v>diana.zapata@laureate.pe</v>
      </c>
      <c r="E133" s="126" t="str">
        <f>[1]Sheet1!E133</f>
        <v>Diana Zapata Del Mar</v>
      </c>
      <c r="F133" s="126" t="str">
        <f>[1]Sheet1!F133</f>
        <v>#Digital&amp;AI - AI Tutors UPN</v>
      </c>
      <c r="G133" s="126" t="str">
        <f>[1]Sheet1!G133</f>
        <v>.</v>
      </c>
      <c r="H133" s="126" t="str">
        <f>[1]Sheet1!H133</f>
        <v>UPN</v>
      </c>
      <c r="I133" s="126">
        <f>[1]Sheet1!I133</f>
        <v>0</v>
      </c>
      <c r="J133" s="126" t="str">
        <f>[1]Sheet1!J133</f>
        <v>.</v>
      </c>
      <c r="K133" s="126">
        <f>[1]Sheet1!K133</f>
        <v>0</v>
      </c>
      <c r="L133" s="126" t="str">
        <f>[1]Sheet1!L133</f>
        <v>Carla Arias-Schreiber</v>
      </c>
      <c r="M133" s="82">
        <f>[1]Sheet1!M133</f>
        <v>46153</v>
      </c>
      <c r="N133" s="82" t="str">
        <f>[1]Sheet1!N133</f>
        <v>Si</v>
      </c>
      <c r="O133" s="126">
        <f>[1]Sheet1!O133</f>
        <v>0</v>
      </c>
      <c r="P133" s="126">
        <f>[1]Sheet1!P133</f>
        <v>75632</v>
      </c>
      <c r="Q133" s="126" t="str">
        <f>[1]Sheet1!Q133</f>
        <v>Otro</v>
      </c>
      <c r="R133" s="126" t="str">
        <f>[1]Sheet1!R133</f>
        <v>.</v>
      </c>
      <c r="S133" s="126">
        <f>[1]Sheet1!S133</f>
        <v>0</v>
      </c>
      <c r="T133" s="126" t="str">
        <f>[1]Sheet1!T133</f>
        <v>.</v>
      </c>
      <c r="U133" s="126">
        <f>[1]Sheet1!U133</f>
        <v>0</v>
      </c>
      <c r="V133" s="126" t="str">
        <f>[1]Sheet1!V133</f>
        <v>.</v>
      </c>
      <c r="W133" s="126" t="str">
        <f>[1]Sheet1!W133</f>
        <v>No</v>
      </c>
      <c r="X133" s="126">
        <f>[1]Sheet1!X133</f>
        <v>0</v>
      </c>
      <c r="Y133" s="126" t="str">
        <f>[1]Sheet1!Y133</f>
        <v>.</v>
      </c>
      <c r="Z133" s="45">
        <f>[1]Sheet1!Z133</f>
        <v>0</v>
      </c>
      <c r="AA133" s="45">
        <f>[1]Sheet1!AA133</f>
        <v>1.5</v>
      </c>
    </row>
    <row r="134" spans="1:27" ht="18.75" customHeight="1">
      <c r="A134" s="45">
        <f>[1]Sheet1!A134</f>
        <v>156</v>
      </c>
      <c r="B134" s="125">
        <f>[1]Sheet1!B134</f>
        <v>46153.7438078704</v>
      </c>
      <c r="C134" s="125">
        <f>[1]Sheet1!C134</f>
        <v>46153.746921296297</v>
      </c>
      <c r="D134" s="126" t="str">
        <f>[1]Sheet1!D134</f>
        <v>angela.lucano@laureate.pe</v>
      </c>
      <c r="E134" s="126" t="str">
        <f>[1]Sheet1!E134</f>
        <v>Angela Lucano Carranza</v>
      </c>
      <c r="F134" s="126" t="str">
        <f>[1]Sheet1!F134</f>
        <v>Incorporación de ambientes virtuales en el módulo de reprogramación de clases (Asociado al REQ: Eliminación de la validación obligatoria de asistencia en solicitudes de marcación para cursos virtuales)</v>
      </c>
      <c r="G134" s="126" t="str">
        <f>[1]Sheet1!G134</f>
        <v>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v>
      </c>
      <c r="H134" s="126" t="str">
        <f>[1]Sheet1!H134</f>
        <v>UPN</v>
      </c>
      <c r="I134" s="126" t="str">
        <f>[1]Sheet1!I134</f>
        <v>Martín Santana - Rectorado UPN</v>
      </c>
      <c r="J134" s="126" t="str">
        <f>[1]Sheet1!J134</f>
        <v xml:space="preserve">Robinson Amaya </v>
      </c>
      <c r="K134" s="126" t="str">
        <f>[1]Sheet1!K134</f>
        <v>https://educorpperu-my.sharepoint.com/personal/diana_zapata_laureate_pe1/Documents/Aplicaciones/Microsoft%20Forms/REGISTRO%20DE%20INICIATIVAS%20-%20GESTI%C3%93N%20DE%20LA%20DEMANDA%20(2%201/Pregunta/RV_RITM0615294-Problemas%20en%20Portal_Angela%20Lucano%20Carran%201.pdf</v>
      </c>
      <c r="L134" s="126" t="str">
        <f>[1]Sheet1!L134</f>
        <v>Ángela Lucano</v>
      </c>
      <c r="M134" s="82">
        <f>[1]Sheet1!M134</f>
        <v>46162</v>
      </c>
      <c r="N134" s="82" t="str">
        <f>[1]Sheet1!N134</f>
        <v>No</v>
      </c>
      <c r="O134" s="126">
        <f>[1]Sheet1!O134</f>
        <v>0</v>
      </c>
      <c r="P134" s="126">
        <f>[1]Sheet1!P134</f>
        <v>0</v>
      </c>
      <c r="Q134" s="126" t="str">
        <f>[1]Sheet1!Q134</f>
        <v>Otro</v>
      </c>
      <c r="R134" s="126" t="str">
        <f>[1]Sheet1!R134</f>
        <v>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v>
      </c>
      <c r="S134" s="126">
        <f>[1]Sheet1!S134</f>
        <v>0</v>
      </c>
      <c r="T134" s="126" t="str">
        <f>[1]Sheet1!T134</f>
        <v>Reprogramación de clases</v>
      </c>
      <c r="U134" s="126" t="str">
        <f>[1]Sheet1!U134</f>
        <v>Docentes</v>
      </c>
      <c r="V134" s="126" t="str">
        <f>[1]Sheet1!V134</f>
        <v>Excelencia operativa</v>
      </c>
      <c r="W134" s="126" t="str">
        <f>[1]Sheet1!W134</f>
        <v>No</v>
      </c>
      <c r="X134" s="126" t="str">
        <f>[1]Sheet1!X134</f>
        <v>No cuantificado o S/0</v>
      </c>
      <c r="Y134" s="126" t="str">
        <f>[1]Sheet1!Y134</f>
        <v>- Mejora de la experiencia de uso del sistema para docentes.
- Adecuación del sistema a escenarios virtuales.
- Mayor control y formalización de las reprogramaciones.
- Incremento de la eficiencia operativa académica y administrativa.</v>
      </c>
      <c r="Z134" s="45" t="str">
        <f>[1]Sheet1!Z134</f>
        <v>https://educorpperu-my.sharepoint.com/personal/diana_zapata_laureate_pe1/_layouts/15/Doc.aspx?sourcedoc=%7B8A8E51D2-B51A-4EB9-A0DB-B4F2D058B41C%7D&amp;file=Marzo%202026%20-%20Solicitud%20de%20requerimiento%20Porta_Angela%20Lucano%20Carran%201.pptx&amp;action=edit&amp;mobileredirect=true</v>
      </c>
      <c r="AA134" s="45">
        <f>[1]Sheet1!AA134</f>
        <v>0.9</v>
      </c>
    </row>
    <row r="135" spans="1:27" ht="18.75" customHeight="1">
      <c r="A135" s="45">
        <f>[1]Sheet1!A135</f>
        <v>157</v>
      </c>
      <c r="B135" s="125">
        <f>[1]Sheet1!B135</f>
        <v>46153.746585648099</v>
      </c>
      <c r="C135" s="125">
        <f>[1]Sheet1!C135</f>
        <v>46153.747326388897</v>
      </c>
      <c r="D135" s="126" t="str">
        <f>[1]Sheet1!D135</f>
        <v>diana.zapata@laureate.pe</v>
      </c>
      <c r="E135" s="126" t="str">
        <f>[1]Sheet1!E135</f>
        <v>Diana Zapata Del Mar</v>
      </c>
      <c r="F135" s="126" t="str">
        <f>[1]Sheet1!F135</f>
        <v>#Digital&amp;AI - School Platform UPC</v>
      </c>
      <c r="G135" s="126" t="str">
        <f>[1]Sheet1!G135</f>
        <v>.</v>
      </c>
      <c r="H135" s="126" t="str">
        <f>[1]Sheet1!H135</f>
        <v>UPC</v>
      </c>
      <c r="I135" s="126">
        <f>[1]Sheet1!I135</f>
        <v>0</v>
      </c>
      <c r="J135" s="126" t="str">
        <f>[1]Sheet1!J135</f>
        <v>.</v>
      </c>
      <c r="K135" s="126">
        <f>[1]Sheet1!K135</f>
        <v>0</v>
      </c>
      <c r="L135" s="126" t="str">
        <f>[1]Sheet1!L135</f>
        <v>Bruno Chiappe</v>
      </c>
      <c r="M135" s="82">
        <f>[1]Sheet1!M135</f>
        <v>46153</v>
      </c>
      <c r="N135" s="82" t="str">
        <f>[1]Sheet1!N135</f>
        <v>Si</v>
      </c>
      <c r="O135" s="126">
        <f>[1]Sheet1!O135</f>
        <v>0</v>
      </c>
      <c r="P135" s="126">
        <f>[1]Sheet1!P135</f>
        <v>74996</v>
      </c>
      <c r="Q135" s="126" t="str">
        <f>[1]Sheet1!Q135</f>
        <v>Otro</v>
      </c>
      <c r="R135" s="126" t="str">
        <f>[1]Sheet1!R135</f>
        <v>.</v>
      </c>
      <c r="S135" s="126">
        <f>[1]Sheet1!S135</f>
        <v>0</v>
      </c>
      <c r="T135" s="126" t="str">
        <f>[1]Sheet1!T135</f>
        <v>.</v>
      </c>
      <c r="U135" s="126">
        <f>[1]Sheet1!U135</f>
        <v>0</v>
      </c>
      <c r="V135" s="126" t="str">
        <f>[1]Sheet1!V135</f>
        <v>.</v>
      </c>
      <c r="W135" s="126" t="str">
        <f>[1]Sheet1!W135</f>
        <v>No</v>
      </c>
      <c r="X135" s="126">
        <f>[1]Sheet1!X135</f>
        <v>0</v>
      </c>
      <c r="Y135" s="126" t="str">
        <f>[1]Sheet1!Y135</f>
        <v>.</v>
      </c>
      <c r="Z135" s="45">
        <f>[1]Sheet1!Z135</f>
        <v>0</v>
      </c>
      <c r="AA135" s="45">
        <f>[1]Sheet1!AA135</f>
        <v>1.5</v>
      </c>
    </row>
    <row r="136" spans="1:27" ht="18.75" customHeight="1">
      <c r="A136" s="45">
        <f>[1]Sheet1!A136</f>
        <v>158</v>
      </c>
      <c r="B136" s="125">
        <f>[1]Sheet1!B136</f>
        <v>46153.983356481498</v>
      </c>
      <c r="C136" s="125">
        <f>[1]Sheet1!C136</f>
        <v>46153.993564814802</v>
      </c>
      <c r="D136" s="126" t="str">
        <f>[1]Sheet1!D136</f>
        <v>carla.arias@laureate.pe</v>
      </c>
      <c r="E136" s="126" t="str">
        <f>[1]Sheet1!E136</f>
        <v>Carla Arias Schreiber Ulloa</v>
      </c>
      <c r="F136" s="126" t="str">
        <f>[1]Sheet1!F136</f>
        <v>Mejoras para asignación de carreras, sedes y programas - Equipo Centralizado de Convalidaciones</v>
      </c>
      <c r="G136" s="126" t="str">
        <f>[1]Sheet1!G136</f>
        <v>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v>
      </c>
      <c r="H136" s="126" t="str">
        <f>[1]Sheet1!H136</f>
        <v>UPN</v>
      </c>
      <c r="I136" s="126" t="str">
        <f>[1]Sheet1!I136</f>
        <v>Martín Santana - Rectorado UPN</v>
      </c>
      <c r="J136" s="126" t="str">
        <f>[1]Sheet1!J136</f>
        <v xml:space="preserve">Carlos Saavedra </v>
      </c>
      <c r="K136" s="126" t="str">
        <f>[1]Sheet1!K136</f>
        <v>https://educorpperu-my.sharepoint.com/personal/diana_zapata_laureate_pe1/Documents/Aplicaciones/Microsoft%20Forms/REGISTRO%20DE%20INICIATIVAS%20-%20GESTI%C3%93N%20DE%20LA%20DEMANDA%20(2%201/Pregunta/Ronald%20Lazarte%20DOA_Carla%20Arias%20Schreibe.png</v>
      </c>
      <c r="L136" s="126" t="str">
        <f>[1]Sheet1!L136</f>
        <v>Carla Arias-Schreiber</v>
      </c>
      <c r="M136" s="82">
        <f>[1]Sheet1!M136</f>
        <v>46171</v>
      </c>
      <c r="N136" s="82" t="str">
        <f>[1]Sheet1!N136</f>
        <v>No</v>
      </c>
      <c r="O136" s="126">
        <f>[1]Sheet1!O136</f>
        <v>0</v>
      </c>
      <c r="P136" s="126">
        <f>[1]Sheet1!P136</f>
        <v>0</v>
      </c>
      <c r="Q136" s="126" t="str">
        <f>[1]Sheet1!Q136</f>
        <v>Otro</v>
      </c>
      <c r="R136" s="126" t="str">
        <f>[1]Sheet1!R136</f>
        <v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v>
      </c>
      <c r="S136" s="126">
        <f>[1]Sheet1!S136</f>
        <v>0</v>
      </c>
      <c r="T136" s="126" t="str">
        <f>[1]Sheet1!T136</f>
        <v>Admisión de estudiantes nuevos
Convalidación</v>
      </c>
      <c r="U136" s="126" t="str">
        <f>[1]Sheet1!U136</f>
        <v>Administrativos</v>
      </c>
      <c r="V136" s="126" t="str">
        <f>[1]Sheet1!V136</f>
        <v>Excelencia operativa</v>
      </c>
      <c r="W136" s="126" t="str">
        <f>[1]Sheet1!W136</f>
        <v>No</v>
      </c>
      <c r="X136" s="126" t="str">
        <f>[1]Sheet1!X136</f>
        <v>No cuantificado o S/0</v>
      </c>
      <c r="Y136" s="126" t="str">
        <f>[1]Sheet1!Y136</f>
        <v>Facilitar el control y asignación docente para trabajos de convalidación</v>
      </c>
      <c r="Z136" s="45" t="str">
        <f>[1]Sheet1!Z136</f>
        <v>https://educorpperu-my.sharepoint.com/personal/diana_zapata_laureate_pe1/Documents/Aplicaciones/Microsoft%20Forms/REGISTRO%20DE%20INICIATIVAS%20-%20GESTI%C3%93N%20DE%20LA%20DEMANDA%20(2%201/Adjuntar%20sustentos%20que%20ayuden%20al%20entendimiento%20de/Funcionalidad%20Portal%20Direcci%C3%B3n_Carla%20Arias%20Schreibe.png</v>
      </c>
      <c r="AA136" s="45">
        <f>[1]Sheet1!AA136</f>
        <v>0.45000000000000007</v>
      </c>
    </row>
    <row r="137" spans="1:27" ht="18.75" customHeight="1">
      <c r="A137" s="45">
        <f>[1]Sheet1!A137</f>
        <v>159</v>
      </c>
      <c r="B137" s="125">
        <f>[1]Sheet1!B137</f>
        <v>46154.5793402778</v>
      </c>
      <c r="C137" s="125">
        <f>[1]Sheet1!C137</f>
        <v>46154.656724537002</v>
      </c>
      <c r="D137" s="126" t="str">
        <f>[1]Sheet1!D137</f>
        <v>bruno.chiappe@laureate.pe</v>
      </c>
      <c r="E137" s="126" t="str">
        <f>[1]Sheet1!E137</f>
        <v>Bruno Chiappe Vegas</v>
      </c>
      <c r="F137" s="126" t="str">
        <f>[1]Sheet1!F137</f>
        <v>Generar la integración de las entidades de CRM en el script de Genesys Cloud</v>
      </c>
      <c r="G137" s="126" t="str">
        <f>[1]Sheet1!G137</f>
        <v>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v>
      </c>
      <c r="H137" s="126" t="str">
        <f>[1]Sheet1!H137</f>
        <v>CIB</v>
      </c>
      <c r="I137" s="126" t="str">
        <f>[1]Sheet1!I137</f>
        <v>Ivan Olivares - VP Marketing y Comercial</v>
      </c>
      <c r="J137" s="126" t="str">
        <f>[1]Sheet1!J137</f>
        <v xml:space="preserve">Pedro Guibar </v>
      </c>
      <c r="K137" s="126" t="str">
        <f>[1]Sheet1!K137</f>
        <v>https://educorpperu-my.sharepoint.com/personal/diana_zapata_laureate_pe1/Documents/Aplicaciones/Microsoft%20Forms/REGISTRO%20DE%20INICIATIVAS%20-%20GESTI%C3%93N%20DE%20LA%20DEMANDA%20(2%201/Pregunta/RITM0623967_Bruno%20Chiappe%20Vegas.pdf</v>
      </c>
      <c r="L137" s="126" t="str">
        <f>[1]Sheet1!L137</f>
        <v>Bruno Chiappe</v>
      </c>
      <c r="M137" s="82">
        <f>[1]Sheet1!M137</f>
        <v>46173</v>
      </c>
      <c r="N137" s="82" t="str">
        <f>[1]Sheet1!N137</f>
        <v>No</v>
      </c>
      <c r="O137" s="126">
        <f>[1]Sheet1!O137</f>
        <v>0</v>
      </c>
      <c r="P137" s="126">
        <f>[1]Sheet1!P137</f>
        <v>0</v>
      </c>
      <c r="Q137" s="126" t="str">
        <f>[1]Sheet1!Q137</f>
        <v>Otro</v>
      </c>
      <c r="R137" s="126" t="str">
        <f>[1]Sheet1!R137</f>
        <v>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v>
      </c>
      <c r="S137" s="126">
        <f>[1]Sheet1!S137</f>
        <v>0</v>
      </c>
      <c r="T137" s="126" t="str">
        <f>[1]Sheet1!T137</f>
        <v>CIBERTEC (UG+WA)</v>
      </c>
      <c r="U137" s="126" t="str">
        <f>[1]Sheet1!U137</f>
        <v>Administrativos</v>
      </c>
      <c r="V137" s="126" t="str">
        <f>[1]Sheet1!V137</f>
        <v>Excelencia operativa</v>
      </c>
      <c r="W137" s="126" t="str">
        <f>[1]Sheet1!W137</f>
        <v>No</v>
      </c>
      <c r="X137" s="126" t="str">
        <f>[1]Sheet1!X137</f>
        <v>No cuantificado o S/0</v>
      </c>
      <c r="Y137" s="126" t="str">
        <f>[1]Sheet1!Y137</f>
        <v>Mejora en la trazabilidad de las atenciones comerciales, reducción de reprocesos manuales y mayor consistencia de la información entre Genesys Cloud y CRM, fortaleciendo la experiencia del prospecto o estudiante.</v>
      </c>
      <c r="Z137" s="45" t="str">
        <f>[1]Sheet1!Z137</f>
        <v>https://educorpperu-my.sharepoint.com/personal/diana_zapata_laureate_pe1/_layouts/15/Doc.aspx?sourcedoc=%7B42F1CD88-C182-4F72-B3A6-1468C0F110B3%7D&amp;file=Solicitud%20de%20requerimientos_Integrar%20entidade_Bruno%20Chiappe%20Vegas.pptx&amp;action=edit&amp;mobileredirect=true</v>
      </c>
      <c r="AA137" s="45">
        <f>[1]Sheet1!AA137</f>
        <v>0.45000000000000007</v>
      </c>
    </row>
    <row r="138" spans="1:27" ht="18.75" customHeight="1">
      <c r="A138" s="45">
        <f>[1]Sheet1!A138</f>
        <v>160</v>
      </c>
      <c r="B138" s="125">
        <f>[1]Sheet1!B138</f>
        <v>46154.805555555598</v>
      </c>
      <c r="C138" s="125">
        <f>[1]Sheet1!C138</f>
        <v>46154.807372685202</v>
      </c>
      <c r="D138" s="126" t="str">
        <f>[1]Sheet1!D138</f>
        <v>gerson.vereau@laureate.pe</v>
      </c>
      <c r="E138" s="126" t="str">
        <f>[1]Sheet1!E138</f>
        <v>Gerson Vereau Rosas</v>
      </c>
      <c r="F138" s="126" t="str">
        <f>[1]Sheet1!F138</f>
        <v>UPN – Onboarding | Modificación Campaña Bienvenida en CRM</v>
      </c>
      <c r="G138" s="126" t="str">
        <f>[1]Sheet1!G138</f>
        <v>Ajustes en la campaña “Bienvenida” del módulo de retención universitaria para el seguimiento de la accesibilidad y problemas que puedan tener los estudiantes con las diferentes plataformas y accesos (correo institucional, portal, blackboard, pdn, etc) en la etapa de bienvenida.</v>
      </c>
      <c r="H138" s="126" t="str">
        <f>[1]Sheet1!H138</f>
        <v>UPN</v>
      </c>
      <c r="I138" s="126" t="str">
        <f>[1]Sheet1!I138</f>
        <v>Álvaro Valdez - VP Operaciones</v>
      </c>
      <c r="J138" s="126" t="str">
        <f>[1]Sheet1!J138</f>
        <v>Adriana Strobbe</v>
      </c>
      <c r="K138" s="126" t="str">
        <f>[1]Sheet1!K138</f>
        <v>https://educorpperu-my.sharepoint.com/personal/diana_zapata_laureate_pe1/Documents/Aplicaciones/Microsoft%20Forms/REGISTRO%20DE%20INICIATIVAS%20-%20GESTI%C3%93N%20DE%20LA%20DEMANDA%20(2%201/Pregunta/VB%20pendiente_Gerson%20Vereau%20Rosas.PNG</v>
      </c>
      <c r="L138" s="126" t="str">
        <f>[1]Sheet1!L138</f>
        <v>Gerson Vereau</v>
      </c>
      <c r="M138" s="82">
        <f>[1]Sheet1!M138</f>
        <v>46178</v>
      </c>
      <c r="N138" s="82" t="str">
        <f>[1]Sheet1!N138</f>
        <v>No</v>
      </c>
      <c r="O138" s="126">
        <f>[1]Sheet1!O138</f>
        <v>0</v>
      </c>
      <c r="P138" s="126">
        <f>[1]Sheet1!P138</f>
        <v>0</v>
      </c>
      <c r="Q138" s="126" t="str">
        <f>[1]Sheet1!Q138</f>
        <v>Otro</v>
      </c>
      <c r="R138" s="126" t="str">
        <f>[1]Sheet1!R138</f>
        <v>No tenemos la trazabilidad total de la campaña de onboarding de alumnos nuevos.</v>
      </c>
      <c r="S138" s="126" t="str">
        <f>[1]Sheet1!S138</f>
        <v>No tener un correcto seguimiento ni poder realizar un diagnostico temprano de la problemática de los estudiantes cachimbos</v>
      </c>
      <c r="T138" s="126" t="str">
        <f>[1]Sheet1!T138</f>
        <v xml:space="preserve">Procesos de onboarding alumnos nuevos | bienvenida al estudiante
</v>
      </c>
      <c r="U138" s="126" t="str">
        <f>[1]Sheet1!U138</f>
        <v>Administrativos</v>
      </c>
      <c r="V138" s="126" t="str">
        <f>[1]Sheet1!V138</f>
        <v>Excelencia operativa</v>
      </c>
      <c r="W138" s="126" t="str">
        <f>[1]Sheet1!W138</f>
        <v>No</v>
      </c>
      <c r="X138" s="126" t="str">
        <f>[1]Sheet1!X138</f>
        <v>No cuantificado o S/0</v>
      </c>
      <c r="Y138" s="126" t="str">
        <f>[1]Sheet1!Y138</f>
        <v>Reportería que nos va a permitir realizar un diagnóstico temprano de los problemas que pueden tener los estudiantes.</v>
      </c>
      <c r="Z138" s="45" t="str">
        <f>[1]Sheet1!Z138</f>
        <v>https://educorpperu-my.sharepoint.com/personal/diana_zapata_laureate_pe1/_layouts/15/Doc.aspx?sourcedoc=%7B26ABE4A0-890D-4B4B-AE24-806629AA747D%7D&amp;file=2.%20Plantilla%20Solicitud%20de%20Requerimientos%20-%20Aj_Gerson%20Vereau%20Rosas.pptx&amp;action=edit&amp;mobileredirect=true</v>
      </c>
      <c r="AA138" s="45">
        <f>[1]Sheet1!AA138</f>
        <v>0.45000000000000007</v>
      </c>
    </row>
    <row r="139" spans="1:27" ht="76.5" customHeight="1">
      <c r="A139" s="45">
        <f>[1]Sheet1!A139</f>
        <v>161</v>
      </c>
      <c r="B139" s="125">
        <f>[1]Sheet1!B139</f>
        <v>46155.444895833301</v>
      </c>
      <c r="C139" s="125">
        <f>[1]Sheet1!C139</f>
        <v>46155.537881944401</v>
      </c>
      <c r="D139" s="126" t="str">
        <f>[1]Sheet1!D139</f>
        <v>bruno.chiappe@laureate.pe</v>
      </c>
      <c r="E139" s="126" t="str">
        <f>[1]Sheet1!E139</f>
        <v>Bruno Chiappe Vegas</v>
      </c>
      <c r="F139" s="126" t="str">
        <f>[1]Sheet1!F139</f>
        <v>Retirar la selección de CRM 2011 del proyecto WebGestionDocumental</v>
      </c>
      <c r="G139" s="126" t="str">
        <f>[1]Sheet1!G139</f>
        <v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v>
      </c>
      <c r="H139" s="126" t="str">
        <f>[1]Sheet1!H139</f>
        <v>UPN</v>
      </c>
      <c r="I139" s="126" t="str">
        <f>[1]Sheet1!I139</f>
        <v>Ivan Olivares - VP Marketing y Comercial</v>
      </c>
      <c r="J139" s="126" t="str">
        <f>[1]Sheet1!J139</f>
        <v xml:space="preserve">Ada Cadillo </v>
      </c>
      <c r="K139" s="126" t="str">
        <f>[1]Sheet1!K139</f>
        <v>https://educorpperu-my.sharepoint.com/personal/diana_zapata_laureate_pe1/Documents/Aplicaciones/Microsoft%20Forms/REGISTRO%20DE%20INICIATIVAS%20-%20GESTI%C3%93N%20DE%20LA%20DEMANDA%20(2%201/Pregunta/RITM0625292_Bruno%20Chiappe%20Vegas.pdf</v>
      </c>
      <c r="L139" s="126" t="str">
        <f>[1]Sheet1!L139</f>
        <v>Bruno Chiappe</v>
      </c>
      <c r="M139" s="82">
        <f>[1]Sheet1!M139</f>
        <v>46156</v>
      </c>
      <c r="N139" s="82" t="str">
        <f>[1]Sheet1!N139</f>
        <v>No</v>
      </c>
      <c r="O139" s="126">
        <f>[1]Sheet1!O139</f>
        <v>0</v>
      </c>
      <c r="P139" s="126">
        <f>[1]Sheet1!P139</f>
        <v>0</v>
      </c>
      <c r="Q139" s="126" t="str">
        <f>[1]Sheet1!Q139</f>
        <v>Otro</v>
      </c>
      <c r="R139" s="126" t="str">
        <f>[1]Sheet1!R139</f>
        <v xml:space="preserve">Se solicita retirar la selección de CRM 2011 del proyecto WebGestionDocumental, debido a que el servidor del 2011 se encuentra apagado.
</v>
      </c>
      <c r="S139" s="126" t="str">
        <f>[1]Sheet1!S139</f>
        <v>La presencia de una opción CRM obsoleta puede generar registros incorrectos, reprocesos o dudas operativas al seleccionar una versión que ya no está disponible. Esto impacta en la correcta administración de matrices documentales y en la trazabilidad de configuraciones vigentes.</v>
      </c>
      <c r="T139" s="126" t="str">
        <f>[1]Sheet1!T139</f>
        <v>Matrícula</v>
      </c>
      <c r="U139" s="126" t="str">
        <f>[1]Sheet1!U139</f>
        <v>Administrativos</v>
      </c>
      <c r="V139" s="126" t="str">
        <f>[1]Sheet1!V139</f>
        <v>Excelencia operativa</v>
      </c>
      <c r="W139" s="126" t="str">
        <f>[1]Sheet1!W139</f>
        <v>No</v>
      </c>
      <c r="X139" s="126" t="str">
        <f>[1]Sheet1!X139</f>
        <v>No cuantificado o S/0</v>
      </c>
      <c r="Y139" s="126" t="str">
        <f>[1]Sheet1!Y139</f>
        <v>Mejora la claridad del sistema para los usuarios, evita confusiones operativas y asegura que WebGestiónDocumental solo muestre opciones vigentes y alineadas a la arquitectura actual de CRM.</v>
      </c>
      <c r="Z139" s="45" t="str">
        <f>[1]Sheet1!Z139</f>
        <v>https://educorpperu-my.sharepoint.com/personal/diana_zapata_laureate_pe1/_layouts/15/Doc.aspx?sourcedoc=%7B2D34FADD-81E3-494E-AF2B-29F58BC6AFD3%7D&amp;file=RETIRAR%20CRM2011%20DE%20LA%20MATRIZ%20DOCUMENTAL_Bruno%20Chiappe%20Vegas.pptx&amp;action=edit&amp;mobileredirect=true</v>
      </c>
      <c r="AA139" s="45">
        <f>[1]Sheet1!AA139</f>
        <v>0.45000000000000007</v>
      </c>
    </row>
    <row r="140" spans="1:27" ht="92.25" customHeight="1">
      <c r="A140" s="45">
        <f>[1]Sheet1!A140</f>
        <v>162</v>
      </c>
      <c r="B140" s="125">
        <f>[1]Sheet1!B140</f>
        <v>46160.441956018498</v>
      </c>
      <c r="C140" s="125">
        <f>[1]Sheet1!C140</f>
        <v>46160.457743055602</v>
      </c>
      <c r="D140" s="126" t="str">
        <f>[1]Sheet1!D140</f>
        <v>franco.vera@laureate.pe</v>
      </c>
      <c r="E140" s="126" t="str">
        <f>[1]Sheet1!E140</f>
        <v>Franco Manuel Vera Sanchez</v>
      </c>
      <c r="F140" s="126" t="str">
        <f>[1]Sheet1!F140</f>
        <v>Modelo de Ocupabilidad</v>
      </c>
      <c r="G140" s="126" t="str">
        <f>[1]Sheet1!G140</f>
        <v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v>
      </c>
      <c r="H140" s="126" t="str">
        <f>[1]Sheet1!H140</f>
        <v>LAU</v>
      </c>
      <c r="I140" s="126" t="str">
        <f>[1]Sheet1!I140</f>
        <v>Álvaro Valdez - VP Operaciones</v>
      </c>
      <c r="J140" s="126" t="str">
        <f>[1]Sheet1!J140</f>
        <v xml:space="preserve">Sharon Chou </v>
      </c>
      <c r="K140" s="126" t="str">
        <f>[1]Sheet1!K140</f>
        <v>https://educorpperu-my.sharepoint.com/personal/diana_zapata_laureate_pe1/Documents/Aplicaciones/Microsoft%20Forms/REGISTRO%20DE%20INICIATIVAS%20-%20GESTI%C3%93N%20DE%20LA%20DEMANDA%20(2%201/Pregunta/VB%20Ocupabilidad_Franco%20Manuel%20Vera%20S.pdf</v>
      </c>
      <c r="L140" s="126" t="str">
        <f>[1]Sheet1!L140</f>
        <v>Franco Vera</v>
      </c>
      <c r="M140" s="82">
        <f>[1]Sheet1!M140</f>
        <v>46310</v>
      </c>
      <c r="N140" s="82" t="str">
        <f>[1]Sheet1!N140</f>
        <v>No</v>
      </c>
      <c r="O140" s="126">
        <f>[1]Sheet1!O140</f>
        <v>0</v>
      </c>
      <c r="P140" s="126">
        <f>[1]Sheet1!P140</f>
        <v>0</v>
      </c>
      <c r="Q140" s="126" t="str">
        <f>[1]Sheet1!Q140</f>
        <v>Otro</v>
      </c>
      <c r="R140" s="126" t="str">
        <f>[1]Sheet1!R140</f>
        <v>El procesamiento de la información para el modelo de ocupabilidad es actualmente muy manual y depende de múltiples insumos en Excel. Esto genera riesgos de errores en la manipulación de la data, tiempos elevados de procesamiento y una alta dependencia operativa.</v>
      </c>
      <c r="S140" s="126" t="str">
        <f>[1]Sheet1!S140</f>
        <v>Académicos, financieros y operativos.</v>
      </c>
      <c r="T140" s="126" t="str">
        <f>[1]Sheet1!T140</f>
        <v>Todos los procesos que estén "amarrados" en el ERP. Es un habilitador de un proyecto estratégico.</v>
      </c>
      <c r="U140" s="126" t="str">
        <f>[1]Sheet1!U140</f>
        <v>Ninguno</v>
      </c>
      <c r="V140" s="126" t="str">
        <f>[1]Sheet1!V140</f>
        <v>Crecimiento escalable</v>
      </c>
      <c r="W140" s="126" t="str">
        <f>[1]Sheet1!W140</f>
        <v>No</v>
      </c>
      <c r="X140" s="126" t="str">
        <f>[1]Sheet1!X140</f>
        <v>No cuantificado o S/0</v>
      </c>
      <c r="Y140" s="126" t="str">
        <f>[1]Sheet1!Y140</f>
        <v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v>
      </c>
      <c r="Z140" s="45" t="str">
        <f>[1]Sheet1!Z140</f>
        <v>https://educorpperu-my.sharepoint.com/personal/diana_zapata_laureate_pe1/_layouts/15/Doc.aspx?sourcedoc=%7B88AA7D6B-CED7-4AB3-9CAA-D428994C0F14%7D&amp;file=CEA%20-%20Herramienta%20de%20ocupabilidad%20May%202026_Franco%20Manuel%20Vera%20S.pptx&amp;action=edit&amp;mobileredirect=true</v>
      </c>
      <c r="AA140" s="45">
        <f>[1]Sheet1!AA140</f>
        <v>0.5</v>
      </c>
    </row>
    <row r="141" spans="1:27" ht="91.5" customHeight="1">
      <c r="A141" s="45">
        <f>[1]Sheet1!A141</f>
        <v>167</v>
      </c>
      <c r="B141" s="125">
        <f>[1]Sheet1!B141</f>
        <v>46161.420833333301</v>
      </c>
      <c r="C141" s="125">
        <f>[1]Sheet1!C141</f>
        <v>46161.441134259301</v>
      </c>
      <c r="D141" s="126" t="str">
        <f>[1]Sheet1!D141</f>
        <v>bruno.chiappe@laureate.pe</v>
      </c>
      <c r="E141" s="126" t="str">
        <f>[1]Sheet1!E141</f>
        <v>Bruno Chiappe Vegas</v>
      </c>
      <c r="F141" s="126" t="str">
        <f>[1]Sheet1!F141</f>
        <v>MDUU: modificar termino de retención (Banner)​</v>
      </c>
      <c r="G141" s="126" t="str">
        <f>[1]Sheet1!G141</f>
        <v>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v>
      </c>
      <c r="H141" s="126" t="str">
        <f>[1]Sheet1!H141</f>
        <v>UPN</v>
      </c>
      <c r="I141" s="126" t="str">
        <f>[1]Sheet1!I141</f>
        <v>Ivan Olivares - VP Marketing y Comercial</v>
      </c>
      <c r="J141" s="126" t="str">
        <f>[1]Sheet1!J141</f>
        <v>Roberto Yepez</v>
      </c>
      <c r="K141" s="126" t="str">
        <f>[1]Sheet1!K141</f>
        <v>https://educorpperu-my.sharepoint.com/personal/diana_zapata_laureate_pe1/Documents/Aplicaciones/Microsoft%20Forms/REGISTRO%20DE%20INICIATIVAS%20-%20GESTI%C3%93N%20DE%20LA%20DEMANDA%20(2%201/Pregunta/RITM0627164_Bruno%20Chiappe%20Vegas.pdf</v>
      </c>
      <c r="L141" s="126" t="str">
        <f>[1]Sheet1!L141</f>
        <v>Bruno Chiappe</v>
      </c>
      <c r="M141" s="82">
        <f>[1]Sheet1!M141</f>
        <v>46164</v>
      </c>
      <c r="N141" s="82" t="str">
        <f>[1]Sheet1!N141</f>
        <v>No</v>
      </c>
      <c r="O141" s="126">
        <f>[1]Sheet1!O141</f>
        <v>0</v>
      </c>
      <c r="P141" s="126">
        <f>[1]Sheet1!P141</f>
        <v>0</v>
      </c>
      <c r="Q141" s="126" t="str">
        <f>[1]Sheet1!Q141</f>
        <v>Otro</v>
      </c>
      <c r="R141" s="126" t="str">
        <f>[1]Sheet1!R141</f>
        <v>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v>
      </c>
      <c r="S141" s="126">
        <f>[1]Sheet1!S141</f>
        <v>0</v>
      </c>
      <c r="T141" s="126" t="str">
        <f>[1]Sheet1!T141</f>
        <v>Admisión, Matrícula y Cobranzas.</v>
      </c>
      <c r="U141" s="126" t="str">
        <f>[1]Sheet1!U141</f>
        <v>Administrativos</v>
      </c>
      <c r="V141" s="126" t="str">
        <f>[1]Sheet1!V141</f>
        <v>Excelencia operativa</v>
      </c>
      <c r="W141" s="126" t="str">
        <f>[1]Sheet1!W141</f>
        <v>No</v>
      </c>
      <c r="X141" s="126" t="str">
        <f>[1]Sheet1!X141</f>
        <v>No cuantificado o S/0</v>
      </c>
      <c r="Y141" s="126" t="str">
        <f>[1]Sheet1!Y141</f>
        <v>Mejora en la trazabilidad y control del proceso de actualización de retenciones, reducción de errores manuales y mayor oportunidad en la atención de casos de condonación gestionados por Cobranzas y Admisión.</v>
      </c>
      <c r="Z141" s="45" t="str">
        <f>[1]Sheet1!Z141</f>
        <v>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v>
      </c>
      <c r="AA141" s="45">
        <f>[1]Sheet1!AA141</f>
        <v>0.60000000000000009</v>
      </c>
    </row>
    <row r="142" spans="1:27" ht="97.5" customHeight="1">
      <c r="A142" s="45">
        <f>[1]Sheet1!A142</f>
        <v>168</v>
      </c>
      <c r="B142" s="125">
        <f>[1]Sheet1!B142</f>
        <v>46161.517534722203</v>
      </c>
      <c r="C142" s="125">
        <f>[1]Sheet1!C142</f>
        <v>46161.533912036997</v>
      </c>
      <c r="D142" s="126" t="str">
        <f>[1]Sheet1!D142</f>
        <v>bruno.chiappe@laureate.pe</v>
      </c>
      <c r="E142" s="126" t="str">
        <f>[1]Sheet1!E142</f>
        <v>Bruno Chiappe Vegas</v>
      </c>
      <c r="F142" s="126" t="str">
        <f>[1]Sheet1!F142</f>
        <v>Inconsistencia en el envío de códigos de exención de la tabla intermedia a Banner</v>
      </c>
      <c r="G142" s="126" t="str">
        <f>[1]Sheet1!G142</f>
        <v>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v>
      </c>
      <c r="H142" s="126" t="str">
        <f>[1]Sheet1!H142</f>
        <v>UPN</v>
      </c>
      <c r="I142" s="126" t="str">
        <f>[1]Sheet1!I142</f>
        <v>Ivan Olivares - VP Marketing y Comercial</v>
      </c>
      <c r="J142" s="126" t="str">
        <f>[1]Sheet1!J142</f>
        <v>Ada Cadillo</v>
      </c>
      <c r="K142" s="126" t="str">
        <f>[1]Sheet1!K142</f>
        <v>https://educorpperu-my.sharepoint.com/personal/diana_zapata_laureate_pe1/Documents/Aplicaciones/Microsoft%20Forms/REGISTRO%20DE%20INICIATIVAS%20-%20GESTI%C3%93N%20DE%20LA%20DEMANDA%20(2%201/Pregunta/RITM0627055_Bruno%20Chiappe%20Vegas.pdf</v>
      </c>
      <c r="L142" s="126" t="str">
        <f>[1]Sheet1!L142</f>
        <v>Bruno Chiappe</v>
      </c>
      <c r="M142" s="82">
        <f>[1]Sheet1!M142</f>
        <v>46164</v>
      </c>
      <c r="N142" s="82" t="str">
        <f>[1]Sheet1!N142</f>
        <v>No</v>
      </c>
      <c r="O142" s="126">
        <f>[1]Sheet1!O142</f>
        <v>0</v>
      </c>
      <c r="P142" s="126">
        <f>[1]Sheet1!P142</f>
        <v>0</v>
      </c>
      <c r="Q142" s="126" t="str">
        <f>[1]Sheet1!Q142</f>
        <v>Otro</v>
      </c>
      <c r="R142" s="126" t="str">
        <f>[1]Sheet1!R142</f>
        <v>Existen casos en los que códigos de exención/descuento generados que se quedan en la tabla intermedia y no son registrados correctamente en Banner, quedando fuera del flujo esperado de procesamiento y auditoría.</v>
      </c>
      <c r="S142" s="126" t="str">
        <f>[1]Sheet1!S142</f>
        <v>Los códigos de exención que no cargaron en Banner se muestren correctamente en los casos señalados y superen el flujo de la tabla intermedia.</v>
      </c>
      <c r="T142" s="126" t="str">
        <f>[1]Sheet1!T142</f>
        <v>Admisión, Control Interno</v>
      </c>
      <c r="U142" s="126" t="str">
        <f>[1]Sheet1!U142</f>
        <v>Alumnos</v>
      </c>
      <c r="V142" s="126" t="str">
        <f>[1]Sheet1!V142</f>
        <v>Excelencia operativa</v>
      </c>
      <c r="W142" s="126" t="str">
        <f>[1]Sheet1!W142</f>
        <v>No</v>
      </c>
      <c r="X142" s="126" t="str">
        <f>[1]Sheet1!X142</f>
        <v>No cuantificado o S/0</v>
      </c>
      <c r="Y142" s="126" t="str">
        <f>[1]Sheet1!Y142</f>
        <v>La mejora permitirá fortalecer la trazabilidad e integridad de la información registrada entre CRM y Banner, incrementando la confiabilidad del proceso de integración y reforzando los controles operativos y de auditoría asociados a descuentos institucionales.</v>
      </c>
      <c r="Z142" s="45" t="str">
        <f>[1]Sheet1!Z142</f>
        <v>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v>
      </c>
      <c r="AA142" s="45">
        <f>[1]Sheet1!AA142</f>
        <v>1.2000000000000002</v>
      </c>
    </row>
    <row r="143" spans="1:27" ht="112.5" customHeight="1">
      <c r="A143" s="45">
        <f>[1]Sheet1!A143</f>
        <v>169</v>
      </c>
      <c r="B143" s="125">
        <f>[1]Sheet1!B143</f>
        <v>46161.670162037</v>
      </c>
      <c r="C143" s="125">
        <f>[1]Sheet1!C143</f>
        <v>46162.429259259297</v>
      </c>
      <c r="D143" s="126" t="str">
        <f>[1]Sheet1!D143</f>
        <v>alejandro.tello@laureate.pe</v>
      </c>
      <c r="E143" s="126" t="str">
        <f>[1]Sheet1!E143</f>
        <v>Alejandro Tello Llosa</v>
      </c>
      <c r="F143" s="126" t="str">
        <f>[1]Sheet1!F143</f>
        <v>Plataforma de Convalidación Online​ (Parte del proyecto de admisión Online)</v>
      </c>
      <c r="G143" s="126" t="str">
        <f>[1]Sheet1!G143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v>
      </c>
      <c r="H143" s="126" t="str">
        <f>[1]Sheet1!H143</f>
        <v>UPN</v>
      </c>
      <c r="I143" s="126" t="str">
        <f>[1]Sheet1!I143</f>
        <v>Ivan Olivares - VP Marketing y Comercial</v>
      </c>
      <c r="J143" s="126" t="str">
        <f>[1]Sheet1!J143</f>
        <v>Roberto Yepez</v>
      </c>
      <c r="K143" s="126" t="str">
        <f>[1]Sheet1!K143</f>
        <v>https://educorpperu-my.sharepoint.com/personal/diana_zapata_laureate_pe1/Documents/Aplicaciones/Microsoft%20Forms/REGISTRO%20DE%20INICIATIVAS%20-%20GESTI%C3%93N%20DE%20LA%20DEMANDA%20(2%201/Pregunta/Fw_%20CEA%20_%20Laureate%20_%20Admisi%C3%B3n%20Online%20UPN%20(Apr_Alejandro%20Tello%20Llos.pdf</v>
      </c>
      <c r="L143" s="126" t="str">
        <f>[1]Sheet1!L143</f>
        <v>Bruno Chiappe</v>
      </c>
      <c r="M143" s="82">
        <f>[1]Sheet1!M143</f>
        <v>46199</v>
      </c>
      <c r="N143" s="82" t="str">
        <f>[1]Sheet1!N143</f>
        <v>Si</v>
      </c>
      <c r="O143" s="126" t="str">
        <f>[1]Sheet1!O143</f>
        <v>Revenue Growth</v>
      </c>
      <c r="P143" s="126">
        <f>[1]Sheet1!P143</f>
        <v>7541</v>
      </c>
      <c r="Q143" s="126" t="str">
        <f>[1]Sheet1!Q143</f>
        <v>Otro</v>
      </c>
      <c r="R143" s="126" t="str">
        <f>[1]Sheet1!R143</f>
        <v>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v>
      </c>
      <c r="S143" s="126" t="str">
        <f>[1]Sheet1!S143</f>
        <v xml:space="preserve">Se espera contar con una plataforma digital que permita realizar una convalidación automática desde generar el resultado de convalidación hasta llevar su registro a Banner, sin que pase por atención de asesores </v>
      </c>
      <c r="T143" s="126" t="str">
        <f>[1]Sheet1!T143</f>
        <v>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v>
      </c>
      <c r="U143" s="126" t="str">
        <f>[1]Sheet1!U143</f>
        <v>Administrativos</v>
      </c>
      <c r="V143" s="126" t="str">
        <f>[1]Sheet1!V143</f>
        <v>Crecimiento escalable</v>
      </c>
      <c r="W143" s="126" t="str">
        <f>[1]Sheet1!W143</f>
        <v>No</v>
      </c>
      <c r="X143" s="126" t="str">
        <f>[1]Sheet1!X143</f>
        <v>Mayor a S/500,000.00</v>
      </c>
      <c r="Y143" s="126" t="str">
        <f>[1]Sheet1!Y143</f>
        <v>-Registrar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v>
      </c>
      <c r="Z143" s="45" t="str">
        <f>[1]Sheet1!Z143</f>
        <v>https://educorpperu-my.sharepoint.com/personal/diana_zapata_laureate_pe1/_layouts/15/Doc.aspx?sourcedoc=%7B37E2E561-0755-4805-97DC-533EA38536EA%7D&amp;file=Solicitud%20de%20requerimientos%20Idea%20nueva%20y%20mejo_Alejandro%20Tello%20Llos.pptx&amp;action=edit&amp;mobileredirect=true</v>
      </c>
      <c r="AA143" s="45">
        <f>[1]Sheet1!AA143</f>
        <v>2.9</v>
      </c>
    </row>
    <row r="144" spans="1:27" ht="44.25" customHeight="1">
      <c r="A144" s="45">
        <f>[1]Sheet1!A144</f>
        <v>170</v>
      </c>
      <c r="B144" s="125">
        <f>[1]Sheet1!B144</f>
        <v>46162.470543981501</v>
      </c>
      <c r="C144" s="125">
        <f>[1]Sheet1!C144</f>
        <v>46162.486342592601</v>
      </c>
      <c r="D144" s="126" t="str">
        <f>[1]Sheet1!D144</f>
        <v>franco.vera@laureate.pe</v>
      </c>
      <c r="E144" s="126" t="str">
        <f>[1]Sheet1!E144</f>
        <v>Franco Manuel Vera Sanchez</v>
      </c>
      <c r="F144" s="126" t="str">
        <f>[1]Sheet1!F144</f>
        <v>Corrección de diferencias entre Peoplesoft y Datalake (UPN)</v>
      </c>
      <c r="G144" s="126" t="str">
        <f>[1]Sheet1!G144</f>
        <v>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H144" s="126" t="str">
        <f>[1]Sheet1!H144</f>
        <v>UPN</v>
      </c>
      <c r="I144" s="126" t="str">
        <f>[1]Sheet1!I144</f>
        <v>Humberto Marotta - Tecnologías y transformación digital</v>
      </c>
      <c r="J144" s="126" t="str">
        <f>[1]Sheet1!J144</f>
        <v>Iván Rengifo</v>
      </c>
      <c r="K144" s="126" t="str">
        <f>[1]Sheet1!K144</f>
        <v>https://educorpperu-my.sharepoint.com/personal/diana_zapata_laureate_pe1/Documents/Aplicaciones/Microsoft%20Forms/REGISTRO%20DE%20INICIATIVAS%20-%20GESTI%C3%93N%20DE%20LA%20DEMANDA%20(2%201/Pregunta/VB%20Humberto%20Data%20Lake_Franco%20Manuel%20Vera%20S.pdf</v>
      </c>
      <c r="L144" s="126" t="str">
        <f>[1]Sheet1!L144</f>
        <v>Gerson Vereau</v>
      </c>
      <c r="M144" s="82">
        <f>[1]Sheet1!M144</f>
        <v>46192</v>
      </c>
      <c r="N144" s="82" t="str">
        <f>[1]Sheet1!N144</f>
        <v>No</v>
      </c>
      <c r="O144" s="126">
        <f>[1]Sheet1!O144</f>
        <v>0</v>
      </c>
      <c r="P144" s="126">
        <f>[1]Sheet1!P144</f>
        <v>0</v>
      </c>
      <c r="Q144" s="126" t="str">
        <f>[1]Sheet1!Q144</f>
        <v>Otro</v>
      </c>
      <c r="R144" s="126" t="str">
        <f>[1]Sheet1!R144</f>
        <v>-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S144" s="126" t="str">
        <f>[1]Sheet1!S144</f>
        <v>Lograr que la data de Peoplesoft que se modifique (actualizaciones, inserciones, eliminaciones), pueda ser detectadas por los procesos de ingesta del Data Lake.</v>
      </c>
      <c r="T144" s="126" t="str">
        <f>[1]Sheet1!T144</f>
        <v>Data &amp; BI y todas las áreas usuarias que consumen información de Datalake. Finanzas y Comercial.</v>
      </c>
      <c r="U144" s="126" t="str">
        <f>[1]Sheet1!U144</f>
        <v>Administrativos</v>
      </c>
      <c r="V144" s="126" t="str">
        <f>[1]Sheet1!V144</f>
        <v>Excelencia operativa</v>
      </c>
      <c r="W144" s="126" t="str">
        <f>[1]Sheet1!W144</f>
        <v>No</v>
      </c>
      <c r="X144" s="126" t="str">
        <f>[1]Sheet1!X144</f>
        <v>No cuantificado o S/0</v>
      </c>
      <c r="Y144" s="126" t="str">
        <f>[1]Sheet1!Y144</f>
        <v>Contar con la integridad en la información expuesta al negocio (usuario final), dede el Data Lake</v>
      </c>
      <c r="Z144" s="45" t="str">
        <f>[1]Sheet1!Z144</f>
        <v>https://educorpperu-my.sharepoint.com/personal/diana_zapata_laureate_pe1/_layouts/15/Doc.aspx?sourcedoc=%7B9B60D2EC-56A9-4322-A2C8-2929855D0082%7D&amp;file=Incidente%20PS_Franco%20Manuel%20Vera%20S.pptx&amp;action=edit&amp;mobileredirect=true</v>
      </c>
      <c r="AA144" s="45">
        <f>[1]Sheet1!AA144</f>
        <v>0.60000000000000009</v>
      </c>
    </row>
    <row r="145" spans="1:27" ht="18.75" customHeight="1">
      <c r="A145" s="45">
        <f>[1]Sheet1!A145</f>
        <v>171</v>
      </c>
      <c r="B145" s="125">
        <f>[1]Sheet1!B145</f>
        <v>46167.515682870398</v>
      </c>
      <c r="C145" s="125">
        <f>[1]Sheet1!C145</f>
        <v>46167.642662036997</v>
      </c>
      <c r="D145" s="126" t="str">
        <f>[1]Sheet1!D145</f>
        <v>angela.lucano@laureate.pe</v>
      </c>
      <c r="E145" s="126" t="str">
        <f>[1]Sheet1!E145</f>
        <v>Angela Lucano Carranza</v>
      </c>
      <c r="F145" s="126" t="str">
        <f>[1]Sheet1!F145</f>
        <v>Exploración de funcionalidades para activación de Copilot en CRM para Canales Inbound</v>
      </c>
      <c r="G145" s="126" t="str">
        <f>[1]Sheet1!G145</f>
        <v>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v>
      </c>
      <c r="H145" s="126" t="str">
        <f>[1]Sheet1!H145</f>
        <v>LAU</v>
      </c>
      <c r="I145" s="126" t="str">
        <f>[1]Sheet1!I145</f>
        <v>Mónica García - VP Operaciones Digitales y Online</v>
      </c>
      <c r="J145" s="126" t="str">
        <f>[1]Sheet1!J145</f>
        <v>Lizbeth Bautista</v>
      </c>
      <c r="K145" s="126" t="str">
        <f>[1]Sheet1!K145</f>
        <v>https://educorpperu-my.sharepoint.com/personal/diana_zapata_laureate_pe1/Documents/Aplicaciones/Microsoft%20Forms/REGISTRO%20DE%20INICIATIVAS%20-%20GESTI%C3%93N%20DE%20LA%20DEMANDA%20(2%201/Pregunta/Luis%20Roncal%20-%20VB%20Requerimientos%20priorizados%20L_Angela%20Lucano%20Carran.pdf</v>
      </c>
      <c r="L145" s="126" t="str">
        <f>[1]Sheet1!L145</f>
        <v>Ángela Lucano</v>
      </c>
      <c r="M145" s="82">
        <f>[1]Sheet1!M145</f>
        <v>46203</v>
      </c>
      <c r="N145" s="82" t="str">
        <f>[1]Sheet1!N145</f>
        <v>No</v>
      </c>
      <c r="O145" s="126">
        <f>[1]Sheet1!O145</f>
        <v>0</v>
      </c>
      <c r="P145" s="126">
        <f>[1]Sheet1!P145</f>
        <v>0</v>
      </c>
      <c r="Q145" s="126" t="str">
        <f>[1]Sheet1!Q145</f>
        <v>Otro</v>
      </c>
      <c r="R145" s="126" t="str">
        <f>[1]Sheet1!R145</f>
        <v>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v>
      </c>
      <c r="S145" s="126" t="str">
        <f>[1]Sheet1!S145</f>
        <v>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v>
      </c>
      <c r="T145" s="126" t="str">
        <f>[1]Sheet1!T145</f>
        <v>Todas las áreas que interactúan en Contacto UPN (13 áreas) y alumnos.</v>
      </c>
      <c r="U145" s="126" t="str">
        <f>[1]Sheet1!U145</f>
        <v>Alumnos</v>
      </c>
      <c r="V145" s="126" t="str">
        <f>[1]Sheet1!V145</f>
        <v>Experiencia</v>
      </c>
      <c r="W145" s="126" t="str">
        <f>[1]Sheet1!W145</f>
        <v>No</v>
      </c>
      <c r="X145" s="126" t="str">
        <f>[1]Sheet1!X145</f>
        <v>No cuantificado o S/0</v>
      </c>
      <c r="Y145" s="126" t="str">
        <f>[1]Sheet1!Y145</f>
        <v>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v>
      </c>
      <c r="Z145" s="45" t="str">
        <f>[1]Sheet1!Z145</f>
        <v>https://educorpperu-my.sharepoint.com/personal/diana_zapata_laureate_pe1/_layouts/15/Doc.aspx?sourcedoc=%7BA78C9F0D-CC13-429E-ACE1-754CB7241C36%7D&amp;file=Solicitud%20de%20requerimientos%20-%20Exploraci%C3%B3n%20de_Angela%20Lucano%20Carran.pptx&amp;action=edit&amp;mobileredirect=true</v>
      </c>
      <c r="AA145" s="45">
        <f>[1]Sheet1!AA145</f>
        <v>1.3</v>
      </c>
    </row>
    <row r="146" spans="1:27" ht="18.75" customHeight="1">
      <c r="A146" s="45">
        <f>[1]Sheet1!A146</f>
        <v>172</v>
      </c>
      <c r="B146" s="125">
        <f>[1]Sheet1!B146</f>
        <v>46167.646388888897</v>
      </c>
      <c r="C146" s="125">
        <f>[1]Sheet1!C146</f>
        <v>46167.6551273148</v>
      </c>
      <c r="D146" s="126" t="str">
        <f>[1]Sheet1!D146</f>
        <v>angela.lucano@laureate.pe</v>
      </c>
      <c r="E146" s="126" t="str">
        <f>[1]Sheet1!E146</f>
        <v>Angela Lucano Carranza</v>
      </c>
      <c r="F146" s="126" t="str">
        <f>[1]Sheet1!F146</f>
        <v>Exploración de funcionalidades de Teams en integración con el CRM para Canales Inbound</v>
      </c>
      <c r="G146" s="126" t="str">
        <f>[1]Sheet1!G146</f>
        <v>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v>
      </c>
      <c r="H146" s="126" t="str">
        <f>[1]Sheet1!H146</f>
        <v>CORP</v>
      </c>
      <c r="I146" s="126" t="str">
        <f>[1]Sheet1!I146</f>
        <v>Mónica García - VP Operaciones Digitales y Online</v>
      </c>
      <c r="J146" s="126" t="str">
        <f>[1]Sheet1!J146</f>
        <v>Lizbeth Bautista</v>
      </c>
      <c r="K146" s="126" t="str">
        <f>[1]Sheet1!K146</f>
        <v>https://educorpperu-my.sharepoint.com/personal/diana_zapata_laureate_pe1/Documents/Aplicaciones/Microsoft%20Forms/REGISTRO%20DE%20INICIATIVAS%20-%20GESTI%C3%93N%20DE%20LA%20DEMANDA%20(2%201/Pregunta/Luis%20Roncal%20-%20VB%20Requerimientos%20priorizados%20L_Angela%20Lucano%20Carran%201.pdf</v>
      </c>
      <c r="L146" s="126" t="str">
        <f>[1]Sheet1!L146</f>
        <v>Ángela Lucano</v>
      </c>
      <c r="M146" s="82">
        <f>[1]Sheet1!M146</f>
        <v>46203</v>
      </c>
      <c r="N146" s="82" t="str">
        <f>[1]Sheet1!N146</f>
        <v>No</v>
      </c>
      <c r="O146" s="126">
        <f>[1]Sheet1!O146</f>
        <v>0</v>
      </c>
      <c r="P146" s="126">
        <f>[1]Sheet1!P146</f>
        <v>0</v>
      </c>
      <c r="Q146" s="126" t="str">
        <f>[1]Sheet1!Q146</f>
        <v>Otro</v>
      </c>
      <c r="R146" s="126" t="str">
        <f>[1]Sheet1!R146</f>
        <v>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v>
      </c>
      <c r="S146" s="126" t="str">
        <f>[1]Sheet1!S146</f>
        <v>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v>
      </c>
      <c r="T146" s="126" t="str">
        <f>[1]Sheet1!T146</f>
        <v>Todas las áreas que interactúan en Contacto UPN (13 áreas) y alumnos.</v>
      </c>
      <c r="U146" s="126" t="str">
        <f>[1]Sheet1!U146</f>
        <v>Alumnos</v>
      </c>
      <c r="V146" s="126" t="str">
        <f>[1]Sheet1!V146</f>
        <v>Excelencia operativa</v>
      </c>
      <c r="W146" s="126" t="str">
        <f>[1]Sheet1!W146</f>
        <v>No</v>
      </c>
      <c r="X146" s="126" t="str">
        <f>[1]Sheet1!X146</f>
        <v>No cuantificado o S/0</v>
      </c>
      <c r="Y146" s="126" t="str">
        <f>[1]Sheet1!Y146</f>
        <v>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v>
      </c>
      <c r="Z146" s="45" t="str">
        <f>[1]Sheet1!Z146</f>
        <v>https://educorpperu-my.sharepoint.com/personal/diana_zapata_laureate_pe1/_layouts/15/Doc.aspx?sourcedoc=%7BD89DCF38-9B8C-468D-88D9-0CA782BE04B7%7D&amp;file=Solicitud%20de%20Requerimiento%20-%20Teams%20en%20CRM_Angela%20Lucano%20Carran.pptx&amp;action=edit&amp;mobileredirect=true</v>
      </c>
      <c r="AA146" s="45">
        <f>[1]Sheet1!AA146</f>
        <v>1.2000000000000002</v>
      </c>
    </row>
    <row r="147" spans="1:27" ht="18.75" customHeight="1">
      <c r="A147" s="45">
        <f>[1]Sheet1!A147</f>
        <v>173</v>
      </c>
      <c r="B147" s="125">
        <f>[1]Sheet1!B147</f>
        <v>46167.6551736111</v>
      </c>
      <c r="C147" s="125">
        <f>[1]Sheet1!C147</f>
        <v>46167.703831018502</v>
      </c>
      <c r="D147" s="126" t="str">
        <f>[1]Sheet1!D147</f>
        <v>angela.lucano@laureate.pe</v>
      </c>
      <c r="E147" s="126" t="str">
        <f>[1]Sheet1!E147</f>
        <v>Angela Lucano Carranza</v>
      </c>
      <c r="F147" s="126" t="str">
        <f>[1]Sheet1!F147</f>
        <v>UPN - Revisión de la data de EPEC en CRM</v>
      </c>
      <c r="G147" s="126" t="str">
        <f>[1]Sheet1!G147</f>
        <v>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v>
      </c>
      <c r="H147" s="126" t="str">
        <f>[1]Sheet1!H147</f>
        <v>UPN</v>
      </c>
      <c r="I147" s="126" t="str">
        <f>[1]Sheet1!I147</f>
        <v>Mónica García - VP Operaciones Digitales y Online</v>
      </c>
      <c r="J147" s="126" t="str">
        <f>[1]Sheet1!J147</f>
        <v>Lizbeth Bautista</v>
      </c>
      <c r="K147" s="126" t="str">
        <f>[1]Sheet1!K147</f>
        <v>https://educorpperu-my.sharepoint.com/personal/diana_zapata_laureate_pe1/Documents/Aplicaciones/Microsoft%20Forms/REGISTRO%20DE%20INICIATIVAS%20-%20GESTI%C3%93N%20DE%20LA%20DEMANDA%20(2%201/Pregunta/Luis%20Roncal%20-%20VB%20Requerimientos%20priorizados%20L_Angela%20Lucano%20Carran%202.pdf</v>
      </c>
      <c r="L147" s="126" t="str">
        <f>[1]Sheet1!L147</f>
        <v>Ángela Lucano</v>
      </c>
      <c r="M147" s="82">
        <f>[1]Sheet1!M147</f>
        <v>46188</v>
      </c>
      <c r="N147" s="82" t="str">
        <f>[1]Sheet1!N147</f>
        <v>No</v>
      </c>
      <c r="O147" s="126">
        <f>[1]Sheet1!O147</f>
        <v>0</v>
      </c>
      <c r="P147" s="126">
        <f>[1]Sheet1!P147</f>
        <v>0</v>
      </c>
      <c r="Q147" s="126" t="str">
        <f>[1]Sheet1!Q147</f>
        <v>Otro</v>
      </c>
      <c r="R147" s="126" t="str">
        <f>[1]Sheet1!R147</f>
        <v>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v>
      </c>
      <c r="S147" s="126" t="str">
        <f>[1]Sheet1!S147</f>
        <v>Contar con la totalidad de estudiantes EPEC correctamente registrados y configurados en el CRM, con acceso habilitado al canal de atención y capacidad de generar tickets sin restricciones, asegurando una gestión centralizada, trazable y homogénea de sus consultas.</v>
      </c>
      <c r="T147" s="126" t="str">
        <f>[1]Sheet1!T147</f>
        <v>Proceso de atención y respuesta de consultas en CRM (cierre de tickets y medición de satisfacción)
Estudiantes de Posgrado (EPEC), asesores de atención, equipo de Experiencia del Estudiante y áreas de Calidad</v>
      </c>
      <c r="U147" s="126" t="str">
        <f>[1]Sheet1!U147</f>
        <v>Alumnos</v>
      </c>
      <c r="V147" s="126" t="str">
        <f>[1]Sheet1!V147</f>
        <v>Experiencia</v>
      </c>
      <c r="W147" s="126" t="str">
        <f>[1]Sheet1!W147</f>
        <v>No</v>
      </c>
      <c r="X147" s="126" t="str">
        <f>[1]Sheet1!X147</f>
        <v>No cuantificado o S/0</v>
      </c>
      <c r="Y147" s="126" t="str">
        <f>[1]Sheet1!Y147</f>
        <v>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v>
      </c>
      <c r="Z147" s="45" t="str">
        <f>[1]Sheet1!Z147</f>
        <v>https://educorpperu-my.sharepoint.com/personal/diana_zapata_laureate_pe1/_layouts/15/Doc.aspx?sourcedoc=%7B67F35B33-82A6-4B61-B1DB-6F15D08C5F8D%7D&amp;file=REVISI%C3%93N%20DATA%20DE%20EPEC_Angela%20Lucano%20Carran.pptx&amp;action=edit&amp;mobileredirect=true</v>
      </c>
      <c r="AA147" s="45">
        <f>[1]Sheet1!AA147</f>
        <v>1.3</v>
      </c>
    </row>
    <row r="148" spans="1:27" ht="18.75" customHeight="1">
      <c r="A148" s="45">
        <f>[1]Sheet1!A148</f>
        <v>174</v>
      </c>
      <c r="B148" s="125">
        <f>[1]Sheet1!B148</f>
        <v>46167.833217592597</v>
      </c>
      <c r="C148" s="125">
        <f>[1]Sheet1!C148</f>
        <v>46167.866180555597</v>
      </c>
      <c r="D148" s="126" t="str">
        <f>[1]Sheet1!D148</f>
        <v>angela.lucano@laureate.pe</v>
      </c>
      <c r="E148" s="126" t="str">
        <f>[1]Sheet1!E148</f>
        <v>Angela Lucano Carranza</v>
      </c>
      <c r="F148" s="126" t="str">
        <f>[1]Sheet1!F148</f>
        <v>UPN - Unificar la respuesta del caso y la encuesta de satisfacción por la atención</v>
      </c>
      <c r="G148" s="126" t="str">
        <f>[1]Sheet1!G148</f>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v>
      </c>
      <c r="H148" s="126" t="str">
        <f>[1]Sheet1!H148</f>
        <v>UPN</v>
      </c>
      <c r="I148" s="126" t="str">
        <f>[1]Sheet1!I148</f>
        <v>Mónica García - VP Operaciones Digitales y Online</v>
      </c>
      <c r="J148" s="126" t="str">
        <f>[1]Sheet1!J148</f>
        <v>Lizbeth Bautista</v>
      </c>
      <c r="K148" s="126" t="str">
        <f>[1]Sheet1!K148</f>
        <v>https://educorpperu-my.sharepoint.com/personal/diana_zapata_laureate_pe1/Documents/Aplicaciones/Microsoft%20Forms/REGISTRO%20DE%20INICIATIVAS%20-%20GESTI%C3%93N%20DE%20LA%20DEMANDA%20(2%201/Pregunta/Luis%20Roncal%20-%20VB%20Requerimientos%20priorizados%20L_Angela%20Lucano%20Carran%203.pdf</v>
      </c>
      <c r="L148" s="126" t="str">
        <f>[1]Sheet1!L148</f>
        <v>Ángela Lucano</v>
      </c>
      <c r="M148" s="82">
        <f>[1]Sheet1!M148</f>
        <v>46203</v>
      </c>
      <c r="N148" s="82" t="str">
        <f>[1]Sheet1!N148</f>
        <v>No</v>
      </c>
      <c r="O148" s="126">
        <f>[1]Sheet1!O148</f>
        <v>0</v>
      </c>
      <c r="P148" s="126">
        <f>[1]Sheet1!P148</f>
        <v>0</v>
      </c>
      <c r="Q148" s="126" t="str">
        <f>[1]Sheet1!Q148</f>
        <v>Otro</v>
      </c>
      <c r="R148" s="126" t="str">
        <f>[1]Sheet1!R148</f>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v>
      </c>
      <c r="S148" s="126" t="str">
        <f>[1]Sheet1!S148</f>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v>
      </c>
      <c r="T148" s="126" t="str">
        <f>[1]Sheet1!T148</f>
        <v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v>
      </c>
      <c r="U148" s="126" t="str">
        <f>[1]Sheet1!U148</f>
        <v>Alumnos</v>
      </c>
      <c r="V148" s="126" t="str">
        <f>[1]Sheet1!V148</f>
        <v>Experiencia</v>
      </c>
      <c r="W148" s="126" t="str">
        <f>[1]Sheet1!W148</f>
        <v>No</v>
      </c>
      <c r="X148" s="126" t="str">
        <f>[1]Sheet1!X148</f>
        <v>No cuantificado o S/0</v>
      </c>
      <c r="Y148" s="126" t="str">
        <f>[1]Sheet1!Y148</f>
        <v>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v>
      </c>
      <c r="Z148" s="45" t="str">
        <f>[1]Sheet1!Z148</f>
        <v>https://educorpperu-my.sharepoint.com/personal/diana_zapata_laureate_pe1/_layouts/15/Doc.aspx?sourcedoc=%7BE433D766-B8B3-4448-8F99-56194F5A6868%7D&amp;file=Requerimiento_Integraci%C3%B3n%20Encuestas%20en%20Respue_Angela%20Lucano%20Carran.pptx&amp;action=edit&amp;mobileredirect=true</v>
      </c>
      <c r="AA148" s="45">
        <f>[1]Sheet1!AA148</f>
        <v>1.3</v>
      </c>
    </row>
    <row r="149" spans="1:27" ht="18.75" customHeight="1">
      <c r="A149" s="45">
        <f>[1]Sheet1!A149</f>
        <v>175</v>
      </c>
      <c r="B149" s="125">
        <f>[1]Sheet1!B149</f>
        <v>46168.366296296299</v>
      </c>
      <c r="C149" s="125">
        <f>[1]Sheet1!C149</f>
        <v>46168.4558217593</v>
      </c>
      <c r="D149" s="126" t="str">
        <f>[1]Sheet1!D149</f>
        <v>angela.lucano@laureate.pe</v>
      </c>
      <c r="E149" s="126" t="str">
        <f>[1]Sheet1!E149</f>
        <v>Angela Lucano Carranza</v>
      </c>
      <c r="F149" s="126" t="str">
        <f>[1]Sheet1!F149</f>
        <v>UPC - Ajuste en Formulario Virtual del Libro de Reclamaciones - Obs INDECOPI</v>
      </c>
      <c r="G149" s="126" t="str">
        <f>[1]Sheet1!G149</f>
        <v>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v>
      </c>
      <c r="H149" s="126" t="str">
        <f>[1]Sheet1!H149</f>
        <v>UPC</v>
      </c>
      <c r="I149" s="126" t="str">
        <f>[1]Sheet1!I149</f>
        <v>Mónica García - VP Operaciones Digitales y Online</v>
      </c>
      <c r="J149" s="126" t="str">
        <f>[1]Sheet1!J149</f>
        <v>Jose Horna</v>
      </c>
      <c r="K149" s="126" t="str">
        <f>[1]Sheet1!K149</f>
        <v>https://educorpperu-my.sharepoint.com/personal/diana_zapata_laureate_pe1/Documents/Aplicaciones/Microsoft%20Forms/REGISTRO%20DE%20INICIATIVAS%20-%20GESTI%C3%93N%20DE%20LA%20DEMANDA%20(2%201/Pregunta/VB_%20Ajuste%20campo%20correo%20electr%C3%B3nico%20LDR%20Virtu_Angela%20Lucano%20Carran.pdf</v>
      </c>
      <c r="L149" s="126" t="str">
        <f>[1]Sheet1!L149</f>
        <v>Ángela Lucano</v>
      </c>
      <c r="M149" s="82">
        <f>[1]Sheet1!M149</f>
        <v>46178</v>
      </c>
      <c r="N149" s="82" t="str">
        <f>[1]Sheet1!N149</f>
        <v>No</v>
      </c>
      <c r="O149" s="126">
        <f>[1]Sheet1!O149</f>
        <v>0</v>
      </c>
      <c r="P149" s="126">
        <f>[1]Sheet1!P149</f>
        <v>0</v>
      </c>
      <c r="Q149" s="126" t="str">
        <f>[1]Sheet1!Q149</f>
        <v>Regulatoria</v>
      </c>
      <c r="R149" s="126" t="str">
        <f>[1]Sheet1!R149</f>
        <v>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v>
      </c>
      <c r="S149" s="126" t="str">
        <f>[1]Sheet1!S149</f>
        <v>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v>
      </c>
      <c r="T149" s="126" t="str">
        <f>[1]Sheet1!T149</f>
        <v>UPC, Legal y Experiencia al Estudiante, Trámites Quejas y Reclamos
Procedimiento Gestion Quejas y Reclamos</v>
      </c>
      <c r="U149" s="126" t="str">
        <f>[1]Sheet1!U149</f>
        <v>Administrativos</v>
      </c>
      <c r="V149" s="126" t="str">
        <f>[1]Sheet1!V149</f>
        <v>Experiencia</v>
      </c>
      <c r="W149" s="126" t="str">
        <f>[1]Sheet1!W149</f>
        <v>No</v>
      </c>
      <c r="X149" s="126" t="str">
        <f>[1]Sheet1!X149</f>
        <v>Menor a S/100,000.00</v>
      </c>
      <c r="Y149" s="126" t="str">
        <f>[1]Sheet1!Y149</f>
        <v>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v>
      </c>
      <c r="Z149" s="45" t="str">
        <f>[1]Sheet1!Z149</f>
        <v>https://educorpperu-my.sharepoint.com/personal/diana_zapata_laureate_pe1/_layouts/15/Doc.aspx?sourcedoc=%7BCD3BC25A-EE5B-4D30-9C4A-036A59DFA82A%7D&amp;file=Solicitud%20de%20requerimientos%20Idea%20nueva%20y%20mejo_Angela%20Lucano%20Carran%205.pptx&amp;action=edit&amp;mobileredirect=true</v>
      </c>
      <c r="AA149" s="45">
        <f>[1]Sheet1!AA149</f>
        <v>2.35</v>
      </c>
    </row>
    <row r="150" spans="1:27" ht="54" customHeight="1">
      <c r="A150" s="45">
        <f>[1]Sheet1!A150</f>
        <v>176</v>
      </c>
      <c r="B150" s="125">
        <f>[1]Sheet1!B150</f>
        <v>46168.397800925901</v>
      </c>
      <c r="C150" s="125">
        <f>[1]Sheet1!C150</f>
        <v>46168.905185185198</v>
      </c>
      <c r="D150" s="126" t="str">
        <f>[1]Sheet1!D150</f>
        <v>nicolas.morales@laureate.pe</v>
      </c>
      <c r="E150" s="126" t="str">
        <f>[1]Sheet1!E150</f>
        <v>Nicolas Morales Chumpitaz</v>
      </c>
      <c r="F150" s="126" t="str">
        <f>[1]Sheet1!F150</f>
        <v xml:space="preserve">Lean + IA - Optimización del proceso del relevamiento de la necesidad del cliente interno con protocolos de comunicación; y Producción y difusión de piezas de contenido para comunicación </v>
      </c>
      <c r="G150" s="126" t="str">
        <f>[1]Sheet1!G150</f>
        <v>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v>
      </c>
      <c r="H150" s="126" t="str">
        <f>[1]Sheet1!H150</f>
        <v>LAU</v>
      </c>
      <c r="I150" s="126" t="str">
        <f>[1]Sheet1!I150</f>
        <v>Tairi Ruillier- VP Personas y Cultura</v>
      </c>
      <c r="J150" s="126" t="str">
        <f>[1]Sheet1!J150</f>
        <v>Alfredo Ávalos</v>
      </c>
      <c r="K150" s="126" t="str">
        <f>[1]Sheet1!K150</f>
        <v>https://educorpperu-my.sharepoint.com/personal/diana_zapata_laureate_pe1/Documents/Aplicaciones/Microsoft%20Forms/REGISTRO%20DE%20INICIATIVAS%20-%20GESTI%C3%93N%20DE%20LA%20DEMANDA%20(2%201/Pregunta/RE%20%5BSPO%5D%20Iniciativa%20Productividad%20GTH%20cLEAN+I_Nicolas%20Morales%20Chum.png</v>
      </c>
      <c r="L150" s="126" t="str">
        <f>[1]Sheet1!L150</f>
        <v>Franco Vera</v>
      </c>
      <c r="M150" s="82">
        <f>[1]Sheet1!M150</f>
        <v>46387</v>
      </c>
      <c r="N150" s="82" t="str">
        <f>[1]Sheet1!N150</f>
        <v>Si</v>
      </c>
      <c r="O150" s="126" t="str">
        <f>[1]Sheet1!O150</f>
        <v>G&amp;A</v>
      </c>
      <c r="P150" s="126" t="str">
        <f>[1]Sheet1!P150</f>
        <v>77432</v>
      </c>
      <c r="Q150" s="126" t="str">
        <f>[1]Sheet1!Q150</f>
        <v>Otro</v>
      </c>
      <c r="R150" s="126" t="str">
        <f>[1]Sheet1!R150</f>
        <v>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v>
      </c>
      <c r="S150" s="126" t="str">
        <f>[1]Sheet1!S150</f>
        <v>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v>
      </c>
      <c r="T150" s="126" t="str">
        <f>[1]Sheet1!T150</f>
        <v>GTH - Comunicación Interna</v>
      </c>
      <c r="U150" s="126" t="str">
        <f>[1]Sheet1!U150</f>
        <v>Administrativos</v>
      </c>
      <c r="V150" s="126" t="str">
        <f>[1]Sheet1!V150</f>
        <v>Excelencia operativa</v>
      </c>
      <c r="W150" s="126" t="str">
        <f>[1]Sheet1!W150</f>
        <v>No</v>
      </c>
      <c r="X150" s="126" t="str">
        <f>[1]Sheet1!X150</f>
        <v>Mayor a S/500,000.00</v>
      </c>
      <c r="Y150" s="126" t="str">
        <f>[1]Sheet1!Y150</f>
        <v>Productividad en horas liberadas (4,190)
Mayor foco en análisis creativo y menos en tiempos de operación.
Mejora del tiempo de atención y experiencia del usuario (al evitar reprocesos con un flujo más ágil)</v>
      </c>
      <c r="Z150" s="45" t="str">
        <f>[1]Sheet1!Z150</f>
        <v>https://educorpperu-my.sharepoint.com/personal/diana_zapata_laureate_pe1/_layouts/15/Doc.aspx?sourcedoc=%7B0DB39AB2-E35E-4F2E-A876-2CA76C4F7608%7D&amp;file=LEAN%2BIA_Pitch%20TI_GTH_Nicolas%20Morales%20Chum.pptx&amp;action=edit&amp;mobileredirect=true</v>
      </c>
      <c r="AA150" s="45">
        <f>[1]Sheet1!AA150</f>
        <v>2.6999999999999997</v>
      </c>
    </row>
    <row r="151" spans="1:27" ht="66.75" customHeight="1">
      <c r="A151" s="45">
        <f>[1]Sheet1!A151</f>
        <v>177</v>
      </c>
      <c r="B151" s="125">
        <f>[1]Sheet1!B151</f>
        <v>46168.905266203699</v>
      </c>
      <c r="C151" s="125">
        <f>[1]Sheet1!C151</f>
        <v>46168.9083217593</v>
      </c>
      <c r="D151" s="126" t="str">
        <f>[1]Sheet1!D151</f>
        <v>nicolas.morales@laureate.pe</v>
      </c>
      <c r="E151" s="126" t="str">
        <f>[1]Sheet1!E151</f>
        <v>Nicolas Morales Chumpitaz</v>
      </c>
      <c r="F151" s="126" t="str">
        <f>[1]Sheet1!F151</f>
        <v xml:space="preserve">Solución para categorización y segmentación automática de Tickets. Potenciar chatbot en HCM y escalamiento automático al COE por nivel de consultas y consultas dirigidas a líderes. </v>
      </c>
      <c r="G151" s="126" t="str">
        <f>[1]Sheet1!G151</f>
        <v>Garantizar una atención inmediata, entregando información de precisa, accesible y resolutiva que permita resolver sus necesidades en el menor tiempo posible.</v>
      </c>
      <c r="H151" s="126" t="str">
        <f>[1]Sheet1!H151</f>
        <v>LAU</v>
      </c>
      <c r="I151" s="126" t="str">
        <f>[1]Sheet1!I151</f>
        <v>Tairi Ruillier- VP Personas y Cultura</v>
      </c>
      <c r="J151" s="126" t="str">
        <f>[1]Sheet1!J151</f>
        <v>Alfredo Ávalos</v>
      </c>
      <c r="K151" s="126" t="str">
        <f>[1]Sheet1!K151</f>
        <v>https://educorpperu-my.sharepoint.com/personal/diana_zapata_laureate_pe1/Documents/Aplicaciones/Microsoft%20Forms/REGISTRO%20DE%20INICIATIVAS%20-%20GESTI%C3%93N%20DE%20LA%20DEMANDA%20(2%201/Pregunta/RE%20%5BSPO%5D%20Iniciativa%20Productividad%20GTH%20cLEAN+I_Nicolas%20Morales%20Chum%201.png</v>
      </c>
      <c r="L151" s="126" t="str">
        <f>[1]Sheet1!L151</f>
        <v>Franco Vera</v>
      </c>
      <c r="M151" s="82">
        <f>[1]Sheet1!M151</f>
        <v>46387</v>
      </c>
      <c r="N151" s="82" t="str">
        <f>[1]Sheet1!N151</f>
        <v>Si</v>
      </c>
      <c r="O151" s="126" t="str">
        <f>[1]Sheet1!O151</f>
        <v>G&amp;A</v>
      </c>
      <c r="P151" s="126" t="str">
        <f>[1]Sheet1!P151</f>
        <v>77432</v>
      </c>
      <c r="Q151" s="126" t="str">
        <f>[1]Sheet1!Q151</f>
        <v>Otro</v>
      </c>
      <c r="R151" s="126" t="str">
        <f>[1]Sheet1!R151</f>
        <v>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v>
      </c>
      <c r="S151" s="126" t="str">
        <f>[1]Sheet1!S151</f>
        <v>Actividad 1: Registrar la información requerida  - Registrar la consulta - Atención de consultas de Nivel 1 - Escalamiento de preguntas especializadas. - Atención de consultas de Nivel 2. - Registro de satisfacción  Actividad 2: Trazabilidad y Visibilidad de avance</v>
      </c>
      <c r="T151" s="126" t="str">
        <f>[1]Sheet1!T151</f>
        <v>Atención de consultas de colaboradores - GTH</v>
      </c>
      <c r="U151" s="126" t="str">
        <f>[1]Sheet1!U151</f>
        <v>Administrativos</v>
      </c>
      <c r="V151" s="126" t="str">
        <f>[1]Sheet1!V151</f>
        <v>Excelencia operativa</v>
      </c>
      <c r="W151" s="126" t="str">
        <f>[1]Sheet1!W151</f>
        <v>No</v>
      </c>
      <c r="X151" s="126" t="str">
        <f>[1]Sheet1!X151</f>
        <v>Mayor a S/500,000.00</v>
      </c>
      <c r="Y151" s="126" t="str">
        <f>[1]Sheet1!Y151</f>
        <v>7,298 Horas liberadas anual
Mejora en la experiencia del colaborador
Reducción de SLA.</v>
      </c>
      <c r="Z151" s="45" t="str">
        <f>[1]Sheet1!Z151</f>
        <v>https://educorpperu-my.sharepoint.com/personal/diana_zapata_laureate_pe1/_layouts/15/Doc.aspx?sourcedoc=%7B914F4D00-C724-43CE-B1C4-63B924EC796C%7D&amp;file=LEAN%2BIA_Pitch%20TI_GTH_Nicolas%20Morales%20Chum%201.pptx&amp;action=edit&amp;mobileredirect=true</v>
      </c>
      <c r="AA151" s="45">
        <f>[1]Sheet1!AA151</f>
        <v>2.6999999999999997</v>
      </c>
    </row>
    <row r="152" spans="1:27" ht="45" customHeight="1">
      <c r="A152" s="45">
        <f>[1]Sheet1!A152</f>
        <v>178</v>
      </c>
      <c r="B152" s="125">
        <f>[1]Sheet1!B152</f>
        <v>46168.908391203702</v>
      </c>
      <c r="C152" s="125">
        <f>[1]Sheet1!C152</f>
        <v>46168.918738425898</v>
      </c>
      <c r="D152" s="126" t="str">
        <f>[1]Sheet1!D152</f>
        <v>nicolas.morales@laureate.pe</v>
      </c>
      <c r="E152" s="126" t="str">
        <f>[1]Sheet1!E152</f>
        <v>Nicolas Morales Chumpitaz</v>
      </c>
      <c r="F152" s="126" t="str">
        <f>[1]Sheet1!F152</f>
        <v>Mejora del proceso de programación de horarios, desde la planificación hasta la carga de horarios en el sistema logrando la máxima estandarización a nivel de las instituciones y agilidad del proceso mediante la simplificación y soporte de solución tecnológica.</v>
      </c>
      <c r="G152" s="126" t="str">
        <f>[1]Sheet1!G152</f>
        <v>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v>
      </c>
      <c r="H152" s="126" t="str">
        <f>[1]Sheet1!H152</f>
        <v>UPC</v>
      </c>
      <c r="I152" s="126" t="str">
        <f>[1]Sheet1!I152</f>
        <v>Milagros Morgan - Rectorado UPC</v>
      </c>
      <c r="J152" s="126" t="str">
        <f>[1]Sheet1!J152</f>
        <v>Sara Miller</v>
      </c>
      <c r="K152" s="126" t="str">
        <f>[1]Sheet1!K152</f>
        <v>https://educorpperu-my.sharepoint.com/personal/diana_zapata_laureate_pe1/Documents/Aplicaciones/Microsoft%20Forms/REGISTRO%20DE%20INICIATIVAS%20-%20GESTI%C3%93N%20DE%20LA%20DEMANDA%20(2%201/Pregunta/RE%20SPO%20Iniciativa%20Productividad%20WeTalk%20cLEAN_Nicolas%20Morales%20Chum.png</v>
      </c>
      <c r="L152" s="126" t="str">
        <f>[1]Sheet1!L152</f>
        <v>Ángela Lucano</v>
      </c>
      <c r="M152" s="82">
        <f>[1]Sheet1!M152</f>
        <v>46387</v>
      </c>
      <c r="N152" s="82" t="str">
        <f>[1]Sheet1!N152</f>
        <v>Si</v>
      </c>
      <c r="O152" s="126" t="str">
        <f>[1]Sheet1!O152</f>
        <v>G&amp;A</v>
      </c>
      <c r="P152" s="126" t="str">
        <f>[1]Sheet1!P152</f>
        <v>77544</v>
      </c>
      <c r="Q152" s="126" t="str">
        <f>[1]Sheet1!Q152</f>
        <v>Otro</v>
      </c>
      <c r="R152" s="126" t="str">
        <f>[1]Sheet1!R152</f>
        <v>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v>
      </c>
      <c r="S152" s="126" t="str">
        <f>[1]Sheet1!S152</f>
        <v>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v>
      </c>
      <c r="T152" s="126" t="str">
        <f>[1]Sheet1!T152</f>
        <v>Programación Horaria WeTalk</v>
      </c>
      <c r="U152" s="126" t="str">
        <f>[1]Sheet1!U152</f>
        <v>Todos</v>
      </c>
      <c r="V152" s="126" t="str">
        <f>[1]Sheet1!V152</f>
        <v>Excelencia operativa</v>
      </c>
      <c r="W152" s="126" t="str">
        <f>[1]Sheet1!W152</f>
        <v>No</v>
      </c>
      <c r="X152" s="126" t="str">
        <f>[1]Sheet1!X152</f>
        <v>Mayor a S/500,000.00</v>
      </c>
      <c r="Y152" s="126" t="str">
        <f>[1]Sheet1!Y152</f>
        <v>Mejora en la experiencia del alumno.
Reducción de un tiempo operativo por demoras en tiempo de respuesta</v>
      </c>
      <c r="Z152" s="45" t="str">
        <f>[1]Sheet1!Z152</f>
        <v>https://educorpperu-my.sharepoint.com/personal/diana_zapata_laureate_pe1/_layouts/15/Doc.aspx?sourcedoc=%7BE24CA149-F959-4495-94B1-7DA6D2881E02%7D&amp;file=LEAN%2BIA_Pitch%20TI_WeTALK_Nicolas%20Morales%20Chum.pptx&amp;action=edit&amp;mobileredirect=true</v>
      </c>
      <c r="AA152" s="45">
        <f>[1]Sheet1!AA152</f>
        <v>3.3</v>
      </c>
    </row>
    <row r="153" spans="1:27" ht="58.5" customHeight="1">
      <c r="A153" s="45">
        <f>[1]Sheet1!A153</f>
        <v>179</v>
      </c>
      <c r="B153" s="125">
        <f>[1]Sheet1!B153</f>
        <v>46168.918796296297</v>
      </c>
      <c r="C153" s="125">
        <f>[1]Sheet1!C153</f>
        <v>46168.924004629604</v>
      </c>
      <c r="D153" s="126" t="str">
        <f>[1]Sheet1!D153</f>
        <v>nicolas.morales@laureate.pe</v>
      </c>
      <c r="E153" s="126" t="str">
        <f>[1]Sheet1!E153</f>
        <v>Nicolas Morales Chumpitaz</v>
      </c>
      <c r="F153" s="126" t="str">
        <f>[1]Sheet1!F153</f>
        <v>Rediseñar proceso PT en instituciones logrando la máxima estandarización, revisión de reglas de negocio, agilidad del proceso mediante la simplificación y soporte de solución tecnológica.</v>
      </c>
      <c r="G153" s="126" t="str">
        <f>[1]Sheet1!G153</f>
        <v>Inscripción y visualización de resultados del PT de forma rápida y sencilla. Tener visibilidad de la información necesaria a lo largo del proceso (estado de trámite)</v>
      </c>
      <c r="H153" s="126" t="str">
        <f>[1]Sheet1!H153</f>
        <v>UPC</v>
      </c>
      <c r="I153" s="126" t="str">
        <f>[1]Sheet1!I153</f>
        <v>Milagros Morgan - Rectorado UPC</v>
      </c>
      <c r="J153" s="126" t="str">
        <f>[1]Sheet1!J153</f>
        <v>Sara Miller</v>
      </c>
      <c r="K153" s="126" t="str">
        <f>[1]Sheet1!K153</f>
        <v>https://educorpperu-my.sharepoint.com/personal/diana_zapata_laureate_pe1/Documents/Aplicaciones/Microsoft%20Forms/REGISTRO%20DE%20INICIATIVAS%20-%20GESTI%C3%93N%20DE%20LA%20DEMANDA%20(2%201/Pregunta/RE%20SPO%20Iniciativa%20Productividad%20WeTalk%20cLEAN_Nicolas%20Morales%20Chum%201.png</v>
      </c>
      <c r="L153" s="126" t="str">
        <f>[1]Sheet1!L153</f>
        <v>Ángela Lucano</v>
      </c>
      <c r="M153" s="82">
        <f>[1]Sheet1!M153</f>
        <v>46387</v>
      </c>
      <c r="N153" s="82" t="str">
        <f>[1]Sheet1!N153</f>
        <v>Si</v>
      </c>
      <c r="O153" s="126" t="str">
        <f>[1]Sheet1!O153</f>
        <v>G&amp;A</v>
      </c>
      <c r="P153" s="126" t="str">
        <f>[1]Sheet1!P153</f>
        <v>77545</v>
      </c>
      <c r="Q153" s="126" t="str">
        <f>[1]Sheet1!Q153</f>
        <v>Otro</v>
      </c>
      <c r="R153" s="126" t="str">
        <f>[1]Sheet1!R153</f>
        <v>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v>
      </c>
      <c r="S153" s="126" t="str">
        <f>[1]Sheet1!S153</f>
        <v>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v>
      </c>
      <c r="T153" s="126" t="str">
        <f>[1]Sheet1!T153</f>
        <v>Gestión del Placement Test - WeTalk</v>
      </c>
      <c r="U153" s="126" t="str">
        <f>[1]Sheet1!U153</f>
        <v>Alumnos</v>
      </c>
      <c r="V153" s="126" t="str">
        <f>[1]Sheet1!V153</f>
        <v>Excelencia operativa</v>
      </c>
      <c r="W153" s="126" t="str">
        <f>[1]Sheet1!W153</f>
        <v>No</v>
      </c>
      <c r="X153" s="126" t="str">
        <f>[1]Sheet1!X153</f>
        <v>Mayor a S/500,000.00</v>
      </c>
      <c r="Y153" s="126" t="str">
        <f>[1]Sheet1!Y153</f>
        <v xml:space="preserve">Mejora en la experiencia del alumno
Reducción de un tiempo operativo por demoras en tiempo de respuesta </v>
      </c>
      <c r="Z153" s="45" t="str">
        <f>[1]Sheet1!Z153</f>
        <v>https://educorpperu-my.sharepoint.com/personal/diana_zapata_laureate_pe1/_layouts/15/Doc.aspx?sourcedoc=%7B55AD0853-CF6F-4905-9B9E-EB6839E1FEE6%7D&amp;file=LEAN%2BIA_Pitch%20TI_WeTALK_Nicolas%20Morales%20Chum%201.pptx&amp;action=edit&amp;mobileredirect=true</v>
      </c>
      <c r="AA153" s="45">
        <f>[1]Sheet1!AA153</f>
        <v>3.3</v>
      </c>
    </row>
    <row r="154" spans="1:27" ht="39" customHeight="1">
      <c r="A154" s="45">
        <f>[1]Sheet1!A154</f>
        <v>180</v>
      </c>
      <c r="B154" s="125">
        <f>[1]Sheet1!B154</f>
        <v>46168.924097222203</v>
      </c>
      <c r="C154" s="125">
        <f>[1]Sheet1!C154</f>
        <v>46168.930474537003</v>
      </c>
      <c r="D154" s="126" t="str">
        <f>[1]Sheet1!D154</f>
        <v>nicolas.morales@laureate.pe</v>
      </c>
      <c r="E154" s="126" t="str">
        <f>[1]Sheet1!E154</f>
        <v>Nicolas Morales Chumpitaz</v>
      </c>
      <c r="F154" s="126" t="str">
        <f>[1]Sheet1!F154</f>
        <v>Mejora del proceso de reclutamiento y selección logrando la máxima estandarización, con reglas de negocio claras a fin de tener agilidad del proceso mediante la simplificación y soporte de soluciones tecnológicas.</v>
      </c>
      <c r="G154" s="126" t="str">
        <f>[1]Sheet1!G154</f>
        <v>Obtener el mejor candidato, según el perfil indicado, en el menor tiempo posible y mantenerlo informado a lo largo del proceso.</v>
      </c>
      <c r="H154" s="126" t="str">
        <f>[1]Sheet1!H154</f>
        <v>UPC</v>
      </c>
      <c r="I154" s="126" t="str">
        <f>[1]Sheet1!I154</f>
        <v>Milagros Morgan - Rectorado UPC</v>
      </c>
      <c r="J154" s="126" t="str">
        <f>[1]Sheet1!J154</f>
        <v>Sara Miller</v>
      </c>
      <c r="K154" s="126" t="str">
        <f>[1]Sheet1!K154</f>
        <v>https://educorpperu-my.sharepoint.com/personal/diana_zapata_laureate_pe1/Documents/Aplicaciones/Microsoft%20Forms/REGISTRO%20DE%20INICIATIVAS%20-%20GESTI%C3%93N%20DE%20LA%20DEMANDA%20(2%201/Pregunta/RE%20SPO%20Iniciativa%20Productividad%20WeTalk%20cLEAN_Nicolas%20Morales%20Chum%202.png</v>
      </c>
      <c r="L154" s="126" t="str">
        <f>[1]Sheet1!L154</f>
        <v>Ángela Lucano</v>
      </c>
      <c r="M154" s="82">
        <f>[1]Sheet1!M154</f>
        <v>46387</v>
      </c>
      <c r="N154" s="82" t="str">
        <f>[1]Sheet1!N154</f>
        <v>Si</v>
      </c>
      <c r="O154" s="126" t="str">
        <f>[1]Sheet1!O154</f>
        <v>G&amp;A</v>
      </c>
      <c r="P154" s="126" t="str">
        <f>[1]Sheet1!P154</f>
        <v>77546</v>
      </c>
      <c r="Q154" s="126" t="str">
        <f>[1]Sheet1!Q154</f>
        <v>Otro</v>
      </c>
      <c r="R154" s="126" t="str">
        <f>[1]Sheet1!R154</f>
        <v>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v>
      </c>
      <c r="S154" s="126" t="str">
        <f>[1]Sheet1!S154</f>
        <v>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v>
      </c>
      <c r="T154" s="126" t="str">
        <f>[1]Sheet1!T154</f>
        <v>Reclutamiento y Selección Docente - WeTalk</v>
      </c>
      <c r="U154" s="126" t="str">
        <f>[1]Sheet1!U154</f>
        <v>Administrativos</v>
      </c>
      <c r="V154" s="126" t="str">
        <f>[1]Sheet1!V154</f>
        <v>Excelencia operativa</v>
      </c>
      <c r="W154" s="126" t="str">
        <f>[1]Sheet1!W154</f>
        <v>No</v>
      </c>
      <c r="X154" s="126" t="str">
        <f>[1]Sheet1!X154</f>
        <v>Mayor a S/500,000.00</v>
      </c>
      <c r="Y154" s="126" t="str">
        <f>[1]Sheet1!Y154</f>
        <v>Mejora en la experiencia del docente
Optimización de tiempos en actividades
Anulación de duplicidad de tareas
Reducción de tiempo de espera de resultados de otras áreas.​</v>
      </c>
      <c r="Z154" s="45" t="str">
        <f>[1]Sheet1!Z154</f>
        <v>https://educorpperu-my.sharepoint.com/personal/diana_zapata_laureate_pe1/_layouts/15/Doc.aspx?sourcedoc=%7BBE2800F0-66FF-45BC-9415-61A7A98BD4F1%7D&amp;file=LEAN%2BIA_Pitch%20TI_WeTALK_Nicolas%20Morales%20Chum%202.pptx&amp;action=edit&amp;mobileredirect=true</v>
      </c>
      <c r="AA154" s="45">
        <f>[1]Sheet1!AA154</f>
        <v>2.6999999999999997</v>
      </c>
    </row>
    <row r="155" spans="1:27" ht="45" customHeight="1">
      <c r="A155" s="45">
        <f>[1]Sheet1!A155</f>
        <v>181</v>
      </c>
      <c r="B155" s="125">
        <f>[1]Sheet1!B155</f>
        <v>46169.490057870396</v>
      </c>
      <c r="C155" s="125">
        <f>[1]Sheet1!C155</f>
        <v>46169.525347222203</v>
      </c>
      <c r="D155" s="126" t="str">
        <f>[1]Sheet1!D155</f>
        <v>carlos.sanchez@laureate.pe</v>
      </c>
      <c r="E155" s="126" t="str">
        <f>[1]Sheet1!E155</f>
        <v>Carlos Sanchez Rubio</v>
      </c>
      <c r="F155" s="126" t="str">
        <f>[1]Sheet1!F155</f>
        <v>Microsegmentación / Nanosegmentación de Aplicaciones Críticas</v>
      </c>
      <c r="G155" s="126" t="str">
        <f>[1]Sheet1!G155</f>
        <v>Implementar microsegmentación / nanosegmentación en aplicaciones críticas, para limitar comunicaciones no autorizadas y contener movimientos laterales dentro de la red, logrando reducir la superficie de ataque y mejorar la resiliencia frente a incidentes de ciberseguridad.</v>
      </c>
      <c r="H155" s="126" t="str">
        <f>[1]Sheet1!H155</f>
        <v>CORP</v>
      </c>
      <c r="I155" s="126" t="str">
        <f>[1]Sheet1!I155</f>
        <v>Humberto Marotta - Tecnologías y transformación digital</v>
      </c>
      <c r="J155" s="126" t="str">
        <f>[1]Sheet1!J155</f>
        <v>Carlos Sánchez</v>
      </c>
      <c r="K155" s="126" t="str">
        <f>[1]Sheet1!K155</f>
        <v>https://educorpperu-my.sharepoint.com/personal/diana_zapata_laureate_pe1/Documents/Aplicaciones/Microsoft%20Forms/REGISTRO%20DE%20INICIATIVAS%20-%20GESTI%C3%93N%20DE%20LA%20DEMANDA%20(2%201/Pregunta/Implementaci%C3%B3n%20Microsegmentaci%C3%B3n%20Illumio_Carlos%20Sanchez%20Rubio.pdf</v>
      </c>
      <c r="L155" s="126" t="str">
        <f>[1]Sheet1!L155</f>
        <v>Franco Vera</v>
      </c>
      <c r="M155" s="82">
        <f>[1]Sheet1!M155</f>
        <v>46356</v>
      </c>
      <c r="N155" s="82" t="str">
        <f>[1]Sheet1!N155</f>
        <v>No</v>
      </c>
      <c r="O155" s="126">
        <f>[1]Sheet1!O155</f>
        <v>0</v>
      </c>
      <c r="P155" s="126">
        <f>[1]Sheet1!P155</f>
        <v>0</v>
      </c>
      <c r="Q155" s="126" t="str">
        <f>[1]Sheet1!Q155</f>
        <v>Seguridad TI</v>
      </c>
      <c r="R155" s="126" t="str">
        <f>[1]Sheet1!R155</f>
        <v>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v>
      </c>
      <c r="S155" s="126" t="str">
        <f>[1]Sheet1!S155</f>
        <v>Las aplicaciones críticas deben operar con reglas de comunicación mínimas necesarias, controladas a nivel granular, permitiendo únicamente el tráfico explícitamente autorizado entre componentes.</v>
      </c>
      <c r="T155" s="126" t="str">
        <f>[1]Sheet1!T155</f>
        <v xml:space="preserve">Aplicaciones y Sistemas - Soluciones de Finanzas y BackOffice
Aplicaciones en alcance:
- ASBANC UPC
- ASBANC CIB
- ASBANC UPN
- Spring UPC
- Spring CIB
- Peoplesoft HCM
- Peoplesoft 9.2
- Facturación Electrónica
</v>
      </c>
      <c r="U155" s="126" t="str">
        <f>[1]Sheet1!U155</f>
        <v>Todos</v>
      </c>
      <c r="V155" s="126" t="str">
        <f>[1]Sheet1!V155</f>
        <v>Excelencia operativa</v>
      </c>
      <c r="W155" s="126" t="str">
        <f>[1]Sheet1!W155</f>
        <v>No</v>
      </c>
      <c r="X155" s="126" t="str">
        <f>[1]Sheet1!X155</f>
        <v>Mayor a S/500,000.00</v>
      </c>
      <c r="Y155" s="126" t="str">
        <f>[1]Sheet1!Y155</f>
        <v xml:space="preserve">Fortalece la arquitectura de seguridad, mejora la contención de amenazas y reduce la superficie de ataque en entornos críticos. Incrementa la resiliencia tecnológica y mejora la capacidad de protección de servicios sensibles del negocio.
</v>
      </c>
      <c r="Z155" s="45" t="str">
        <f>[1]Sheet1!Z155</f>
        <v>https://educorpperu-my.sharepoint.com/personal/diana_zapata_laureate_pe1/Documents/Aplicaciones/Microsoft%20Forms/REGISTRO%20DE%20INICIATIVAS%20-%20GESTI%C3%93N%20DE%20LA%20DEMANDA%20(2%201/Adjuntar%20sustentos%20que%20ayuden%20al%20entendimiento%20de/ADP-%20Laureate%20Education_Carlos%20Sanchez%20Rubio.pdf</v>
      </c>
      <c r="AA155" s="45">
        <f>[1]Sheet1!AA155</f>
        <v>2.7</v>
      </c>
    </row>
    <row r="156" spans="1:27" ht="44.25" customHeight="1">
      <c r="A156" s="45">
        <f>[1]Sheet1!A156</f>
        <v>182</v>
      </c>
      <c r="B156" s="125">
        <f>[1]Sheet1!B156</f>
        <v>46169.525393518503</v>
      </c>
      <c r="C156" s="125">
        <f>[1]Sheet1!C156</f>
        <v>46169.526678240698</v>
      </c>
      <c r="D156" s="126" t="str">
        <f>[1]Sheet1!D156</f>
        <v>carlos.sanchez@laureate.pe</v>
      </c>
      <c r="E156" s="126" t="str">
        <f>[1]Sheet1!E156</f>
        <v>Carlos Sanchez Rubio</v>
      </c>
      <c r="F156" s="126" t="str">
        <f>[1]Sheet1!F156</f>
        <v>Microsegmentación / Nanosegmentación de Aplicaciones Críticas</v>
      </c>
      <c r="G156" s="126" t="str">
        <f>[1]Sheet1!G156</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6" s="126" t="str">
        <f>[1]Sheet1!H156</f>
        <v>CORP</v>
      </c>
      <c r="I156" s="126" t="str">
        <f>[1]Sheet1!I156</f>
        <v>Humberto Marotta - Tecnologías y transformación digital</v>
      </c>
      <c r="J156" s="126" t="str">
        <f>[1]Sheet1!J156</f>
        <v>Carlos Sánchez</v>
      </c>
      <c r="K156" s="126" t="str">
        <f>[1]Sheet1!K156</f>
        <v>https://educorpperu-my.sharepoint.com/personal/diana_zapata_laureate_pe1/Documents/Aplicaciones/Microsoft%20Forms/REGISTRO%20DE%20INICIATIVAS%20-%20GESTI%C3%93N%20DE%20LA%20DEMANDA%20(2%201/Pregunta/Implementaci%C3%B3n%20Microsegmentaci%C3%B3n%20Illumio_Carlos%20Sanchez%20Rubio%201.pdf</v>
      </c>
      <c r="L156" s="126" t="str">
        <f>[1]Sheet1!L156</f>
        <v>Franco Vera</v>
      </c>
      <c r="M156" s="82">
        <f>[1]Sheet1!M156</f>
        <v>46356</v>
      </c>
      <c r="N156" s="82" t="str">
        <f>[1]Sheet1!N156</f>
        <v>No</v>
      </c>
      <c r="O156" s="126">
        <f>[1]Sheet1!O156</f>
        <v>0</v>
      </c>
      <c r="P156" s="126">
        <f>[1]Sheet1!P156</f>
        <v>0</v>
      </c>
      <c r="Q156" s="126" t="str">
        <f>[1]Sheet1!Q156</f>
        <v>Seguridad TI</v>
      </c>
      <c r="R156" s="126" t="str">
        <f>[1]Sheet1!R156</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6" s="126" t="str">
        <f>[1]Sheet1!S156</f>
        <v>Las aplicaciones críticas deben operar con reglas de comunicación mínimas necesarias, controladas a nivel granular, permitiendo únicamente el tráfico explícitamente autorizado entre componentes.</v>
      </c>
      <c r="T156" s="126" t="str">
        <f>[1]Sheet1!T156</f>
        <v xml:space="preserve">Aplicaciones y Sistemas - Soluciones de Gestión Académica
Aplicaciones en alcance:
- Banner UPN
- Banner UPC
- Banner CIB
- Socrates UPC
- Socrates CIB
</v>
      </c>
      <c r="U156" s="126" t="str">
        <f>[1]Sheet1!U156</f>
        <v>Todos</v>
      </c>
      <c r="V156" s="126" t="str">
        <f>[1]Sheet1!V156</f>
        <v>Excelencia operativa</v>
      </c>
      <c r="W156" s="126" t="str">
        <f>[1]Sheet1!W156</f>
        <v>No</v>
      </c>
      <c r="X156" s="126" t="str">
        <f>[1]Sheet1!X156</f>
        <v>Mayor a S/500,000.00</v>
      </c>
      <c r="Y156" s="126" t="str">
        <f>[1]Sheet1!Y156</f>
        <v xml:space="preserve">Fortalece la arquitectura de seguridad, mejora la contención de amenazas y reduce la superficie de ataque en entornos críticos. Incrementa la resiliencia tecnológica y mejora la capacidad de protección de servicios sensibles del negocio.
</v>
      </c>
      <c r="Z156" s="45" t="str">
        <f>[1]Sheet1!Z156</f>
        <v>https://educorpperu-my.sharepoint.com/personal/diana_zapata_laureate_pe1/Documents/Aplicaciones/Microsoft%20Forms/REGISTRO%20DE%20INICIATIVAS%20-%20GESTI%C3%93N%20DE%20LA%20DEMANDA%20(2%201/Adjuntar%20sustentos%20que%20ayuden%20al%20entendimiento%20de/ADP-%20Laureate%20Education_Carlos%20Sanchez%20Rubio%201.pdf</v>
      </c>
      <c r="AA156" s="45">
        <f>[1]Sheet1!AA156</f>
        <v>2.7</v>
      </c>
    </row>
    <row r="157" spans="1:27" ht="57" customHeight="1">
      <c r="A157" s="45">
        <f>[1]Sheet1!A157</f>
        <v>183</v>
      </c>
      <c r="B157" s="125">
        <f>[1]Sheet1!B157</f>
        <v>46169.526724536998</v>
      </c>
      <c r="C157" s="125">
        <f>[1]Sheet1!C157</f>
        <v>46169.527997685203</v>
      </c>
      <c r="D157" s="126" t="str">
        <f>[1]Sheet1!D157</f>
        <v>carlos.sanchez@laureate.pe</v>
      </c>
      <c r="E157" s="126" t="str">
        <f>[1]Sheet1!E157</f>
        <v>Carlos Sanchez Rubio</v>
      </c>
      <c r="F157" s="126" t="str">
        <f>[1]Sheet1!F157</f>
        <v>Microsegmentación / Nanosegmentación de Aplicaciones Críticas</v>
      </c>
      <c r="G157" s="126" t="str">
        <f>[1]Sheet1!G157</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7" s="126" t="str">
        <f>[1]Sheet1!H157</f>
        <v>CORP</v>
      </c>
      <c r="I157" s="126" t="str">
        <f>[1]Sheet1!I157</f>
        <v>Humberto Marotta - Tecnologías y transformación digital</v>
      </c>
      <c r="J157" s="126" t="str">
        <f>[1]Sheet1!J157</f>
        <v>Carlos Sánchez</v>
      </c>
      <c r="K157" s="126" t="str">
        <f>[1]Sheet1!K157</f>
        <v>https://educorpperu-my.sharepoint.com/personal/diana_zapata_laureate_pe1/Documents/Aplicaciones/Microsoft%20Forms/REGISTRO%20DE%20INICIATIVAS%20-%20GESTI%C3%93N%20DE%20LA%20DEMANDA%20(2%201/Pregunta/Implementaci%C3%B3n%20Microsegmentaci%C3%B3n%20Illumio_Carlos%20Sanchez%20Rubio%202.pdf</v>
      </c>
      <c r="L157" s="126" t="str">
        <f>[1]Sheet1!L157</f>
        <v>Franco Vera</v>
      </c>
      <c r="M157" s="82">
        <f>[1]Sheet1!M157</f>
        <v>46356</v>
      </c>
      <c r="N157" s="82" t="str">
        <f>[1]Sheet1!N157</f>
        <v>No</v>
      </c>
      <c r="O157" s="126">
        <f>[1]Sheet1!O157</f>
        <v>0</v>
      </c>
      <c r="P157" s="126">
        <f>[1]Sheet1!P157</f>
        <v>0</v>
      </c>
      <c r="Q157" s="126" t="str">
        <f>[1]Sheet1!Q157</f>
        <v>Seguridad TI</v>
      </c>
      <c r="R157" s="126" t="str">
        <f>[1]Sheet1!R157</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7" s="126" t="str">
        <f>[1]Sheet1!S157</f>
        <v>Las aplicaciones críticas deben operar con reglas de comunicación mínimas necesarias, controladas a nivel granular, permitiendo únicamente el tráfico explícitamente autorizado entre componentes.</v>
      </c>
      <c r="T157" s="126" t="str">
        <f>[1]Sheet1!T157</f>
        <v xml:space="preserve">Aplicaciones y Sistemas - Soluciones de Relacionamiento
Aplicaciones en alcance:
- CRM UPC
- CRM UPN
- CRM Cibertec
</v>
      </c>
      <c r="U157" s="126" t="str">
        <f>[1]Sheet1!U157</f>
        <v>Todos</v>
      </c>
      <c r="V157" s="126" t="str">
        <f>[1]Sheet1!V157</f>
        <v>Excelencia operativa</v>
      </c>
      <c r="W157" s="126" t="str">
        <f>[1]Sheet1!W157</f>
        <v>No</v>
      </c>
      <c r="X157" s="126" t="str">
        <f>[1]Sheet1!X157</f>
        <v>Mayor a S/500,000.00</v>
      </c>
      <c r="Y157" s="126" t="str">
        <f>[1]Sheet1!Y157</f>
        <v xml:space="preserve">Fortalece la arquitectura de seguridad, mejora la contención de amenazas y reduce la superficie de ataque en entornos críticos. Incrementa la resiliencia tecnológica y mejora la capacidad de protección de servicios sensibles del negocio.
</v>
      </c>
      <c r="Z157" s="45" t="str">
        <f>[1]Sheet1!Z157</f>
        <v>https://educorpperu-my.sharepoint.com/personal/diana_zapata_laureate_pe1/Documents/Aplicaciones/Microsoft%20Forms/REGISTRO%20DE%20INICIATIVAS%20-%20GESTI%C3%93N%20DE%20LA%20DEMANDA%20(2%201/Adjuntar%20sustentos%20que%20ayuden%20al%20entendimiento%20de/ADP-%20Laureate%20Education_Carlos%20Sanchez%20Rubio%202.pdf</v>
      </c>
      <c r="AA157" s="45">
        <f>[1]Sheet1!AA157</f>
        <v>2.7</v>
      </c>
    </row>
    <row r="158" spans="1:27" ht="67.5" customHeight="1">
      <c r="A158" s="45">
        <f>[1]Sheet1!A158</f>
        <v>184</v>
      </c>
      <c r="B158" s="125">
        <f>[1]Sheet1!B158</f>
        <v>46169.528136574103</v>
      </c>
      <c r="C158" s="125">
        <f>[1]Sheet1!C158</f>
        <v>46169.529490740701</v>
      </c>
      <c r="D158" s="126" t="str">
        <f>[1]Sheet1!D158</f>
        <v>carlos.sanchez@laureate.pe</v>
      </c>
      <c r="E158" s="126" t="str">
        <f>[1]Sheet1!E158</f>
        <v>Carlos Sanchez Rubio</v>
      </c>
      <c r="F158" s="126" t="str">
        <f>[1]Sheet1!F158</f>
        <v>Microsegmentación / Nanosegmentación de Aplicaciones Críticas</v>
      </c>
      <c r="G158" s="126" t="str">
        <f>[1]Sheet1!G158</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8" s="126" t="str">
        <f>[1]Sheet1!H158</f>
        <v>CORP</v>
      </c>
      <c r="I158" s="126" t="str">
        <f>[1]Sheet1!I158</f>
        <v>Humberto Marotta - Tecnologías y transformación digital</v>
      </c>
      <c r="J158" s="126" t="str">
        <f>[1]Sheet1!J158</f>
        <v>Carlos Sánchez</v>
      </c>
      <c r="K158" s="126" t="str">
        <f>[1]Sheet1!K158</f>
        <v>https://educorpperu-my.sharepoint.com/personal/diana_zapata_laureate_pe1/Documents/Aplicaciones/Microsoft%20Forms/REGISTRO%20DE%20INICIATIVAS%20-%20GESTI%C3%93N%20DE%20LA%20DEMANDA%20(2%201/Pregunta/Implementaci%C3%B3n%20Microsegmentaci%C3%B3n%20Illumio_Carlos%20Sanchez%20Rubio%203.pdf</v>
      </c>
      <c r="L158" s="126" t="str">
        <f>[1]Sheet1!L158</f>
        <v>Franco Vera</v>
      </c>
      <c r="M158" s="82">
        <f>[1]Sheet1!M158</f>
        <v>46356</v>
      </c>
      <c r="N158" s="82" t="str">
        <f>[1]Sheet1!N158</f>
        <v>No</v>
      </c>
      <c r="O158" s="126">
        <f>[1]Sheet1!O158</f>
        <v>0</v>
      </c>
      <c r="P158" s="126">
        <f>[1]Sheet1!P158</f>
        <v>0</v>
      </c>
      <c r="Q158" s="126" t="str">
        <f>[1]Sheet1!Q158</f>
        <v>Seguridad TI</v>
      </c>
      <c r="R158" s="126" t="str">
        <f>[1]Sheet1!R158</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8" s="126" t="str">
        <f>[1]Sheet1!S158</f>
        <v>Las aplicaciones críticas deben operar con reglas de comunicación mínimas necesarias, controladas a nivel granular, permitiendo únicamente el tráfico explícitamente autorizado entre componentes.</v>
      </c>
      <c r="T158" s="126" t="str">
        <f>[1]Sheet1!T158</f>
        <v xml:space="preserve">Aplicaciones y Sistemas - Soluciones LMS y Otros Servicios Académicos
Aplicaciones en alcance:
- Smile UPN
- Smile UPC
</v>
      </c>
      <c r="U158" s="126" t="str">
        <f>[1]Sheet1!U158</f>
        <v>Todos</v>
      </c>
      <c r="V158" s="126" t="str">
        <f>[1]Sheet1!V158</f>
        <v>Excelencia operativa</v>
      </c>
      <c r="W158" s="126" t="str">
        <f>[1]Sheet1!W158</f>
        <v>No</v>
      </c>
      <c r="X158" s="126" t="str">
        <f>[1]Sheet1!X158</f>
        <v>Mayor a S/500,000.00</v>
      </c>
      <c r="Y158" s="126" t="str">
        <f>[1]Sheet1!Y158</f>
        <v xml:space="preserve">Fortalece la arquitectura de seguridad, mejora la contención de amenazas y reduce la superficie de ataque en entornos críticos. Incrementa la resiliencia tecnológica y mejora la capacidad de protección de servicios sensibles del negocio.
</v>
      </c>
      <c r="Z158" s="45" t="str">
        <f>[1]Sheet1!Z158</f>
        <v>https://educorpperu-my.sharepoint.com/personal/diana_zapata_laureate_pe1/Documents/Aplicaciones/Microsoft%20Forms/REGISTRO%20DE%20INICIATIVAS%20-%20GESTI%C3%93N%20DE%20LA%20DEMANDA%20(2%201/Adjuntar%20sustentos%20que%20ayuden%20al%20entendimiento%20de/ADP-%20Laureate%20Education_Carlos%20Sanchez%20Rubio%203.pdf</v>
      </c>
      <c r="AA158" s="45">
        <f>[1]Sheet1!AA158</f>
        <v>2.7</v>
      </c>
    </row>
    <row r="159" spans="1:27" ht="33" customHeight="1">
      <c r="A159" s="45">
        <f>[1]Sheet1!A159</f>
        <v>185</v>
      </c>
      <c r="B159" s="125">
        <f>[1]Sheet1!B159</f>
        <v>46169.529664351903</v>
      </c>
      <c r="C159" s="125">
        <f>[1]Sheet1!C159</f>
        <v>46169.532025462999</v>
      </c>
      <c r="D159" s="126" t="str">
        <f>[1]Sheet1!D159</f>
        <v>carlos.sanchez@laureate.pe</v>
      </c>
      <c r="E159" s="126" t="str">
        <f>[1]Sheet1!E159</f>
        <v>Carlos Sanchez Rubio</v>
      </c>
      <c r="F159" s="126" t="str">
        <f>[1]Sheet1!F159</f>
        <v>Microsegmentación / Nanosegmentación de Aplicaciones Críticas</v>
      </c>
      <c r="G159" s="126" t="str">
        <f>[1]Sheet1!G159</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9" s="126" t="str">
        <f>[1]Sheet1!H159</f>
        <v>CORP</v>
      </c>
      <c r="I159" s="126" t="str">
        <f>[1]Sheet1!I159</f>
        <v>Humberto Marotta - Tecnologías y transformación digital</v>
      </c>
      <c r="J159" s="126" t="str">
        <f>[1]Sheet1!J159</f>
        <v>Carlos Sánchez</v>
      </c>
      <c r="K159" s="126" t="str">
        <f>[1]Sheet1!K159</f>
        <v>https://educorpperu-my.sharepoint.com/personal/diana_zapata_laureate_pe1/Documents/Aplicaciones/Microsoft%20Forms/REGISTRO%20DE%20INICIATIVAS%20-%20GESTI%C3%93N%20DE%20LA%20DEMANDA%20(2%201/Pregunta/Implementaci%C3%B3n%20Microsegmentaci%C3%B3n%20Illumio_Carlos%20Sanchez%20Rubio%204.pdf</v>
      </c>
      <c r="L159" s="126" t="str">
        <f>[1]Sheet1!L159</f>
        <v>Franco Vera</v>
      </c>
      <c r="M159" s="82">
        <f>[1]Sheet1!M159</f>
        <v>46356</v>
      </c>
      <c r="N159" s="82" t="str">
        <f>[1]Sheet1!N159</f>
        <v>No</v>
      </c>
      <c r="O159" s="126">
        <f>[1]Sheet1!O159</f>
        <v>0</v>
      </c>
      <c r="P159" s="126">
        <f>[1]Sheet1!P159</f>
        <v>0</v>
      </c>
      <c r="Q159" s="126" t="str">
        <f>[1]Sheet1!Q159</f>
        <v>Seguridad TI</v>
      </c>
      <c r="R159" s="126" t="str">
        <f>[1]Sheet1!R159</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9" s="126" t="str">
        <f>[1]Sheet1!S159</f>
        <v>Las aplicaciones críticas deben operar con reglas de comunicación mínimas necesarias, controladas a nivel granular, permitiendo únicamente el tráfico explícitamente autorizado entre componentes.</v>
      </c>
      <c r="T159" s="126" t="str">
        <f>[1]Sheet1!T159</f>
        <v>Infraestructura
Aplicaciones en alcance:
- Active Directories</v>
      </c>
      <c r="U159" s="126" t="str">
        <f>[1]Sheet1!U159</f>
        <v>Todos</v>
      </c>
      <c r="V159" s="126" t="str">
        <f>[1]Sheet1!V159</f>
        <v>Excelencia operativa</v>
      </c>
      <c r="W159" s="126" t="str">
        <f>[1]Sheet1!W159</f>
        <v>No</v>
      </c>
      <c r="X159" s="126" t="str">
        <f>[1]Sheet1!X159</f>
        <v>Mayor a S/500,000.00</v>
      </c>
      <c r="Y159" s="126" t="str">
        <f>[1]Sheet1!Y159</f>
        <v xml:space="preserve">Fortalece la arquitectura de seguridad, mejora la contención de amenazas y reduce la superficie de ataque en entornos críticos. Incrementa la resiliencia tecnológica y mejora la capacidad de protección de servicios sensibles del negocio.
</v>
      </c>
      <c r="Z159" s="45" t="str">
        <f>[1]Sheet1!Z159</f>
        <v>https://educorpperu-my.sharepoint.com/personal/diana_zapata_laureate_pe1/Documents/Aplicaciones/Microsoft%20Forms/REGISTRO%20DE%20INICIATIVAS%20-%20GESTI%C3%93N%20DE%20LA%20DEMANDA%20(2%201/Adjuntar%20sustentos%20que%20ayuden%20al%20entendimiento%20de/ADP-%20Laureate%20Education_Carlos%20Sanchez%20Rubio%204.pdf</v>
      </c>
      <c r="AA159" s="45">
        <f>[1]Sheet1!AA159</f>
        <v>2.7</v>
      </c>
    </row>
    <row r="160" spans="1:27" ht="48" customHeight="1">
      <c r="A160" s="45">
        <f>[1]Sheet1!A160</f>
        <v>186</v>
      </c>
      <c r="B160" s="125">
        <f>[1]Sheet1!B160</f>
        <v>46169.532071759299</v>
      </c>
      <c r="C160" s="125">
        <f>[1]Sheet1!C160</f>
        <v>46169.533449074101</v>
      </c>
      <c r="D160" s="126" t="str">
        <f>[1]Sheet1!D160</f>
        <v>carlos.sanchez@laureate.pe</v>
      </c>
      <c r="E160" s="126" t="str">
        <f>[1]Sheet1!E160</f>
        <v>Carlos Sanchez Rubio</v>
      </c>
      <c r="F160" s="126" t="str">
        <f>[1]Sheet1!F160</f>
        <v>Microsegmentación / Nanosegmentación de Aplicaciones Críticas</v>
      </c>
      <c r="G160" s="126" t="str">
        <f>[1]Sheet1!G160</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60" s="126" t="str">
        <f>[1]Sheet1!H160</f>
        <v>CORP</v>
      </c>
      <c r="I160" s="126" t="str">
        <f>[1]Sheet1!I160</f>
        <v>Humberto Marotta - Tecnologías y transformación digital</v>
      </c>
      <c r="J160" s="126" t="str">
        <f>[1]Sheet1!J160</f>
        <v>Carlos Sánchez</v>
      </c>
      <c r="K160" s="126" t="str">
        <f>[1]Sheet1!K160</f>
        <v>https://educorpperu-my.sharepoint.com/personal/diana_zapata_laureate_pe1/Documents/Aplicaciones/Microsoft%20Forms/REGISTRO%20DE%20INICIATIVAS%20-%20GESTI%C3%93N%20DE%20LA%20DEMANDA%20(2%201/Pregunta/Implementaci%C3%B3n%20Microsegmentaci%C3%B3n%20Illumio_Carlos%20Sanchez%20Rubio%205.pdf</v>
      </c>
      <c r="L160" s="126" t="str">
        <f>[1]Sheet1!L160</f>
        <v>Franco Vera</v>
      </c>
      <c r="M160" s="82">
        <f>[1]Sheet1!M160</f>
        <v>46356</v>
      </c>
      <c r="N160" s="82" t="str">
        <f>[1]Sheet1!N160</f>
        <v>No</v>
      </c>
      <c r="O160" s="126">
        <f>[1]Sheet1!O160</f>
        <v>0</v>
      </c>
      <c r="P160" s="126">
        <f>[1]Sheet1!P160</f>
        <v>0</v>
      </c>
      <c r="Q160" s="126" t="str">
        <f>[1]Sheet1!Q160</f>
        <v>Seguridad TI</v>
      </c>
      <c r="R160" s="126" t="str">
        <f>[1]Sheet1!R160</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60" s="126" t="str">
        <f>[1]Sheet1!S160</f>
        <v>Las aplicaciones críticas deben operar con reglas de comunicación mínimas necesarias, controladas a nivel granular, permitiendo únicamente el tráfico explícitamente autorizado entre componentes.</v>
      </c>
      <c r="T160" s="126" t="str">
        <f>[1]Sheet1!T160</f>
        <v>Arquitectura Empresarial
Aplicaciones en alcance:
- Bus de Integración</v>
      </c>
      <c r="U160" s="126" t="str">
        <f>[1]Sheet1!U160</f>
        <v>Todos</v>
      </c>
      <c r="V160" s="126" t="str">
        <f>[1]Sheet1!V160</f>
        <v>Excelencia operativa</v>
      </c>
      <c r="W160" s="126" t="str">
        <f>[1]Sheet1!W160</f>
        <v>No</v>
      </c>
      <c r="X160" s="126" t="str">
        <f>[1]Sheet1!X160</f>
        <v>Mayor a S/500,000.00</v>
      </c>
      <c r="Y160" s="126" t="str">
        <f>[1]Sheet1!Y160</f>
        <v xml:space="preserve">Fortalece la arquitectura de seguridad, mejora la contención de amenazas y reduce la superficie de ataque en entornos críticos. Incrementa la resiliencia tecnológica y mejora la capacidad de protección de servicios sensibles del negocio.
</v>
      </c>
      <c r="Z160" s="45" t="str">
        <f>[1]Sheet1!Z160</f>
        <v>https://educorpperu-my.sharepoint.com/personal/diana_zapata_laureate_pe1/Documents/Aplicaciones/Microsoft%20Forms/REGISTRO%20DE%20INICIATIVAS%20-%20GESTI%C3%93N%20DE%20LA%20DEMANDA%20(2%201/Adjuntar%20sustentos%20que%20ayuden%20al%20entendimiento%20de/ADP-%20Laureate%20Education_Carlos%20Sanchez%20Rubio%205.pdf</v>
      </c>
      <c r="AA160" s="45">
        <f>[1]Sheet1!AA160</f>
        <v>2.7</v>
      </c>
    </row>
    <row r="161" spans="1:27" ht="41.25" customHeight="1">
      <c r="A161" s="45">
        <f>[1]Sheet1!A161</f>
        <v>187</v>
      </c>
      <c r="B161" s="125">
        <f>[1]Sheet1!B161</f>
        <v>46169.536921296298</v>
      </c>
      <c r="C161" s="125">
        <f>[1]Sheet1!C161</f>
        <v>46169.538877314801</v>
      </c>
      <c r="D161" s="126" t="str">
        <f>[1]Sheet1!D161</f>
        <v>davies.galdos@laureate.pe</v>
      </c>
      <c r="E161" s="126" t="str">
        <f>[1]Sheet1!E161</f>
        <v>Davies Galdos Yactayo</v>
      </c>
      <c r="F161" s="126" t="str">
        <f>[1]Sheet1!F161</f>
        <v>[23] Información para el seguimiento de ingreso de evaluaciones</v>
      </c>
      <c r="G161" s="126" t="str">
        <f>[1]Sheet1!G161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1" s="126" t="str">
        <f>[1]Sheet1!H161</f>
        <v>UPC</v>
      </c>
      <c r="I161" s="126" t="str">
        <f>[1]Sheet1!I161</f>
        <v>Milagros Morgan - Rectorado UPC</v>
      </c>
      <c r="J161" s="126" t="str">
        <f>[1]Sheet1!J161</f>
        <v>Miguel Chang</v>
      </c>
      <c r="K161" s="126" t="str">
        <f>[1]Sheet1!K161</f>
        <v>https://educorpperu-my.sharepoint.com/personal/diana_zapata_laureate_pe1/Documents/Aplicaciones/Microsoft%20Forms/REGISTRO%20DE%20INICIATIVAS%20-%20GESTI%C3%93N%20DE%20LA%20DEMANDA%20(2%201/Pregunta/Aprobaci%C3%B3n%20Miguel_Requerimientos%20SisAcaUPC_Davies%20Galdos%20Yactay.pdf</v>
      </c>
      <c r="L161" s="126" t="str">
        <f>[1]Sheet1!L161</f>
        <v>Carla Arias-Schreiber</v>
      </c>
      <c r="M161" s="82">
        <f>[1]Sheet1!M161</f>
        <v>46239</v>
      </c>
      <c r="N161" s="82" t="str">
        <f>[1]Sheet1!N161</f>
        <v>No</v>
      </c>
      <c r="O161" s="126">
        <f>[1]Sheet1!O161</f>
        <v>0</v>
      </c>
      <c r="P161" s="126">
        <f>[1]Sheet1!P161</f>
        <v>0</v>
      </c>
      <c r="Q161" s="126" t="str">
        <f>[1]Sheet1!Q161</f>
        <v>Otro</v>
      </c>
      <c r="R161" s="126" t="str">
        <f>[1]Sheet1!R161</f>
        <v>Actualmente, los estudiantes y la institución enfrentan dificultades para gestionar cambios académicos, financieros y administrativos de manera eficiente, afectando la experiencia del estudiante y la gestión interna.</v>
      </c>
      <c r="S161" s="126" t="str">
        <f>[1]Sheet1!S161</f>
        <v>Ver archivo adjunto con información del requerimiento. Link: https://educorpperu.sharepoint.com/:x:/s/Repositorio_EquipoCentral/dit/portafoliosyp/IQBPjj-nPuoDQbtwySJjx2sbAR4Cx0FwHcOnpoZf6N5wGdw?e=Qxpak7</v>
      </c>
      <c r="T161" s="126" t="str">
        <f>[1]Sheet1!T161</f>
        <v>Ver archivo adjunto con información del requerimiento. Link: https://educorpperu.sharepoint.com/:x:/s/Repositorio_EquipoCentral/dit/portafoliosyp/IQBPjj-nPuoDQbtwySJjx2sbAR4Cx0FwHcOnpoZf6N5wGdw?e=Qxpak7</v>
      </c>
      <c r="U161" s="126" t="str">
        <f>[1]Sheet1!U161</f>
        <v>Alumnos</v>
      </c>
      <c r="V161" s="126" t="str">
        <f>[1]Sheet1!V161</f>
        <v>Excelencia operativa</v>
      </c>
      <c r="W161" s="126" t="str">
        <f>[1]Sheet1!W161</f>
        <v>Si</v>
      </c>
      <c r="X161" s="126" t="str">
        <f>[1]Sheet1!X161</f>
        <v>No cuantificado o S/0</v>
      </c>
      <c r="Y161" s="126" t="str">
        <f>[1]Sheet1!Y161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61" s="45" t="str">
        <f>[1]Sheet1!Z161</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v>
      </c>
      <c r="AA161" s="45">
        <f>[1]Sheet1!AA161</f>
        <v>1.2000000000000002</v>
      </c>
    </row>
    <row r="162" spans="1:27" ht="122.25" customHeight="1">
      <c r="A162" s="45">
        <f>[1]Sheet1!A162</f>
        <v>188</v>
      </c>
      <c r="B162" s="125">
        <f>[1]Sheet1!B162</f>
        <v>46169.524259259299</v>
      </c>
      <c r="C162" s="125">
        <f>[1]Sheet1!C162</f>
        <v>46169.550127314797</v>
      </c>
      <c r="D162" s="126" t="str">
        <f>[1]Sheet1!D162</f>
        <v>pamela.espinoza@laureate.pe</v>
      </c>
      <c r="E162" s="126" t="str">
        <f>[1]Sheet1!E162</f>
        <v>Pamela Carolina Espinoza Tavera</v>
      </c>
      <c r="F162" s="126" t="str">
        <f>[1]Sheet1!F162</f>
        <v xml:space="preserve">Automatización de Autorización de acceso a Banco de DP </v>
      </c>
      <c r="G162" s="126" t="str">
        <f>[1]Sheet1!G162</f>
        <v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v>
      </c>
      <c r="H162" s="126" t="str">
        <f>[1]Sheet1!H162</f>
        <v>LAU</v>
      </c>
      <c r="I162" s="126" t="str">
        <f>[1]Sheet1!I162</f>
        <v>Rossina Caballero - VP Legal</v>
      </c>
      <c r="J162" s="126" t="str">
        <f>[1]Sheet1!J162</f>
        <v>Pamela Espinoza Tavera</v>
      </c>
      <c r="K162" s="126" t="str">
        <f>[1]Sheet1!K162</f>
        <v>https://educorpperu-my.sharepoint.com/personal/diana_zapata_laureate_pe1/Documents/Aplicaciones/Microsoft%20Forms/REGISTRO%20DE%20INICIATIVAS%20-%20GESTI%C3%93N%20DE%20LA%20DEMANDA%20(2%201/Pregunta/RE_%20Automatizaci%C3%B3n%20de%20Autorizaci%C3%B3n%20de%20acceso_Pamela%20Carolina%20Espi.pdf</v>
      </c>
      <c r="L162" s="126" t="str">
        <f>[1]Sheet1!L162</f>
        <v>Franco Vera</v>
      </c>
      <c r="M162" s="82">
        <f>[1]Sheet1!M162</f>
        <v>46203</v>
      </c>
      <c r="N162" s="82" t="str">
        <f>[1]Sheet1!N162</f>
        <v>No</v>
      </c>
      <c r="O162" s="126">
        <f>[1]Sheet1!O162</f>
        <v>0</v>
      </c>
      <c r="P162" s="126">
        <f>[1]Sheet1!P162</f>
        <v>0</v>
      </c>
      <c r="Q162" s="126" t="str">
        <f>[1]Sheet1!Q162</f>
        <v>Regulatoria</v>
      </c>
      <c r="R162" s="126" t="str">
        <f>[1]Sheet1!R162</f>
        <v>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v>
      </c>
      <c r="S162" s="126" t="str">
        <f>[1]Sheet1!S162</f>
        <v>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v>
      </c>
      <c r="T162" s="126" t="str">
        <f>[1]Sheet1!T162</f>
        <v>1. Ética y compliance (nosotros)
2. Data &amp; BI
3. Academia de las 3 instituciones
4. TI de las 3 instituciones</v>
      </c>
      <c r="U162" s="126" t="str">
        <f>[1]Sheet1!U162</f>
        <v>Todos</v>
      </c>
      <c r="V162" s="126" t="str">
        <f>[1]Sheet1!V162</f>
        <v>Excelencia operativa</v>
      </c>
      <c r="W162" s="126" t="str">
        <f>[1]Sheet1!W162</f>
        <v>No</v>
      </c>
      <c r="X162" s="126" t="str">
        <f>[1]Sheet1!X162</f>
        <v>No cuantificado o S/0</v>
      </c>
      <c r="Y162" s="126" t="str">
        <f>[1]Sheet1!Y162</f>
        <v>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v>
      </c>
      <c r="Z162" s="45" t="str">
        <f>[1]Sheet1!Z162</f>
        <v>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v>
      </c>
      <c r="AA162" s="45">
        <f>[1]Sheet1!AA162</f>
        <v>2.7</v>
      </c>
    </row>
    <row r="163" spans="1:27" ht="27" customHeight="1">
      <c r="A163" s="45">
        <f>[1]Sheet1!A163</f>
        <v>189</v>
      </c>
      <c r="B163" s="125">
        <f>[1]Sheet1!B163</f>
        <v>46169.635381944398</v>
      </c>
      <c r="C163" s="125">
        <f>[1]Sheet1!C163</f>
        <v>46169.641215277799</v>
      </c>
      <c r="D163" s="126" t="str">
        <f>[1]Sheet1!D163</f>
        <v>davies.galdos@laureate.pe</v>
      </c>
      <c r="E163" s="126" t="str">
        <f>[1]Sheet1!E163</f>
        <v>Davies Galdos Yactayo</v>
      </c>
      <c r="F163" s="126" t="str">
        <f>[1]Sheet1!F163</f>
        <v xml:space="preserve">[202] Formulario online de reclamos y/o denuncias Defensoria Universitaria </v>
      </c>
      <c r="G163" s="126" t="str">
        <f>[1]Sheet1!G163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3" s="126" t="str">
        <f>[1]Sheet1!H163</f>
        <v>UPC</v>
      </c>
      <c r="I163" s="126" t="str">
        <f>[1]Sheet1!I163</f>
        <v>Milagros Morgan - Rectorado UPC</v>
      </c>
      <c r="J163" s="126" t="str">
        <f>[1]Sheet1!J163</f>
        <v xml:space="preserve">Diego Vega </v>
      </c>
      <c r="K163" s="126" t="str">
        <f>[1]Sheet1!K163</f>
        <v>https://educorpperu-my.sharepoint.com/personal/diana_zapata_laureate_pe1/Documents/Aplicaciones/Microsoft%20Forms/REGISTRO%20DE%20INICIATIVAS%20-%20GESTI%C3%93N%20DE%20LA%20DEMANDA%20(2%201/Pregunta/Aprobaci%C3%B3n%20Miguel_Requerimientos%20SisAcaUPC_Davies%20Galdos%20Yactay%201.pdf</v>
      </c>
      <c r="L163" s="126" t="str">
        <f>[1]Sheet1!L163</f>
        <v>Carla Arias-Schreiber</v>
      </c>
      <c r="M163" s="82">
        <f>[1]Sheet1!M163</f>
        <v>46235</v>
      </c>
      <c r="N163" s="82" t="str">
        <f>[1]Sheet1!N163</f>
        <v>No</v>
      </c>
      <c r="O163" s="126">
        <f>[1]Sheet1!O163</f>
        <v>0</v>
      </c>
      <c r="P163" s="126">
        <f>[1]Sheet1!P163</f>
        <v>0</v>
      </c>
      <c r="Q163" s="126" t="str">
        <f>[1]Sheet1!Q163</f>
        <v>Otro</v>
      </c>
      <c r="R163" s="126" t="str">
        <f>[1]Sheet1!R163</f>
        <v>Actualmente, los estudiantes y la institución enfrentan dificultades para gestionar cambios académicos, financieros y administrativos de manera eficiente, afectando la experiencia del estudiante y la gestión interna.</v>
      </c>
      <c r="S163" s="126" t="str">
        <f>[1]Sheet1!S163</f>
        <v>Ver archivo adjunto con información del requerimiento. Link: https://educorpperu.sharepoint.com/:x:/s/Repositorio_EquipoCentral/dit/portafoliosyp/IQBPjj-nPuoDQbtwySJjx2sbAR4Cx0FwHcOnpoZf6N5wGdw?e=Qxpak7</v>
      </c>
      <c r="T163" s="126" t="str">
        <f>[1]Sheet1!T163</f>
        <v>Ver archivo adjunto con información del requerimiento. Link: https://educorpperu.sharepoint.com/:x:/s/Repositorio_EquipoCentral/dit/portafoliosyp/IQBPjj-nPuoDQbtwySJjx2sbAR4Cx0FwHcOnpoZf6N5wGdw?e=Qxpak7</v>
      </c>
      <c r="U163" s="126" t="str">
        <f>[1]Sheet1!U163</f>
        <v>Alumnos</v>
      </c>
      <c r="V163" s="126" t="str">
        <f>[1]Sheet1!V163</f>
        <v>Excelencia operativa</v>
      </c>
      <c r="W163" s="126" t="str">
        <f>[1]Sheet1!W163</f>
        <v>Si</v>
      </c>
      <c r="X163" s="126" t="str">
        <f>[1]Sheet1!X163</f>
        <v>No cuantificado o S/0</v>
      </c>
      <c r="Y163" s="126" t="str">
        <f>[1]Sheet1!Y163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3" s="45" t="str">
        <f>[1]Sheet1!Z163</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v>
      </c>
      <c r="AA163" s="45">
        <f>[1]Sheet1!AA163</f>
        <v>1.2000000000000002</v>
      </c>
    </row>
    <row r="164" spans="1:27" ht="18.75" customHeight="1">
      <c r="A164" s="45">
        <f>[1]Sheet1!A164</f>
        <v>190</v>
      </c>
      <c r="B164" s="125">
        <f>[1]Sheet1!B164</f>
        <v>46169.652569444399</v>
      </c>
      <c r="C164" s="125">
        <f>[1]Sheet1!C164</f>
        <v>46169.658240740697</v>
      </c>
      <c r="D164" s="126" t="str">
        <f>[1]Sheet1!D164</f>
        <v>renzo.saenz@laureate.pe</v>
      </c>
      <c r="E164" s="126" t="str">
        <f>[1]Sheet1!E164</f>
        <v>Renzo Sáenz Dávila</v>
      </c>
      <c r="F164" s="126" t="str">
        <f>[1]Sheet1!F164</f>
        <v>[47] Finanzas: Proceso de reversas</v>
      </c>
      <c r="G164" s="126" t="str">
        <f>[1]Sheet1!G164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4" s="126" t="str">
        <f>[1]Sheet1!H164</f>
        <v>UPC</v>
      </c>
      <c r="I164" s="126" t="str">
        <f>[1]Sheet1!I164</f>
        <v>Alex Pendavis - VP Finanzas</v>
      </c>
      <c r="J164" s="126" t="str">
        <f>[1]Sheet1!J164</f>
        <v>Rafael Andrade</v>
      </c>
      <c r="K164" s="126" t="str">
        <f>[1]Sheet1!K164</f>
        <v>https://educorpperu-my.sharepoint.com/personal/diana_zapata_laureate_pe1/Documents/Aplicaciones/Microsoft%20Forms/REGISTRO%20DE%20INICIATIVAS%20-%20GESTI%C3%93N%20DE%20LA%20DEMANDA%20(2%201/Pregunta/Aprobaci%C3%B3n%20Miguel_Requerimientos%20SisAcaUPC_Renzo%20S%C3%A1enz%20D%C3%A1vila.pdf</v>
      </c>
      <c r="L164" s="126" t="str">
        <f>[1]Sheet1!L164</f>
        <v>Carla Arias-Schreiber</v>
      </c>
      <c r="M164" s="82">
        <f>[1]Sheet1!M164</f>
        <v>46234</v>
      </c>
      <c r="N164" s="82" t="str">
        <f>[1]Sheet1!N164</f>
        <v>No</v>
      </c>
      <c r="O164" s="126">
        <f>[1]Sheet1!O164</f>
        <v>0</v>
      </c>
      <c r="P164" s="126">
        <f>[1]Sheet1!P164</f>
        <v>0</v>
      </c>
      <c r="Q164" s="126" t="str">
        <f>[1]Sheet1!Q164</f>
        <v>Otro</v>
      </c>
      <c r="R164" s="126" t="str">
        <f>[1]Sheet1!R164</f>
        <v xml:space="preserve">Actualmente, los estudiantes y la institución enfrentan dificultades para gestionar cambios académicos, financieros y administrativos de manera eficiente, afectando la experiencia del estudiante y la gestión interna.
</v>
      </c>
      <c r="S164" s="126" t="str">
        <f>[1]Sheet1!S164</f>
        <v>Ver archivo adjunto con información del requerimiento. Link: https://educorpperu.sharepoint.com/:x:/s/Repositorio_EquipoCentral/dit/portafoliosyp/IQBPjj-nPuoDQbtwySJjx2sbAR4Cx0FwHcOnpoZf6N5wGdw?e=Qxpak7</v>
      </c>
      <c r="T164" s="126" t="str">
        <f>[1]Sheet1!T164</f>
        <v xml:space="preserve">Ver archivo adjunto con información del requerimiento. Link: https://educorpperu.sharepoint.com/:x:/s/Repositorio_EquipoCentral/dit/portafoliosyp/IQBPjj-nPuoDQbtwySJjx2sbAR4Cx0FwHcOnpoZf6N5wGdw?e=Qxpak7
</v>
      </c>
      <c r="U164" s="126" t="str">
        <f>[1]Sheet1!U164</f>
        <v>Alumnos</v>
      </c>
      <c r="V164" s="126" t="str">
        <f>[1]Sheet1!V164</f>
        <v>Excelencia operativa</v>
      </c>
      <c r="W164" s="126" t="str">
        <f>[1]Sheet1!W164</f>
        <v>Si</v>
      </c>
      <c r="X164" s="126" t="str">
        <f>[1]Sheet1!X164</f>
        <v>No cuantificado o S/0</v>
      </c>
      <c r="Y164" s="126" t="str">
        <f>[1]Sheet1!Y164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4" s="45" t="str">
        <f>[1]Sheet1!Z164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v>
      </c>
      <c r="AA164" s="45">
        <f>[1]Sheet1!AA164</f>
        <v>1.2000000000000002</v>
      </c>
    </row>
    <row r="165" spans="1:27" ht="18.75" customHeight="1">
      <c r="A165" s="45">
        <f>[1]Sheet1!A165</f>
        <v>191</v>
      </c>
      <c r="B165" s="125">
        <f>[1]Sheet1!B165</f>
        <v>46169.658587963</v>
      </c>
      <c r="C165" s="125">
        <f>[1]Sheet1!C165</f>
        <v>46169.661851851903</v>
      </c>
      <c r="D165" s="126" t="str">
        <f>[1]Sheet1!D165</f>
        <v>renzo.saenz@laureate.pe</v>
      </c>
      <c r="E165" s="126" t="str">
        <f>[1]Sheet1!E165</f>
        <v>Renzo Sáenz Dávila</v>
      </c>
      <c r="F165" s="126" t="str">
        <f>[1]Sheet1!F165</f>
        <v>[281] Pago por crédito / curso (PxC)</v>
      </c>
      <c r="G165" s="126" t="str">
        <f>[1]Sheet1!G165</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5" s="126" t="str">
        <f>[1]Sheet1!H165</f>
        <v>UPC</v>
      </c>
      <c r="I165" s="126" t="str">
        <f>[1]Sheet1!I165</f>
        <v>Alex Pendavis - VP Finanzas</v>
      </c>
      <c r="J165" s="126" t="str">
        <f>[1]Sheet1!J165</f>
        <v>Rafael Andrade</v>
      </c>
      <c r="K165" s="126" t="str">
        <f>[1]Sheet1!K165</f>
        <v>https://educorpperu-my.sharepoint.com/personal/diana_zapata_laureate_pe1/Documents/Aplicaciones/Microsoft%20Forms/REGISTRO%20DE%20INICIATIVAS%20-%20GESTI%C3%93N%20DE%20LA%20DEMANDA%20(2%201/Pregunta/Aprobaci%C3%B3n%20Miguel_Requerimientos%20SisAcaUPC_Renzo%20S%C3%A1enz%20D%C3%A1vila%201.pdf</v>
      </c>
      <c r="L165" s="126" t="str">
        <f>[1]Sheet1!L165</f>
        <v>Carla Arias-Schreiber</v>
      </c>
      <c r="M165" s="82">
        <f>[1]Sheet1!M165</f>
        <v>46234</v>
      </c>
      <c r="N165" s="82" t="str">
        <f>[1]Sheet1!N165</f>
        <v>No</v>
      </c>
      <c r="O165" s="126">
        <f>[1]Sheet1!O165</f>
        <v>0</v>
      </c>
      <c r="P165" s="126">
        <f>[1]Sheet1!P165</f>
        <v>0</v>
      </c>
      <c r="Q165" s="126" t="str">
        <f>[1]Sheet1!Q165</f>
        <v>Otro</v>
      </c>
      <c r="R165" s="126" t="str">
        <f>[1]Sheet1!R165</f>
        <v xml:space="preserve">Actualmente, los estudiantes y la institución enfrentan dificultades para gestionar cambios académicos, financieros y administrativos de manera eficiente, afectando la experiencia del estudiante y la gestión interna.
</v>
      </c>
      <c r="S165" s="126" t="str">
        <f>[1]Sheet1!S165</f>
        <v>Ver archivo adjunto con información del requerimiento. Link: https://educorpperu.sharepoint.com/:x:/s/Repositorio_EquipoCentral/dit/portafoliosyp/IQBPjj-nPuoDQbtwySJjx2sbAR4Cx0FwHcOnpoZf6N5wGdw?e=Qxpak7</v>
      </c>
      <c r="T165" s="126" t="str">
        <f>[1]Sheet1!T165</f>
        <v xml:space="preserve">Ver archivo adjunto con información del requerimiento. Link: https://educorpperu.sharepoint.com/:x:/s/Repositorio_EquipoCentral/dit/portafoliosyp/IQBPjj-nPuoDQbtwySJjx2sbAR4Cx0FwHcOnpoZf6N5wGdw?e=Qxpak8
</v>
      </c>
      <c r="U165" s="126" t="str">
        <f>[1]Sheet1!U165</f>
        <v>Alumnos</v>
      </c>
      <c r="V165" s="126" t="str">
        <f>[1]Sheet1!V165</f>
        <v>Excelencia operativa</v>
      </c>
      <c r="W165" s="126" t="str">
        <f>[1]Sheet1!W165</f>
        <v>Si</v>
      </c>
      <c r="X165" s="126" t="str">
        <f>[1]Sheet1!X165</f>
        <v>No cuantificado o S/0</v>
      </c>
      <c r="Y165" s="126" t="str">
        <f>[1]Sheet1!Y165</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5" s="45" t="str">
        <f>[1]Sheet1!Z165</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v>
      </c>
      <c r="AA165" s="45">
        <f>[1]Sheet1!AA165</f>
        <v>1.2000000000000002</v>
      </c>
    </row>
    <row r="166" spans="1:27" ht="18.75" customHeight="1">
      <c r="A166" s="45">
        <f>[1]Sheet1!A166</f>
        <v>192</v>
      </c>
      <c r="B166" s="125">
        <f>[1]Sheet1!B166</f>
        <v>46169.662511574097</v>
      </c>
      <c r="C166" s="125">
        <f>[1]Sheet1!C166</f>
        <v>46169.665196759299</v>
      </c>
      <c r="D166" s="126" t="str">
        <f>[1]Sheet1!D166</f>
        <v>renzo.saenz@laureate.pe</v>
      </c>
      <c r="E166" s="126" t="str">
        <f>[1]Sheet1!E166</f>
        <v>Renzo Sáenz Dávila</v>
      </c>
      <c r="F166" s="126" t="str">
        <f>[1]Sheet1!F166</f>
        <v>[282] Recálculo de cuotas</v>
      </c>
      <c r="G166" s="126" t="str">
        <f>[1]Sheet1!G166</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6" s="126" t="str">
        <f>[1]Sheet1!H166</f>
        <v>UPC</v>
      </c>
      <c r="I166" s="126" t="str">
        <f>[1]Sheet1!I166</f>
        <v>Alex Pendavis - VP Finanzas</v>
      </c>
      <c r="J166" s="126" t="str">
        <f>[1]Sheet1!J166</f>
        <v>Rafael Andrade</v>
      </c>
      <c r="K166" s="126" t="str">
        <f>[1]Sheet1!K166</f>
        <v>https://educorpperu-my.sharepoint.com/personal/diana_zapata_laureate_pe1/Documents/Aplicaciones/Microsoft%20Forms/REGISTRO%20DE%20INICIATIVAS%20-%20GESTI%C3%93N%20DE%20LA%20DEMANDA%20(2%201/Pregunta/Aprobaci%C3%B3n%20Miguel_Requerimientos%20SisAcaUPC_Renzo%20S%C3%A1enz%20D%C3%A1vila%202.pdf</v>
      </c>
      <c r="L166" s="126" t="str">
        <f>[1]Sheet1!L166</f>
        <v>Carla Arias-Schreiber</v>
      </c>
      <c r="M166" s="82">
        <f>[1]Sheet1!M166</f>
        <v>46234</v>
      </c>
      <c r="N166" s="82" t="str">
        <f>[1]Sheet1!N166</f>
        <v>No</v>
      </c>
      <c r="O166" s="126">
        <f>[1]Sheet1!O166</f>
        <v>0</v>
      </c>
      <c r="P166" s="126">
        <f>[1]Sheet1!P166</f>
        <v>0</v>
      </c>
      <c r="Q166" s="126" t="str">
        <f>[1]Sheet1!Q166</f>
        <v>Otro</v>
      </c>
      <c r="R166" s="126" t="str">
        <f>[1]Sheet1!R166</f>
        <v xml:space="preserve">Actualmente, los estudiantes y la institución enfrentan dificultades para gestionar cambios académicos, financieros y administrativos de manera eficiente, afectando la experiencia del estudiante y la gestión interna.
</v>
      </c>
      <c r="S166" s="126" t="str">
        <f>[1]Sheet1!S166</f>
        <v>Ver archivo adjunto con información del requerimiento. Link: https://educorpperu.sharepoint.com/:x:/s/Repositorio_EquipoCentral/dit/portafoliosyp/IQBPjj-nPuoDQbtwySJjx2sbAR4Cx0FwHcOnpoZf6N5wGdw?e=Qxpak7</v>
      </c>
      <c r="T166" s="126" t="str">
        <f>[1]Sheet1!T166</f>
        <v xml:space="preserve">Ver archivo adjunto con información del requerimiento. Link: https://educorpperu.sharepoint.com/:x:/s/Repositorio_EquipoCentral/dit/portafoliosyp/IQBPjj-nPuoDQbtwySJjx2sbAR4Cx0FwHcOnpoZf6N5wGdw?e=Qxpak9
</v>
      </c>
      <c r="U166" s="126" t="str">
        <f>[1]Sheet1!U166</f>
        <v>Alumnos</v>
      </c>
      <c r="V166" s="126" t="str">
        <f>[1]Sheet1!V166</f>
        <v>Excelencia operativa</v>
      </c>
      <c r="W166" s="126" t="str">
        <f>[1]Sheet1!W166</f>
        <v>Si</v>
      </c>
      <c r="X166" s="126" t="str">
        <f>[1]Sheet1!X166</f>
        <v>No cuantificado o S/0</v>
      </c>
      <c r="Y166" s="126" t="str">
        <f>[1]Sheet1!Y166</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6" s="45" t="str">
        <f>[1]Sheet1!Z166</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v>
      </c>
      <c r="AA166" s="45">
        <f>[1]Sheet1!AA166</f>
        <v>1.2000000000000002</v>
      </c>
    </row>
    <row r="167" spans="1:27" ht="31.5" customHeight="1">
      <c r="A167" s="45">
        <f>[1]Sheet1!A167</f>
        <v>193</v>
      </c>
      <c r="B167" s="125">
        <f>[1]Sheet1!B167</f>
        <v>46169.665486111102</v>
      </c>
      <c r="C167" s="125">
        <f>[1]Sheet1!C167</f>
        <v>46169.667557870402</v>
      </c>
      <c r="D167" s="126" t="str">
        <f>[1]Sheet1!D167</f>
        <v>renzo.saenz@laureate.pe</v>
      </c>
      <c r="E167" s="126" t="str">
        <f>[1]Sheet1!E167</f>
        <v>Renzo Sáenz Dávila</v>
      </c>
      <c r="F167" s="126" t="str">
        <f>[1]Sheet1!F167</f>
        <v>[283] Automatización de procesos operativos Emisión de comprobantes (estabilización con el cambio de proceso por Gema)</v>
      </c>
      <c r="G167" s="126" t="str">
        <f>[1]Sheet1!G167</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7" s="126" t="str">
        <f>[1]Sheet1!H167</f>
        <v>UPC</v>
      </c>
      <c r="I167" s="126" t="str">
        <f>[1]Sheet1!I167</f>
        <v>Alex Pendavis - VP Finanzas</v>
      </c>
      <c r="J167" s="126" t="str">
        <f>[1]Sheet1!J167</f>
        <v>Rafael Andrade</v>
      </c>
      <c r="K167" s="126" t="str">
        <f>[1]Sheet1!K167</f>
        <v>https://educorpperu-my.sharepoint.com/personal/diana_zapata_laureate_pe1/Documents/Aplicaciones/Microsoft%20Forms/REGISTRO%20DE%20INICIATIVAS%20-%20GESTI%C3%93N%20DE%20LA%20DEMANDA%20(2%201/Pregunta/Aprobaci%C3%B3n%20Miguel_Requerimientos%20SisAcaUPC_Renzo%20S%C3%A1enz%20D%C3%A1vila%203.pdf</v>
      </c>
      <c r="L167" s="126" t="str">
        <f>[1]Sheet1!L167</f>
        <v>Carla Arias-Schreiber</v>
      </c>
      <c r="M167" s="82">
        <f>[1]Sheet1!M167</f>
        <v>46234</v>
      </c>
      <c r="N167" s="82" t="str">
        <f>[1]Sheet1!N167</f>
        <v>No</v>
      </c>
      <c r="O167" s="126">
        <f>[1]Sheet1!O167</f>
        <v>0</v>
      </c>
      <c r="P167" s="126">
        <f>[1]Sheet1!P167</f>
        <v>0</v>
      </c>
      <c r="Q167" s="126" t="str">
        <f>[1]Sheet1!Q167</f>
        <v>Otro</v>
      </c>
      <c r="R167" s="126" t="str">
        <f>[1]Sheet1!R167</f>
        <v xml:space="preserve">Actualmente, los estudiantes y la institución enfrentan dificultades para gestionar cambios académicos, financieros y administrativos de manera eficiente, afectando la experiencia del estudiante y la gestión interna.
</v>
      </c>
      <c r="S167" s="126" t="str">
        <f>[1]Sheet1!S167</f>
        <v>Ver archivo adjunto con información del requerimiento. Link: https://educorpperu.sharepoint.com/:x:/s/Repositorio_EquipoCentral/dit/portafoliosyp/IQBPjj-nPuoDQbtwySJjx2sbAR4Cx0FwHcOnpoZf6N5wGdw?e=Qxpak7</v>
      </c>
      <c r="T167" s="126" t="str">
        <f>[1]Sheet1!T167</f>
        <v xml:space="preserve">Ver archivo adjunto con información del requerimiento. Link: https://educorpperu.sharepoint.com/:x:/s/Repositorio_EquipoCentral/dit/portafoliosyp/IQBPjj-nPuoDQbtwySJjx2sbAR4Cx0FwHcOnpoZf6N5wGdw?e=Qxpak10
</v>
      </c>
      <c r="U167" s="126" t="str">
        <f>[1]Sheet1!U167</f>
        <v>Alumnos</v>
      </c>
      <c r="V167" s="126" t="str">
        <f>[1]Sheet1!V167</f>
        <v>Excelencia operativa</v>
      </c>
      <c r="W167" s="126" t="str">
        <f>[1]Sheet1!W167</f>
        <v>Si</v>
      </c>
      <c r="X167" s="126" t="str">
        <f>[1]Sheet1!X167</f>
        <v>No cuantificado o S/0</v>
      </c>
      <c r="Y167" s="126" t="str">
        <f>[1]Sheet1!Y167</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7" s="45" t="str">
        <f>[1]Sheet1!Z167</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v>
      </c>
      <c r="AA167" s="45">
        <f>[1]Sheet1!AA167</f>
        <v>1.2000000000000002</v>
      </c>
    </row>
    <row r="168" spans="1:27" ht="18.75" customHeight="1">
      <c r="A168" s="45">
        <f>[1]Sheet1!A168</f>
        <v>194</v>
      </c>
      <c r="B168" s="125">
        <f>[1]Sheet1!B168</f>
        <v>46169.667824074102</v>
      </c>
      <c r="C168" s="125">
        <f>[1]Sheet1!C168</f>
        <v>46169.671122685198</v>
      </c>
      <c r="D168" s="126" t="str">
        <f>[1]Sheet1!D168</f>
        <v>renzo.saenz@laureate.pe</v>
      </c>
      <c r="E168" s="126" t="str">
        <f>[1]Sheet1!E168</f>
        <v>Renzo Sáenz Dávila</v>
      </c>
      <c r="F168" s="126" t="str">
        <f>[1]Sheet1!F168</f>
        <v>[65] Clonación manual de cursos master</v>
      </c>
      <c r="G168" s="126" t="str">
        <f>[1]Sheet1!G168</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8" s="126" t="str">
        <f>[1]Sheet1!H168</f>
        <v>UPC</v>
      </c>
      <c r="I168" s="126" t="str">
        <f>[1]Sheet1!I168</f>
        <v>Milagros Morgan - Rectorado UPC</v>
      </c>
      <c r="J168" s="126" t="str">
        <f>[1]Sheet1!J168</f>
        <v>Hector Viale</v>
      </c>
      <c r="K168" s="126" t="str">
        <f>[1]Sheet1!K168</f>
        <v>https://educorpperu-my.sharepoint.com/personal/diana_zapata_laureate_pe1/Documents/Aplicaciones/Microsoft%20Forms/REGISTRO%20DE%20INICIATIVAS%20-%20GESTI%C3%93N%20DE%20LA%20DEMANDA%20(2%201/Pregunta/Aprobaci%C3%B3n%20Miguel_Requerimientos%20SisAcaUPC_Renzo%20S%C3%A1enz%20D%C3%A1vila%204.pdf</v>
      </c>
      <c r="L168" s="126" t="str">
        <f>[1]Sheet1!L168</f>
        <v>Carla Arias-Schreiber</v>
      </c>
      <c r="M168" s="82">
        <f>[1]Sheet1!M168</f>
        <v>46235</v>
      </c>
      <c r="N168" s="82" t="str">
        <f>[1]Sheet1!N168</f>
        <v>No</v>
      </c>
      <c r="O168" s="126">
        <f>[1]Sheet1!O168</f>
        <v>0</v>
      </c>
      <c r="P168" s="126">
        <f>[1]Sheet1!P168</f>
        <v>0</v>
      </c>
      <c r="Q168" s="126" t="str">
        <f>[1]Sheet1!Q168</f>
        <v>Otro</v>
      </c>
      <c r="R168" s="126" t="str">
        <f>[1]Sheet1!R168</f>
        <v xml:space="preserve">Actualmente, los estudiantes y la institución enfrentan dificultades para gestionar cambios académicos, financieros y administrativos de manera eficiente, afectando la experiencia del estudiante y la gestión interna.
</v>
      </c>
      <c r="S168" s="126" t="str">
        <f>[1]Sheet1!S168</f>
        <v>Ver archivo adjunto con información del requerimiento. Link: https://educorpperu.sharepoint.com/:x:/s/Repositorio_EquipoCentral/dit/portafoliosyp/IQBPjj-nPuoDQbtwySJjx2sbAR4Cx0FwHcOnpoZf6N5wGdw?e=Qxpak7</v>
      </c>
      <c r="T168" s="126" t="str">
        <f>[1]Sheet1!T168</f>
        <v xml:space="preserve">Ver archivo adjunto con información del requerimiento. Link: https://educorpperu.sharepoint.com/:x:/s/Repositorio_EquipoCentral/dit/portafoliosyp/IQBPjj-nPuoDQbtwySJjx2sbAR4Cx0FwHcOnpoZf6N5wGdw?e=Qxpak15
</v>
      </c>
      <c r="U168" s="126" t="str">
        <f>[1]Sheet1!U168</f>
        <v>Alumnos</v>
      </c>
      <c r="V168" s="126" t="str">
        <f>[1]Sheet1!V168</f>
        <v>Excelencia operativa</v>
      </c>
      <c r="W168" s="126" t="str">
        <f>[1]Sheet1!W168</f>
        <v>Si</v>
      </c>
      <c r="X168" s="126" t="str">
        <f>[1]Sheet1!X168</f>
        <v>No cuantificado o S/0</v>
      </c>
      <c r="Y168" s="126" t="str">
        <f>[1]Sheet1!Y168</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8" s="45" t="str">
        <f>[1]Sheet1!Z168</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v>
      </c>
      <c r="AA168" s="45">
        <f>[1]Sheet1!AA168</f>
        <v>1.2000000000000002</v>
      </c>
    </row>
    <row r="169" spans="1:27" ht="18.75" customHeight="1">
      <c r="A169" s="45">
        <f>[1]Sheet1!A169</f>
        <v>195</v>
      </c>
      <c r="B169" s="125">
        <f>[1]Sheet1!B169</f>
        <v>46169.671412037002</v>
      </c>
      <c r="C169" s="125">
        <f>[1]Sheet1!C169</f>
        <v>46169.673622685201</v>
      </c>
      <c r="D169" s="126" t="str">
        <f>[1]Sheet1!D169</f>
        <v>renzo.saenz@laureate.pe</v>
      </c>
      <c r="E169" s="126" t="str">
        <f>[1]Sheet1!E169</f>
        <v>Renzo Sáenz Dávila</v>
      </c>
      <c r="F169" s="126" t="str">
        <f>[1]Sheet1!F169</f>
        <v>[284] Reportes y controles de Finanzas SOX</v>
      </c>
      <c r="G169" s="126" t="str">
        <f>[1]Sheet1!G169</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9" s="126" t="str">
        <f>[1]Sheet1!H169</f>
        <v>UPC</v>
      </c>
      <c r="I169" s="126" t="str">
        <f>[1]Sheet1!I169</f>
        <v>Alex Pendavis - VP Finanzas</v>
      </c>
      <c r="J169" s="126" t="str">
        <f>[1]Sheet1!J169</f>
        <v>Rafael Andrade</v>
      </c>
      <c r="K169" s="126" t="str">
        <f>[1]Sheet1!K169</f>
        <v>https://educorpperu-my.sharepoint.com/personal/diana_zapata_laureate_pe1/Documents/Aplicaciones/Microsoft%20Forms/REGISTRO%20DE%20INICIATIVAS%20-%20GESTI%C3%93N%20DE%20LA%20DEMANDA%20(2%201/Pregunta/Aprobaci%C3%B3n%20Miguel_Requerimientos%20SisAcaUPC_Renzo%20S%C3%A1enz%20D%C3%A1vila%205.pdf</v>
      </c>
      <c r="L169" s="126" t="str">
        <f>[1]Sheet1!L169</f>
        <v>Carla Arias-Schreiber</v>
      </c>
      <c r="M169" s="82">
        <f>[1]Sheet1!M169</f>
        <v>46234</v>
      </c>
      <c r="N169" s="82" t="str">
        <f>[1]Sheet1!N169</f>
        <v>No</v>
      </c>
      <c r="O169" s="126">
        <f>[1]Sheet1!O169</f>
        <v>0</v>
      </c>
      <c r="P169" s="126">
        <f>[1]Sheet1!P169</f>
        <v>0</v>
      </c>
      <c r="Q169" s="126" t="str">
        <f>[1]Sheet1!Q169</f>
        <v>Otro</v>
      </c>
      <c r="R169" s="126" t="str">
        <f>[1]Sheet1!R169</f>
        <v xml:space="preserve">Actualmente, los estudiantes y la institución enfrentan dificultades para gestionar cambios académicos, financieros y administrativos de manera eficiente, afectando la experiencia del estudiante y la gestión interna.
</v>
      </c>
      <c r="S169" s="126" t="str">
        <f>[1]Sheet1!S169</f>
        <v>Ver archivo adjunto con información del requerimiento. Link: https://educorpperu.sharepoint.com/:x:/s/Repositorio_EquipoCentral/dit/portafoliosyp/IQBPjj-nPuoDQbtwySJjx2sbAR4Cx0FwHcOnpoZf6N5wGdw?e=Qxpak7</v>
      </c>
      <c r="T169" s="126" t="str">
        <f>[1]Sheet1!T169</f>
        <v xml:space="preserve">Ver archivo adjunto con información del requerimiento. Link: https://educorpperu.sharepoint.com/:x:/s/Repositorio_EquipoCentral/dit/portafoliosyp/IQBPjj-nPuoDQbtwySJjx2sbAR4Cx0FwHcOnpoZf6N5wGdw?e=Qxpak18
</v>
      </c>
      <c r="U169" s="126" t="str">
        <f>[1]Sheet1!U169</f>
        <v>Alumnos</v>
      </c>
      <c r="V169" s="126" t="str">
        <f>[1]Sheet1!V169</f>
        <v>Excelencia operativa</v>
      </c>
      <c r="W169" s="126" t="str">
        <f>[1]Sheet1!W169</f>
        <v>Si</v>
      </c>
      <c r="X169" s="126" t="str">
        <f>[1]Sheet1!X169</f>
        <v>No cuantificado o S/0</v>
      </c>
      <c r="Y169" s="126" t="str">
        <f>[1]Sheet1!Y169</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9" s="45" t="str">
        <f>[1]Sheet1!Z169</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v>
      </c>
      <c r="AA169" s="45">
        <f>[1]Sheet1!AA169</f>
        <v>1.2000000000000002</v>
      </c>
    </row>
    <row r="170" spans="1:27" ht="24" customHeight="1">
      <c r="A170" s="45">
        <f>[1]Sheet1!A170</f>
        <v>196</v>
      </c>
      <c r="B170" s="125">
        <f>[1]Sheet1!B170</f>
        <v>46169.674108796302</v>
      </c>
      <c r="C170" s="125">
        <f>[1]Sheet1!C170</f>
        <v>46169.677812499998</v>
      </c>
      <c r="D170" s="126" t="str">
        <f>[1]Sheet1!D170</f>
        <v>renzo.saenz@laureate.pe</v>
      </c>
      <c r="E170" s="126" t="str">
        <f>[1]Sheet1!E170</f>
        <v>Renzo Sáenz Dávila</v>
      </c>
      <c r="F170" s="126" t="str">
        <f>[1]Sheet1!F170</f>
        <v>[211] Cambio de modalidad: MDDU para registro de cambio de modalidad de estudios</v>
      </c>
      <c r="G170" s="126" t="str">
        <f>[1]Sheet1!G170</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0" s="126" t="str">
        <f>[1]Sheet1!H170</f>
        <v>UPC</v>
      </c>
      <c r="I170" s="126" t="str">
        <f>[1]Sheet1!I170</f>
        <v>Milagros Morgan - Rectorado UPC</v>
      </c>
      <c r="J170" s="126" t="str">
        <f>[1]Sheet1!J170</f>
        <v>Manuel Cortéz</v>
      </c>
      <c r="K170" s="126" t="str">
        <f>[1]Sheet1!K170</f>
        <v>https://educorpperu-my.sharepoint.com/personal/diana_zapata_laureate_pe1/Documents/Aplicaciones/Microsoft%20Forms/REGISTRO%20DE%20INICIATIVAS%20-%20GESTI%C3%93N%20DE%20LA%20DEMANDA%20(2%201/Pregunta/Aprobaci%C3%B3n%20Miguel_Requerimientos%20SisAcaUPC_Renzo%20S%C3%A1enz%20D%C3%A1vila%206.pdf</v>
      </c>
      <c r="L170" s="126" t="str">
        <f>[1]Sheet1!L170</f>
        <v>Carla Arias-Schreiber</v>
      </c>
      <c r="M170" s="82">
        <f>[1]Sheet1!M170</f>
        <v>46234</v>
      </c>
      <c r="N170" s="82" t="str">
        <f>[1]Sheet1!N170</f>
        <v>No</v>
      </c>
      <c r="O170" s="126">
        <f>[1]Sheet1!O170</f>
        <v>0</v>
      </c>
      <c r="P170" s="126">
        <f>[1]Sheet1!P170</f>
        <v>0</v>
      </c>
      <c r="Q170" s="126" t="str">
        <f>[1]Sheet1!Q170</f>
        <v>Otro</v>
      </c>
      <c r="R170" s="126" t="str">
        <f>[1]Sheet1!R170</f>
        <v xml:space="preserve">Actualmente, los estudiantes y la institución enfrentan dificultades para gestionar cambios académicos, financieros y administrativos de manera eficiente, afectando la experiencia del estudiante y la gestión interna.
</v>
      </c>
      <c r="S170" s="126" t="str">
        <f>[1]Sheet1!S170</f>
        <v>Ver archivo adjunto con información del requerimiento. Link: https://educorpperu.sharepoint.com/:x:/s/Repositorio_EquipoCentral/dit/portafoliosyp/IQBPjj-nPuoDQbtwySJjx2sbAR4Cx0FwHcOnpoZf6N5wGdw?e=Qxpak7</v>
      </c>
      <c r="T170" s="126" t="str">
        <f>[1]Sheet1!T170</f>
        <v xml:space="preserve">Ver archivo adjunto con información del requerimiento. Link: https://educorpperu.sharepoint.com/:x:/s/Repositorio_EquipoCentral/dit/portafoliosyp/IQBPjj-nPuoDQbtwySJjx2sbAR4Cx0FwHcOnpoZf6N5wGdw?e=Qxpak20
</v>
      </c>
      <c r="U170" s="126" t="str">
        <f>[1]Sheet1!U170</f>
        <v>Alumnos</v>
      </c>
      <c r="V170" s="126" t="str">
        <f>[1]Sheet1!V170</f>
        <v>Excelencia operativa</v>
      </c>
      <c r="W170" s="126" t="str">
        <f>[1]Sheet1!W170</f>
        <v>Si</v>
      </c>
      <c r="X170" s="126" t="str">
        <f>[1]Sheet1!X170</f>
        <v>No cuantificado o S/0</v>
      </c>
      <c r="Y170" s="126" t="str">
        <f>[1]Sheet1!Y170</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0" s="45" t="str">
        <f>[1]Sheet1!Z170</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v>
      </c>
      <c r="AA170" s="45">
        <f>[1]Sheet1!AA170</f>
        <v>1.2000000000000002</v>
      </c>
    </row>
    <row r="171" spans="1:27" ht="18.75" customHeight="1">
      <c r="A171" s="45">
        <f>[1]Sheet1!A171</f>
        <v>197</v>
      </c>
      <c r="B171" s="125">
        <f>[1]Sheet1!B171</f>
        <v>46169.678715277798</v>
      </c>
      <c r="C171" s="125">
        <f>[1]Sheet1!C171</f>
        <v>46169.680648148104</v>
      </c>
      <c r="D171" s="126" t="str">
        <f>[1]Sheet1!D171</f>
        <v>renzo.saenz@laureate.pe</v>
      </c>
      <c r="E171" s="126" t="str">
        <f>[1]Sheet1!E171</f>
        <v>Renzo Sáenz Dávila</v>
      </c>
      <c r="F171" s="126" t="str">
        <f>[1]Sheet1!F171</f>
        <v>[119] Corrección de asistencia docente extraacademicos </v>
      </c>
      <c r="G171" s="126" t="str">
        <f>[1]Sheet1!G171</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1" s="126" t="str">
        <f>[1]Sheet1!H171</f>
        <v>UPC</v>
      </c>
      <c r="I171" s="126" t="str">
        <f>[1]Sheet1!I171</f>
        <v>Milagros Morgan - Rectorado UPC</v>
      </c>
      <c r="J171" s="126" t="str">
        <f>[1]Sheet1!J171</f>
        <v>Javiera Alcazar</v>
      </c>
      <c r="K171" s="126" t="str">
        <f>[1]Sheet1!K171</f>
        <v>https://educorpperu-my.sharepoint.com/personal/diana_zapata_laureate_pe1/Documents/Aplicaciones/Microsoft%20Forms/REGISTRO%20DE%20INICIATIVAS%20-%20GESTI%C3%93N%20DE%20LA%20DEMANDA%20(2%201/Pregunta/Aprobaci%C3%B3n%20Miguel_Requerimientos%20SisAcaUPC_Renzo%20S%C3%A1enz%20D%C3%A1vila%207.pdf</v>
      </c>
      <c r="L171" s="126" t="str">
        <f>[1]Sheet1!L171</f>
        <v>Carla Arias-Schreiber</v>
      </c>
      <c r="M171" s="82">
        <f>[1]Sheet1!M171</f>
        <v>46160</v>
      </c>
      <c r="N171" s="82" t="str">
        <f>[1]Sheet1!N171</f>
        <v>No</v>
      </c>
      <c r="O171" s="126">
        <f>[1]Sheet1!O171</f>
        <v>0</v>
      </c>
      <c r="P171" s="126">
        <f>[1]Sheet1!P171</f>
        <v>0</v>
      </c>
      <c r="Q171" s="126" t="str">
        <f>[1]Sheet1!Q171</f>
        <v>Otro</v>
      </c>
      <c r="R171" s="126" t="str">
        <f>[1]Sheet1!R171</f>
        <v xml:space="preserve">Actualmente, los estudiantes y la institución enfrentan dificultades para gestionar cambios académicos, financieros y administrativos de manera eficiente, afectando la experiencia del estudiante y la gestión interna.
</v>
      </c>
      <c r="S171" s="126" t="str">
        <f>[1]Sheet1!S171</f>
        <v>Ver archivo adjunto con información del requerimiento. Link: https://educorpperu.sharepoint.com/:x:/s/Repositorio_EquipoCentral/dit/portafoliosyp/IQBPjj-nPuoDQbtwySJjx2sbAR4Cx0FwHcOnpoZf6N5wGdw?e=Qxpak7</v>
      </c>
      <c r="T171" s="126" t="str">
        <f>[1]Sheet1!T171</f>
        <v xml:space="preserve">Ver archivo adjunto con información del requerimiento. Link: https://educorpperu.sharepoint.com/:x:/s/Repositorio_EquipoCentral/dit/portafoliosyp/IQBPjj-nPuoDQbtwySJjx2sbAR4Cx0FwHcOnpoZf6N5wGdw?e=Qxpak21
</v>
      </c>
      <c r="U171" s="126" t="str">
        <f>[1]Sheet1!U171</f>
        <v>Alumnos</v>
      </c>
      <c r="V171" s="126" t="str">
        <f>[1]Sheet1!V171</f>
        <v>Excelencia operativa</v>
      </c>
      <c r="W171" s="126" t="str">
        <f>[1]Sheet1!W171</f>
        <v>Si</v>
      </c>
      <c r="X171" s="126" t="str">
        <f>[1]Sheet1!X171</f>
        <v>No cuantificado o S/0</v>
      </c>
      <c r="Y171" s="126" t="str">
        <f>[1]Sheet1!Y171</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1" s="45" t="str">
        <f>[1]Sheet1!Z171</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v>
      </c>
      <c r="AA171" s="45">
        <f>[1]Sheet1!AA171</f>
        <v>1.2000000000000002</v>
      </c>
    </row>
    <row r="172" spans="1:27" ht="18.75" customHeight="1">
      <c r="A172" s="45">
        <f>[1]Sheet1!A172</f>
        <v>198</v>
      </c>
      <c r="B172" s="125">
        <f>[1]Sheet1!B172</f>
        <v>46169.681030092601</v>
      </c>
      <c r="C172" s="125">
        <f>[1]Sheet1!C172</f>
        <v>46169.684328703697</v>
      </c>
      <c r="D172" s="126" t="str">
        <f>[1]Sheet1!D172</f>
        <v>renzo.saenz@laureate.pe</v>
      </c>
      <c r="E172" s="126" t="str">
        <f>[1]Sheet1!E172</f>
        <v>Renzo Sáenz Dávila</v>
      </c>
      <c r="F172" s="126" t="str">
        <f>[1]Sheet1!F172</f>
        <v>[120] Reprogramacion de clase extraacademicos</v>
      </c>
      <c r="G172" s="126" t="str">
        <f>[1]Sheet1!G172</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2" s="126" t="str">
        <f>[1]Sheet1!H172</f>
        <v>UPC</v>
      </c>
      <c r="I172" s="126" t="str">
        <f>[1]Sheet1!I172</f>
        <v>Milagros Morgan - Rectorado UPC</v>
      </c>
      <c r="J172" s="126" t="str">
        <f>[1]Sheet1!J172</f>
        <v>Javiera Alcazar</v>
      </c>
      <c r="K172" s="126" t="str">
        <f>[1]Sheet1!K172</f>
        <v>https://educorpperu-my.sharepoint.com/personal/diana_zapata_laureate_pe1/Documents/Aplicaciones/Microsoft%20Forms/REGISTRO%20DE%20INICIATIVAS%20-%20GESTI%C3%93N%20DE%20LA%20DEMANDA%20(2%201/Pregunta/Aprobaci%C3%B3n%20Miguel_Requerimientos%20SisAcaUPC_Renzo%20S%C3%A1enz%20D%C3%A1vila%208.pdf</v>
      </c>
      <c r="L172" s="126" t="str">
        <f>[1]Sheet1!L172</f>
        <v>Carla Arias-Schreiber</v>
      </c>
      <c r="M172" s="82">
        <f>[1]Sheet1!M172</f>
        <v>46160</v>
      </c>
      <c r="N172" s="82" t="str">
        <f>[1]Sheet1!N172</f>
        <v>No</v>
      </c>
      <c r="O172" s="126">
        <f>[1]Sheet1!O172</f>
        <v>0</v>
      </c>
      <c r="P172" s="126">
        <f>[1]Sheet1!P172</f>
        <v>0</v>
      </c>
      <c r="Q172" s="126" t="str">
        <f>[1]Sheet1!Q172</f>
        <v>Otro</v>
      </c>
      <c r="R172" s="126" t="str">
        <f>[1]Sheet1!R172</f>
        <v xml:space="preserve">Actualmente, los estudiantes y la institución enfrentan dificultades para gestionar cambios académicos, financieros y administrativos de manera eficiente, afectando la experiencia del estudiante y la gestión interna.
</v>
      </c>
      <c r="S172" s="126" t="str">
        <f>[1]Sheet1!S172</f>
        <v>Ver archivo adjunto con información del requerimiento. Link: https://educorpperu.sharepoint.com/:x:/s/Repositorio_EquipoCentral/dit/portafoliosyp/IQBPjj-nPuoDQbtwySJjx2sbAR4Cx0FwHcOnpoZf6N5wGdw?e=Qxpak7</v>
      </c>
      <c r="T172" s="126" t="str">
        <f>[1]Sheet1!T172</f>
        <v xml:space="preserve">Ver archivo adjunto con información del requerimiento. Link: https://educorpperu.sharepoint.com/:x:/s/Repositorio_EquipoCentral/dit/portafoliosyp/IQBPjj-nPuoDQbtwySJjx2sbAR4Cx0FwHcOnpoZf6N5wGdw?e=Qxpak22
</v>
      </c>
      <c r="U172" s="126" t="str">
        <f>[1]Sheet1!U172</f>
        <v>Alumnos</v>
      </c>
      <c r="V172" s="126" t="str">
        <f>[1]Sheet1!V172</f>
        <v>Excelencia operativa</v>
      </c>
      <c r="W172" s="126" t="str">
        <f>[1]Sheet1!W172</f>
        <v>Si</v>
      </c>
      <c r="X172" s="126" t="str">
        <f>[1]Sheet1!X172</f>
        <v>No cuantificado o S/0</v>
      </c>
      <c r="Y172" s="126" t="str">
        <f>[1]Sheet1!Y172</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2" s="45" t="str">
        <f>[1]Sheet1!Z172</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v>
      </c>
      <c r="AA172" s="45">
        <f>[1]Sheet1!AA172</f>
        <v>1.2000000000000002</v>
      </c>
    </row>
    <row r="173" spans="1:27" ht="18.75" customHeight="1">
      <c r="A173" s="45">
        <f>[1]Sheet1!A173</f>
        <v>199</v>
      </c>
      <c r="B173" s="125">
        <f>[1]Sheet1!B173</f>
        <v>46169.684861111098</v>
      </c>
      <c r="C173" s="125">
        <f>[1]Sheet1!C173</f>
        <v>46169.686886574098</v>
      </c>
      <c r="D173" s="126" t="str">
        <f>[1]Sheet1!D173</f>
        <v>renzo.saenz@laureate.pe</v>
      </c>
      <c r="E173" s="126" t="str">
        <f>[1]Sheet1!E173</f>
        <v>Renzo Sáenz Dávila</v>
      </c>
      <c r="F173" s="126" t="str">
        <f>[1]Sheet1!F173</f>
        <v>[121] Corrección de evaluaciones extraacademicos</v>
      </c>
      <c r="G173" s="126" t="str">
        <f>[1]Sheet1!G173</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3" s="126" t="str">
        <f>[1]Sheet1!H173</f>
        <v>UPC</v>
      </c>
      <c r="I173" s="126" t="str">
        <f>[1]Sheet1!I173</f>
        <v>Milagros Morgan - Rectorado UPC</v>
      </c>
      <c r="J173" s="126" t="str">
        <f>[1]Sheet1!J173</f>
        <v>Javiera Alcazar</v>
      </c>
      <c r="K173" s="126" t="str">
        <f>[1]Sheet1!K173</f>
        <v>https://educorpperu-my.sharepoint.com/personal/diana_zapata_laureate_pe1/Documents/Aplicaciones/Microsoft%20Forms/REGISTRO%20DE%20INICIATIVAS%20-%20GESTI%C3%93N%20DE%20LA%20DEMANDA%20(2%201/Pregunta/Aprobaci%C3%B3n%20Miguel_Requerimientos%20SisAcaUPC_Renzo%20S%C3%A1enz%20D%C3%A1vila%209.pdf</v>
      </c>
      <c r="L173" s="126" t="str">
        <f>[1]Sheet1!L173</f>
        <v>Carla Arias-Schreiber</v>
      </c>
      <c r="M173" s="82">
        <f>[1]Sheet1!M173</f>
        <v>46160</v>
      </c>
      <c r="N173" s="82" t="str">
        <f>[1]Sheet1!N173</f>
        <v>No</v>
      </c>
      <c r="O173" s="126">
        <f>[1]Sheet1!O173</f>
        <v>0</v>
      </c>
      <c r="P173" s="126">
        <f>[1]Sheet1!P173</f>
        <v>0</v>
      </c>
      <c r="Q173" s="126" t="str">
        <f>[1]Sheet1!Q173</f>
        <v>Otro</v>
      </c>
      <c r="R173" s="126" t="str">
        <f>[1]Sheet1!R173</f>
        <v xml:space="preserve">Actualmente, los estudiantes y la institución enfrentan dificultades para gestionar cambios académicos, financieros y administrativos de manera eficiente, afectando la experiencia del estudiante y la gestión interna.
</v>
      </c>
      <c r="S173" s="126" t="str">
        <f>[1]Sheet1!S173</f>
        <v>Ver archivo adjunto con información del requerimiento. Link: https://educorpperu.sharepoint.com/:x:/s/Repositorio_EquipoCentral/dit/portafoliosyp/IQBPjj-nPuoDQbtwySJjx2sbAR4Cx0FwHcOnpoZf6N5wGdw?e=Qxpak7</v>
      </c>
      <c r="T173" s="126" t="str">
        <f>[1]Sheet1!T173</f>
        <v xml:space="preserve">Ver archivo adjunto con información del requerimiento. Link: https://educorpperu.sharepoint.com/:x:/s/Repositorio_EquipoCentral/dit/portafoliosyp/IQBPjj-nPuoDQbtwySJjx2sbAR4Cx0FwHcOnpoZf6N5wGdw?e=Qxpak23
</v>
      </c>
      <c r="U173" s="126" t="str">
        <f>[1]Sheet1!U173</f>
        <v>Alumnos</v>
      </c>
      <c r="V173" s="126" t="str">
        <f>[1]Sheet1!V173</f>
        <v>Excelencia operativa</v>
      </c>
      <c r="W173" s="126" t="str">
        <f>[1]Sheet1!W173</f>
        <v>Si</v>
      </c>
      <c r="X173" s="126" t="str">
        <f>[1]Sheet1!X173</f>
        <v>No cuantificado o S/0</v>
      </c>
      <c r="Y173" s="126" t="str">
        <f>[1]Sheet1!Y173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3" s="45" t="str">
        <f>[1]Sheet1!Z173</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v>
      </c>
      <c r="AA173" s="45">
        <f>[1]Sheet1!AA173</f>
        <v>1.2000000000000002</v>
      </c>
    </row>
    <row r="174" spans="1:27" ht="18.75" customHeight="1">
      <c r="A174" s="45">
        <f>[1]Sheet1!A174</f>
        <v>200</v>
      </c>
      <c r="B174" s="125">
        <f>[1]Sheet1!B174</f>
        <v>46169.686944444402</v>
      </c>
      <c r="C174" s="125">
        <f>[1]Sheet1!C174</f>
        <v>46169.690324074101</v>
      </c>
      <c r="D174" s="126" t="str">
        <f>[1]Sheet1!D174</f>
        <v>renzo.saenz@laureate.pe</v>
      </c>
      <c r="E174" s="126" t="str">
        <f>[1]Sheet1!E174</f>
        <v>Renzo Sáenz Dávila</v>
      </c>
      <c r="F174" s="126" t="str">
        <f>[1]Sheet1!F174</f>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
      <c r="G174" s="126" t="str">
        <f>[1]Sheet1!G174</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4" s="126" t="str">
        <f>[1]Sheet1!H174</f>
        <v>UPC</v>
      </c>
      <c r="I174" s="126" t="str">
        <f>[1]Sheet1!I174</f>
        <v>Milagros Morgan - Rectorado UPC</v>
      </c>
      <c r="J174" s="126" t="str">
        <f>[1]Sheet1!J174</f>
        <v>Manuel Cortéz</v>
      </c>
      <c r="K174" s="126" t="str">
        <f>[1]Sheet1!K174</f>
        <v>https://educorpperu-my.sharepoint.com/personal/diana_zapata_laureate_pe1/Documents/Aplicaciones/Microsoft%20Forms/REGISTRO%20DE%20INICIATIVAS%20-%20GESTI%C3%93N%20DE%20LA%20DEMANDA%20(2%201/Pregunta/Aprobaci%C3%B3n%20Miguel_Requerimientos%20SisAcaUPC_Renzo%20S%C3%A1enz%20D%C3%A1vila%2010.pdf</v>
      </c>
      <c r="L174" s="126" t="str">
        <f>[1]Sheet1!L174</f>
        <v>Carla Arias-Schreiber</v>
      </c>
      <c r="M174" s="82">
        <f>[1]Sheet1!M174</f>
        <v>46387</v>
      </c>
      <c r="N174" s="82" t="str">
        <f>[1]Sheet1!N174</f>
        <v>No</v>
      </c>
      <c r="O174" s="126">
        <f>[1]Sheet1!O174</f>
        <v>0</v>
      </c>
      <c r="P174" s="126">
        <f>[1]Sheet1!P174</f>
        <v>0</v>
      </c>
      <c r="Q174" s="126" t="str">
        <f>[1]Sheet1!Q174</f>
        <v>Otro</v>
      </c>
      <c r="R174" s="126" t="str">
        <f>[1]Sheet1!R174</f>
        <v xml:space="preserve">Actualmente, los estudiantes y la institución enfrentan dificultades para gestionar cambios académicos, financieros y administrativos de manera eficiente, afectando la experiencia del estudiante y la gestión interna.
</v>
      </c>
      <c r="S174" s="126" t="str">
        <f>[1]Sheet1!S174</f>
        <v>Ver archivo adjunto con información del requerimiento. Link: https://educorpperu.sharepoint.com/:x:/s/Repositorio_EquipoCentral/dit/portafoliosyp/IQBPjj-nPuoDQbtwySJjx2sbAR4Cx0FwHcOnpoZf6N5wGdw?e=Qxpak7</v>
      </c>
      <c r="T174" s="126" t="str">
        <f>[1]Sheet1!T174</f>
        <v xml:space="preserve">Ver archivo adjunto con información del requerimiento. Link: https://educorpperu.sharepoint.com/:x:/s/Repositorio_EquipoCentral/dit/portafoliosyp/IQBPjj-nPuoDQbtwySJjx2sbAR4Cx0FwHcOnpoZf6N5wGdw?e=Qxpak26
</v>
      </c>
      <c r="U174" s="126" t="str">
        <f>[1]Sheet1!U174</f>
        <v>Alumnos</v>
      </c>
      <c r="V174" s="126" t="str">
        <f>[1]Sheet1!V174</f>
        <v>Excelencia operativa</v>
      </c>
      <c r="W174" s="126" t="str">
        <f>[1]Sheet1!W174</f>
        <v>Si</v>
      </c>
      <c r="X174" s="126" t="str">
        <f>[1]Sheet1!X174</f>
        <v>No cuantificado o S/0</v>
      </c>
      <c r="Y174" s="126" t="str">
        <f>[1]Sheet1!Y174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4" s="45" t="str">
        <f>[1]Sheet1!Z174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v>
      </c>
      <c r="AA174" s="45">
        <f>[1]Sheet1!AA174</f>
        <v>1.2000000000000002</v>
      </c>
    </row>
    <row r="175" spans="1:27" ht="18.75" customHeight="1">
      <c r="A175" s="199">
        <f>[1]Sheet1!A175</f>
        <v>201</v>
      </c>
      <c r="B175" s="125">
        <f>[1]Sheet1!B175</f>
        <v>46169.649259259299</v>
      </c>
      <c r="C175" s="125">
        <f>[1]Sheet1!C175</f>
        <v>46169.741365740701</v>
      </c>
      <c r="D175" s="126" t="str">
        <f>[1]Sheet1!D175</f>
        <v>davies.galdos@laureate.pe</v>
      </c>
      <c r="E175" s="126" t="str">
        <f>[1]Sheet1!E175</f>
        <v>Davies Galdos Yactayo</v>
      </c>
      <c r="F175" s="126" t="str">
        <f>[1]Sheet1!F175</f>
        <v>[194] - Reanudación de estudios</v>
      </c>
      <c r="G175" s="126" t="str">
        <f>[1]Sheet1!G175</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5" s="126" t="str">
        <f>[1]Sheet1!H175</f>
        <v>UPC</v>
      </c>
      <c r="I175" s="126" t="str">
        <f>[1]Sheet1!I175</f>
        <v>Milagros Morgan - Rectorado UPC</v>
      </c>
      <c r="J175" s="126" t="str">
        <f>[1]Sheet1!J175</f>
        <v>Miguel Chang</v>
      </c>
      <c r="K175" s="126" t="str">
        <f>[1]Sheet1!K175</f>
        <v>https://educorpperu-my.sharepoint.com/personal/diana_zapata_laureate_pe1/Documents/Aplicaciones/Microsoft%20Forms/REGISTRO%20DE%20INICIATIVAS%20-%20GESTI%C3%93N%20DE%20LA%20DEMANDA%20(2%201/Pregunta/Estabilizaci%C3%B3n%20Sistema%20Acad%C3%A9mico%20UPC%20-%20Regist_Davies%20Galdos%20Yactay.pdf</v>
      </c>
      <c r="L175" s="126" t="str">
        <f>[1]Sheet1!L175</f>
        <v>Carla Arias-Schreiber</v>
      </c>
      <c r="M175" s="82">
        <f>[1]Sheet1!M175</f>
        <v>46387</v>
      </c>
      <c r="N175" s="82" t="str">
        <f>[1]Sheet1!N175</f>
        <v>No</v>
      </c>
      <c r="O175" s="126">
        <f>[1]Sheet1!O175</f>
        <v>0</v>
      </c>
      <c r="P175" s="126">
        <f>[1]Sheet1!P175</f>
        <v>0</v>
      </c>
      <c r="Q175" s="126" t="str">
        <f>[1]Sheet1!Q175</f>
        <v>Otro</v>
      </c>
      <c r="R175" s="126" t="str">
        <f>[1]Sheet1!R175</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5" s="126" t="str">
        <f>[1]Sheet1!S175</f>
        <v>Ver archivo adjunto con información del requerimiento. Link: https://educorpperu-my.sharepoint.com/:x:/g/personal/diana_zapata_laureate_pe1/IQA4jws3Zxk9RI9Zb6WbpNsKAcXE0uImyxpnyZg5Gbjzhbs?e=3Ggumx</v>
      </c>
      <c r="T175" s="126" t="str">
        <f>[1]Sheet1!T175</f>
        <v>Ver archivo adjunto con información del requerimiento. Link: https://educorpperu-my.sharepoint.com/:x:/g/personal/diana_zapata_laureate_pe1/IQA4jws3Zxk9RI9Zb6WbpNsKAcXE0uImyxpnyZg5Gbjzhbs?e=3Ggumx</v>
      </c>
      <c r="U175" s="126" t="str">
        <f>[1]Sheet1!U175</f>
        <v>Alumnos</v>
      </c>
      <c r="V175" s="126" t="str">
        <f>[1]Sheet1!V175</f>
        <v>Excelencia operativa</v>
      </c>
      <c r="W175" s="126" t="str">
        <f>[1]Sheet1!W175</f>
        <v>Si</v>
      </c>
      <c r="X175" s="126" t="str">
        <f>[1]Sheet1!X175</f>
        <v>No cuantificado o S/0</v>
      </c>
      <c r="Y175" s="126" t="str">
        <f>[1]Sheet1!Y175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5" s="45" t="str">
        <f>[1]Sheet1!Z175</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v>
      </c>
      <c r="AA175" s="45">
        <f>[1]Sheet1!AA175</f>
        <v>1.2000000000000002</v>
      </c>
    </row>
    <row r="176" spans="1:27" ht="18.75" customHeight="1">
      <c r="A176" s="199">
        <f>[1]Sheet1!A176</f>
        <v>202</v>
      </c>
      <c r="B176" s="125">
        <f>[1]Sheet1!B176</f>
        <v>46169.741724537002</v>
      </c>
      <c r="C176" s="125">
        <f>[1]Sheet1!C176</f>
        <v>46169.745104166701</v>
      </c>
      <c r="D176" s="126" t="str">
        <f>[1]Sheet1!D176</f>
        <v>davies.galdos@laureate.pe</v>
      </c>
      <c r="E176" s="126" t="str">
        <f>[1]Sheet1!E176</f>
        <v>Davies Galdos Yactayo</v>
      </c>
      <c r="F176" s="126" t="str">
        <f>[1]Sheet1!F176</f>
        <v>[16] - Tramite de Solicitudes de Deportistas Destacados</v>
      </c>
      <c r="G176" s="126" t="str">
        <f>[1]Sheet1!G176</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6" s="126" t="str">
        <f>[1]Sheet1!H176</f>
        <v>UPC</v>
      </c>
      <c r="I176" s="126" t="str">
        <f>[1]Sheet1!I176</f>
        <v>Milagros Morgan - Rectorado UPC</v>
      </c>
      <c r="J176" s="126" t="str">
        <f>[1]Sheet1!J176</f>
        <v>Javiera Alcazar</v>
      </c>
      <c r="K176" s="126" t="str">
        <f>[1]Sheet1!K176</f>
        <v>https://educorpperu-my.sharepoint.com/personal/diana_zapata_laureate_pe1/Documents/Aplicaciones/Microsoft%20Forms/REGISTRO%20DE%20INICIATIVAS%20-%20GESTI%C3%93N%20DE%20LA%20DEMANDA%20(2%201/Pregunta/Estabilizaci%C3%B3n%20Sistema%20Acad%C3%A9mico%20UPC%20-%20Regist_Davies%20Galdos%20Yactay%201.pdf</v>
      </c>
      <c r="L176" s="126" t="str">
        <f>[1]Sheet1!L176</f>
        <v>Carla Arias-Schreiber</v>
      </c>
      <c r="M176" s="82">
        <f>[1]Sheet1!M176</f>
        <v>46387</v>
      </c>
      <c r="N176" s="82" t="str">
        <f>[1]Sheet1!N176</f>
        <v>No</v>
      </c>
      <c r="O176" s="126">
        <f>[1]Sheet1!O176</f>
        <v>0</v>
      </c>
      <c r="P176" s="126">
        <f>[1]Sheet1!P176</f>
        <v>0</v>
      </c>
      <c r="Q176" s="126" t="str">
        <f>[1]Sheet1!Q176</f>
        <v>Otro</v>
      </c>
      <c r="R176" s="126" t="str">
        <f>[1]Sheet1!R176</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6" s="126" t="str">
        <f>[1]Sheet1!S176</f>
        <v>Ver archivo adjunto con información del requerimiento. Link: https://educorpperu-my.sharepoint.com/:x:/g/personal/diana_zapata_laureate_pe1/IQA4jws3Zxk9RI9Zb6WbpNsKAcXE0uImyxpnyZg5Gbjzhbs?e=3Ggumx</v>
      </c>
      <c r="T176" s="126" t="str">
        <f>[1]Sheet1!T176</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6" s="126" t="str">
        <f>[1]Sheet1!U176</f>
        <v>Alumnos</v>
      </c>
      <c r="V176" s="126" t="str">
        <f>[1]Sheet1!V176</f>
        <v>Excelencia operativa</v>
      </c>
      <c r="W176" s="126" t="str">
        <f>[1]Sheet1!W176</f>
        <v>Si</v>
      </c>
      <c r="X176" s="126" t="str">
        <f>[1]Sheet1!X176</f>
        <v>No cuantificado o S/0</v>
      </c>
      <c r="Y176" s="126" t="str">
        <f>[1]Sheet1!Y176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6" s="45" t="str">
        <f>[1]Sheet1!Z176</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v>
      </c>
      <c r="AA176" s="45">
        <f>[1]Sheet1!AA176</f>
        <v>1.2000000000000002</v>
      </c>
    </row>
    <row r="177" spans="1:27" ht="18.75" customHeight="1">
      <c r="A177" s="199">
        <f>[1]Sheet1!A177</f>
        <v>203</v>
      </c>
      <c r="B177" s="125">
        <f>[1]Sheet1!B177</f>
        <v>46169.747037036999</v>
      </c>
      <c r="C177" s="125">
        <f>[1]Sheet1!C177</f>
        <v>46169.749363425901</v>
      </c>
      <c r="D177" s="126" t="str">
        <f>[1]Sheet1!D177</f>
        <v>davies.galdos@laureate.pe</v>
      </c>
      <c r="E177" s="126" t="str">
        <f>[1]Sheet1!E177</f>
        <v>Davies Galdos Yactayo</v>
      </c>
      <c r="F177" s="126" t="str">
        <f>[1]Sheet1!F177</f>
        <v>[113] - Trámite de reprogramación de clases</v>
      </c>
      <c r="G177" s="126" t="str">
        <f>[1]Sheet1!G177</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7" s="126" t="str">
        <f>[1]Sheet1!H177</f>
        <v>UPC</v>
      </c>
      <c r="I177" s="126" t="str">
        <f>[1]Sheet1!I177</f>
        <v>Milagros Morgan - Rectorado UPC</v>
      </c>
      <c r="J177" s="126" t="str">
        <f>[1]Sheet1!J177</f>
        <v>Miguel Chang</v>
      </c>
      <c r="K177" s="126" t="str">
        <f>[1]Sheet1!K177</f>
        <v>https://educorpperu-my.sharepoint.com/personal/diana_zapata_laureate_pe1/Documents/Aplicaciones/Microsoft%20Forms/REGISTRO%20DE%20INICIATIVAS%20-%20GESTI%C3%93N%20DE%20LA%20DEMANDA%20(2%201/Pregunta/Estabilizaci%C3%B3n%20Sistema%20Acad%C3%A9mico%20UPC%20-%20Regist_Davies%20Galdos%20Yactay%202.pdf</v>
      </c>
      <c r="L177" s="126" t="str">
        <f>[1]Sheet1!L177</f>
        <v>Carla Arias-Schreiber</v>
      </c>
      <c r="M177" s="82">
        <f>[1]Sheet1!M177</f>
        <v>46387</v>
      </c>
      <c r="N177" s="82" t="str">
        <f>[1]Sheet1!N177</f>
        <v>No</v>
      </c>
      <c r="O177" s="126">
        <f>[1]Sheet1!O177</f>
        <v>0</v>
      </c>
      <c r="P177" s="126">
        <f>[1]Sheet1!P177</f>
        <v>0</v>
      </c>
      <c r="Q177" s="126" t="str">
        <f>[1]Sheet1!Q177</f>
        <v>Otro</v>
      </c>
      <c r="R177" s="126" t="str">
        <f>[1]Sheet1!R177</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7" s="126" t="str">
        <f>[1]Sheet1!S177</f>
        <v>Ver archivo adjunto con información del requerimiento. Link: https://educorpperu-my.sharepoint.com/:x:/g/personal/diana_zapata_laureate_pe1/IQA4jws3Zxk9RI9Zb6WbpNsKAcXE0uImyxpnyZg5Gbjzhbs?e=3Ggumx</v>
      </c>
      <c r="T177" s="126" t="str">
        <f>[1]Sheet1!T177</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7" s="126" t="str">
        <f>[1]Sheet1!U177</f>
        <v>Alumnos</v>
      </c>
      <c r="V177" s="126" t="str">
        <f>[1]Sheet1!V177</f>
        <v>Excelencia operativa</v>
      </c>
      <c r="W177" s="126" t="str">
        <f>[1]Sheet1!W177</f>
        <v>Si</v>
      </c>
      <c r="X177" s="126" t="str">
        <f>[1]Sheet1!X177</f>
        <v>No cuantificado o S/0</v>
      </c>
      <c r="Y177" s="126" t="str">
        <f>[1]Sheet1!Y177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7" s="45" t="str">
        <f>[1]Sheet1!Z177</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v>
      </c>
      <c r="AA177" s="45">
        <f>[1]Sheet1!AA177</f>
        <v>1.2000000000000002</v>
      </c>
    </row>
    <row r="178" spans="1:27" ht="18.75" customHeight="1">
      <c r="A178" s="199">
        <f>[1]Sheet1!A178</f>
        <v>204</v>
      </c>
      <c r="B178" s="125">
        <f>[1]Sheet1!B178</f>
        <v>46169.750474537002</v>
      </c>
      <c r="C178" s="125">
        <f>[1]Sheet1!C178</f>
        <v>46169.752673611103</v>
      </c>
      <c r="D178" s="126" t="str">
        <f>[1]Sheet1!D178</f>
        <v>davies.galdos@laureate.pe</v>
      </c>
      <c r="E178" s="126" t="str">
        <f>[1]Sheet1!E178</f>
        <v>Davies Galdos Yactayo</v>
      </c>
      <c r="F178" s="126" t="str">
        <f>[1]Sheet1!F178</f>
        <v>[199] - Trámite de convalidación de asignatura</v>
      </c>
      <c r="G178" s="126" t="str">
        <f>[1]Sheet1!G178</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8" s="126" t="str">
        <f>[1]Sheet1!H178</f>
        <v>UPC</v>
      </c>
      <c r="I178" s="126" t="str">
        <f>[1]Sheet1!I178</f>
        <v>Milagros Morgan - Rectorado UPC</v>
      </c>
      <c r="J178" s="126" t="str">
        <f>[1]Sheet1!J178</f>
        <v>Miguel Chang</v>
      </c>
      <c r="K178" s="126" t="str">
        <f>[1]Sheet1!K178</f>
        <v>https://educorpperu-my.sharepoint.com/personal/diana_zapata_laureate_pe1/Documents/Aplicaciones/Microsoft%20Forms/REGISTRO%20DE%20INICIATIVAS%20-%20GESTI%C3%93N%20DE%20LA%20DEMANDA%20(2%201/Pregunta/Estabilizaci%C3%B3n%20Sistema%20Acad%C3%A9mico%20UPC%20-%20Regist_Davies%20Galdos%20Yactay%203.pdf</v>
      </c>
      <c r="L178" s="126" t="str">
        <f>[1]Sheet1!L178</f>
        <v>Carla Arias-Schreiber</v>
      </c>
      <c r="M178" s="82">
        <f>[1]Sheet1!M178</f>
        <v>46387</v>
      </c>
      <c r="N178" s="82" t="str">
        <f>[1]Sheet1!N178</f>
        <v>No</v>
      </c>
      <c r="O178" s="126">
        <f>[1]Sheet1!O178</f>
        <v>0</v>
      </c>
      <c r="P178" s="126">
        <f>[1]Sheet1!P178</f>
        <v>0</v>
      </c>
      <c r="Q178" s="126" t="str">
        <f>[1]Sheet1!Q178</f>
        <v>Otro</v>
      </c>
      <c r="R178" s="126" t="str">
        <f>[1]Sheet1!R178</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8" s="126" t="str">
        <f>[1]Sheet1!S178</f>
        <v>Ver archivo adjunto con información del requerimiento. Link: https://educorpperu-my.sharepoint.com/:x:/g/personal/diana_zapata_laureate_pe1/IQA4jws3Zxk9RI9Zb6WbpNsKAcXE0uImyxpnyZg5Gbjzhbs?e=3Ggumx</v>
      </c>
      <c r="T178" s="126" t="str">
        <f>[1]Sheet1!T178</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8" s="126" t="str">
        <f>[1]Sheet1!U178</f>
        <v>Alumnos</v>
      </c>
      <c r="V178" s="126" t="str">
        <f>[1]Sheet1!V178</f>
        <v>Excelencia operativa</v>
      </c>
      <c r="W178" s="126" t="str">
        <f>[1]Sheet1!W178</f>
        <v>Si</v>
      </c>
      <c r="X178" s="126" t="str">
        <f>[1]Sheet1!X178</f>
        <v>No cuantificado o S/0</v>
      </c>
      <c r="Y178" s="126" t="str">
        <f>[1]Sheet1!Y178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8" s="45" t="str">
        <f>[1]Sheet1!Z178</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v>
      </c>
      <c r="AA178" s="45">
        <f>[1]Sheet1!AA178</f>
        <v>1.2000000000000002</v>
      </c>
    </row>
    <row r="179" spans="1:27" ht="18.75" customHeight="1">
      <c r="A179" s="50">
        <f>[1]Sheet1!A179</f>
        <v>205</v>
      </c>
      <c r="B179" s="125">
        <f>[1]Sheet1!B179</f>
        <v>46169.752847222197</v>
      </c>
      <c r="C179" s="125">
        <f>[1]Sheet1!C179</f>
        <v>46169.754074074102</v>
      </c>
      <c r="D179" s="126" t="str">
        <f>[1]Sheet1!D179</f>
        <v>davies.galdos@laureate.pe</v>
      </c>
      <c r="E179" s="126" t="str">
        <f>[1]Sheet1!E179</f>
        <v>Davies Galdos Yactayo</v>
      </c>
      <c r="F179" s="126" t="str">
        <f>[1]Sheet1!F179</f>
        <v>[186] - Tramites Correccion de Evaluacion - anulación</v>
      </c>
      <c r="G179" s="126" t="str">
        <f>[1]Sheet1!G179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9" s="126" t="str">
        <f>[1]Sheet1!H179</f>
        <v>UPC</v>
      </c>
      <c r="I179" s="126" t="str">
        <f>[1]Sheet1!I179</f>
        <v>Milagros Morgan - Rectorado UPC</v>
      </c>
      <c r="J179" s="126" t="str">
        <f>[1]Sheet1!J179</f>
        <v>Miguel Chang</v>
      </c>
      <c r="K179" s="126" t="str">
        <f>[1]Sheet1!K179</f>
        <v>https://educorpperu-my.sharepoint.com/personal/diana_zapata_laureate_pe1/Documents/Aplicaciones/Microsoft%20Forms/REGISTRO%20DE%20INICIATIVAS%20-%20GESTI%C3%93N%20DE%20LA%20DEMANDA%20(2%201/Pregunta/Estabilizaci%C3%B3n%20Sistema%20Acad%C3%A9mico%20UPC%20-%20Regist_Davies%20Galdos%20Yactay%204.pdf</v>
      </c>
      <c r="L179" s="126" t="str">
        <f>[1]Sheet1!L179</f>
        <v>Carla Arias-Schreiber</v>
      </c>
      <c r="M179" s="82">
        <f>[1]Sheet1!M179</f>
        <v>46387</v>
      </c>
      <c r="N179" s="82" t="str">
        <f>[1]Sheet1!N179</f>
        <v>No</v>
      </c>
      <c r="O179" s="126">
        <f>[1]Sheet1!O179</f>
        <v>0</v>
      </c>
      <c r="P179" s="126">
        <f>[1]Sheet1!P179</f>
        <v>0</v>
      </c>
      <c r="Q179" s="126" t="str">
        <f>[1]Sheet1!Q179</f>
        <v>Otro</v>
      </c>
      <c r="R179" s="126" t="str">
        <f>[1]Sheet1!R179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9" s="126" t="str">
        <f>[1]Sheet1!S179</f>
        <v>Ver archivo adjunto con información del requerimiento. Link: https://educorpperu-my.sharepoint.com/:x:/g/personal/diana_zapata_laureate_pe1/IQA4jws3Zxk9RI9Zb6WbpNsKAcXE0uImyxpnyZg5Gbjzhbs?e=3Ggumx</v>
      </c>
      <c r="T179" s="126" t="str">
        <f>[1]Sheet1!T179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9" s="126" t="str">
        <f>[1]Sheet1!U179</f>
        <v>Alumnos</v>
      </c>
      <c r="V179" s="126" t="str">
        <f>[1]Sheet1!V179</f>
        <v>Excelencia operativa</v>
      </c>
      <c r="W179" s="126" t="str">
        <f>[1]Sheet1!W179</f>
        <v>Si</v>
      </c>
      <c r="X179" s="126" t="str">
        <f>[1]Sheet1!X179</f>
        <v>No cuantificado o S/0</v>
      </c>
      <c r="Y179" s="126" t="str">
        <f>[1]Sheet1!Y179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9" s="45" t="str">
        <f>[1]Sheet1!Z179</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v>
      </c>
      <c r="AA179" s="45">
        <f>[1]Sheet1!AA179</f>
        <v>1.2000000000000002</v>
      </c>
    </row>
    <row r="180" spans="1:27" ht="18.75" customHeight="1">
      <c r="A180" s="199">
        <f>[1]Sheet1!A180</f>
        <v>206</v>
      </c>
      <c r="B180" s="125">
        <f>[1]Sheet1!B180</f>
        <v>46169.754131944399</v>
      </c>
      <c r="C180" s="125">
        <f>[1]Sheet1!C180</f>
        <v>46169.758865740703</v>
      </c>
      <c r="D180" s="126" t="str">
        <f>[1]Sheet1!D180</f>
        <v>davies.galdos@laureate.pe</v>
      </c>
      <c r="E180" s="126" t="str">
        <f>[1]Sheet1!E180</f>
        <v>Davies Galdos Yactayo</v>
      </c>
      <c r="F180" s="126" t="str">
        <f>[1]Sheet1!F180</f>
        <v>[197] - Trámite Recuperación de evaluación</v>
      </c>
      <c r="G180" s="126" t="str">
        <f>[1]Sheet1!G180</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0" s="126" t="str">
        <f>[1]Sheet1!H180</f>
        <v>UPC</v>
      </c>
      <c r="I180" s="126" t="str">
        <f>[1]Sheet1!I180</f>
        <v>Milagros Morgan - Rectorado UPC</v>
      </c>
      <c r="J180" s="126" t="str">
        <f>[1]Sheet1!J180</f>
        <v>Miguel Chang</v>
      </c>
      <c r="K180" s="126" t="str">
        <f>[1]Sheet1!K180</f>
        <v>https://educorpperu-my.sharepoint.com/personal/diana_zapata_laureate_pe1/Documents/Aplicaciones/Microsoft%20Forms/REGISTRO%20DE%20INICIATIVAS%20-%20GESTI%C3%93N%20DE%20LA%20DEMANDA%20(2%201/Pregunta/Estabilizaci%C3%B3n%20Sistema%20Acad%C3%A9mico%20UPC%20-%20Regist_Davies%20Galdos%20Yactay%205.pdf</v>
      </c>
      <c r="L180" s="126" t="str">
        <f>[1]Sheet1!L180</f>
        <v>Carla Arias-Schreiber</v>
      </c>
      <c r="M180" s="82">
        <f>[1]Sheet1!M180</f>
        <v>46387</v>
      </c>
      <c r="N180" s="82" t="str">
        <f>[1]Sheet1!N180</f>
        <v>No</v>
      </c>
      <c r="O180" s="126">
        <f>[1]Sheet1!O180</f>
        <v>0</v>
      </c>
      <c r="P180" s="126">
        <f>[1]Sheet1!P180</f>
        <v>0</v>
      </c>
      <c r="Q180" s="126" t="str">
        <f>[1]Sheet1!Q180</f>
        <v>Otro</v>
      </c>
      <c r="R180" s="126" t="str">
        <f>[1]Sheet1!R180</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0" s="126" t="str">
        <f>[1]Sheet1!S180</f>
        <v>Ver archivo adjunto con información del requerimiento. Link: https://educorpperu-my.sharepoint.com/:x:/g/personal/diana_zapata_laureate_pe1/IQA4jws3Zxk9RI9Zb6WbpNsKAcXE0uImyxpnyZg5Gbjzhbs?e=3Ggumx</v>
      </c>
      <c r="T180" s="126" t="str">
        <f>[1]Sheet1!T180</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0" s="126" t="str">
        <f>[1]Sheet1!U180</f>
        <v>Alumnos</v>
      </c>
      <c r="V180" s="126" t="str">
        <f>[1]Sheet1!V180</f>
        <v>Excelencia operativa</v>
      </c>
      <c r="W180" s="126" t="str">
        <f>[1]Sheet1!W180</f>
        <v>Si</v>
      </c>
      <c r="X180" s="126" t="str">
        <f>[1]Sheet1!X180</f>
        <v>No cuantificado o S/0</v>
      </c>
      <c r="Y180" s="126" t="str">
        <f>[1]Sheet1!Y180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0" s="45" t="str">
        <f>[1]Sheet1!Z180</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v>
      </c>
      <c r="AA180" s="45">
        <f>[1]Sheet1!AA180</f>
        <v>1.2000000000000002</v>
      </c>
    </row>
    <row r="181" spans="1:27" ht="18.75" customHeight="1">
      <c r="A181" s="199">
        <f>[1]Sheet1!A181</f>
        <v>207</v>
      </c>
      <c r="B181" s="125">
        <f>[1]Sheet1!B181</f>
        <v>46169.7590277778</v>
      </c>
      <c r="C181" s="125">
        <f>[1]Sheet1!C181</f>
        <v>46169.760717592602</v>
      </c>
      <c r="D181" s="126" t="str">
        <f>[1]Sheet1!D181</f>
        <v>davies.galdos@laureate.pe</v>
      </c>
      <c r="E181" s="126" t="str">
        <f>[1]Sheet1!E181</f>
        <v>Davies Galdos Yactayo</v>
      </c>
      <c r="F181" s="126" t="str">
        <f>[1]Sheet1!F181</f>
        <v>[36] - Convalidación PPP</v>
      </c>
      <c r="G181" s="126" t="str">
        <f>[1]Sheet1!G181</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1" s="126" t="str">
        <f>[1]Sheet1!H181</f>
        <v>UPC</v>
      </c>
      <c r="I181" s="126" t="str">
        <f>[1]Sheet1!I181</f>
        <v>Milagros Morgan - Rectorado UPC</v>
      </c>
      <c r="J181" s="126" t="str">
        <f>[1]Sheet1!J181</f>
        <v>Mónica Villegas</v>
      </c>
      <c r="K181" s="126" t="str">
        <f>[1]Sheet1!K181</f>
        <v>https://educorpperu-my.sharepoint.com/personal/diana_zapata_laureate_pe1/Documents/Aplicaciones/Microsoft%20Forms/REGISTRO%20DE%20INICIATIVAS%20-%20GESTI%C3%93N%20DE%20LA%20DEMANDA%20(2%201/Pregunta/Estabilizaci%C3%B3n%20Sistema%20Acad%C3%A9mico%20UPC%20-%20Regist_Davies%20Galdos%20Yactay%206.pdf</v>
      </c>
      <c r="L181" s="126" t="str">
        <f>[1]Sheet1!L181</f>
        <v>Carla Arias-Schreiber</v>
      </c>
      <c r="M181" s="82">
        <f>[1]Sheet1!M181</f>
        <v>46387</v>
      </c>
      <c r="N181" s="82" t="str">
        <f>[1]Sheet1!N181</f>
        <v>No</v>
      </c>
      <c r="O181" s="126">
        <f>[1]Sheet1!O181</f>
        <v>0</v>
      </c>
      <c r="P181" s="126">
        <f>[1]Sheet1!P181</f>
        <v>0</v>
      </c>
      <c r="Q181" s="126" t="str">
        <f>[1]Sheet1!Q181</f>
        <v>Otro</v>
      </c>
      <c r="R181" s="126" t="str">
        <f>[1]Sheet1!R181</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1" s="126" t="str">
        <f>[1]Sheet1!S181</f>
        <v>Ver archivo adjunto con información del requerimiento. Link: https://educorpperu-my.sharepoint.com/:x:/g/personal/diana_zapata_laureate_pe1/IQA4jws3Zxk9RI9Zb6WbpNsKAcXE0uImyxpnyZg5Gbjzhbs?e=3Ggumx</v>
      </c>
      <c r="T181" s="126" t="str">
        <f>[1]Sheet1!T181</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1" s="126" t="str">
        <f>[1]Sheet1!U181</f>
        <v>Alumnos</v>
      </c>
      <c r="V181" s="126" t="str">
        <f>[1]Sheet1!V181</f>
        <v>Excelencia operativa</v>
      </c>
      <c r="W181" s="126" t="str">
        <f>[1]Sheet1!W181</f>
        <v>Si</v>
      </c>
      <c r="X181" s="126" t="str">
        <f>[1]Sheet1!X181</f>
        <v>No cuantificado o S/0</v>
      </c>
      <c r="Y181" s="126" t="str">
        <f>[1]Sheet1!Y181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1" s="45" t="str">
        <f>[1]Sheet1!Z181</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v>
      </c>
      <c r="AA181" s="45">
        <f>[1]Sheet1!AA181</f>
        <v>1.2000000000000002</v>
      </c>
    </row>
    <row r="182" spans="1:27" ht="18.75" customHeight="1">
      <c r="A182" s="199">
        <f>[1]Sheet1!A182</f>
        <v>208</v>
      </c>
      <c r="B182" s="125">
        <f>[1]Sheet1!B182</f>
        <v>46169.760856481502</v>
      </c>
      <c r="C182" s="125">
        <f>[1]Sheet1!C182</f>
        <v>46169.762476851902</v>
      </c>
      <c r="D182" s="126" t="str">
        <f>[1]Sheet1!D182</f>
        <v>davies.galdos@laureate.pe</v>
      </c>
      <c r="E182" s="126" t="str">
        <f>[1]Sheet1!E182</f>
        <v>Davies Galdos Yactayo</v>
      </c>
      <c r="F182" s="126" t="str">
        <f>[1]Sheet1!F182</f>
        <v>[12] - Traslado de carrera - Servicio Banner</v>
      </c>
      <c r="G182" s="126" t="str">
        <f>[1]Sheet1!G182</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2" s="126" t="str">
        <f>[1]Sheet1!H182</f>
        <v>UPC</v>
      </c>
      <c r="I182" s="126" t="str">
        <f>[1]Sheet1!I182</f>
        <v>Milagros Morgan - Rectorado UPC</v>
      </c>
      <c r="J182" s="126" t="str">
        <f>[1]Sheet1!J182</f>
        <v xml:space="preserve">Maria Cifuentes </v>
      </c>
      <c r="K182" s="126" t="str">
        <f>[1]Sheet1!K182</f>
        <v>https://educorpperu-my.sharepoint.com/personal/diana_zapata_laureate_pe1/Documents/Aplicaciones/Microsoft%20Forms/REGISTRO%20DE%20INICIATIVAS%20-%20GESTI%C3%93N%20DE%20LA%20DEMANDA%20(2%201/Pregunta/Estabilizaci%C3%B3n%20Sistema%20Acad%C3%A9mico%20UPC%20-%20Regist_Davies%20Galdos%20Yactay%207.pdf</v>
      </c>
      <c r="L182" s="126" t="str">
        <f>[1]Sheet1!L182</f>
        <v>Carla Arias-Schreiber</v>
      </c>
      <c r="M182" s="82">
        <f>[1]Sheet1!M182</f>
        <v>46387</v>
      </c>
      <c r="N182" s="82" t="str">
        <f>[1]Sheet1!N182</f>
        <v>No</v>
      </c>
      <c r="O182" s="126">
        <f>[1]Sheet1!O182</f>
        <v>0</v>
      </c>
      <c r="P182" s="126">
        <f>[1]Sheet1!P182</f>
        <v>0</v>
      </c>
      <c r="Q182" s="126" t="str">
        <f>[1]Sheet1!Q182</f>
        <v>Otro</v>
      </c>
      <c r="R182" s="126" t="str">
        <f>[1]Sheet1!R182</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2" s="126" t="str">
        <f>[1]Sheet1!S182</f>
        <v>Ver archivo adjunto con información del requerimiento. Link: https://educorpperu-my.sharepoint.com/:x:/g/personal/diana_zapata_laureate_pe1/IQA4jws3Zxk9RI9Zb6WbpNsKAcXE0uImyxpnyZg5Gbjzhbs?e=3Ggumx</v>
      </c>
      <c r="T182" s="126" t="str">
        <f>[1]Sheet1!T182</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2" s="126" t="str">
        <f>[1]Sheet1!U182</f>
        <v>Alumnos</v>
      </c>
      <c r="V182" s="126" t="str">
        <f>[1]Sheet1!V182</f>
        <v>Excelencia operativa</v>
      </c>
      <c r="W182" s="126" t="str">
        <f>[1]Sheet1!W182</f>
        <v>Si</v>
      </c>
      <c r="X182" s="126" t="str">
        <f>[1]Sheet1!X182</f>
        <v>No cuantificado o S/0</v>
      </c>
      <c r="Y182" s="126" t="str">
        <f>[1]Sheet1!Y182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2" s="45" t="str">
        <f>[1]Sheet1!Z182</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v>
      </c>
      <c r="AA182" s="45">
        <f>[1]Sheet1!AA182</f>
        <v>1.2000000000000002</v>
      </c>
    </row>
    <row r="183" spans="1:27" ht="18.75" customHeight="1">
      <c r="A183" s="45">
        <f>[1]Sheet1!A183</f>
        <v>209</v>
      </c>
      <c r="B183" s="125">
        <f>[1]Sheet1!B183</f>
        <v>46169.786111111098</v>
      </c>
      <c r="C183" s="125">
        <f>[1]Sheet1!C183</f>
        <v>46169.802662037</v>
      </c>
      <c r="D183" s="126" t="str">
        <f>[1]Sheet1!D183</f>
        <v>nancy.fernandez@laureate.pe</v>
      </c>
      <c r="E183" s="126" t="str">
        <f>[1]Sheet1!E183</f>
        <v>Nancy Fernandez Ventosilla</v>
      </c>
      <c r="F183" s="126" t="str">
        <f>[1]Sheet1!F183</f>
        <v>Conectar Sócrates con el nuevo Spring CIB</v>
      </c>
      <c r="G183" s="126" t="str">
        <f>[1]Sheet1!G183</f>
        <v>Conectar Sócrates con el nuevo Spring CIB para que funcione como el modelo UPC</v>
      </c>
      <c r="H183" s="126" t="str">
        <f>[1]Sheet1!H183</f>
        <v>CIB</v>
      </c>
      <c r="I183" s="126" t="str">
        <f>[1]Sheet1!I183</f>
        <v>Danilo Tauil - GM TecVoc</v>
      </c>
      <c r="J183" s="126" t="str">
        <f>[1]Sheet1!J183</f>
        <v>Davi Paula Lima Goulart</v>
      </c>
      <c r="K183" s="126" t="str">
        <f>[1]Sheet1!K183</f>
        <v>https://educorpperu-my.sharepoint.com/personal/diana_zapata_laureate_pe1/Documents/Aplicaciones/Microsoft%20Forms/REGISTRO%20DE%20INICIATIVAS%20-%20GESTI%C3%93N%20DE%20LA%20DEMANDA%20(2%201/Pregunta/Captura%20de%20pantalla%202026-05-27%20185912_Nancy%20Fernandez%20Vent.png</v>
      </c>
      <c r="L183" s="126" t="str">
        <f>[1]Sheet1!L183</f>
        <v>Carla Arias-Schreiber</v>
      </c>
      <c r="M183" s="82">
        <f>[1]Sheet1!M183</f>
        <v>46185</v>
      </c>
      <c r="N183" s="82" t="str">
        <f>[1]Sheet1!N183</f>
        <v>No</v>
      </c>
      <c r="O183" s="126">
        <f>[1]Sheet1!O183</f>
        <v>0</v>
      </c>
      <c r="P183" s="126">
        <f>[1]Sheet1!P183</f>
        <v>0</v>
      </c>
      <c r="Q183" s="126" t="str">
        <f>[1]Sheet1!Q183</f>
        <v>Otro</v>
      </c>
      <c r="R183" s="126" t="str">
        <f>[1]Sheet1!R183</f>
        <v>Actualmente CIB trabaja con Socrates Obligaciones, se requiere saber si el esfuerzo que se realizo en Grandeza y que quwdo al 90% (pensando en conectarse al Orquestador) sirve para tener el modelo UPC</v>
      </c>
      <c r="S183" s="126" t="str">
        <f>[1]Sheet1!S183</f>
        <v xml:space="preserve">modelo UPC con nuevo Socrates </v>
      </c>
      <c r="T183" s="126" t="str">
        <f>[1]Sheet1!T183</f>
        <v>Admisión</v>
      </c>
      <c r="U183" s="126" t="str">
        <f>[1]Sheet1!U183</f>
        <v>Administrativos</v>
      </c>
      <c r="V183" s="126" t="str">
        <f>[1]Sheet1!V183</f>
        <v>Excelencia operativa</v>
      </c>
      <c r="W183" s="126" t="str">
        <f>[1]Sheet1!W183</f>
        <v>No</v>
      </c>
      <c r="X183" s="126" t="str">
        <f>[1]Sheet1!X183</f>
        <v>No cuantificado o S/0</v>
      </c>
      <c r="Y183" s="126" t="str">
        <f>[1]Sheet1!Y183</f>
        <v>menos trabajo manual</v>
      </c>
      <c r="Z183" s="45" t="str">
        <f>[1]Sheet1!Z183</f>
        <v>https://educorpperu-my.sharepoint.com/personal/diana_zapata_laureate_pe1/_layouts/15/Doc.aspx?sourcedoc=%7BE6C8C03C-44D9-4A87-8258-F1B8C85A087D%7D&amp;file=20250917%20Grandeza%20Fase%202%20-%20Status%20Comit%C3%A9%20Dire_Nancy%20Fernandez%20Vent.pptx&amp;action=edit&amp;mobileredirect=true</v>
      </c>
      <c r="AA183" s="45">
        <f>[1]Sheet1!AA183</f>
        <v>0.60000000000000009</v>
      </c>
    </row>
    <row r="184" spans="1:27" ht="18.75" customHeight="1">
      <c r="A184" s="45">
        <f>[1]Sheet1!A184</f>
        <v>210</v>
      </c>
      <c r="B184" s="125">
        <f>[1]Sheet1!B184</f>
        <v>46169.8046412037</v>
      </c>
      <c r="C184" s="125">
        <f>[1]Sheet1!C184</f>
        <v>46169.817731481497</v>
      </c>
      <c r="D184" s="126" t="str">
        <f>[1]Sheet1!D184</f>
        <v>nancy.fernandez@laureate.pe</v>
      </c>
      <c r="E184" s="126" t="str">
        <f>[1]Sheet1!E184</f>
        <v>Nancy Fernandez Ventosilla</v>
      </c>
      <c r="F184" s="126" t="str">
        <f>[1]Sheet1!F184</f>
        <v>Implementar FOCO y demás modalidades en Banner CIB</v>
      </c>
      <c r="G184" s="126" t="str">
        <f>[1]Sheet1!G184</f>
        <v>Implementar FOCO y demás modalidades en Banner CIB para no depender de Socrates y puedan funcionar con Lego</v>
      </c>
      <c r="H184" s="126" t="str">
        <f>[1]Sheet1!H184</f>
        <v>CIB</v>
      </c>
      <c r="I184" s="126" t="str">
        <f>[1]Sheet1!I184</f>
        <v>Danilo Tauil - GM TecVoc</v>
      </c>
      <c r="J184" s="126" t="str">
        <f>[1]Sheet1!J184</f>
        <v>Davi Paula Lima Goulart</v>
      </c>
      <c r="K184" s="126" t="str">
        <f>[1]Sheet1!K184</f>
        <v>https://educorpperu-my.sharepoint.com/personal/diana_zapata_laureate_pe1/Documents/Aplicaciones/Microsoft%20Forms/REGISTRO%20DE%20INICIATIVAS%20-%20GESTI%C3%93N%20DE%20LA%20DEMANDA%20(2%201/Pregunta/Captura%20de%20pantalla%202026-05-27%20185912_Nancy%20Fernandez%20Vent%201.png</v>
      </c>
      <c r="L184" s="126" t="str">
        <f>[1]Sheet1!L184</f>
        <v>Carla Arias-Schreiber</v>
      </c>
      <c r="M184" s="82">
        <f>[1]Sheet1!M184</f>
        <v>46185</v>
      </c>
      <c r="N184" s="82" t="str">
        <f>[1]Sheet1!N184</f>
        <v>No</v>
      </c>
      <c r="O184" s="126">
        <f>[1]Sheet1!O184</f>
        <v>0</v>
      </c>
      <c r="P184" s="126">
        <f>[1]Sheet1!P184</f>
        <v>0</v>
      </c>
      <c r="Q184" s="126" t="str">
        <f>[1]Sheet1!Q184</f>
        <v>Otro</v>
      </c>
      <c r="R184" s="126" t="str">
        <f>[1]Sheet1!R184</f>
        <v>Actualmente solo Carreras Técnicas esta en Banner, se requiere a todas las modalidades</v>
      </c>
      <c r="S184" s="126" t="str">
        <f>[1]Sheet1!S184</f>
        <v>se requiere a todas las modalidades CIB</v>
      </c>
      <c r="T184" s="126" t="str">
        <f>[1]Sheet1!T184</f>
        <v>Academia</v>
      </c>
      <c r="U184" s="126" t="str">
        <f>[1]Sheet1!U184</f>
        <v>Administrativos</v>
      </c>
      <c r="V184" s="126" t="str">
        <f>[1]Sheet1!V184</f>
        <v>Excelencia operativa</v>
      </c>
      <c r="W184" s="126" t="str">
        <f>[1]Sheet1!W184</f>
        <v>Si</v>
      </c>
      <c r="X184" s="126" t="str">
        <f>[1]Sheet1!X184</f>
        <v>No cuantificado o S/0</v>
      </c>
      <c r="Y184" s="126" t="str">
        <f>[1]Sheet1!Y184</f>
        <v>menos trabajo manual</v>
      </c>
      <c r="Z184" s="45" t="str">
        <f>[1]Sheet1!Z184</f>
        <v>https://educorpperu-my.sharepoint.com/personal/diana_zapata_laureate_pe1/_layouts/15/Doc.aspx?sourcedoc=%7B1F4B3AD2-AA9B-4D4B-87B0-A94E49AA5A74%7D&amp;file=Analisis%20Wetalk%20CIB%20vs%20FOCO%20CIB_Nancy%20Fernandez%20Vent.pptx&amp;action=edit&amp;mobileredirect=true</v>
      </c>
      <c r="AA184" s="45">
        <f>[1]Sheet1!AA184</f>
        <v>0.60000000000000009</v>
      </c>
    </row>
    <row r="185" spans="1:27" ht="18.75" customHeight="1">
      <c r="A185" s="50">
        <f>[1]Sheet1!A185</f>
        <v>211</v>
      </c>
      <c r="B185" s="125">
        <f>[1]Sheet1!B185</f>
        <v>46169.990219907399</v>
      </c>
      <c r="C185" s="125">
        <f>[1]Sheet1!C185</f>
        <v>46169.994224536997</v>
      </c>
      <c r="D185" s="126" t="str">
        <f>[1]Sheet1!D185</f>
        <v>carla.arias@laureate.pe</v>
      </c>
      <c r="E185" s="126" t="str">
        <f>[1]Sheet1!E185</f>
        <v>Carla Arias Schreiber Ulloa</v>
      </c>
      <c r="F185" s="126" t="str">
        <f>[1]Sheet1!F185</f>
        <v>[250] Generación de turnos de Planificación Horaria</v>
      </c>
      <c r="G185" s="126" t="str">
        <f>[1]Sheet1!G185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5" s="126" t="str">
        <f>[1]Sheet1!H185</f>
        <v>UPC</v>
      </c>
      <c r="I185" s="126" t="str">
        <f>[1]Sheet1!I185</f>
        <v>Milagros Morgan - Rectorado UPC</v>
      </c>
      <c r="J185" s="126" t="str">
        <f>[1]Sheet1!J185</f>
        <v>Miguel Chang</v>
      </c>
      <c r="K185" s="126" t="str">
        <f>[1]Sheet1!K185</f>
        <v>https://educorpperu-my.sharepoint.com/personal/diana_zapata_laureate_pe1/Documents/Aplicaciones/Microsoft%20Forms/REGISTRO%20DE%20INICIATIVAS%20-%20GESTI%C3%93N%20DE%20LA%20DEMANDA%20(2%201/Pregunta/Aprobaci%C3%B3n%20Miguel_Requerimientos%20SisAcaUPC_Carla%20Arias%20Schreibe.pdf</v>
      </c>
      <c r="L185" s="126" t="str">
        <f>[1]Sheet1!L185</f>
        <v>Carla Arias-Schreiber</v>
      </c>
      <c r="M185" s="82">
        <f>[1]Sheet1!M185</f>
        <v>46209</v>
      </c>
      <c r="N185" s="82" t="str">
        <f>[1]Sheet1!N185</f>
        <v>No</v>
      </c>
      <c r="O185" s="126">
        <f>[1]Sheet1!O185</f>
        <v>0</v>
      </c>
      <c r="P185" s="126">
        <f>[1]Sheet1!P185</f>
        <v>0</v>
      </c>
      <c r="Q185" s="126" t="str">
        <f>[1]Sheet1!Q185</f>
        <v>Otro</v>
      </c>
      <c r="R185" s="126" t="str">
        <f>[1]Sheet1!R185</f>
        <v>Actualmente, los estudiantes y la institución enfrentan dificultades para gestionar cambios académicos, financieros y administrativos de manera eficiente, afectando la experiencia del estudiante y la gestión interna.</v>
      </c>
      <c r="S185" s="126" t="str">
        <f>[1]Sheet1!S185</f>
        <v>Ver archivo adjunto con información del requerimiento. Link: https://educorpperu.sharepoint.com/:x:/s/Repositorio_EquipoCentral/dit/portafoliosyp/IQBPjj-nPuoDQbtwySJjx2sbAR4Cx0FwHcOnpoZf6N5wGdw?e=Qxpak7</v>
      </c>
      <c r="T185" s="126" t="str">
        <f>[1]Sheet1!T185</f>
        <v>Ver archivo adjunto con información del requerimiento. Link: https://educorpperu.sharepoint.com/:x:/s/Repositorio_EquipoCentral/dit/portafoliosyp/IQBPjj-nPuoDQbtwySJjx2sbAR4Cx0FwHcOnpoZf6N5wGdw?e=Qxpak11</v>
      </c>
      <c r="U185" s="126" t="str">
        <f>[1]Sheet1!U185</f>
        <v>Alumnos</v>
      </c>
      <c r="V185" s="126" t="str">
        <f>[1]Sheet1!V185</f>
        <v>Excelencia operativa</v>
      </c>
      <c r="W185" s="126" t="str">
        <f>[1]Sheet1!W185</f>
        <v>Si</v>
      </c>
      <c r="X185" s="126" t="str">
        <f>[1]Sheet1!X185</f>
        <v>No cuantificado o S/0</v>
      </c>
      <c r="Y185" s="126" t="str">
        <f>[1]Sheet1!Y185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5" s="45" t="str">
        <f>[1]Sheet1!Z185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v>
      </c>
      <c r="AA185" s="45">
        <f>[1]Sheet1!AA185</f>
        <v>1.2000000000000002</v>
      </c>
    </row>
    <row r="186" spans="1:27" ht="18.75" customHeight="1">
      <c r="A186" s="45">
        <f>[1]Sheet1!A186</f>
        <v>212</v>
      </c>
      <c r="B186" s="125">
        <f>[1]Sheet1!B186</f>
        <v>46169.993784722203</v>
      </c>
      <c r="C186" s="125">
        <f>[1]Sheet1!C186</f>
        <v>46169.995497685202</v>
      </c>
      <c r="D186" s="126" t="str">
        <f>[1]Sheet1!D186</f>
        <v>carla.arias@laureate.pe</v>
      </c>
      <c r="E186" s="126" t="str">
        <f>[1]Sheet1!E186</f>
        <v>Carla Arias Schreiber Ulloa</v>
      </c>
      <c r="F186" s="126" t="str">
        <f>[1]Sheet1!F186</f>
        <v>[200] Reporte individual de trámites (corrección asistencia docente, corrección asistencia alumno, reprogramación de clases, subsanación de evaluaciones, corrección de evaluaciones y  recuperación de evaluaciones)</v>
      </c>
      <c r="G186" s="126" t="str">
        <f>[1]Sheet1!G186</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6" s="126" t="str">
        <f>[1]Sheet1!H186</f>
        <v>UPC</v>
      </c>
      <c r="I186" s="126" t="str">
        <f>[1]Sheet1!I186</f>
        <v>Milagros Morgan - Rectorado UPC</v>
      </c>
      <c r="J186" s="126" t="str">
        <f>[1]Sheet1!J186</f>
        <v>Miguel Chang</v>
      </c>
      <c r="K186" s="126" t="str">
        <f>[1]Sheet1!K186</f>
        <v>https://educorpperu-my.sharepoint.com/personal/diana_zapata_laureate_pe1/Documents/Aplicaciones/Microsoft%20Forms/REGISTRO%20DE%20INICIATIVAS%20-%20GESTI%C3%93N%20DE%20LA%20DEMANDA%20(2%201/Pregunta/Aprobaci%C3%B3n%20Miguel_Requerimientos%20SisAcaUPC_Carla%20Arias%20Schreibe%201.pdf</v>
      </c>
      <c r="L186" s="126" t="str">
        <f>[1]Sheet1!L186</f>
        <v>Carla Arias-Schreiber</v>
      </c>
      <c r="M186" s="82">
        <f>[1]Sheet1!M186</f>
        <v>46178</v>
      </c>
      <c r="N186" s="82" t="str">
        <f>[1]Sheet1!N186</f>
        <v>No</v>
      </c>
      <c r="O186" s="126">
        <f>[1]Sheet1!O186</f>
        <v>0</v>
      </c>
      <c r="P186" s="126">
        <f>[1]Sheet1!P186</f>
        <v>0</v>
      </c>
      <c r="Q186" s="126" t="str">
        <f>[1]Sheet1!Q186</f>
        <v>Otro</v>
      </c>
      <c r="R186" s="126" t="str">
        <f>[1]Sheet1!R186</f>
        <v>Actualmente, los estudiantes y la institución enfrentan dificultades para gestionar cambios académicos, financieros y administrativos de manera eficiente, afectando la experiencia del estudiante y la gestión interna.</v>
      </c>
      <c r="S186" s="126" t="str">
        <f>[1]Sheet1!S186</f>
        <v>Ver archivo adjunto con información del requerimiento. Link: https://educorpperu.sharepoint.com/:x:/s/Repositorio_EquipoCentral/dit/portafoliosyp/IQBPjj-nPuoDQbtwySJjx2sbAR4Cx0FwHcOnpoZf6N5wGdw?e=Qxpak7</v>
      </c>
      <c r="T186" s="126" t="str">
        <f>[1]Sheet1!T186</f>
        <v>Ver archivo adjunto con información del requerimiento. Link: https://educorpperu.sharepoint.com/:x:/s/Repositorio_EquipoCentral/dit/portafoliosyp/IQBPjj-nPuoDQbtwySJjx2sbAR4Cx0FwHcOnpoZf6N5wGdw?e=Qxpak11</v>
      </c>
      <c r="U186" s="126" t="str">
        <f>[1]Sheet1!U186</f>
        <v>Alumnos</v>
      </c>
      <c r="V186" s="126" t="str">
        <f>[1]Sheet1!V186</f>
        <v>Excelencia operativa</v>
      </c>
      <c r="W186" s="126" t="str">
        <f>[1]Sheet1!W186</f>
        <v>Si</v>
      </c>
      <c r="X186" s="126" t="str">
        <f>[1]Sheet1!X186</f>
        <v>No cuantificado o S/0</v>
      </c>
      <c r="Y186" s="126" t="str">
        <f>[1]Sheet1!Y186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6" s="45" t="str">
        <f>[1]Sheet1!Z186</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v>
      </c>
      <c r="AA186" s="45">
        <f>[1]Sheet1!AA186</f>
        <v>1.2000000000000002</v>
      </c>
    </row>
    <row r="187" spans="1:27" ht="35.25" customHeight="1">
      <c r="A187" s="50">
        <f>[1]Sheet1!A187</f>
        <v>213</v>
      </c>
      <c r="B187" s="125">
        <f>[1]Sheet1!B187</f>
        <v>46169.994814814803</v>
      </c>
      <c r="C187" s="125">
        <f>[1]Sheet1!C187</f>
        <v>46169.996388888903</v>
      </c>
      <c r="D187" s="126" t="str">
        <f>[1]Sheet1!D187</f>
        <v>carla.arias@laureate.pe</v>
      </c>
      <c r="E187" s="126" t="str">
        <f>[1]Sheet1!E187</f>
        <v>Carla Arias Schreiber Ulloa</v>
      </c>
      <c r="F187" s="126" t="str">
        <f>[1]Sheet1!F187</f>
        <v>[192] Corrección de asistencia alumno</v>
      </c>
      <c r="G187" s="126" t="str">
        <f>[1]Sheet1!G187</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7" s="126" t="str">
        <f>[1]Sheet1!H187</f>
        <v>UPC</v>
      </c>
      <c r="I187" s="126" t="str">
        <f>[1]Sheet1!I187</f>
        <v>Milagros Morgan - Rectorado UPC</v>
      </c>
      <c r="J187" s="126" t="str">
        <f>[1]Sheet1!J187</f>
        <v>Miguel Chang</v>
      </c>
      <c r="K187" s="126" t="str">
        <f>[1]Sheet1!K187</f>
        <v>https://educorpperu-my.sharepoint.com/personal/diana_zapata_laureate_pe1/Documents/Aplicaciones/Microsoft%20Forms/REGISTRO%20DE%20INICIATIVAS%20-%20GESTI%C3%93N%20DE%20LA%20DEMANDA%20(2%201/Pregunta/Aprobaci%C3%B3n%20Miguel_Requerimientos%20SisAcaUPC_Carla%20Arias%20Schreibe%202.pdf</v>
      </c>
      <c r="L187" s="126" t="str">
        <f>[1]Sheet1!L187</f>
        <v>Carla Arias-Schreiber</v>
      </c>
      <c r="M187" s="82">
        <f>[1]Sheet1!M187</f>
        <v>46239</v>
      </c>
      <c r="N187" s="82" t="str">
        <f>[1]Sheet1!N187</f>
        <v>No</v>
      </c>
      <c r="O187" s="126">
        <f>[1]Sheet1!O187</f>
        <v>0</v>
      </c>
      <c r="P187" s="126">
        <f>[1]Sheet1!P187</f>
        <v>0</v>
      </c>
      <c r="Q187" s="126" t="str">
        <f>[1]Sheet1!Q187</f>
        <v>Otro</v>
      </c>
      <c r="R187" s="126" t="str">
        <f>[1]Sheet1!R187</f>
        <v>Actualmente, los estudiantes y la institución enfrentan dificultades para gestionar cambios académicos, financieros y administrativos de manera eficiente, afectando la experiencia del estudiante y la gestión interna.</v>
      </c>
      <c r="S187" s="126" t="str">
        <f>[1]Sheet1!S187</f>
        <v>Ver archivo adjunto con información del requerimiento. Link: https://educorpperu.sharepoint.com/:x:/s/Repositorio_EquipoCentral/dit/portafoliosyp/IQBPjj-nPuoDQbtwySJjx2sbAR4Cx0FwHcOnpoZf6N5wGdw?e=Qxpak7</v>
      </c>
      <c r="T187" s="126" t="str">
        <f>[1]Sheet1!T187</f>
        <v>Ver archivo adjunto con información del requerimiento. Link: https://educorpperu.sharepoint.com/:x:/s/Repositorio_EquipoCentral/dit/portafoliosyp/IQBPjj-nPuoDQbtwySJjx2sbAR4Cx0FwHcOnpoZf6N5wGdw?e=Qxpak11</v>
      </c>
      <c r="U187" s="126" t="str">
        <f>[1]Sheet1!U187</f>
        <v>Alumnos</v>
      </c>
      <c r="V187" s="126" t="str">
        <f>[1]Sheet1!V187</f>
        <v>Excelencia operativa</v>
      </c>
      <c r="W187" s="126" t="str">
        <f>[1]Sheet1!W187</f>
        <v>Si</v>
      </c>
      <c r="X187" s="126" t="str">
        <f>[1]Sheet1!X187</f>
        <v>No cuantificado o S/0</v>
      </c>
      <c r="Y187" s="126" t="str">
        <f>[1]Sheet1!Y187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7" s="45" t="str">
        <f>[1]Sheet1!Z187</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v>
      </c>
      <c r="AA187" s="45">
        <f>[1]Sheet1!AA187</f>
        <v>1.2000000000000002</v>
      </c>
    </row>
    <row r="188" spans="1:27" ht="18.75" customHeight="1">
      <c r="A188" s="50">
        <f>[1]Sheet1!A188</f>
        <v>214</v>
      </c>
      <c r="B188" s="125">
        <f>[1]Sheet1!B188</f>
        <v>46169.996284722198</v>
      </c>
      <c r="C188" s="125">
        <f>[1]Sheet1!C188</f>
        <v>46169.997106481504</v>
      </c>
      <c r="D188" s="126" t="str">
        <f>[1]Sheet1!D188</f>
        <v>carla.arias@laureate.pe</v>
      </c>
      <c r="E188" s="126" t="str">
        <f>[1]Sheet1!E188</f>
        <v>Carla Arias Schreiber Ulloa</v>
      </c>
      <c r="F188" s="126" t="str">
        <f>[1]Sheet1!F188</f>
        <v>[193] Corrección de asistencia docente</v>
      </c>
      <c r="G188" s="126" t="str">
        <f>[1]Sheet1!G188</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8" s="126" t="str">
        <f>[1]Sheet1!H188</f>
        <v>UPC</v>
      </c>
      <c r="I188" s="126" t="str">
        <f>[1]Sheet1!I188</f>
        <v>Milagros Morgan - Rectorado UPC</v>
      </c>
      <c r="J188" s="126" t="str">
        <f>[1]Sheet1!J188</f>
        <v>Miguel Chang</v>
      </c>
      <c r="K188" s="126" t="str">
        <f>[1]Sheet1!K188</f>
        <v>https://educorpperu-my.sharepoint.com/personal/diana_zapata_laureate_pe1/Documents/Aplicaciones/Microsoft%20Forms/REGISTRO%20DE%20INICIATIVAS%20-%20GESTI%C3%93N%20DE%20LA%20DEMANDA%20(2%201/Pregunta/Aprobaci%C3%B3n%20Miguel_Requerimientos%20SisAcaUPC_Carla%20Arias%20Schreibe%203.pdf</v>
      </c>
      <c r="L188" s="126" t="str">
        <f>[1]Sheet1!L188</f>
        <v>Carla Arias-Schreiber</v>
      </c>
      <c r="M188" s="82">
        <f>[1]Sheet1!M188</f>
        <v>46239</v>
      </c>
      <c r="N188" s="82" t="str">
        <f>[1]Sheet1!N188</f>
        <v>No</v>
      </c>
      <c r="O188" s="126">
        <f>[1]Sheet1!O188</f>
        <v>0</v>
      </c>
      <c r="P188" s="126">
        <f>[1]Sheet1!P188</f>
        <v>0</v>
      </c>
      <c r="Q188" s="126" t="str">
        <f>[1]Sheet1!Q188</f>
        <v>Otro</v>
      </c>
      <c r="R188" s="126" t="str">
        <f>[1]Sheet1!R188</f>
        <v>Actualmente, los estudiantes y la institución enfrentan dificultades para gestionar cambios académicos, financieros y administrativos de manera eficiente, afectando la experiencia del estudiante y la gestión interna.</v>
      </c>
      <c r="S188" s="126" t="str">
        <f>[1]Sheet1!S188</f>
        <v>Ver archivo adjunto con información del requerimiento. Link: https://educorpperu.sharepoint.com/:x:/s/Repositorio_EquipoCentral/dit/portafoliosyp/IQBPjj-nPuoDQbtwySJjx2sbAR4Cx0FwHcOnpoZf6N5wGdw?e=Qxpak7</v>
      </c>
      <c r="T188" s="126" t="str">
        <f>[1]Sheet1!T188</f>
        <v>Ver archivo adjunto con información del requerimiento. Link: https://educorpperu.sharepoint.com/:x:/s/Repositorio_EquipoCentral/dit/portafoliosyp/IQBPjj-nPuoDQbtwySJjx2sbAR4Cx0FwHcOnpoZf6N5wGdw?e=Qxpak11</v>
      </c>
      <c r="U188" s="126" t="str">
        <f>[1]Sheet1!U188</f>
        <v>Alumnos</v>
      </c>
      <c r="V188" s="126" t="str">
        <f>[1]Sheet1!V188</f>
        <v>Excelencia operativa</v>
      </c>
      <c r="W188" s="126" t="str">
        <f>[1]Sheet1!W188</f>
        <v>Si</v>
      </c>
      <c r="X188" s="126" t="str">
        <f>[1]Sheet1!X188</f>
        <v>No cuantificado o S/0</v>
      </c>
      <c r="Y188" s="126" t="str">
        <f>[1]Sheet1!Y188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8" s="45" t="str">
        <f>[1]Sheet1!Z188</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v>
      </c>
      <c r="AA188" s="45">
        <f>[1]Sheet1!AA188</f>
        <v>1.2000000000000002</v>
      </c>
    </row>
    <row r="189" spans="1:27" ht="29.25" customHeight="1">
      <c r="A189" s="50">
        <f>[1]Sheet1!A189</f>
        <v>215</v>
      </c>
      <c r="B189" s="125">
        <f>[1]Sheet1!B189</f>
        <v>46169.997152777803</v>
      </c>
      <c r="C189" s="125">
        <f>[1]Sheet1!C189</f>
        <v>46169.999085648145</v>
      </c>
      <c r="D189" s="126" t="str">
        <f>[1]Sheet1!D189</f>
        <v>carla.arias@laureate.pe</v>
      </c>
      <c r="E189" s="126" t="str">
        <f>[1]Sheet1!E189</f>
        <v>Carla Arias Schreiber Ulloa</v>
      </c>
      <c r="F189" s="126" t="str">
        <f>[1]Sheet1!F189</f>
        <v>[209] Implementación de Plataforma de Gestión de Cambios y Asignación docente de la Programación Horaria.</v>
      </c>
      <c r="G189" s="126" t="str">
        <f>[1]Sheet1!G189</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9" s="126" t="str">
        <f>[1]Sheet1!H189</f>
        <v>UPC</v>
      </c>
      <c r="I189" s="126" t="str">
        <f>[1]Sheet1!I189</f>
        <v>Milagros Morgan - Rectorado UPC</v>
      </c>
      <c r="J189" s="126" t="str">
        <f>[1]Sheet1!J189</f>
        <v>Miguel Chang</v>
      </c>
      <c r="K189" s="126" t="str">
        <f>[1]Sheet1!K189</f>
        <v>https://educorpperu-my.sharepoint.com/personal/diana_zapata_laureate_pe1/Documents/Aplicaciones/Microsoft%20Forms/REGISTRO%20DE%20INICIATIVAS%20-%20GESTI%C3%93N%20DE%20LA%20DEMANDA%20(2%201/Pregunta/Aprobaci%C3%B3n%20Miguel_Requerimientos%20SisAcaUPC_Carla%20Arias%20Schreibe%204.pdf</v>
      </c>
      <c r="L189" s="126" t="str">
        <f>[1]Sheet1!L189</f>
        <v>Carla Arias-Schreiber</v>
      </c>
      <c r="M189" s="82">
        <f>[1]Sheet1!M189</f>
        <v>46178</v>
      </c>
      <c r="N189" s="82" t="str">
        <f>[1]Sheet1!N189</f>
        <v>No</v>
      </c>
      <c r="O189" s="126">
        <f>[1]Sheet1!O189</f>
        <v>0</v>
      </c>
      <c r="P189" s="126">
        <f>[1]Sheet1!P189</f>
        <v>0</v>
      </c>
      <c r="Q189" s="126" t="str">
        <f>[1]Sheet1!Q189</f>
        <v>Otro</v>
      </c>
      <c r="R189" s="126" t="str">
        <f>[1]Sheet1!R189</f>
        <v>Actualmente, los estudiantes y la institución enfrentan dificultades para gestionar cambios académicos, financieros y administrativos de manera eficiente, afectando la experiencia del estudiante y la gestión interna.</v>
      </c>
      <c r="S189" s="126" t="str">
        <f>[1]Sheet1!S189</f>
        <v>Ver archivo adjunto con información del requerimiento. Link: https://educorpperu.sharepoint.com/:x:/s/Repositorio_EquipoCentral/dit/portafoliosyp/IQBPjj-nPuoDQbtwySJjx2sbAR4Cx0FwHcOnpoZf6N5wGdw?e=Qxpak7</v>
      </c>
      <c r="T189" s="126" t="str">
        <f>[1]Sheet1!T189</f>
        <v>Ver archivo adjunto con información del requerimiento. Link: https://educorpperu.sharepoint.com/:x:/s/Repositorio_EquipoCentral/dit/portafoliosyp/IQBPjj-nPuoDQbtwySJjx2sbAR4Cx0FwHcOnpoZf6N5wGdw?e=Qxpak16</v>
      </c>
      <c r="U189" s="126" t="str">
        <f>[1]Sheet1!U189</f>
        <v>Docentes</v>
      </c>
      <c r="V189" s="126" t="str">
        <f>[1]Sheet1!V189</f>
        <v>Excelencia operativa</v>
      </c>
      <c r="W189" s="126" t="str">
        <f>[1]Sheet1!W189</f>
        <v>Si</v>
      </c>
      <c r="X189" s="126" t="str">
        <f>[1]Sheet1!X189</f>
        <v>No cuantificado o S/0</v>
      </c>
      <c r="Y189" s="126" t="str">
        <f>[1]Sheet1!Y189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9" s="45" t="str">
        <f>[1]Sheet1!Z189</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v>
      </c>
      <c r="AA189" s="45">
        <f>[1]Sheet1!AA189</f>
        <v>1.05</v>
      </c>
    </row>
    <row r="190" spans="1:27" ht="18.75" customHeight="1">
      <c r="A190" s="50">
        <f>[1]Sheet1!A190</f>
        <v>216</v>
      </c>
      <c r="B190" s="125">
        <f>[1]Sheet1!B190</f>
        <v>46169.998946759297</v>
      </c>
      <c r="C190" s="125">
        <f>[1]Sheet1!C190</f>
        <v>46170.000914351898</v>
      </c>
      <c r="D190" s="126" t="str">
        <f>[1]Sheet1!D190</f>
        <v>carla.arias@laureate.pe</v>
      </c>
      <c r="E190" s="126" t="str">
        <f>[1]Sheet1!E190</f>
        <v>Carla Arias Schreiber Ulloa</v>
      </c>
      <c r="F190" s="126" t="str">
        <f>[1]Sheet1!F190</f>
        <v>[248] Registro de NRC a Bloque Horario</v>
      </c>
      <c r="G190" s="126" t="str">
        <f>[1]Sheet1!G190</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0" s="126" t="str">
        <f>[1]Sheet1!H190</f>
        <v>UPC</v>
      </c>
      <c r="I190" s="126" t="str">
        <f>[1]Sheet1!I190</f>
        <v>Milagros Morgan - Rectorado UPC</v>
      </c>
      <c r="J190" s="126" t="str">
        <f>[1]Sheet1!J190</f>
        <v>Miguel Chang</v>
      </c>
      <c r="K190" s="126" t="str">
        <f>[1]Sheet1!K190</f>
        <v>https://educorpperu-my.sharepoint.com/personal/diana_zapata_laureate_pe1/Documents/Aplicaciones/Microsoft%20Forms/REGISTRO%20DE%20INICIATIVAS%20-%20GESTI%C3%93N%20DE%20LA%20DEMANDA%20(2%201/Pregunta/Aprobaci%C3%B3n%20Miguel_Requerimientos%20SisAcaUPC_Carla%20Arias%20Schreibe%205.pdf</v>
      </c>
      <c r="L190" s="126" t="str">
        <f>[1]Sheet1!L190</f>
        <v>Carla Arias-Schreiber</v>
      </c>
      <c r="M190" s="82">
        <f>[1]Sheet1!M190</f>
        <v>46209</v>
      </c>
      <c r="N190" s="82" t="str">
        <f>[1]Sheet1!N190</f>
        <v>No</v>
      </c>
      <c r="O190" s="126">
        <f>[1]Sheet1!O190</f>
        <v>0</v>
      </c>
      <c r="P190" s="126">
        <f>[1]Sheet1!P190</f>
        <v>0</v>
      </c>
      <c r="Q190" s="126" t="str">
        <f>[1]Sheet1!Q190</f>
        <v>Otro</v>
      </c>
      <c r="R190" s="126" t="str">
        <f>[1]Sheet1!R190</f>
        <v>Actualmente, los estudiantes y la institución enfrentan dificultades para gestionar cambios académicos, financieros y administrativos de manera eficiente, afectando la experiencia del estudiante y la gestión interna.</v>
      </c>
      <c r="S190" s="126" t="str">
        <f>[1]Sheet1!S190</f>
        <v>Ver archivo adjunto con información del requerimiento. Link: https://educorpperu.sharepoint.com/:x:/s/Repositorio_EquipoCentral/dit/portafoliosyp/IQBPjj-nPuoDQbtwySJjx2sbAR4Cx0FwHcOnpoZf6N5wGdw?e=Qxpak7</v>
      </c>
      <c r="T190" s="126" t="str">
        <f>[1]Sheet1!T190</f>
        <v>Ver archivo adjunto con información del requerimiento. Link: https://educorpperu.sharepoint.com/:x:/s/Repositorio_EquipoCentral/dit/portafoliosyp/IQBPjj-nPuoDQbtwySJjx2sbAR4Cx0FwHcOnpoZf6N5wGdw?e=Qxpak16</v>
      </c>
      <c r="U190" s="126" t="str">
        <f>[1]Sheet1!U190</f>
        <v>Alumnos</v>
      </c>
      <c r="V190" s="126" t="str">
        <f>[1]Sheet1!V190</f>
        <v>Excelencia operativa</v>
      </c>
      <c r="W190" s="126" t="str">
        <f>[1]Sheet1!W190</f>
        <v>Si</v>
      </c>
      <c r="X190" s="126" t="str">
        <f>[1]Sheet1!X190</f>
        <v>No cuantificado o S/0</v>
      </c>
      <c r="Y190" s="126" t="str">
        <f>[1]Sheet1!Y190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0" s="45" t="str">
        <f>[1]Sheet1!Z190</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v>
      </c>
      <c r="AA190" s="45">
        <f>[1]Sheet1!AA190</f>
        <v>1.2000000000000002</v>
      </c>
    </row>
    <row r="191" spans="1:27" ht="18.75" customHeight="1">
      <c r="A191" s="50">
        <f>[1]Sheet1!A191</f>
        <v>217</v>
      </c>
      <c r="B191" s="125">
        <f>[1]Sheet1!B191</f>
        <v>46170.000833333303</v>
      </c>
      <c r="C191" s="125">
        <f>[1]Sheet1!C191</f>
        <v>46170.001875000002</v>
      </c>
      <c r="D191" s="126" t="str">
        <f>[1]Sheet1!D191</f>
        <v>carla.arias@laureate.pe</v>
      </c>
      <c r="E191" s="126" t="str">
        <f>[1]Sheet1!E191</f>
        <v>Carla Arias Schreiber Ulloa</v>
      </c>
      <c r="F191" s="126" t="str">
        <f>[1]Sheet1!F191</f>
        <v>[247] Registro de Horarios personalizado masivo (matricula)</v>
      </c>
      <c r="G191" s="126" t="str">
        <f>[1]Sheet1!G191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1" s="126" t="str">
        <f>[1]Sheet1!H191</f>
        <v>UPC</v>
      </c>
      <c r="I191" s="126" t="str">
        <f>[1]Sheet1!I191</f>
        <v>Milagros Morgan - Rectorado UPC</v>
      </c>
      <c r="J191" s="126" t="str">
        <f>[1]Sheet1!J191</f>
        <v>Miguel Chang</v>
      </c>
      <c r="K191" s="126" t="str">
        <f>[1]Sheet1!K191</f>
        <v>https://educorpperu-my.sharepoint.com/personal/diana_zapata_laureate_pe1/Documents/Aplicaciones/Microsoft%20Forms/REGISTRO%20DE%20INICIATIVAS%20-%20GESTI%C3%93N%20DE%20LA%20DEMANDA%20(2%201/Pregunta/Aprobaci%C3%B3n%20Miguel_Requerimientos%20SisAcaUPC_Carla%20Arias%20Schreibe%206.pdf</v>
      </c>
      <c r="L191" s="126" t="str">
        <f>[1]Sheet1!L191</f>
        <v>Carla Arias-Schreiber</v>
      </c>
      <c r="M191" s="82">
        <f>[1]Sheet1!M191</f>
        <v>46207</v>
      </c>
      <c r="N191" s="82" t="str">
        <f>[1]Sheet1!N191</f>
        <v>No</v>
      </c>
      <c r="O191" s="126">
        <f>[1]Sheet1!O191</f>
        <v>0</v>
      </c>
      <c r="P191" s="126">
        <f>[1]Sheet1!P191</f>
        <v>0</v>
      </c>
      <c r="Q191" s="126" t="str">
        <f>[1]Sheet1!Q191</f>
        <v>Otro</v>
      </c>
      <c r="R191" s="126" t="str">
        <f>[1]Sheet1!R191</f>
        <v>Actualmente, los estudiantes y la institución enfrentan dificultades para gestionar cambios académicos, financieros y administrativos de manera eficiente, afectando la experiencia del estudiante y la gestión interna.</v>
      </c>
      <c r="S191" s="126" t="str">
        <f>[1]Sheet1!S191</f>
        <v>Ver archivo adjunto con información del requerimiento. Link: https://educorpperu.sharepoint.com/:x:/s/Repositorio_EquipoCentral/dit/portafoliosyp/IQBPjj-nPuoDQbtwySJjx2sbAR4Cx0FwHcOnpoZf6N5wGdw?e=Qxpak7</v>
      </c>
      <c r="T191" s="126" t="str">
        <f>[1]Sheet1!T191</f>
        <v>Ver archivo adjunto con información del requerimiento. Link: https://educorpperu.sharepoint.com/:x:/s/Repositorio_EquipoCentral/dit/portafoliosyp/IQBPjj-nPuoDQbtwySJjx2sbAR4Cx0FwHcOnpoZf6N5wGdw?e=Qxpak16</v>
      </c>
      <c r="U191" s="126" t="str">
        <f>[1]Sheet1!U191</f>
        <v>Administrativos</v>
      </c>
      <c r="V191" s="126" t="str">
        <f>[1]Sheet1!V191</f>
        <v>Excelencia operativa</v>
      </c>
      <c r="W191" s="126" t="str">
        <f>[1]Sheet1!W191</f>
        <v>Si</v>
      </c>
      <c r="X191" s="126" t="str">
        <f>[1]Sheet1!X191</f>
        <v>No cuantificado o S/0</v>
      </c>
      <c r="Y191" s="126" t="str">
        <f>[1]Sheet1!Y191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1" s="45" t="str">
        <f>[1]Sheet1!Z191</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v>
      </c>
      <c r="AA191" s="45">
        <f>[1]Sheet1!AA191</f>
        <v>0.60000000000000009</v>
      </c>
    </row>
    <row r="192" spans="1:27" ht="18.75" customHeight="1">
      <c r="A192" s="50">
        <f>[1]Sheet1!A192</f>
        <v>218</v>
      </c>
      <c r="B192" s="125">
        <f>[1]Sheet1!B192</f>
        <v>46170.001956018503</v>
      </c>
      <c r="C192" s="125">
        <f>[1]Sheet1!C192</f>
        <v>46170.004374999997</v>
      </c>
      <c r="D192" s="126" t="str">
        <f>[1]Sheet1!D192</f>
        <v>carla.arias@laureate.pe</v>
      </c>
      <c r="E192" s="126" t="str">
        <f>[1]Sheet1!E192</f>
        <v>Carla Arias Schreiber Ulloa</v>
      </c>
      <c r="F192" s="126" t="str">
        <f>[1]Sheet1!F192</f>
        <v>[187] Trámite de permisos para llevar cursos de otra carrera</v>
      </c>
      <c r="G192" s="126" t="str">
        <f>[1]Sheet1!G192</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2" s="126" t="str">
        <f>[1]Sheet1!H192</f>
        <v>UPC</v>
      </c>
      <c r="I192" s="126" t="str">
        <f>[1]Sheet1!I192</f>
        <v>Milagros Morgan - Rectorado UPC</v>
      </c>
      <c r="J192" s="126" t="str">
        <f>[1]Sheet1!J192</f>
        <v>Miguel Chang</v>
      </c>
      <c r="K192" s="126" t="str">
        <f>[1]Sheet1!K192</f>
        <v>https://educorpperu-my.sharepoint.com/personal/diana_zapata_laureate_pe1/Documents/Aplicaciones/Microsoft%20Forms/REGISTRO%20DE%20INICIATIVAS%20-%20GESTI%C3%93N%20DE%20LA%20DEMANDA%20(2%201/Pregunta/Aprobaci%C3%B3n%20Miguel_Requerimientos%20SisAcaUPC_Carla%20Arias%20Schreibe%207.pdf</v>
      </c>
      <c r="L192" s="126" t="str">
        <f>[1]Sheet1!L192</f>
        <v>Carla Arias-Schreiber</v>
      </c>
      <c r="M192" s="82">
        <f>[1]Sheet1!M192</f>
        <v>46209</v>
      </c>
      <c r="N192" s="82" t="str">
        <f>[1]Sheet1!N192</f>
        <v>No</v>
      </c>
      <c r="O192" s="126">
        <f>[1]Sheet1!O192</f>
        <v>0</v>
      </c>
      <c r="P192" s="126">
        <f>[1]Sheet1!P192</f>
        <v>0</v>
      </c>
      <c r="Q192" s="126" t="str">
        <f>[1]Sheet1!Q192</f>
        <v>Otro</v>
      </c>
      <c r="R192" s="126" t="str">
        <f>[1]Sheet1!R192</f>
        <v>Actualmente, los estudiantes y la institución enfrentan dificultades para gestionar cambios académicos, financieros y administrativos de manera eficiente, afectando la experiencia del estudiante y la gestión interna.</v>
      </c>
      <c r="S192" s="126" t="str">
        <f>[1]Sheet1!S192</f>
        <v>Ver archivo adjunto con información del requerimiento. Link: https://educorpperu.sharepoint.com/:x:/s/Repositorio_EquipoCentral/dit/portafoliosyp/IQBPjj-nPuoDQbtwySJjx2sbAR4Cx0FwHcOnpoZf6N5wGdw?e=Qxpak7</v>
      </c>
      <c r="T192" s="126" t="str">
        <f>[1]Sheet1!T192</f>
        <v>Ver archivo adjunto con información del requerimiento. Link: https://educorpperu.sharepoint.com/:x:/s/Repositorio_EquipoCentral/dit/portafoliosyp/IQBPjj-nPuoDQbtwySJjx2sbAR4Cx0FwHcOnpoZf6N5wGdw?e=Qxpak7</v>
      </c>
      <c r="U192" s="126" t="str">
        <f>[1]Sheet1!U192</f>
        <v>Alumnos</v>
      </c>
      <c r="V192" s="126" t="str">
        <f>[1]Sheet1!V192</f>
        <v>Excelencia operativa</v>
      </c>
      <c r="W192" s="126" t="str">
        <f>[1]Sheet1!W192</f>
        <v>Si</v>
      </c>
      <c r="X192" s="126" t="str">
        <f>[1]Sheet1!X192</f>
        <v>No cuantificado o S/0</v>
      </c>
      <c r="Y192" s="126" t="str">
        <f>[1]Sheet1!Y192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2" s="45" t="str">
        <f>[1]Sheet1!Z192</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v>
      </c>
      <c r="AA192" s="45">
        <f>[1]Sheet1!AA192</f>
        <v>1.2000000000000002</v>
      </c>
    </row>
    <row r="193" spans="1:27" ht="18.75" customHeight="1">
      <c r="A193" s="50">
        <f>[1]Sheet1!A193</f>
        <v>219</v>
      </c>
      <c r="B193" s="125">
        <f>[1]Sheet1!B193</f>
        <v>46170.004328703697</v>
      </c>
      <c r="C193" s="125">
        <f>[1]Sheet1!C193</f>
        <v>46170.005775463003</v>
      </c>
      <c r="D193" s="126" t="str">
        <f>[1]Sheet1!D193</f>
        <v>carla.arias@laureate.pe</v>
      </c>
      <c r="E193" s="126" t="str">
        <f>[1]Sheet1!E193</f>
        <v>Carla Arias Schreiber Ulloa</v>
      </c>
      <c r="F193" s="126" t="str">
        <f>[1]Sheet1!F193</f>
        <v>[257] Reporte alumnos reanudantes</v>
      </c>
      <c r="G193" s="126" t="str">
        <f>[1]Sheet1!G193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3" s="126" t="str">
        <f>[1]Sheet1!H193</f>
        <v>UPC</v>
      </c>
      <c r="I193" s="126" t="str">
        <f>[1]Sheet1!I193</f>
        <v>Milagros Morgan - Rectorado UPC</v>
      </c>
      <c r="J193" s="126" t="str">
        <f>[1]Sheet1!J193</f>
        <v>Miguel Chang</v>
      </c>
      <c r="K193" s="126" t="str">
        <f>[1]Sheet1!K193</f>
        <v>https://educorpperu-my.sharepoint.com/personal/diana_zapata_laureate_pe1/Documents/Aplicaciones/Microsoft%20Forms/REGISTRO%20DE%20INICIATIVAS%20-%20GESTI%C3%93N%20DE%20LA%20DEMANDA%20(2%201/Pregunta/Aprobaci%C3%B3n%20Miguel_Requerimientos%20SisAcaUPC_Carla%20Arias%20Schreibe%208.pdf</v>
      </c>
      <c r="L193" s="126" t="str">
        <f>[1]Sheet1!L193</f>
        <v>Carla Arias-Schreiber</v>
      </c>
      <c r="M193" s="82">
        <f>[1]Sheet1!M193</f>
        <v>46209</v>
      </c>
      <c r="N193" s="82" t="str">
        <f>[1]Sheet1!N193</f>
        <v>No</v>
      </c>
      <c r="O193" s="126">
        <f>[1]Sheet1!O193</f>
        <v>0</v>
      </c>
      <c r="P193" s="126">
        <f>[1]Sheet1!P193</f>
        <v>0</v>
      </c>
      <c r="Q193" s="126" t="str">
        <f>[1]Sheet1!Q193</f>
        <v>Otro</v>
      </c>
      <c r="R193" s="126" t="str">
        <f>[1]Sheet1!R193</f>
        <v>Actualmente, los estudiantes y la institución enfrentan dificultades para gestionar cambios académicos, financieros y administrativos de manera eficiente, afectando la experiencia del estudiante y la gestión interna.</v>
      </c>
      <c r="S193" s="126" t="str">
        <f>[1]Sheet1!S193</f>
        <v>Ver archivo adjunto con información del requerimiento. Link: https://educorpperu.sharepoint.com/:x:/s/Repositorio_EquipoCentral/dit/portafoliosyp/IQBPjj-nPuoDQbtwySJjx2sbAR4Cx0FwHcOnpoZf6N5wGdw?e=Qxpak7</v>
      </c>
      <c r="T193" s="126" t="str">
        <f>[1]Sheet1!T193</f>
        <v>Ver archivo adjunto con información del requerimiento. Link: https://educorpperu.sharepoint.com/:x:/s/Repositorio_EquipoCentral/dit/portafoliosyp/IQBPjj-nPuoDQbtwySJjx2sbAR4Cx0FwHcOnpoZf6N5wGdw?e=Qxpak7</v>
      </c>
      <c r="U193" s="126" t="str">
        <f>[1]Sheet1!U193</f>
        <v>Alumnos</v>
      </c>
      <c r="V193" s="126" t="str">
        <f>[1]Sheet1!V193</f>
        <v>Excelencia operativa</v>
      </c>
      <c r="W193" s="126" t="str">
        <f>[1]Sheet1!W193</f>
        <v>Si</v>
      </c>
      <c r="X193" s="126" t="str">
        <f>[1]Sheet1!X193</f>
        <v>No cuantificado o S/0</v>
      </c>
      <c r="Y193" s="126" t="str">
        <f>[1]Sheet1!Y193</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3" s="45" t="str">
        <f>[1]Sheet1!Z193</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v>
      </c>
      <c r="AA193" s="45">
        <f>[1]Sheet1!AA193</f>
        <v>1.2000000000000002</v>
      </c>
    </row>
    <row r="194" spans="1:27" ht="18.75" customHeight="1">
      <c r="A194" s="50">
        <f>[1]Sheet1!A194</f>
        <v>220</v>
      </c>
      <c r="B194" s="125">
        <f>[1]Sheet1!B194</f>
        <v>46170.005717592598</v>
      </c>
      <c r="C194" s="125">
        <f>[1]Sheet1!C194</f>
        <v>46170.006967592599</v>
      </c>
      <c r="D194" s="126" t="str">
        <f>[1]Sheet1!D194</f>
        <v>carla.arias@laureate.pe</v>
      </c>
      <c r="E194" s="126" t="str">
        <f>[1]Sheet1!E194</f>
        <v>Carla Arias Schreiber Ulloa</v>
      </c>
      <c r="F194" s="126" t="str">
        <f>[1]Sheet1!F194</f>
        <v>[258] MDUU eliminación masiva de atributos</v>
      </c>
      <c r="G194" s="126" t="str">
        <f>[1]Sheet1!G194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4" s="126" t="str">
        <f>[1]Sheet1!H194</f>
        <v>UPC</v>
      </c>
      <c r="I194" s="126" t="str">
        <f>[1]Sheet1!I194</f>
        <v>Milagros Morgan - Rectorado UPC</v>
      </c>
      <c r="J194" s="126" t="str">
        <f>[1]Sheet1!J194</f>
        <v>Miguel Chang</v>
      </c>
      <c r="K194" s="126" t="str">
        <f>[1]Sheet1!K194</f>
        <v>https://educorpperu-my.sharepoint.com/personal/diana_zapata_laureate_pe1/Documents/Aplicaciones/Microsoft%20Forms/REGISTRO%20DE%20INICIATIVAS%20-%20GESTI%C3%93N%20DE%20LA%20DEMANDA%20(2%201/Pregunta/Aprobaci%C3%B3n%20Miguel_Requerimientos%20SisAcaUPC_Carla%20Arias%20Schreibe%2010.pdf</v>
      </c>
      <c r="L194" s="126" t="str">
        <f>[1]Sheet1!L194</f>
        <v>Carla Arias-Schreiber</v>
      </c>
      <c r="M194" s="82">
        <f>[1]Sheet1!M194</f>
        <v>46209</v>
      </c>
      <c r="N194" s="82" t="str">
        <f>[1]Sheet1!N194</f>
        <v>No</v>
      </c>
      <c r="O194" s="126">
        <f>[1]Sheet1!O194</f>
        <v>0</v>
      </c>
      <c r="P194" s="126">
        <f>[1]Sheet1!P194</f>
        <v>0</v>
      </c>
      <c r="Q194" s="126" t="str">
        <f>[1]Sheet1!Q194</f>
        <v>Otro</v>
      </c>
      <c r="R194" s="126" t="str">
        <f>[1]Sheet1!R194</f>
        <v>Actualmente, los estudiantes y la institución enfrentan dificultades para gestionar cambios académicos, financieros y administrativos de manera eficiente, afectando la experiencia del estudiante y la gestión interna.</v>
      </c>
      <c r="S194" s="126" t="str">
        <f>[1]Sheet1!S194</f>
        <v>Ver archivo adjunto con información del requerimiento. Link: https://educorpperu.sharepoint.com/:x:/s/Repositorio_EquipoCentral/dit/portafoliosyp/IQBPjj-nPuoDQbtwySJjx2sbAR4Cx0FwHcOnpoZf6N5wGdw?e=Qxpak7</v>
      </c>
      <c r="T194" s="126" t="str">
        <f>[1]Sheet1!T194</f>
        <v>Ver archivo adjunto con información del requerimiento. Link: https://educorpperu.sharepoint.com/:x:/s/Repositorio_EquipoCentral/dit/portafoliosyp/IQBPjj-nPuoDQbtwySJjx2sbAR4Cx0FwHcOnpoZf6N5wGdw?e=Qxpak7</v>
      </c>
      <c r="U194" s="126" t="str">
        <f>[1]Sheet1!U194</f>
        <v>Alumnos</v>
      </c>
      <c r="V194" s="126" t="str">
        <f>[1]Sheet1!V194</f>
        <v>Excelencia operativa</v>
      </c>
      <c r="W194" s="126" t="str">
        <f>[1]Sheet1!W194</f>
        <v>Si</v>
      </c>
      <c r="X194" s="126" t="str">
        <f>[1]Sheet1!X194</f>
        <v>No cuantificado o S/0</v>
      </c>
      <c r="Y194" s="126" t="str">
        <f>[1]Sheet1!Y194</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4" s="45" t="str">
        <f>[1]Sheet1!Z194</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v>
      </c>
      <c r="AA194" s="45">
        <f>[1]Sheet1!AA194</f>
        <v>1.2000000000000002</v>
      </c>
    </row>
    <row r="195" spans="1:27" ht="18.75" customHeight="1">
      <c r="A195" s="50">
        <f>[1]Sheet1!A195</f>
        <v>221</v>
      </c>
      <c r="B195" s="125">
        <f>[1]Sheet1!B195</f>
        <v>46170.006446759297</v>
      </c>
      <c r="C195" s="125">
        <f>[1]Sheet1!C195</f>
        <v>46170.007523148102</v>
      </c>
      <c r="D195" s="126" t="str">
        <f>[1]Sheet1!D195</f>
        <v>carla.arias@laureate.pe</v>
      </c>
      <c r="E195" s="126" t="str">
        <f>[1]Sheet1!E195</f>
        <v>Carla Arias Schreiber Ulloa</v>
      </c>
      <c r="F195" s="126" t="str">
        <f>[1]Sheet1!F195</f>
        <v>[263] MDUU CAMBIO_PERIODO_CTLG</v>
      </c>
      <c r="G195" s="126" t="str">
        <f>[1]Sheet1!G195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5" s="126" t="str">
        <f>[1]Sheet1!H195</f>
        <v>UPC</v>
      </c>
      <c r="I195" s="126" t="str">
        <f>[1]Sheet1!I195</f>
        <v>Milagros Morgan - Rectorado UPC</v>
      </c>
      <c r="J195" s="126" t="str">
        <f>[1]Sheet1!J195</f>
        <v>Miguel Chang</v>
      </c>
      <c r="K195" s="126" t="str">
        <f>[1]Sheet1!K195</f>
        <v>https://educorpperu-my.sharepoint.com/personal/diana_zapata_laureate_pe1/Documents/Aplicaciones/Microsoft%20Forms/REGISTRO%20DE%20INICIATIVAS%20-%20GESTI%C3%93N%20DE%20LA%20DEMANDA%20(2%201/Pregunta/Aprobaci%C3%B3n%20Miguel_Requerimientos%20SisAcaUPC_Carla%20Arias%20Schreibe%2011.pdf</v>
      </c>
      <c r="L195" s="126" t="str">
        <f>[1]Sheet1!L195</f>
        <v>Carla Arias-Schreiber</v>
      </c>
      <c r="M195" s="82">
        <f>[1]Sheet1!M195</f>
        <v>46209</v>
      </c>
      <c r="N195" s="82" t="str">
        <f>[1]Sheet1!N195</f>
        <v>No</v>
      </c>
      <c r="O195" s="126">
        <f>[1]Sheet1!O195</f>
        <v>0</v>
      </c>
      <c r="P195" s="126">
        <f>[1]Sheet1!P195</f>
        <v>0</v>
      </c>
      <c r="Q195" s="126" t="str">
        <f>[1]Sheet1!Q195</f>
        <v>Otro</v>
      </c>
      <c r="R195" s="126" t="str">
        <f>[1]Sheet1!R195</f>
        <v>Actualmente, los estudiantes y la institución enfrentan dificultades para gestionar cambios académicos, financieros y administrativos de manera eficiente, afectando la experiencia del estudiante y la gestión interna.</v>
      </c>
      <c r="S195" s="126" t="str">
        <f>[1]Sheet1!S195</f>
        <v>Ver archivo adjunto con información del requerimiento. Link: https://educorpperu.sharepoint.com/:x:/s/Repositorio_EquipoCentral/dit/portafoliosyp/IQBPjj-nPuoDQbtwySJjx2sbAR4Cx0FwHcOnpoZf6N5wGdw?e=Qxpak7</v>
      </c>
      <c r="T195" s="126" t="str">
        <f>[1]Sheet1!T195</f>
        <v>Ver archivo adjunto con información del requerimiento. Link: https://educorpperu.sharepoint.com/:x:/s/Repositorio_EquipoCentral/dit/portafoliosyp/IQBPjj-nPuoDQbtwySJjx2sbAR4Cx0FwHcOnpoZf6N5wGdw?e=Qxpak7</v>
      </c>
      <c r="U195" s="126" t="str">
        <f>[1]Sheet1!U195</f>
        <v>Alumnos</v>
      </c>
      <c r="V195" s="126" t="str">
        <f>[1]Sheet1!V195</f>
        <v>Excelencia operativa</v>
      </c>
      <c r="W195" s="126" t="str">
        <f>[1]Sheet1!W195</f>
        <v>Si</v>
      </c>
      <c r="X195" s="126" t="str">
        <f>[1]Sheet1!X195</f>
        <v>No cuantificado o S/0</v>
      </c>
      <c r="Y195" s="126" t="str">
        <f>[1]Sheet1!Y195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5" s="45" t="str">
        <f>[1]Sheet1!Z195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v>
      </c>
      <c r="AA195" s="45">
        <f>[1]Sheet1!AA195</f>
        <v>1.2000000000000002</v>
      </c>
    </row>
    <row r="196" spans="1:27" ht="51" customHeight="1">
      <c r="A196" s="45">
        <f>[1]Sheet1!A196</f>
        <v>222</v>
      </c>
      <c r="B196" s="125">
        <f>[1]Sheet1!B196</f>
        <v>46170.377951388902</v>
      </c>
      <c r="C196" s="125">
        <f>[1]Sheet1!C196</f>
        <v>46170.668530092596</v>
      </c>
      <c r="D196" s="126" t="str">
        <f>[1]Sheet1!D196</f>
        <v>angela.lucano@laureate.pe</v>
      </c>
      <c r="E196" s="126" t="str">
        <f>[1]Sheet1!E196</f>
        <v>Angela Lucano Carranza</v>
      </c>
      <c r="F196" s="126" t="str">
        <f>[1]Sheet1!F196</f>
        <v>UPC - Modernización y continuidad operativa del Repositorio Académico</v>
      </c>
      <c r="G196" s="126" t="str">
        <f>[1]Sheet1!G196</f>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v>
      </c>
      <c r="H196" s="126" t="str">
        <f>[1]Sheet1!H196</f>
        <v>UPC</v>
      </c>
      <c r="I196" s="126" t="str">
        <f>[1]Sheet1!I196</f>
        <v>Milagros Morgan - Rectorado UPC</v>
      </c>
      <c r="J196" s="126" t="str">
        <f>[1]Sheet1!J196</f>
        <v>Cecilia Justino</v>
      </c>
      <c r="K196" s="126" t="str">
        <f>[1]Sheet1!K196</f>
        <v>https://educorpperu-my.sharepoint.com/personal/diana_zapata_laureate_pe1/Documents/Aplicaciones/Microsoft%20Forms/REGISTRO%20DE%20INICIATIVAS%20-%20GESTI%C3%93N%20DE%20LA%20DEMANDA%20(2%201/Pregunta/Maria%20Cifuentes%20-%20VB%20Req.%20Repositorio%20Academi_Angela%20Lucano%20Carran.pdf</v>
      </c>
      <c r="L196" s="126" t="str">
        <f>[1]Sheet1!L196</f>
        <v>Ángela Lucano</v>
      </c>
      <c r="M196" s="82">
        <f>[1]Sheet1!M196</f>
        <v>46356</v>
      </c>
      <c r="N196" s="82" t="str">
        <f>[1]Sheet1!N196</f>
        <v>No</v>
      </c>
      <c r="O196" s="126">
        <f>[1]Sheet1!O196</f>
        <v>0</v>
      </c>
      <c r="P196" s="126">
        <f>[1]Sheet1!P196</f>
        <v>0</v>
      </c>
      <c r="Q196" s="126" t="str">
        <f>[1]Sheet1!Q196</f>
        <v>Otro</v>
      </c>
      <c r="R196" s="126" t="str">
        <f>[1]Sheet1!R196</f>
        <v>El repositorio opera sobre una versión antigua de DSpace sin soporte oficial ni actualizaciones, lo que genera riesgos operativos altos y observaciones de seguridad, además de ofrecer una interfaz rígida y estadísticas limitadas.</v>
      </c>
      <c r="S196" s="126" t="str">
        <f>[1]Sheet1!S196</f>
        <v>Migrar a una infraestructura robusta de última generación (DSpace 7+) con soporte experto 24/7, que resuelva de inmediato las brechas de seguridad, ofrezca una experiencia de usuario intuitiva y moderna, e implemente un módulo de analítica avanzada.</v>
      </c>
      <c r="T196" s="126" t="str">
        <f>[1]Sheet1!T196</f>
        <v>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v>
      </c>
      <c r="U196" s="126" t="str">
        <f>[1]Sheet1!U196</f>
        <v>Todos</v>
      </c>
      <c r="V196" s="126" t="str">
        <f>[1]Sheet1!V196</f>
        <v>Excelencia operativa</v>
      </c>
      <c r="W196" s="126" t="str">
        <f>[1]Sheet1!W196</f>
        <v>No</v>
      </c>
      <c r="X196" s="126" t="str">
        <f>[1]Sheet1!X196</f>
        <v>No cuantificado o S/0</v>
      </c>
      <c r="Y196" s="126" t="str">
        <f>[1]Sheet1!Y196</f>
        <v>-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v>
      </c>
      <c r="Z196" s="45" t="str">
        <f>[1]Sheet1!Z196</f>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v>
      </c>
      <c r="AA196" s="45">
        <f>[1]Sheet1!AA196</f>
        <v>1.2000000000000002</v>
      </c>
    </row>
    <row r="197" spans="1:27" ht="42" customHeight="1">
      <c r="A197" s="45">
        <f>[1]Sheet1!A197</f>
        <v>223</v>
      </c>
      <c r="B197" s="125">
        <f>[1]Sheet1!B197</f>
        <v>46170.759953703702</v>
      </c>
      <c r="C197" s="125">
        <f>[1]Sheet1!C197</f>
        <v>46170.7745138889</v>
      </c>
      <c r="D197" s="126" t="str">
        <f>[1]Sheet1!D197</f>
        <v>carla.arias@laureate.pe</v>
      </c>
      <c r="E197" s="126" t="str">
        <f>[1]Sheet1!E197</f>
        <v>Carla Arias Schreiber Ulloa</v>
      </c>
      <c r="F197" s="126" t="str">
        <f>[1]Sheet1!F197</f>
        <v>Modificación de query de RPA de Horarios Convalidantes [urgente]</v>
      </c>
      <c r="G197" s="126" t="str">
        <f>[1]Sheet1!G197</f>
        <v>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v>
      </c>
      <c r="H197" s="126" t="str">
        <f>[1]Sheet1!H197</f>
        <v>UPN</v>
      </c>
      <c r="I197" s="126" t="str">
        <f>[1]Sheet1!I197</f>
        <v>Martín Santana - Rectorado UPN</v>
      </c>
      <c r="J197" s="126" t="str">
        <f>[1]Sheet1!J197</f>
        <v>Adolfo Correa</v>
      </c>
      <c r="K197" s="126" t="str">
        <f>[1]Sheet1!K197</f>
        <v>https://educorpperu-my.sharepoint.com/personal/diana_zapata_laureate_pe1/Documents/Aplicaciones/Microsoft%20Forms/REGISTRO%20DE%20INICIATIVAS%20-%20GESTI%C3%93N%20DE%20LA%20DEMANDA%20(2%201/Pregunta/VB%20Direcci%C3%B3n%20de%20Operaciones%20Acad%C3%A9micas_Carla%20Arias%20Schreibe.png</v>
      </c>
      <c r="L197" s="126" t="str">
        <f>[1]Sheet1!L197</f>
        <v>Carla Arias-Schreiber</v>
      </c>
      <c r="M197" s="82">
        <f>[1]Sheet1!M197</f>
        <v>46185</v>
      </c>
      <c r="N197" s="82" t="str">
        <f>[1]Sheet1!N197</f>
        <v>No</v>
      </c>
      <c r="O197" s="126">
        <f>[1]Sheet1!O197</f>
        <v>0</v>
      </c>
      <c r="P197" s="126">
        <f>[1]Sheet1!P197</f>
        <v>0</v>
      </c>
      <c r="Q197" s="126" t="str">
        <f>[1]Sheet1!Q197</f>
        <v>Otro</v>
      </c>
      <c r="R197" s="126" t="str">
        <f>[1]Sheet1!R197</f>
        <v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v>
      </c>
      <c r="S197" s="126" t="str">
        <f>[1]Sheet1!S197</f>
        <v>Que la query incluya criterios de ordenamiento de clases, validados con las áreas académicas, a fin de asegurar una mayor efectividad y registro de matrículas.</v>
      </c>
      <c r="T197" s="126" t="str">
        <f>[1]Sheet1!T197</f>
        <v>Admisión y matrícula de estudiantes nuevos</v>
      </c>
      <c r="U197" s="126" t="str">
        <f>[1]Sheet1!U197</f>
        <v>Alumnos</v>
      </c>
      <c r="V197" s="126" t="str">
        <f>[1]Sheet1!V197</f>
        <v>Crecimiento escalable</v>
      </c>
      <c r="W197" s="126" t="str">
        <f>[1]Sheet1!W197</f>
        <v>No</v>
      </c>
      <c r="X197" s="126" t="str">
        <f>[1]Sheet1!X197</f>
        <v>Entre S/100,000.00 y S/500,000.00</v>
      </c>
      <c r="Y197" s="126" t="str">
        <f>[1]Sheet1!Y197</f>
        <v>Impacto aproximado en 1000 NE sin horarios.
Sin horarios, hay gran posibilidad de deserción y no pago de la CM (promedio S/. 750 por estudiante)</v>
      </c>
      <c r="Z197" s="45" t="str">
        <f>[1]Sheet1!Z197</f>
        <v>https://educorpperu-my.sharepoint.com/personal/diana_zapata_laureate_pe1/_layouts/15/Doc.aspx?sourcedoc=%7B45E01FAF-19EF-4B31-AA5C-E27A0AF53719%7D&amp;file=Reglas%20RPA%20Convalidaci%C3%B3n_Carla%20Arias%20Schreibe.xlsx&amp;action=default&amp;mobileredirect=true</v>
      </c>
      <c r="AA197" s="45">
        <f>[1]Sheet1!AA197</f>
        <v>1.7</v>
      </c>
    </row>
    <row r="198" spans="1:27" ht="40.5" customHeight="1">
      <c r="A198" s="45">
        <f>[1]Sheet1!A198</f>
        <v>224</v>
      </c>
      <c r="B198" s="125">
        <f>[1]Sheet1!B198</f>
        <v>46175.551284722198</v>
      </c>
      <c r="C198" s="125">
        <f>[1]Sheet1!C198</f>
        <v>46175.568969907399</v>
      </c>
      <c r="D198" s="126" t="str">
        <f>[1]Sheet1!D198</f>
        <v>carla.arias@laureate.pe</v>
      </c>
      <c r="E198" s="126" t="str">
        <f>[1]Sheet1!E198</f>
        <v>Carla Arias Schreiber Ulloa</v>
      </c>
      <c r="F198" s="126" t="str">
        <f>[1]Sheet1!F198</f>
        <v>[Urgente] Subsanar impacto en Retiro de Cursos</v>
      </c>
      <c r="G198" s="126" t="str">
        <f>[1]Sheet1!G198</f>
        <v>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v>
      </c>
      <c r="H198" s="126" t="str">
        <f>[1]Sheet1!H198</f>
        <v>UPN</v>
      </c>
      <c r="I198" s="126" t="str">
        <f>[1]Sheet1!I198</f>
        <v>Martín Santana - Rectorado UPN</v>
      </c>
      <c r="J198" s="126" t="str">
        <f>[1]Sheet1!J198</f>
        <v>Luz Marina Flores</v>
      </c>
      <c r="K198" s="126" t="str">
        <f>[1]Sheet1!K198</f>
        <v>https://educorpperu-my.sharepoint.com/personal/diana_zapata_laureate_pe1/Documents/Aplicaciones/Microsoft%20Forms/REGISTRO%20DE%20INICIATIVAS%20-%20GESTI%C3%93N%20DE%20LA%20DEMANDA%20(2%201/Pregunta/VB%20Direcci%C3%B3n%20de%20Operaciones%20Acad%C3%A9micas_Carla%20Arias%20Schreibe%201.png</v>
      </c>
      <c r="L198" s="126" t="str">
        <f>[1]Sheet1!L198</f>
        <v>Carla Arias-Schreiber</v>
      </c>
      <c r="M198" s="82">
        <f>[1]Sheet1!M198</f>
        <v>46178</v>
      </c>
      <c r="N198" s="82" t="str">
        <f>[1]Sheet1!N198</f>
        <v>No</v>
      </c>
      <c r="O198" s="126">
        <f>[1]Sheet1!O198</f>
        <v>0</v>
      </c>
      <c r="P198" s="126">
        <f>[1]Sheet1!P198</f>
        <v>0</v>
      </c>
      <c r="Q198" s="126" t="str">
        <f>[1]Sheet1!Q198</f>
        <v>Regulatoria</v>
      </c>
      <c r="R198" s="126" t="str">
        <f>[1]Sheet1!R198</f>
        <v xml:space="preserve">Los estudiantes pueden retirarse de en cursos están finalizados, incumpliendo nuestro reglamento de estudios.
</v>
      </c>
      <c r="S198" s="126" t="str">
        <f>[1]Sheet1!S198</f>
        <v>Asegurar que las solicitudes de retiro de cursos solo permitan seleccionar los cursos habilitados, es decir, que a la fecha de la solicitud el curso no haya culminado.</v>
      </c>
      <c r="T198" s="126" t="str">
        <f>[1]Sheet1!T198</f>
        <v>Retiro de Curso</v>
      </c>
      <c r="U198" s="126" t="str">
        <f>[1]Sheet1!U198</f>
        <v>Alumnos</v>
      </c>
      <c r="V198" s="126" t="str">
        <f>[1]Sheet1!V198</f>
        <v>Excelencia académica</v>
      </c>
      <c r="W198" s="126" t="str">
        <f>[1]Sheet1!W198</f>
        <v>No</v>
      </c>
      <c r="X198" s="126" t="str">
        <f>[1]Sheet1!X198</f>
        <v>No cuantificado o S/0</v>
      </c>
      <c r="Y198" s="126" t="str">
        <f>[1]Sheet1!Y198</f>
        <v>Cumplimiento de reglamento de estudios</v>
      </c>
      <c r="Z198" s="45" t="str">
        <f>[1]Sheet1!Z198</f>
        <v>https://educorpperu-my.sharepoint.com/personal/diana_zapata_laureate_pe1/_layouts/15/Doc.aspx?sourcedoc=%7BCA651870-84CC-4F3D-A1CB-2E965DDE729A%7D&amp;file=PPT%20Modificaci%C3%B3n%20de%20retiro%20de%20curso-solo%20para_Carla%20Arias%20Schreibe.pptx&amp;action=edit&amp;mobileredirect=true</v>
      </c>
      <c r="AA198" s="45">
        <f>[1]Sheet1!AA198</f>
        <v>2.9</v>
      </c>
    </row>
    <row r="199" spans="1:27" ht="51" customHeight="1">
      <c r="A199" s="45">
        <f>[1]Sheet1!A199</f>
        <v>225</v>
      </c>
      <c r="B199" s="125">
        <f>[1]Sheet1!B199</f>
        <v>46181.983622685198</v>
      </c>
      <c r="C199" s="125">
        <f>[1]Sheet1!C199</f>
        <v>46181.992662037002</v>
      </c>
      <c r="D199" s="126" t="str">
        <f>[1]Sheet1!D199</f>
        <v>nicolas.morales@laureate.pe</v>
      </c>
      <c r="E199" s="126" t="str">
        <f>[1]Sheet1!E199</f>
        <v>Nicolas Morales Chumpitaz</v>
      </c>
      <c r="F199" s="126" t="str">
        <f>[1]Sheet1!F199</f>
        <v>Mejora en el proceso de Matrícula WeTalk</v>
      </c>
      <c r="G199" s="126" t="str">
        <f>[1]Sheet1!G199</f>
        <v>Necesitamos mejorar el proceso de Matrícula con reglas de negocio claras, a fin de tener agilidad del proceso mediante la simplificación y soporte de soluciones tecnológicas.</v>
      </c>
      <c r="H199" s="126" t="str">
        <f>[1]Sheet1!H199</f>
        <v>UPC</v>
      </c>
      <c r="I199" s="126" t="str">
        <f>[1]Sheet1!I199</f>
        <v>Milagros Morgan - Rectorado UPC</v>
      </c>
      <c r="J199" s="126" t="str">
        <f>[1]Sheet1!J199</f>
        <v>Sara Miller</v>
      </c>
      <c r="K199" s="126" t="str">
        <f>[1]Sheet1!K199</f>
        <v>https://educorpperu-my.sharepoint.com/personal/diana_zapata_laureate_pe1/Documents/Aplicaciones/Microsoft%20Forms/REGISTRO%20DE%20INICIATIVAS%20-%20GESTI%C3%93N%20DE%20LA%20DEMANDA%20(2%201/Pregunta/RE%20SPO%20Iniciativa%20Productividad%20WeTalk%20cLEAN_Nicolas%20Morales%20Chum%203.png</v>
      </c>
      <c r="L199" s="126" t="str">
        <f>[1]Sheet1!L199</f>
        <v>Franco Vera</v>
      </c>
      <c r="M199" s="82">
        <f>[1]Sheet1!M199</f>
        <v>46387</v>
      </c>
      <c r="N199" s="82" t="str">
        <f>[1]Sheet1!N199</f>
        <v>Si</v>
      </c>
      <c r="O199" s="126" t="str">
        <f>[1]Sheet1!O199</f>
        <v>G&amp;A</v>
      </c>
      <c r="P199" s="126">
        <f>[1]Sheet1!P199</f>
        <v>77544</v>
      </c>
      <c r="Q199" s="126" t="str">
        <f>[1]Sheet1!Q199</f>
        <v>Otro</v>
      </c>
      <c r="R199" s="126" t="str">
        <f>[1]Sheet1!R199</f>
        <v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v>
      </c>
      <c r="S199" s="126" t="str">
        <f>[1]Sheet1!S199</f>
        <v>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v>
      </c>
      <c r="T199" s="126" t="str">
        <f>[1]Sheet1!T199</f>
        <v>WeTalk UPC</v>
      </c>
      <c r="U199" s="126" t="str">
        <f>[1]Sheet1!U199</f>
        <v>Alumnos</v>
      </c>
      <c r="V199" s="126" t="str">
        <f>[1]Sheet1!V199</f>
        <v>Excelencia operativa</v>
      </c>
      <c r="W199" s="126" t="str">
        <f>[1]Sheet1!W199</f>
        <v>No</v>
      </c>
      <c r="X199" s="126" t="str">
        <f>[1]Sheet1!X199</f>
        <v>Menor a S/100,000.00</v>
      </c>
      <c r="Y199" s="126" t="str">
        <f>[1]Sheet1!Y199</f>
        <v>Mejora en la experiencia del colaborador
Reducción de un tiempo operativo por demoras en tiempo de respuesta</v>
      </c>
      <c r="Z199" s="45" t="str">
        <f>[1]Sheet1!Z199</f>
        <v>https://educorpperu-my.sharepoint.com/personal/diana_zapata_laureate_pe1/_layouts/15/Doc.aspx?sourcedoc=%7B8CDBE70E-7BB8-4804-AF04-26DEBBF272D7%7D&amp;file=LEAN%2BIA_Pitch%20TI_WeTALK%20(1)_Nicolas%20Morales%20Chum.pptx&amp;action=edit&amp;mobileredirect=true</v>
      </c>
      <c r="AA199" s="45">
        <f>[1]Sheet1!AA199</f>
        <v>2.85</v>
      </c>
    </row>
    <row r="200" spans="1:27" ht="71.25" customHeight="1">
      <c r="A200" s="45">
        <f>[1]Sheet1!A200</f>
        <v>226</v>
      </c>
      <c r="B200" s="125">
        <f>[1]Sheet1!B200</f>
        <v>46182.696863425903</v>
      </c>
      <c r="C200" s="125">
        <f>[1]Sheet1!C200</f>
        <v>46182.705856481502</v>
      </c>
      <c r="D200" s="126" t="str">
        <f>[1]Sheet1!D200</f>
        <v>jose.herbozo@laureate.pe</v>
      </c>
      <c r="E200" s="126" t="str">
        <f>[1]Sheet1!E200</f>
        <v>José Paredes Herbozo</v>
      </c>
      <c r="F200" s="126" t="str">
        <f>[1]Sheet1!F200</f>
        <v>Actualización en tiempo real del campo "Monto a Pagar" del CRM</v>
      </c>
      <c r="G200" s="126" t="str">
        <f>[1]Sheet1!G200</f>
        <v xml:space="preserve">Poder extraer este campo como parte de las vistas de "Matrícula" que se tiene desde CRM. </v>
      </c>
      <c r="H200" s="126" t="str">
        <f>[1]Sheet1!H200</f>
        <v>UPN</v>
      </c>
      <c r="I200" s="126" t="str">
        <f>[1]Sheet1!I200</f>
        <v>Ivan Olivares - VP Marketing y Comercial</v>
      </c>
      <c r="J200" s="126" t="str">
        <f>[1]Sheet1!J200</f>
        <v>Álvaro Verástegui</v>
      </c>
      <c r="K200" s="126" t="str">
        <f>[1]Sheet1!K200</f>
        <v>https://educorpperu-my.sharepoint.com/personal/diana_zapata_laureate_pe1/Documents/Aplicaciones/Microsoft%20Forms/REGISTRO%20DE%20INICIATIVAS%20-%20GESTI%C3%93N%20DE%20LA%20DEMANDA%20(2%201/Pregunta/olk_tSJiqCRjNS_Jos%C3%A9%20Paredes%20Herbozo.png</v>
      </c>
      <c r="L200" s="126" t="str">
        <f>[1]Sheet1!L200</f>
        <v>Jose Paredes</v>
      </c>
      <c r="M200" s="82">
        <f>[1]Sheet1!M200</f>
        <v>46198</v>
      </c>
      <c r="N200" s="82" t="str">
        <f>[1]Sheet1!N200</f>
        <v>No</v>
      </c>
      <c r="O200" s="126">
        <f>[1]Sheet1!O200</f>
        <v>0</v>
      </c>
      <c r="P200" s="126">
        <f>[1]Sheet1!P200</f>
        <v>0</v>
      </c>
      <c r="Q200" s="126" t="str">
        <f>[1]Sheet1!Q200</f>
        <v>Otro</v>
      </c>
      <c r="R200" s="126" t="str">
        <f>[1]Sheet1!R200</f>
        <v>El campo "Monto a Pagar" del CRM no se actualiza en tiempo real, a pesar de que sí tiene conceptos asociados y visibles (DA/DI, PM, CM).
Esta lógica viene así desde hace tiempo pero últimamente este campo demora más en actualizar, no se sabe el motivo.</v>
      </c>
      <c r="S200" s="126" t="str">
        <f>[1]Sheet1!S200</f>
        <v>Que el campo "Monto a Pagar" se actualiza en tiempo real de acuerdo a los montos de los conceptos que vayan llegando al CRM (DA/DI, PM, CM)</v>
      </c>
      <c r="T200" s="126" t="str">
        <f>[1]Sheet1!T200</f>
        <v>- Funnel Comercial
- Admisión
- Ratio de ventas</v>
      </c>
      <c r="U200" s="126" t="str">
        <f>[1]Sheet1!U200</f>
        <v>Administrativos</v>
      </c>
      <c r="V200" s="126" t="str">
        <f>[1]Sheet1!V200</f>
        <v>Crecimiento escalable</v>
      </c>
      <c r="W200" s="126" t="str">
        <f>[1]Sheet1!W200</f>
        <v>No</v>
      </c>
      <c r="X200" s="126" t="str">
        <f>[1]Sheet1!X200</f>
        <v>Entre S/100,000.00 y S/500,000.00</v>
      </c>
      <c r="Y200" s="126" t="str">
        <f>[1]Sheet1!Y200</f>
        <v>Tener la información a tiempo y poder tomar decisiones estratégicas desde el frente comercial.</v>
      </c>
      <c r="Z200" s="45" t="str">
        <f>[1]Sheet1!Z200</f>
        <v>https://educorpperu-my.sharepoint.com/personal/diana_zapata_laureate_pe1/_layouts/15/Doc.aspx?sourcedoc=%7B0553A9B5-286C-4B66-9516-95B3B41E3BDA%7D&amp;file=Monto%20a%20Pagar%20en%20tiempo%20real_Jos%C3%A9%20Paredes%20Herbozo.pptx&amp;action=edit&amp;mobileredirect=true</v>
      </c>
      <c r="AA200" s="45">
        <f>[1]Sheet1!AA200</f>
        <v>1.0999999999999999</v>
      </c>
    </row>
    <row r="201" spans="1:27" ht="63" customHeight="1">
      <c r="A201" s="45">
        <f>[1]Sheet1!A201</f>
        <v>227</v>
      </c>
      <c r="B201" s="125">
        <f>[1]Sheet1!B201</f>
        <v>46183.502546296302</v>
      </c>
      <c r="C201" s="125">
        <f>[1]Sheet1!C201</f>
        <v>46183.627280092602</v>
      </c>
      <c r="D201" s="126" t="str">
        <f>[1]Sheet1!D201</f>
        <v>diana.zapata@laureate.pe</v>
      </c>
      <c r="E201" s="126" t="str">
        <f>[1]Sheet1!E201</f>
        <v>Diana Zapata Del Mar</v>
      </c>
      <c r="F201" s="126" t="str">
        <f>[1]Sheet1!F201</f>
        <v>Aplicación de la gestión de la demanda - Fase 1</v>
      </c>
      <c r="G201" s="126" t="str">
        <f>[1]Sheet1!G201</f>
        <v>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v>
      </c>
      <c r="H201" s="126" t="str">
        <f>[1]Sheet1!H201</f>
        <v>LAU</v>
      </c>
      <c r="I201" s="126" t="str">
        <f>[1]Sheet1!I201</f>
        <v>Humberto Marotta - Tecnologías y transformación digital</v>
      </c>
      <c r="J201" s="126" t="str">
        <f>[1]Sheet1!J201</f>
        <v>Omar Zuñiga</v>
      </c>
      <c r="K201" s="126" t="str">
        <f>[1]Sheet1!K201</f>
        <v>https://educorpperu-my.sharepoint.com/personal/diana_zapata_laureate_pe1/Documents/Aplicaciones/Microsoft%20Forms/REGISTRO%20DE%20INICIATIVAS%20-%20GESTI%C3%93N%20DE%20LA%20DEMANDA%20(2%201/Pregunta/Aprobaci%C3%B3n%20Omar%20Z._Diana%20Zapata%20Del%20Mar.pdf</v>
      </c>
      <c r="L201" s="126" t="str">
        <f>[1]Sheet1!L201</f>
        <v>Gerson Vereau</v>
      </c>
      <c r="M201" s="82">
        <f>[1]Sheet1!M201</f>
        <v>46263</v>
      </c>
      <c r="N201" s="82" t="str">
        <f>[1]Sheet1!N201</f>
        <v>No</v>
      </c>
      <c r="O201" s="126">
        <f>[1]Sheet1!O201</f>
        <v>0</v>
      </c>
      <c r="P201" s="126">
        <f>[1]Sheet1!P201</f>
        <v>0</v>
      </c>
      <c r="Q201" s="126" t="str">
        <f>[1]Sheet1!Q201</f>
        <v>Otro</v>
      </c>
      <c r="R201" s="126" t="str">
        <f>[1]Sheet1!R201</f>
        <v>Actualmente el proceso de la demanda se realiza con carios excel y todos los cambios de estado son manuales. Esto tiene un gran riesgo a nivel de data y por otro lado una gran limitación para el seguimiento</v>
      </c>
      <c r="S201" s="126" t="str">
        <f>[1]Sheet1!S201</f>
        <v>Contar con una plataforma que soporte todo el proceso de la gestión de la demanda</v>
      </c>
      <c r="T201" s="126" t="str">
        <f>[1]Sheet1!T201</f>
        <v>Cross a la TTD y negocio</v>
      </c>
      <c r="U201" s="126" t="str">
        <f>[1]Sheet1!U201</f>
        <v>Administrativos</v>
      </c>
      <c r="V201" s="126" t="str">
        <f>[1]Sheet1!V201</f>
        <v>Excelencia operativa</v>
      </c>
      <c r="W201" s="126" t="str">
        <f>[1]Sheet1!W201</f>
        <v>No</v>
      </c>
      <c r="X201" s="126" t="str">
        <f>[1]Sheet1!X201</f>
        <v>No cuantificado o S/0</v>
      </c>
      <c r="Y201" s="126" t="str">
        <f>[1]Sheet1!Y201</f>
        <v>Mejorar el proceso de la gestión de la demanda, permitiendo mayor rapidez en la signación de casos, mejor trazzabilidad y reduciendo el riesgo por cambios manuales.</v>
      </c>
      <c r="Z201" s="45" t="str">
        <f>[1]Sheet1!Z201</f>
        <v>https://educorpperu-my.sharepoint.com/personal/diana_zapata_laureate_pe1/Documents/Aplicaciones/Microsoft%20Forms/REGISTRO%20DE%20INICIATIVAS%20-%20GESTI%C3%93N%20DE%20LA%20DEMANDA%20(2%201/Adjuntar%20sustentos%20que%20ayuden%20al%20entendimiento%20de/Cronograma%20MVP%20demanda%20V1.0_Diana%20Zapata%20Del%20Mar.pdf</v>
      </c>
      <c r="AA201" s="45">
        <f>[1]Sheet1!AA201</f>
        <v>0.60000000000000009</v>
      </c>
    </row>
    <row r="202" spans="1:27" ht="56.25" customHeight="1">
      <c r="A202" s="45">
        <f>[1]Sheet1!A202</f>
        <v>228</v>
      </c>
      <c r="B202" s="125">
        <f>[1]Sheet1!B202</f>
        <v>46183.504374999997</v>
      </c>
      <c r="C202" s="125">
        <f>[1]Sheet1!C202</f>
        <v>46183.728298611102</v>
      </c>
      <c r="D202" s="126" t="str">
        <f>[1]Sheet1!D202</f>
        <v>julio.avalos@upc.pe</v>
      </c>
      <c r="E202" s="126" t="str">
        <f>[1]Sheet1!E202</f>
        <v>Jeremy Avalos Chumpitaz</v>
      </c>
      <c r="F202" s="126" t="str">
        <f>[1]Sheet1!F202</f>
        <v>Uso de iProyection en ambientes academicos</v>
      </c>
      <c r="G202" s="126" t="str">
        <f>[1]Sheet1!G202</f>
        <v>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v>
      </c>
      <c r="H202" s="126" t="str">
        <f>[1]Sheet1!H202</f>
        <v>UPC</v>
      </c>
      <c r="I202" s="126" t="str">
        <f>[1]Sheet1!I202</f>
        <v>Alex Pendavis - VP Finanzas</v>
      </c>
      <c r="J202" s="126" t="str">
        <f>[1]Sheet1!J202</f>
        <v>Efferson Flores</v>
      </c>
      <c r="K202" s="126" t="str">
        <f>[1]Sheet1!K202</f>
        <v>https://educorpperu-my.sharepoint.com/personal/diana_zapata_laureate_pe1/Documents/Aplicaciones/Microsoft%20Forms/REGISTRO%20DE%20INICIATIVAS%20-%20GESTI%C3%93N%20DE%20LA%20DEMANDA%20(2%201/Pregunta/Solicitud%20de%20aprobaci%C3%B3n%20para%20inicio%20de%20piloto_Jeremy%20Avalos%20Chumpi.pdf</v>
      </c>
      <c r="L202" s="126" t="str">
        <f>[1]Sheet1!L202</f>
        <v>Franco Vera</v>
      </c>
      <c r="M202" s="82">
        <f>[1]Sheet1!M202</f>
        <v>46183</v>
      </c>
      <c r="N202" s="82" t="str">
        <f>[1]Sheet1!N202</f>
        <v>No</v>
      </c>
      <c r="O202" s="126">
        <f>[1]Sheet1!O202</f>
        <v>0</v>
      </c>
      <c r="P202" s="126">
        <f>[1]Sheet1!P202</f>
        <v>0</v>
      </c>
      <c r="Q202" s="126" t="str">
        <f>[1]Sheet1!Q202</f>
        <v>Otro</v>
      </c>
      <c r="R202" s="126" t="str">
        <f>[1]Sheet1!R202</f>
        <v>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v>
      </c>
      <c r="S202" s="126" t="str">
        <f>[1]Sheet1!S202</f>
        <v>Se espera aprovechar las capacidades nativas de los proyectores Epson para la proyección inalámbrica de contenido, eliminando la necesidad de dispositivos Apple TV, optimizando recursos tecnológicos y reduciendo costos de operación y mantenimiento.</v>
      </c>
      <c r="T202" s="126" t="str">
        <f>[1]Sheet1!T202</f>
        <v xml:space="preserve">Proyección de contenido en sesiones académicas
Area Academica
</v>
      </c>
      <c r="U202" s="126" t="str">
        <f>[1]Sheet1!U202</f>
        <v>Todos</v>
      </c>
      <c r="V202" s="126" t="str">
        <f>[1]Sheet1!V202</f>
        <v>Excelencia operativa</v>
      </c>
      <c r="W202" s="126" t="str">
        <f>[1]Sheet1!W202</f>
        <v>No</v>
      </c>
      <c r="X202" s="126" t="str">
        <f>[1]Sheet1!X202</f>
        <v>No cuantificado o S/0</v>
      </c>
      <c r="Y202" s="126" t="str">
        <f>[1]Sheet1!Y202</f>
        <v>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v>
      </c>
      <c r="Z202" s="45" t="str">
        <f>[1]Sheet1!Z202</f>
        <v>https://educorpperu-my.sharepoint.com/personal/diana_zapata_laureate_pe1/_layouts/15/Doc.aspx?sourcedoc=%7B78BF4257-5AC1-4164-89AA-8538FA4C3F76%7D&amp;file=Epson%20iProjection_Jeremy%20Avalos%20Chumpi.pptx&amp;action=edit&amp;mobileredirect=true</v>
      </c>
      <c r="AA202" s="45">
        <f>[1]Sheet1!AA202</f>
        <v>1.2000000000000002</v>
      </c>
    </row>
    <row r="203" spans="1:27" ht="43.5" customHeight="1">
      <c r="A203" s="45">
        <f>[1]Sheet1!A203</f>
        <v>229</v>
      </c>
      <c r="B203" s="125">
        <f>[1]Sheet1!B203</f>
        <v>46183.674386574101</v>
      </c>
      <c r="C203" s="125">
        <f>[1]Sheet1!C203</f>
        <v>46183.766238425902</v>
      </c>
      <c r="D203" s="126" t="str">
        <f>[1]Sheet1!D203</f>
        <v>alejandro.tello@laureate.pe</v>
      </c>
      <c r="E203" s="126" t="str">
        <f>[1]Sheet1!E203</f>
        <v>Alejandro Tello Llosa</v>
      </c>
      <c r="F203" s="126" t="str">
        <f>[1]Sheet1!F203</f>
        <v>Plataforma de Convalidación Online (Parte del proyecto de Admisión Online)</v>
      </c>
      <c r="G203" s="126" t="str">
        <f>[1]Sheet1!G203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v>
      </c>
      <c r="H203" s="126" t="str">
        <f>[1]Sheet1!H203</f>
        <v>UPN</v>
      </c>
      <c r="I203" s="126" t="str">
        <f>[1]Sheet1!I203</f>
        <v>Ivan Olivares - VP Marketing y Comercial</v>
      </c>
      <c r="J203" s="126" t="str">
        <f>[1]Sheet1!J203</f>
        <v>Roberto Yepez</v>
      </c>
      <c r="K203" s="126" t="str">
        <f>[1]Sheet1!K203</f>
        <v>https://educorpperu-my.sharepoint.com/personal/diana_zapata_laureate_pe1/Documents/Aplicaciones/Microsoft%20Forms/REGISTRO%20DE%20INICIATIVAS%20-%20GESTI%C3%93N%20DE%20LA%20DEMANDA%20(2%201/Pregunta/Fw_%20CEA%20_%20Laureate%20_%20Admisi%C3%B3n%20Online%20UPN%20(Apr_Alejandro%20Tello%20Llos%201.pdf</v>
      </c>
      <c r="L203" s="126" t="str">
        <f>[1]Sheet1!L203</f>
        <v>Carla Arias-Schreiber</v>
      </c>
      <c r="M203" s="82">
        <f>[1]Sheet1!M203</f>
        <v>46230</v>
      </c>
      <c r="N203" s="82" t="str">
        <f>[1]Sheet1!N203</f>
        <v>Si</v>
      </c>
      <c r="O203" s="126" t="str">
        <f>[1]Sheet1!O203</f>
        <v>Revenue Growth</v>
      </c>
      <c r="P203" s="126" t="str">
        <f>[1]Sheet1!P203</f>
        <v>7541</v>
      </c>
      <c r="Q203" s="126" t="str">
        <f>[1]Sheet1!Q203</f>
        <v>Otro</v>
      </c>
      <c r="R203" s="126" t="str">
        <f>[1]Sheet1!R203</f>
        <v>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v>
      </c>
      <c r="S203" s="126" t="str">
        <f>[1]Sheet1!S203</f>
        <v>La solución permite cargar los documentos asociados a la convalidación (Recórd de notras u otro similar y el Resultado de Convalidación - RC)en GDO y consultar su estado de validación antes de realizar el registro correspondiente en Banner.</v>
      </c>
      <c r="T203" s="126" t="str">
        <f>[1]Sheet1!T203</f>
        <v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v>
      </c>
      <c r="U203" s="126" t="str">
        <f>[1]Sheet1!U203</f>
        <v>Administrativos</v>
      </c>
      <c r="V203" s="126" t="str">
        <f>[1]Sheet1!V203</f>
        <v>Crecimiento escalable</v>
      </c>
      <c r="W203" s="126" t="str">
        <f>[1]Sheet1!W203</f>
        <v>No</v>
      </c>
      <c r="X203" s="126" t="str">
        <f>[1]Sheet1!X203</f>
        <v>Mayor a S/500,000.00</v>
      </c>
      <c r="Y203" s="126" t="str">
        <f>[1]Sheet1!Y203</f>
        <v xml:space="preserve">-Cargar documentación de sustento (sílabos, certificados de estudios, constancias) en GDO de manera automatizada
-Evaluación automatizada de estados de validación de los documentos
</v>
      </c>
      <c r="Z203" s="45" t="str">
        <f>[1]Sheet1!Z203</f>
        <v>https://educorpperu-my.sharepoint.com/personal/diana_zapata_laureate_pe1/_layouts/15/Doc.aspx?sourcedoc=%7BB80B068F-D7C9-413C-9BD8-5469F5AD1C79%7D&amp;file=Solicitud%20de%20requerimientos%20Idea%20nueva%20y%20mejo_Alejandro%20Tello%20Llos%201.pptx&amp;action=edit&amp;mobileredirect=true</v>
      </c>
      <c r="AA203" s="45">
        <f>[1]Sheet1!AA203</f>
        <v>2.9</v>
      </c>
    </row>
    <row r="204" spans="1:27" ht="54" customHeight="1">
      <c r="A204" s="45">
        <f>[1]Sheet1!A204</f>
        <v>230</v>
      </c>
      <c r="B204" s="125">
        <f>[1]Sheet1!B204</f>
        <v>46184.483460648102</v>
      </c>
      <c r="C204" s="125">
        <f>[1]Sheet1!C204</f>
        <v>46185.651273148098</v>
      </c>
      <c r="D204" s="126" t="str">
        <f>[1]Sheet1!D204</f>
        <v>carla.arias@laureate.pe</v>
      </c>
      <c r="E204" s="126" t="str">
        <f>[1]Sheet1!E204</f>
        <v>Carla Arias Schreiber Ulloa</v>
      </c>
      <c r="F204" s="126" t="str">
        <f>[1]Sheet1!F204</f>
        <v>Inclusión del nuevo nivel "SE - Segunda Especialización" en integración Banner-Portal EPEC</v>
      </c>
      <c r="G204" s="126" t="str">
        <f>[1]Sheet1!G204</f>
        <v>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v>
      </c>
      <c r="H204" s="126" t="str">
        <f>[1]Sheet1!H204</f>
        <v>UPN</v>
      </c>
      <c r="I204" s="126" t="str">
        <f>[1]Sheet1!I204</f>
        <v>Martín Santana - Rectorado UPN</v>
      </c>
      <c r="J204" s="126" t="str">
        <f>[1]Sheet1!J204</f>
        <v>William Cruzado</v>
      </c>
      <c r="K204" s="126" t="str">
        <f>[1]Sheet1!K204</f>
        <v>https://educorpperu-my.sharepoint.com/personal/diana_zapata_laureate_pe1/Documents/Aplicaciones/Microsoft%20Forms/REGISTRO%20DE%20INICIATIVAS%20-%20GESTI%C3%93N%20DE%20LA%20DEMANDA%20(2%201/Pregunta/Director%20Acad%C3%A9mico%20EPEC_Carla%20Arias%20Schreibe.png</v>
      </c>
      <c r="L204" s="126" t="str">
        <f>[1]Sheet1!L204</f>
        <v>Carla Arias-Schreiber</v>
      </c>
      <c r="M204" s="82">
        <f>[1]Sheet1!M204</f>
        <v>46190</v>
      </c>
      <c r="N204" s="82" t="str">
        <f>[1]Sheet1!N204</f>
        <v>No</v>
      </c>
      <c r="O204" s="126">
        <f>[1]Sheet1!O204</f>
        <v>0</v>
      </c>
      <c r="P204" s="126">
        <f>[1]Sheet1!P204</f>
        <v>0</v>
      </c>
      <c r="Q204" s="126" t="str">
        <f>[1]Sheet1!Q204</f>
        <v>Regulatoria</v>
      </c>
      <c r="R204" s="126" t="str">
        <f>[1]Sheet1!R204</f>
        <v>El año pasado cuando se implementó la iniciativa, a solicitud del área Comercial, no se incluyó dentro del alcance la integración con portal EPEC; solamente integración con Portal Trámites.
Hoy, esta omisión está impactando los procesos académicos de la escuela.</v>
      </c>
      <c r="S204" s="126" t="str">
        <f>[1]Sheet1!S204</f>
        <v>Que la integración Banner-Portal EPEC soporte la implementación de este nuevo producto, de manera bidireccional: Para que los estudiantes migran a Portal y las notas lleguen de retorno a Banner.</v>
      </c>
      <c r="T204" s="126" t="str">
        <f>[1]Sheet1!T204</f>
        <v>Cierre de ciclo: registro de notas
Emisión de constancias académicas
Usuarios: Estudiantes y Academia EPEC</v>
      </c>
      <c r="U204" s="126" t="str">
        <f>[1]Sheet1!U204</f>
        <v>Alumnos</v>
      </c>
      <c r="V204" s="126" t="str">
        <f>[1]Sheet1!V204</f>
        <v>Experiencia</v>
      </c>
      <c r="W204" s="126" t="str">
        <f>[1]Sheet1!W204</f>
        <v>No</v>
      </c>
      <c r="X204" s="126" t="str">
        <f>[1]Sheet1!X204</f>
        <v>No cuantificado o S/0</v>
      </c>
      <c r="Y204" s="126" t="str">
        <f>[1]Sheet1!Y204</f>
        <v>Mitigar impacto actual a estudiantes.</v>
      </c>
      <c r="Z204" s="45" t="str">
        <f>[1]Sheet1!Z204</f>
        <v>https://educorpperu-my.sharepoint.com/personal/diana_zapata_laureate_pe1/Documents/Aplicaciones/Microsoft%20Forms/REGISTRO%20DE%20INICIATIVAS%20-%20GESTI%C3%93N%20DE%20LA%20DEMANDA%20(2%201/Adjuntar%20sustentos%20que%20ayuden%20al%20entendimiento%20de/INC1338620_Carla%20Arias%20Schreibe.png</v>
      </c>
      <c r="AA204" s="45">
        <f>[1]Sheet1!AA204</f>
        <v>2.8</v>
      </c>
    </row>
    <row r="205" spans="1:27" ht="83.25" customHeight="1">
      <c r="A205" s="50">
        <f>[1]Sheet1!A205</f>
        <v>231</v>
      </c>
      <c r="B205" s="125">
        <f>[1]Sheet1!B205</f>
        <v>46188.750972222202</v>
      </c>
      <c r="C205" s="125">
        <f>[1]Sheet1!C205</f>
        <v>46189.521018518499</v>
      </c>
      <c r="D205" s="126" t="str">
        <f>[1]Sheet1!D205</f>
        <v>nicolas.morales@laureate.pe</v>
      </c>
      <c r="E205" s="126" t="str">
        <f>[1]Sheet1!E205</f>
        <v>Nicolas Morales Chumpitaz</v>
      </c>
      <c r="F205" s="126" t="str">
        <f>[1]Sheet1!F205</f>
        <v>Lean + IA - Gestión de egreso GyT - Digitalización y automatización de la venta de egreso y bachiller, y la generación de la constancia de egreso</v>
      </c>
      <c r="G205" s="126" t="str">
        <f>[1]Sheet1!G205</f>
        <v>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Obtener su egreso y posteriormente su bachiller de manera simple, digital y sin fricciones, con visibilidad clara del estado de su trámite, sin reprocesos ni seguimiento manual, y con su diploma disponible oportunamente cuando cumple los requisitos</v>
      </c>
      <c r="H205" s="126" t="str">
        <f>[1]Sheet1!H205</f>
        <v>UPC</v>
      </c>
      <c r="I205" s="126" t="str">
        <f>[1]Sheet1!I205</f>
        <v>Milagros Morgan - Rectorado UPC</v>
      </c>
      <c r="J205" s="126" t="str">
        <f>[1]Sheet1!J205</f>
        <v>Diego Vega</v>
      </c>
      <c r="K205" s="126" t="str">
        <f>[1]Sheet1!K205</f>
        <v>https://educorpperu-my.sharepoint.com/personal/diana_zapata_laureate_pe1/Documents/Aplicaciones/Microsoft%20Forms/REGISTRO%20DE%20INICIATIVAS%20-%20GESTI%C3%93N%20DE%20LA%20DEMANDA%20(2%201/Pregunta/G%26T%20UPC%20-%20UPN_Nicolas%20Morales%20Chum.png</v>
      </c>
      <c r="L205" s="126" t="str">
        <f>[1]Sheet1!L205</f>
        <v>Franco Vera</v>
      </c>
      <c r="M205" s="82">
        <f>[1]Sheet1!M205</f>
        <v>46387</v>
      </c>
      <c r="N205" s="82" t="str">
        <f>[1]Sheet1!N205</f>
        <v>Si</v>
      </c>
      <c r="O205" s="126" t="str">
        <f>[1]Sheet1!O205</f>
        <v>G&amp;A</v>
      </c>
      <c r="P205" s="126" t="str">
        <f>[1]Sheet1!P205</f>
        <v>76557</v>
      </c>
      <c r="Q205" s="126" t="str">
        <f>[1]Sheet1!Q205</f>
        <v>Otro</v>
      </c>
      <c r="R205" s="126" t="str">
        <f>[1]Sheet1!R205</f>
        <v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v>
      </c>
      <c r="S205" s="126" t="str">
        <f>[1]Sheet1!S205</f>
        <v>asdada</v>
      </c>
      <c r="T205" s="126" t="str">
        <f>[1]Sheet1!T205</f>
        <v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v>
      </c>
      <c r="U205" s="126" t="str">
        <f>[1]Sheet1!U205</f>
        <v>Alumnos</v>
      </c>
      <c r="V205" s="126" t="str">
        <f>[1]Sheet1!V205</f>
        <v>Excelencia operativa</v>
      </c>
      <c r="W205" s="126" t="str">
        <f>[1]Sheet1!W205</f>
        <v>No</v>
      </c>
      <c r="X205" s="126" t="str">
        <f>[1]Sheet1!X205</f>
        <v>Mayor a S/500,000.00</v>
      </c>
      <c r="Y205" s="126" t="str">
        <f>[1]Sheet1!Y205</f>
        <v xml:space="preserve">Liberación de horas operativas
Incremento del NPS del estudiante
Reducción de SLA
</v>
      </c>
      <c r="Z205" s="45" t="str">
        <f>[1]Sheet1!Z205</f>
        <v>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v>
      </c>
      <c r="AA205" s="45">
        <f>[1]Sheet1!AA205</f>
        <v>3.3</v>
      </c>
    </row>
    <row r="206" spans="1:27" ht="42" customHeight="1">
      <c r="A206" s="45">
        <f>[1]Sheet1!A206</f>
        <v>232</v>
      </c>
      <c r="B206" s="125">
        <f>[1]Sheet1!B206</f>
        <v>46189.621828703697</v>
      </c>
      <c r="C206" s="125">
        <f>[1]Sheet1!C206</f>
        <v>46189.837361111102</v>
      </c>
      <c r="D206" s="126" t="str">
        <f>[1]Sheet1!D206</f>
        <v>suly.kong@upn.edu.pe</v>
      </c>
      <c r="E206" s="126" t="str">
        <f>[1]Sheet1!E206</f>
        <v>Suly Kong Paredes</v>
      </c>
      <c r="F206" s="126" t="str">
        <f>[1]Sheet1!F206</f>
        <v>Implementación de un Formulario Digital de Denuncias por Hostigamiento Sexual para la comunidad universitaria</v>
      </c>
      <c r="G206" s="126" t="str">
        <f>[1]Sheet1!G206</f>
        <v>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v>
      </c>
      <c r="H206" s="126" t="str">
        <f>[1]Sheet1!H206</f>
        <v>UPN</v>
      </c>
      <c r="I206" s="126" t="str">
        <f>[1]Sheet1!I206</f>
        <v>Martín Santana - Rectorado UPN</v>
      </c>
      <c r="J206" s="126" t="str">
        <f>[1]Sheet1!J206</f>
        <v>Suly Kong</v>
      </c>
      <c r="K206" s="126" t="str">
        <f>[1]Sheet1!K206</f>
        <v>https://educorpperu-my.sharepoint.com/personal/diana_zapata_laureate_pe1/Documents/Aplicaciones/Microsoft%20Forms/REGISTRO%20DE%20INICIATIVAS%20-%20GESTI%C3%93N%20DE%20LA%20DEMANDA%20(2%201/Pregunta/Aprobaci%C3%B3n%20de%20proyecto%20STPD_Suly%20Kong%20Paredes.pdf</v>
      </c>
      <c r="L206" s="126" t="str">
        <f>[1]Sheet1!L206</f>
        <v>Gerson Vereau</v>
      </c>
      <c r="M206" s="82">
        <f>[1]Sheet1!M206</f>
        <v>46203</v>
      </c>
      <c r="N206" s="82" t="str">
        <f>[1]Sheet1!N206</f>
        <v>No</v>
      </c>
      <c r="O206" s="126">
        <f>[1]Sheet1!O206</f>
        <v>0</v>
      </c>
      <c r="P206" s="126">
        <f>[1]Sheet1!P206</f>
        <v>0</v>
      </c>
      <c r="Q206" s="126" t="str">
        <f>[1]Sheet1!Q206</f>
        <v>Regulatoria</v>
      </c>
      <c r="R206" s="126" t="str">
        <f>[1]Sheet1!R206</f>
        <v>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v>
      </c>
      <c r="S206" s="126" t="str">
        <f>[1]Sheet1!S206</f>
        <v>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v>
      </c>
      <c r="T206" s="126" t="str">
        <f>[1]Sheet1!T206</f>
        <v>Legal y Compliance, GTH</v>
      </c>
      <c r="U206" s="126" t="str">
        <f>[1]Sheet1!U206</f>
        <v>Todos</v>
      </c>
      <c r="V206" s="126" t="str">
        <f>[1]Sheet1!V206</f>
        <v>Excelencia operativa</v>
      </c>
      <c r="W206" s="126" t="str">
        <f>[1]Sheet1!W206</f>
        <v>No</v>
      </c>
      <c r="X206" s="126" t="str">
        <f>[1]Sheet1!X206</f>
        <v>No cuantificado o S/0</v>
      </c>
      <c r="Y206" s="126" t="str">
        <f>[1]Sheet1!Y206</f>
        <v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v>
      </c>
      <c r="Z206" s="45" t="str">
        <f>[1]Sheet1!Z206</f>
        <v>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v>
      </c>
      <c r="AA206" s="45">
        <f>[1]Sheet1!AA206</f>
        <v>2.7</v>
      </c>
    </row>
    <row r="207" spans="1:27" ht="48" customHeight="1">
      <c r="A207" s="45">
        <f>[1]Sheet1!A207</f>
        <v>233</v>
      </c>
      <c r="B207" s="125">
        <f>[1]Sheet1!B207</f>
        <v>46189.380543981497</v>
      </c>
      <c r="C207" s="125">
        <f>[1]Sheet1!C207</f>
        <v>46190.054490740702</v>
      </c>
      <c r="D207" s="126" t="str">
        <f>[1]Sheet1!D207</f>
        <v>marco.pezo@laureate.pe</v>
      </c>
      <c r="E207" s="126" t="str">
        <f>[1]Sheet1!E207</f>
        <v>Marco Pezo Huillca</v>
      </c>
      <c r="F207" s="126" t="str">
        <f>[1]Sheet1!F207</f>
        <v>Problemas de accesos con Tramites V2 - Dependencia con IDusuarioprod</v>
      </c>
      <c r="G207" s="126" t="str">
        <f>[1]Sheet1!G207</f>
        <v>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v>
      </c>
      <c r="H207" s="126" t="str">
        <f>[1]Sheet1!H207</f>
        <v>UPC</v>
      </c>
      <c r="I207" s="126" t="str">
        <f>[1]Sheet1!I207</f>
        <v>Humberto Marotta - Tecnologías y transformación digital</v>
      </c>
      <c r="J207" s="126" t="str">
        <f>[1]Sheet1!J207</f>
        <v>Ernesto Barrón</v>
      </c>
      <c r="K207" s="126" t="str">
        <f>[1]Sheet1!K207</f>
        <v>https://educorpperu-my.sharepoint.com/personal/diana_zapata_laureate_pe1/Documents/Aplicaciones/Microsoft%20Forms/REGISTRO%20DE%20INICIATIVAS%20-%20GESTI%C3%93N%20DE%20LA%20DEMANDA%20(2%201/Pregunta/RV_%20Solicitud%20para%20modificar%20las%20configuracio_Marco%20Pezo%20Huillca.pdf</v>
      </c>
      <c r="L207" s="126" t="str">
        <f>[1]Sheet1!L207</f>
        <v>Gerson Vereau</v>
      </c>
      <c r="M207" s="82">
        <f>[1]Sheet1!M207</f>
        <v>46219</v>
      </c>
      <c r="N207" s="82" t="str">
        <f>[1]Sheet1!N207</f>
        <v>No</v>
      </c>
      <c r="O207" s="126">
        <f>[1]Sheet1!O207</f>
        <v>0</v>
      </c>
      <c r="P207" s="126">
        <f>[1]Sheet1!P207</f>
        <v>0</v>
      </c>
      <c r="Q207" s="126" t="str">
        <f>[1]Sheet1!Q207</f>
        <v>ITSM</v>
      </c>
      <c r="R207" s="126" t="str">
        <f>[1]Sheet1!R207</f>
        <v>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v>
      </c>
      <c r="S207" s="126" t="str">
        <f>[1]Sheet1!S207</f>
        <v>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v>
      </c>
      <c r="T207" s="126" t="str">
        <f>[1]Sheet1!T207</f>
        <v>las areas administrativas que utilicen las siguientes aplicaciones: 
motor planilla
idusuario
wetalk
sanciones
trámites del alumno
gestión de delegados
intranet docente – administrativo
control gcpm
sistema de gestión docente
sistema de gestión de becas</v>
      </c>
      <c r="U207" s="126" t="str">
        <f>[1]Sheet1!U207</f>
        <v>Administrativos</v>
      </c>
      <c r="V207" s="126" t="str">
        <f>[1]Sheet1!V207</f>
        <v>Excelencia operativa</v>
      </c>
      <c r="W207" s="126" t="str">
        <f>[1]Sheet1!W207</f>
        <v>No</v>
      </c>
      <c r="X207" s="126" t="str">
        <f>[1]Sheet1!X207</f>
        <v>No cuantificado o S/0</v>
      </c>
      <c r="Y207" s="126" t="str">
        <f>[1]Sheet1!Y207</f>
        <v>mayor seguridad y control en credenciales, con estabilidad operativa y confianza en la continuidad de los servicios críticos.</v>
      </c>
      <c r="Z207" s="45" t="str">
        <f>[1]Sheet1!Z207</f>
        <v>https://educorpperu-my.sharepoint.com/personal/diana_zapata_laureate_pe1/_layouts/15/Doc.aspx?sourcedoc=%7B6D778619-F7DC-41F9-8C16-C9C973429B94%7D&amp;file=Actividades_Estimacion_Marco%20Pezo%20Huillca.xlsx&amp;action=default&amp;mobileredirect=true</v>
      </c>
      <c r="AA207" s="45">
        <f>[1]Sheet1!AA207</f>
        <v>1.4999999999999998</v>
      </c>
    </row>
    <row r="208" spans="1:27" ht="45.75" customHeight="1">
      <c r="A208" s="45">
        <f>[1]Sheet1!A208</f>
        <v>234</v>
      </c>
      <c r="B208" s="125">
        <f>[1]Sheet1!B208</f>
        <v>46190.418865740699</v>
      </c>
      <c r="C208" s="125">
        <f>[1]Sheet1!C208</f>
        <v>46190.426192129598</v>
      </c>
      <c r="D208" s="126" t="str">
        <f>[1]Sheet1!D208</f>
        <v>marco.pezo@laureate.pe</v>
      </c>
      <c r="E208" s="126" t="str">
        <f>[1]Sheet1!E208</f>
        <v>Marco Pezo Huillca</v>
      </c>
      <c r="F208" s="126" t="str">
        <f>[1]Sheet1!F208</f>
        <v>PRB0043036 Revisión de caídas de alto relacionadas a pase a producción por desarrollo</v>
      </c>
      <c r="G208" s="126" t="str">
        <f>[1]Sheet1!G208</f>
        <v>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v>
      </c>
      <c r="H208" s="126" t="str">
        <f>[1]Sheet1!H208</f>
        <v>LAU</v>
      </c>
      <c r="I208" s="126" t="str">
        <f>[1]Sheet1!I208</f>
        <v>Humberto Marotta - Tecnologías y transformación digital</v>
      </c>
      <c r="J208" s="126" t="str">
        <f>[1]Sheet1!J208</f>
        <v>Ernesto Barrón</v>
      </c>
      <c r="K208" s="126" t="str">
        <f>[1]Sheet1!K208</f>
        <v>https://educorpperu-my.sharepoint.com/personal/diana_zapata_laureate_pe1/Documents/Aplicaciones/Microsoft%20Forms/REGISTRO%20DE%20INICIATIVAS%20-%20GESTI%C3%93N%20DE%20LA%20DEMANDA%20(2%201/Pregunta/PRB0043036%20Acuerdos%20RE_%20Revisi%C3%B3n%20de%20ca%C3%ADdas%20de_Marco%20Pezo%20Huillca.pdf</v>
      </c>
      <c r="L208" s="126" t="str">
        <f>[1]Sheet1!L208</f>
        <v>Gerson Vereau</v>
      </c>
      <c r="M208" s="82">
        <f>[1]Sheet1!M208</f>
        <v>46219</v>
      </c>
      <c r="N208" s="82" t="str">
        <f>[1]Sheet1!N208</f>
        <v>No</v>
      </c>
      <c r="O208" s="126">
        <f>[1]Sheet1!O208</f>
        <v>0</v>
      </c>
      <c r="P208" s="126">
        <f>[1]Sheet1!P208</f>
        <v>0</v>
      </c>
      <c r="Q208" s="126" t="str">
        <f>[1]Sheet1!Q208</f>
        <v>ITSM</v>
      </c>
      <c r="R208" s="126" t="str">
        <f>[1]Sheet1!R208</f>
        <v>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v>
      </c>
      <c r="S208" s="126" t="str">
        <f>[1]Sheet1!S208</f>
        <v>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v>
      </c>
      <c r="T208" s="126" t="str">
        <f>[1]Sheet1!T208</f>
        <v xml:space="preserve">Todas las áreas que soliciten un cambio, que implique que el equipo de Soluciones y aplicaciones desarrolle y necesite un pase a producción que pueda impactar en una aplicación critica </v>
      </c>
      <c r="U208" s="126" t="str">
        <f>[1]Sheet1!U208</f>
        <v>Todos</v>
      </c>
      <c r="V208" s="126" t="str">
        <f>[1]Sheet1!V208</f>
        <v>Excelencia operativa</v>
      </c>
      <c r="W208" s="126" t="str">
        <f>[1]Sheet1!W208</f>
        <v>No</v>
      </c>
      <c r="X208" s="126" t="str">
        <f>[1]Sheet1!X208</f>
        <v>No cuantificado o S/0</v>
      </c>
      <c r="Y208" s="126" t="str">
        <f>[1]Sheet1!Y208</f>
        <v>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v>
      </c>
      <c r="Z208" s="45" t="str">
        <f>[1]Sheet1!Z208</f>
        <v>https://educorpperu-my.sharepoint.com/personal/diana_zapata_laureate_pe1/_layouts/15/Doc.aspx?sourcedoc=%7BB4E5B08F-C313-443B-A674-EAEFB2CF90A2%7D&amp;file=PRB0043036%20Ca%C3%ADdas%20de%20servicio%20luego%20de%20cambio_Marco%20Pezo%20Huillca.xlsx&amp;action=default&amp;mobileredirect=true</v>
      </c>
      <c r="AA208" s="45">
        <f>[1]Sheet1!AA208</f>
        <v>2.0999999999999996</v>
      </c>
    </row>
    <row r="209" spans="1:27" ht="42.75" customHeight="1">
      <c r="A209" s="45">
        <f>[1]Sheet1!A209</f>
        <v>235</v>
      </c>
      <c r="B209" s="125">
        <f>[1]Sheet1!B209</f>
        <v>46189.664594907401</v>
      </c>
      <c r="C209" s="125">
        <f>[1]Sheet1!C209</f>
        <v>46190.457766203697</v>
      </c>
      <c r="D209" s="126" t="str">
        <f>[1]Sheet1!D209</f>
        <v>suly.kong@upn.edu.pe</v>
      </c>
      <c r="E209" s="126" t="str">
        <f>[1]Sheet1!E209</f>
        <v>Suly Kong Paredes</v>
      </c>
      <c r="F209" s="126" t="str">
        <f>[1]Sheet1!F209</f>
        <v>Implementación de una Plataforma Integral de Gestión Documental para Procedimientos Disciplinarios</v>
      </c>
      <c r="G209" s="126" t="str">
        <f>[1]Sheet1!G209</f>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
      <c r="H209" s="126" t="str">
        <f>[1]Sheet1!H209</f>
        <v>UPN</v>
      </c>
      <c r="I209" s="126" t="str">
        <f>[1]Sheet1!I209</f>
        <v>Martín Santana - Rectorado UPN</v>
      </c>
      <c r="J209" s="126" t="str">
        <f>[1]Sheet1!J209</f>
        <v>Suly Kong Paredes</v>
      </c>
      <c r="K209" s="126" t="str">
        <f>[1]Sheet1!K209</f>
        <v>https://educorpperu-my.sharepoint.com/personal/diana_zapata_laureate_pe1/Documents/Aplicaciones/Microsoft%20Forms/REGISTRO%20DE%20INICIATIVAS%20-%20GESTI%C3%93N%20DE%20LA%20DEMANDA%20(2%201/Pregunta/Aprobaci%C3%B3n%20de%20proyecto%20STPD_Suly%20Kong%20Paredes%201.pdf</v>
      </c>
      <c r="L209" s="126" t="str">
        <f>[1]Sheet1!L209</f>
        <v>Gerson Vereau</v>
      </c>
      <c r="M209" s="82">
        <f>[1]Sheet1!M209</f>
        <v>46233</v>
      </c>
      <c r="N209" s="82" t="str">
        <f>[1]Sheet1!N209</f>
        <v>No</v>
      </c>
      <c r="O209" s="126">
        <f>[1]Sheet1!O209</f>
        <v>0</v>
      </c>
      <c r="P209" s="126">
        <f>[1]Sheet1!P209</f>
        <v>0</v>
      </c>
      <c r="Q209" s="126" t="str">
        <f>[1]Sheet1!Q209</f>
        <v>Regulatoria</v>
      </c>
      <c r="R209" s="126" t="str">
        <f>[1]Sheet1!R209</f>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v>
      </c>
      <c r="S209" s="126" t="str">
        <f>[1]Sheet1!S209</f>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
      <c r="T209" s="126" t="str">
        <f>[1]Sheet1!T209</f>
        <v>Ética &amp; Compliance, GTH</v>
      </c>
      <c r="U209" s="126" t="str">
        <f>[1]Sheet1!U209</f>
        <v>Todos</v>
      </c>
      <c r="V209" s="126" t="str">
        <f>[1]Sheet1!V209</f>
        <v>Excelencia operativa</v>
      </c>
      <c r="W209" s="126" t="str">
        <f>[1]Sheet1!W209</f>
        <v>No</v>
      </c>
      <c r="X209" s="126" t="str">
        <f>[1]Sheet1!X209</f>
        <v>No cuantificado o S/0</v>
      </c>
      <c r="Y209" s="126" t="str">
        <f>[1]Sheet1!Y209</f>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
      <c r="Z209" s="45" t="str">
        <f>[1]Sheet1!Z209</f>
        <v>https://educorpperu-my.sharepoint.com/personal/diana_zapata_laureate_pe1/_layouts/15/Doc.aspx?sourcedoc=%7B6A525D12-219C-40DF-A47B-B718514E376F%7D&amp;file=PPT%20Propuestas%20mejoras%20STPD%20Plataforma_Suly%20Kong%20Paredes.pptx&amp;action=edit&amp;mobileredirect=true</v>
      </c>
      <c r="AA209" s="45">
        <f>[1]Sheet1!AA209</f>
        <v>2.7</v>
      </c>
    </row>
    <row r="210" spans="1:27" ht="38.25" customHeight="1">
      <c r="A210" s="45">
        <f>[1]Sheet1!A210</f>
        <v>236</v>
      </c>
      <c r="B210" s="125">
        <f>[1]Sheet1!B210</f>
        <v>46190.426249999997</v>
      </c>
      <c r="C210" s="125">
        <f>[1]Sheet1!C210</f>
        <v>46190.495127314804</v>
      </c>
      <c r="D210" s="126" t="str">
        <f>[1]Sheet1!D210</f>
        <v>marco.pezo@laureate.pe</v>
      </c>
      <c r="E210" s="126" t="str">
        <f>[1]Sheet1!E210</f>
        <v>Marco Pezo Huillca</v>
      </c>
      <c r="F210" s="126" t="str">
        <f>[1]Sheet1!F210</f>
        <v xml:space="preserve">PRB0043077 Revisión del aplicaciones alojadas en el servidor PEAWSBDPW06 </v>
      </c>
      <c r="G210" s="126" t="str">
        <f>[1]Sheet1!G210</f>
        <v>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v>
      </c>
      <c r="H210" s="126" t="str">
        <f>[1]Sheet1!H210</f>
        <v>UPN</v>
      </c>
      <c r="I210" s="126" t="str">
        <f>[1]Sheet1!I210</f>
        <v>Humberto Marotta - Tecnologías y transformación digital</v>
      </c>
      <c r="J210" s="126" t="str">
        <f>[1]Sheet1!J210</f>
        <v>Ernesto Barrón</v>
      </c>
      <c r="K210" s="126" t="str">
        <f>[1]Sheet1!K210</f>
        <v>https://educorpperu-my.sharepoint.com/personal/diana_zapata_laureate_pe1/Documents/Aplicaciones/Microsoft%20Forms/REGISTRO%20DE%20INICIATIVAS%20-%20GESTI%C3%93N%20DE%20LA%20DEMANDA%20(2%201/Pregunta/Acuerdos%20PRB0043077%20IMPORTANTE%20Revisi%C3%B3n%20del%20a_Marco%20Pezo%20Huillca.pdf</v>
      </c>
      <c r="L210" s="126" t="str">
        <f>[1]Sheet1!L210</f>
        <v>Gerson Vereau</v>
      </c>
      <c r="M210" s="82">
        <f>[1]Sheet1!M210</f>
        <v>46219</v>
      </c>
      <c r="N210" s="82" t="str">
        <f>[1]Sheet1!N210</f>
        <v>No</v>
      </c>
      <c r="O210" s="126">
        <f>[1]Sheet1!O210</f>
        <v>0</v>
      </c>
      <c r="P210" s="126">
        <f>[1]Sheet1!P210</f>
        <v>0</v>
      </c>
      <c r="Q210" s="126" t="str">
        <f>[1]Sheet1!Q210</f>
        <v>ITSM</v>
      </c>
      <c r="R210" s="126" t="str">
        <f>[1]Sheet1!R210</f>
        <v>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v>
      </c>
      <c r="S210" s="126" t="str">
        <f>[1]Sheet1!S210</f>
        <v>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v>
      </c>
      <c r="T210" s="126" t="str">
        <f>[1]Sheet1!T210</f>
        <v xml:space="preserve">todas las áreas que cuenten con aplicaciones alojadas en el servidor 06 </v>
      </c>
      <c r="U210" s="126" t="str">
        <f>[1]Sheet1!U210</f>
        <v>Todos</v>
      </c>
      <c r="V210" s="126" t="str">
        <f>[1]Sheet1!V210</f>
        <v>Excelencia operativa</v>
      </c>
      <c r="W210" s="126" t="str">
        <f>[1]Sheet1!W210</f>
        <v>No</v>
      </c>
      <c r="X210" s="126" t="str">
        <f>[1]Sheet1!X210</f>
        <v>No cuantificado o S/0</v>
      </c>
      <c r="Y210" s="126" t="str">
        <f>[1]Sheet1!Y210</f>
        <v>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v>
      </c>
      <c r="Z210" s="45" t="str">
        <f>[1]Sheet1!Z210</f>
        <v>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v>
      </c>
      <c r="AA210" s="45">
        <f>[1]Sheet1!AA210</f>
        <v>2.0999999999999996</v>
      </c>
    </row>
    <row r="211" spans="1:27" ht="94.5" customHeight="1">
      <c r="A211" s="50">
        <f>[1]Sheet1!A211</f>
        <v>237</v>
      </c>
      <c r="B211" s="125">
        <f>[1]Sheet1!B211</f>
        <v>46190.525405092601</v>
      </c>
      <c r="C211" s="125">
        <f>[1]Sheet1!C211</f>
        <v>46190.5390162037</v>
      </c>
      <c r="D211" s="126" t="str">
        <f>[1]Sheet1!D211</f>
        <v>nicolas.morales@laureate.pe</v>
      </c>
      <c r="E211" s="126" t="str">
        <f>[1]Sheet1!E211</f>
        <v>Nicolas Morales Chumpitaz</v>
      </c>
      <c r="F211" s="126" t="str">
        <f>[1]Sheet1!F211</f>
        <v>Lean + IA - Gestión de egreso GyT - Trámite de titulación UPC</v>
      </c>
      <c r="G211" s="126" t="str">
        <f>[1]Sheet1!G211</f>
        <v xml:space="preserve">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
      <c r="H211" s="126" t="str">
        <f>[1]Sheet1!H211</f>
        <v>UPC</v>
      </c>
      <c r="I211" s="126" t="str">
        <f>[1]Sheet1!I211</f>
        <v>Milagros Morgan - Rectorado UPC</v>
      </c>
      <c r="J211" s="126" t="str">
        <f>[1]Sheet1!J211</f>
        <v>Diego Vega</v>
      </c>
      <c r="K211" s="126" t="str">
        <f>[1]Sheet1!K211</f>
        <v>https://educorpperu-my.sharepoint.com/personal/diana_zapata_laureate_pe1/Documents/Aplicaciones/Microsoft%20Forms/REGISTRO%20DE%20INICIATIVAS%20-%20GESTI%C3%93N%20DE%20LA%20DEMANDA%20(2%201/Pregunta/G%26T%20UPC%20-%20UPN_Nicolas%20Morales%20Chum%201.png</v>
      </c>
      <c r="L211" s="126" t="str">
        <f>[1]Sheet1!L211</f>
        <v>Franco Vera</v>
      </c>
      <c r="M211" s="82">
        <f>[1]Sheet1!M211</f>
        <v>46387</v>
      </c>
      <c r="N211" s="82" t="str">
        <f>[1]Sheet1!N211</f>
        <v>Si</v>
      </c>
      <c r="O211" s="126" t="str">
        <f>[1]Sheet1!O211</f>
        <v>G&amp;A</v>
      </c>
      <c r="P211" s="126" t="str">
        <f>[1]Sheet1!P211</f>
        <v>76557</v>
      </c>
      <c r="Q211" s="126" t="str">
        <f>[1]Sheet1!Q211</f>
        <v>Otro</v>
      </c>
      <c r="R211" s="126" t="str">
        <f>[1]Sheet1!R211</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1" s="126" t="str">
        <f>[1]Sheet1!S211</f>
        <v>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v>
      </c>
      <c r="T211" s="126" t="str">
        <f>[1]Sheet1!T211</f>
        <v>Grados y Títulos</v>
      </c>
      <c r="U211" s="126" t="str">
        <f>[1]Sheet1!U211</f>
        <v>Alumnos</v>
      </c>
      <c r="V211" s="126" t="str">
        <f>[1]Sheet1!V211</f>
        <v>Excelencia operativa</v>
      </c>
      <c r="W211" s="126" t="str">
        <f>[1]Sheet1!W211</f>
        <v>No</v>
      </c>
      <c r="X211" s="126" t="str">
        <f>[1]Sheet1!X211</f>
        <v>Mayor a S/500,000.00</v>
      </c>
      <c r="Y211" s="126" t="str">
        <f>[1]Sheet1!Y211</f>
        <v>Liberación de horas operativas
Mayor eficiencia en horas y opex
Incremento del NPS del estudiante
Reducción de SLA</v>
      </c>
      <c r="Z211" s="45" t="str">
        <f>[1]Sheet1!Z211</f>
        <v>https://educorpperu-my.sharepoint.com/personal/diana_zapata_laureate_pe1/_layouts/15/Doc.aspx?sourcedoc=%7B59108DC4-BCFB-45D2-921E-F5F5AABCFCF6%7D&amp;file=Resultados%20Taller%20Cocreaci%C3%B3n_Gesti%C3%B3n%20de%20Egres_Nicolas%20Morales%20Chum.pptx&amp;action=edit&amp;mobileredirect=true</v>
      </c>
      <c r="AA211" s="45">
        <f>[1]Sheet1!AA211</f>
        <v>3.3</v>
      </c>
    </row>
    <row r="212" spans="1:27" ht="102.75" customHeight="1">
      <c r="A212" s="50">
        <f>[1]Sheet1!A212</f>
        <v>238</v>
      </c>
      <c r="B212" s="125">
        <f>[1]Sheet1!B212</f>
        <v>46190.539085648197</v>
      </c>
      <c r="C212" s="125">
        <f>[1]Sheet1!C212</f>
        <v>46190.545775462997</v>
      </c>
      <c r="D212" s="126" t="str">
        <f>[1]Sheet1!D212</f>
        <v>nicolas.morales@laureate.pe</v>
      </c>
      <c r="E212" s="126" t="str">
        <f>[1]Sheet1!E212</f>
        <v>Nicolas Morales Chumpitaz</v>
      </c>
      <c r="F212" s="126" t="str">
        <f>[1]Sheet1!F212</f>
        <v>Lean + IA - Gestión de egreso GyT - Venta y programa de titulación UPC</v>
      </c>
      <c r="G212" s="126" t="str">
        <f>[1]Sheet1!G212</f>
        <v xml:space="preserve">Venta y Programa de Titulación UPC - 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
      <c r="H212" s="126" t="str">
        <f>[1]Sheet1!H212</f>
        <v>UPC</v>
      </c>
      <c r="I212" s="126" t="str">
        <f>[1]Sheet1!I212</f>
        <v>Milagros Morgan - Rectorado UPC</v>
      </c>
      <c r="J212" s="126" t="str">
        <f>[1]Sheet1!J212</f>
        <v>Diego Vega</v>
      </c>
      <c r="K212" s="126" t="str">
        <f>[1]Sheet1!K212</f>
        <v>https://educorpperu-my.sharepoint.com/personal/diana_zapata_laureate_pe1/Documents/Aplicaciones/Microsoft%20Forms/REGISTRO%20DE%20INICIATIVAS%20-%20GESTI%C3%93N%20DE%20LA%20DEMANDA%20(2%201/Pregunta/RE%20SPO%20Iniciativa%20Productividad%20WeTalk%20cLEAN_Nicolas%20Morales%20Chum%204.png</v>
      </c>
      <c r="L212" s="126" t="str">
        <f>[1]Sheet1!L212</f>
        <v>Franco Vera</v>
      </c>
      <c r="M212" s="82">
        <f>[1]Sheet1!M212</f>
        <v>46387</v>
      </c>
      <c r="N212" s="82" t="str">
        <f>[1]Sheet1!N212</f>
        <v>Si</v>
      </c>
      <c r="O212" s="126" t="str">
        <f>[1]Sheet1!O212</f>
        <v>G&amp;A</v>
      </c>
      <c r="P212" s="126" t="str">
        <f>[1]Sheet1!P212</f>
        <v>76557</v>
      </c>
      <c r="Q212" s="126" t="str">
        <f>[1]Sheet1!Q212</f>
        <v>Otro</v>
      </c>
      <c r="R212" s="126" t="str">
        <f>[1]Sheet1!R212</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2" s="126" t="str">
        <f>[1]Sheet1!S212</f>
        <v>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v>
      </c>
      <c r="T212" s="126" t="str">
        <f>[1]Sheet1!T212</f>
        <v>Grados y Títulos - Venta y programa de Titulación en UPC</v>
      </c>
      <c r="U212" s="126" t="str">
        <f>[1]Sheet1!U212</f>
        <v>Alumnos</v>
      </c>
      <c r="V212" s="126" t="str">
        <f>[1]Sheet1!V212</f>
        <v>Excelencia operativa</v>
      </c>
      <c r="W212" s="126" t="str">
        <f>[1]Sheet1!W212</f>
        <v>No</v>
      </c>
      <c r="X212" s="126" t="str">
        <f>[1]Sheet1!X212</f>
        <v>Mayor a S/500,000.00</v>
      </c>
      <c r="Y212" s="126" t="str">
        <f>[1]Sheet1!Y212</f>
        <v>Liberación de horas operativas
Mayor eficiencia en horas y opex
Incremento del NPS del estudiante
Reducción de SLA</v>
      </c>
      <c r="Z212" s="45" t="str">
        <f>[1]Sheet1!Z212</f>
        <v>https://educorpperu-my.sharepoint.com/personal/diana_zapata_laureate_pe1/_layouts/15/Doc.aspx?sourcedoc=%7B83B028A3-350B-4FFD-B8F6-5DB34F887832%7D&amp;file=Resultados%20Taller%20Cocreaci%C3%B3n_Gesti%C3%B3n%20de%20Egres_Nicolas%20Morales%20Chum%201.pptx&amp;action=edit&amp;mobileredirect=true</v>
      </c>
      <c r="AA212" s="45">
        <f>[1]Sheet1!AA212</f>
        <v>3.3</v>
      </c>
    </row>
    <row r="213" spans="1:27" ht="78" customHeight="1">
      <c r="A213" s="50">
        <f>[1]Sheet1!A213</f>
        <v>239</v>
      </c>
      <c r="B213" s="125">
        <f>[1]Sheet1!B213</f>
        <v>46190.545844907399</v>
      </c>
      <c r="C213" s="125">
        <f>[1]Sheet1!C213</f>
        <v>46190.555844907401</v>
      </c>
      <c r="D213" s="126" t="str">
        <f>[1]Sheet1!D213</f>
        <v>nicolas.morales@laureate.pe</v>
      </c>
      <c r="E213" s="126" t="str">
        <f>[1]Sheet1!E213</f>
        <v>Nicolas Morales Chumpitaz</v>
      </c>
      <c r="F213" s="126" t="str">
        <f>[1]Sheet1!F213</f>
        <v>Lean + IA - Gestión de egreso GyT - Venta y trámite de titulación UPN</v>
      </c>
      <c r="G213" s="126" t="str">
        <f>[1]Sheet1!G213</f>
        <v xml:space="preserve">Digitalización y automatización end-to-end de la gestión del Título Profesional, desde la identificación proactiva de estudiantes elegibles, la activación de su interés, la inscripción al trámite, el seguimiento del cumplimiento de requisitos académicos y documentarios, hasta la emisión del diploma de título profesional. 
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v>
      </c>
      <c r="H213" s="126" t="str">
        <f>[1]Sheet1!H213</f>
        <v>UPN</v>
      </c>
      <c r="I213" s="126" t="str">
        <f>[1]Sheet1!I213</f>
        <v>Martín Santana - Rectorado UPN</v>
      </c>
      <c r="J213" s="126" t="str">
        <f>[1]Sheet1!J213</f>
        <v>Alex Rueda</v>
      </c>
      <c r="K213" s="126" t="str">
        <f>[1]Sheet1!K213</f>
        <v>https://educorpperu-my.sharepoint.com/personal/diana_zapata_laureate_pe1/Documents/Aplicaciones/Microsoft%20Forms/REGISTRO%20DE%20INICIATIVAS%20-%20GESTI%C3%93N%20DE%20LA%20DEMANDA%20(2%201/Pregunta/G%26T%20UPC%20-%20UPN_Nicolas%20Morales%20Chum%202.png</v>
      </c>
      <c r="L213" s="126" t="str">
        <f>[1]Sheet1!L213</f>
        <v>Franco Vera</v>
      </c>
      <c r="M213" s="82">
        <f>[1]Sheet1!M213</f>
        <v>46387</v>
      </c>
      <c r="N213" s="82" t="str">
        <f>[1]Sheet1!N213</f>
        <v>Si</v>
      </c>
      <c r="O213" s="126" t="str">
        <f>[1]Sheet1!O213</f>
        <v>G&amp;A</v>
      </c>
      <c r="P213" s="126" t="str">
        <f>[1]Sheet1!P213</f>
        <v>76557</v>
      </c>
      <c r="Q213" s="126" t="str">
        <f>[1]Sheet1!Q213</f>
        <v>Otro</v>
      </c>
      <c r="R213" s="126" t="str">
        <f>[1]Sheet1!R213</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3" s="126" t="str">
        <f>[1]Sheet1!S213</f>
        <v>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v>
      </c>
      <c r="T213" s="126" t="str">
        <f>[1]Sheet1!T213</f>
        <v>Grados y Títulos</v>
      </c>
      <c r="U213" s="126" t="str">
        <f>[1]Sheet1!U213</f>
        <v>Alumnos</v>
      </c>
      <c r="V213" s="126" t="str">
        <f>[1]Sheet1!V213</f>
        <v>Excelencia operativa</v>
      </c>
      <c r="W213" s="126" t="str">
        <f>[1]Sheet1!W213</f>
        <v>No</v>
      </c>
      <c r="X213" s="126" t="str">
        <f>[1]Sheet1!X213</f>
        <v>Mayor a S/500,000.00</v>
      </c>
      <c r="Y213" s="126" t="str">
        <f>[1]Sheet1!Y213</f>
        <v xml:space="preserve">Liberación de horas operativas
Mayor eficiencia en horas y opex
Incremento del NPS del estudiante
Reducción de SLA
</v>
      </c>
      <c r="Z213" s="45" t="str">
        <f>[1]Sheet1!Z213</f>
        <v>https://educorpperu-my.sharepoint.com/personal/diana_zapata_laureate_pe1/_layouts/15/Doc.aspx?sourcedoc=%7B0B51FF89-A5AD-440A-9F62-C47E6174E332%7D&amp;file=Resultados%20Taller%20Cocreaci%C3%B3n_Gesti%C3%B3n%20de%20Egres_Nicolas%20Morales%20Chum%202.pptx&amp;action=edit&amp;mobileredirect=true</v>
      </c>
      <c r="AA213" s="45">
        <f>[1]Sheet1!AA213</f>
        <v>3.3</v>
      </c>
    </row>
    <row r="214" spans="1:27" ht="89.25" customHeight="1">
      <c r="A214" s="50">
        <f>[1]Sheet1!A214</f>
        <v>240</v>
      </c>
      <c r="B214" s="125">
        <f>[1]Sheet1!B214</f>
        <v>46190.560787037</v>
      </c>
      <c r="C214" s="125">
        <f>[1]Sheet1!C214</f>
        <v>46190.5704513889</v>
      </c>
      <c r="D214" s="126" t="str">
        <f>[1]Sheet1!D214</f>
        <v>nicolas.morales@laureate.pe</v>
      </c>
      <c r="E214" s="126" t="str">
        <f>[1]Sheet1!E214</f>
        <v>Nicolas Morales Chumpitaz</v>
      </c>
      <c r="F214" s="126" t="str">
        <f>[1]Sheet1!F214</f>
        <v>Lean + IA - Gestión de egreso GyT -Generación del diploma de bachiller y título</v>
      </c>
      <c r="G214" s="126" t="str">
        <f>[1]Sheet1!G214</f>
        <v>Generación del Título Profesional UPC - UPN: 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Necesitamos que el estudiante obtenga su egreso y posteriormente su bachiller de manera simple, digital y sin fricciones, con visibilidad clara del estado de su trámite, sin reprocesos ni seguimiento manual, y con su diploma disponible oportunamente cuando cumple los requisitos.</v>
      </c>
      <c r="H214" s="126" t="str">
        <f>[1]Sheet1!H214</f>
        <v>UPC</v>
      </c>
      <c r="I214" s="126" t="str">
        <f>[1]Sheet1!I214</f>
        <v>Milagros Morgan - Rectorado UPC</v>
      </c>
      <c r="J214" s="126" t="str">
        <f>[1]Sheet1!J214</f>
        <v>Diego Vega</v>
      </c>
      <c r="K214" s="126" t="str">
        <f>[1]Sheet1!K214</f>
        <v>https://educorpperu-my.sharepoint.com/personal/diana_zapata_laureate_pe1/Documents/Aplicaciones/Microsoft%20Forms/REGISTRO%20DE%20INICIATIVAS%20-%20GESTI%C3%93N%20DE%20LA%20DEMANDA%20(2%201/Pregunta/G%26T%20UPC%20-%20UPN_Nicolas%20Morales%20Chum%203.png</v>
      </c>
      <c r="L214" s="126" t="str">
        <f>[1]Sheet1!L214</f>
        <v>Franco Vera</v>
      </c>
      <c r="M214" s="82">
        <f>[1]Sheet1!M214</f>
        <v>46387</v>
      </c>
      <c r="N214" s="82" t="str">
        <f>[1]Sheet1!N214</f>
        <v>Si</v>
      </c>
      <c r="O214" s="126" t="str">
        <f>[1]Sheet1!O214</f>
        <v>G&amp;A</v>
      </c>
      <c r="P214" s="126" t="str">
        <f>[1]Sheet1!P214</f>
        <v>76557</v>
      </c>
      <c r="Q214" s="126" t="str">
        <f>[1]Sheet1!Q214</f>
        <v>Otro</v>
      </c>
      <c r="R214" s="126" t="str">
        <f>[1]Sheet1!R214</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4" s="126" t="str">
        <f>[1]Sheet1!S214</f>
        <v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v>
      </c>
      <c r="T214" s="126" t="str">
        <f>[1]Sheet1!T214</f>
        <v>Grados y Títulos</v>
      </c>
      <c r="U214" s="126" t="str">
        <f>[1]Sheet1!U214</f>
        <v>Alumnos</v>
      </c>
      <c r="V214" s="126" t="str">
        <f>[1]Sheet1!V214</f>
        <v>Excelencia operativa</v>
      </c>
      <c r="W214" s="126" t="str">
        <f>[1]Sheet1!W214</f>
        <v>No</v>
      </c>
      <c r="X214" s="126" t="str">
        <f>[1]Sheet1!X214</f>
        <v>Mayor a S/500,000.00</v>
      </c>
      <c r="Y214" s="126" t="str">
        <f>[1]Sheet1!Y214</f>
        <v>Liberación de horas operativas
Incremento del NPS del estudiante
Reducción de SLA</v>
      </c>
      <c r="Z214" s="45" t="str">
        <f>[1]Sheet1!Z214</f>
        <v>https://educorpperu-my.sharepoint.com/personal/diana_zapata_laureate_pe1/_layouts/15/Doc.aspx?sourcedoc=%7B3024AECB-32ED-43E0-B733-2D883D960D15%7D&amp;file=Resultados%20Taller%20Cocreaci%C3%B3n_Gesti%C3%B3n%20de%20Egres_Nicolas%20Morales%20Chum%203.pptx&amp;action=edit&amp;mobileredirect=true</v>
      </c>
      <c r="AA214" s="45">
        <f>[1]Sheet1!AA214</f>
        <v>3.3</v>
      </c>
    </row>
    <row r="215" spans="1:27" ht="34.5" customHeight="1">
      <c r="A215" s="45">
        <f>[1]Sheet1!A215</f>
        <v>241</v>
      </c>
      <c r="B215" s="125">
        <f>[1]Sheet1!B215</f>
        <v>46190.5417592593</v>
      </c>
      <c r="C215" s="125">
        <f>[1]Sheet1!C215</f>
        <v>46190.575937499998</v>
      </c>
      <c r="D215" s="126" t="str">
        <f>[1]Sheet1!D215</f>
        <v>marco.pezo@laureate.pe</v>
      </c>
      <c r="E215" s="126" t="str">
        <f>[1]Sheet1!E215</f>
        <v>Marco Pezo Huillca</v>
      </c>
      <c r="F215" s="126" t="str">
        <f>[1]Sheet1!F215</f>
        <v>PRB0042770 RE: Banner reconstrucción de las instancia a un punto anterior para estabilizar el servicio - Guardado de logs Banner</v>
      </c>
      <c r="G215" s="126" t="str">
        <f>[1]Sheet1!G215</f>
        <v>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v>
      </c>
      <c r="H215" s="126" t="str">
        <f>[1]Sheet1!H215</f>
        <v>LAU</v>
      </c>
      <c r="I215" s="126" t="str">
        <f>[1]Sheet1!I215</f>
        <v>Humberto Marotta - Tecnologías y transformación digital</v>
      </c>
      <c r="J215" s="126" t="str">
        <f>[1]Sheet1!J215</f>
        <v>Ernesto Barrón</v>
      </c>
      <c r="K215" s="126" t="str">
        <f>[1]Sheet1!K215</f>
        <v>https://educorpperu-my.sharepoint.com/personal/diana_zapata_laureate_pe1/Documents/Aplicaciones/Microsoft%20Forms/REGISTRO%20DE%20INICIATIVAS%20-%20GESTI%C3%93N%20DE%20LA%20DEMANDA%20(2%201/Pregunta/Re_%20PRB0042770%20RE_%20Banner%20reconstrucci%C3%B3n%20de%20l_Marco%20Pezo%20Huillca.pdf</v>
      </c>
      <c r="L215" s="126" t="str">
        <f>[1]Sheet1!L215</f>
        <v>Gerson Vereau</v>
      </c>
      <c r="M215" s="82">
        <f>[1]Sheet1!M215</f>
        <v>46219</v>
      </c>
      <c r="N215" s="82" t="str">
        <f>[1]Sheet1!N215</f>
        <v>No</v>
      </c>
      <c r="O215" s="126">
        <f>[1]Sheet1!O215</f>
        <v>0</v>
      </c>
      <c r="P215" s="126">
        <f>[1]Sheet1!P215</f>
        <v>0</v>
      </c>
      <c r="Q215" s="126" t="str">
        <f>[1]Sheet1!Q215</f>
        <v>ITSM</v>
      </c>
      <c r="R215" s="126" t="str">
        <f>[1]Sheet1!R215</f>
        <v>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v>
      </c>
      <c r="S215" s="126" t="str">
        <f>[1]Sheet1!S215</f>
        <v>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v>
      </c>
      <c r="T215" s="126" t="str">
        <f>[1]Sheet1!T215</f>
        <v>Banner UPN y UPC</v>
      </c>
      <c r="U215" s="126" t="str">
        <f>[1]Sheet1!U215</f>
        <v>Administrativos</v>
      </c>
      <c r="V215" s="126" t="str">
        <f>[1]Sheet1!V215</f>
        <v>Excelencia operativa</v>
      </c>
      <c r="W215" s="126" t="str">
        <f>[1]Sheet1!W215</f>
        <v>No</v>
      </c>
      <c r="X215" s="126" t="str">
        <f>[1]Sheet1!X215</f>
        <v>No cuantificado o S/0</v>
      </c>
      <c r="Y215" s="126" t="str">
        <f>[1]Sheet1!Y215</f>
        <v>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v>
      </c>
      <c r="Z215" s="45" t="str">
        <f>[1]Sheet1!Z215</f>
        <v>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v>
      </c>
      <c r="AA215" s="45">
        <f>[1]Sheet1!AA215</f>
        <v>1.4999999999999998</v>
      </c>
    </row>
    <row r="216" spans="1:27" ht="78.75" customHeight="1">
      <c r="A216" s="66">
        <f>[1]Sheet1!A216</f>
        <v>242</v>
      </c>
      <c r="B216" s="125">
        <f>[1]Sheet1!B216</f>
        <v>46190.5705787037</v>
      </c>
      <c r="C216" s="125">
        <f>[1]Sheet1!C216</f>
        <v>46190.576111111099</v>
      </c>
      <c r="D216" s="126" t="str">
        <f>[1]Sheet1!D216</f>
        <v>nicolas.morales@laureate.pe</v>
      </c>
      <c r="E216" s="126" t="str">
        <f>[1]Sheet1!E216</f>
        <v>Nicolas Morales Chumpitaz</v>
      </c>
      <c r="F216" s="126" t="str">
        <f>[1]Sheet1!F216</f>
        <v>Mejora en el proceso de matrícula WeTalk</v>
      </c>
      <c r="G216" s="126" t="str">
        <f>[1]Sheet1!G216</f>
        <v>Necesitamos agilizar el proceso de matrícula para los alumnos subvencionados y de Postgrado para que puedan asegurar su matrícula y vacante logrando mejorar su experiencia y reducir esperas y errores por actividades manuales.</v>
      </c>
      <c r="H216" s="126" t="str">
        <f>[1]Sheet1!H216</f>
        <v>UPC</v>
      </c>
      <c r="I216" s="126" t="str">
        <f>[1]Sheet1!I216</f>
        <v>Sebastian Lindley - VP Transformación</v>
      </c>
      <c r="J216" s="126" t="str">
        <f>[1]Sheet1!J216</f>
        <v>Sara Miller</v>
      </c>
      <c r="K216" s="126" t="str">
        <f>[1]Sheet1!K216</f>
        <v>https://educorpperu-my.sharepoint.com/personal/diana_zapata_laureate_pe1/Documents/Aplicaciones/Microsoft%20Forms/REGISTRO%20DE%20INICIATIVAS%20-%20GESTI%C3%93N%20DE%20LA%20DEMANDA%20(2%201/Pregunta/RE%20SPO%20Iniciativa%20Productividad%20WeTalk%20cLEAN_Nicolas%20Morales%20Chum%205.png</v>
      </c>
      <c r="L216" s="126" t="str">
        <f>[1]Sheet1!L216</f>
        <v>Ángela Lucano</v>
      </c>
      <c r="M216" s="82">
        <f>[1]Sheet1!M216</f>
        <v>46387</v>
      </c>
      <c r="N216" s="82" t="str">
        <f>[1]Sheet1!N216</f>
        <v>Si</v>
      </c>
      <c r="O216" s="126" t="str">
        <f>[1]Sheet1!O216</f>
        <v>G&amp;A</v>
      </c>
      <c r="P216" s="126" t="str">
        <f>[1]Sheet1!P216</f>
        <v>77769</v>
      </c>
      <c r="Q216" s="126" t="str">
        <f>[1]Sheet1!Q216</f>
        <v>Otro</v>
      </c>
      <c r="R216" s="126" t="str">
        <f>[1]Sheet1!R216</f>
        <v>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v>
      </c>
      <c r="S216" s="126" t="str">
        <f>[1]Sheet1!S216</f>
        <v>El cambio de estado a los alumnos subvencionados debe ser automático y Idiomas UPC debe permitir la automatrícula de los alumnos postgrado.</v>
      </c>
      <c r="T216" s="126" t="str">
        <f>[1]Sheet1!T216</f>
        <v>WeTalk.</v>
      </c>
      <c r="U216" s="126" t="str">
        <f>[1]Sheet1!U216</f>
        <v>Alumnos</v>
      </c>
      <c r="V216" s="126" t="str">
        <f>[1]Sheet1!V216</f>
        <v>Excelencia operativa</v>
      </c>
      <c r="W216" s="126" t="str">
        <f>[1]Sheet1!W216</f>
        <v>No</v>
      </c>
      <c r="X216" s="126" t="str">
        <f>[1]Sheet1!X216</f>
        <v>Mayor a S/500,000.00</v>
      </c>
      <c r="Y216" s="126" t="str">
        <f>[1]Sheet1!Y216</f>
        <v>Mejor experiencia del alumno
Reducción de FTE en el proceso</v>
      </c>
      <c r="Z216" s="45" t="str">
        <f>[1]Sheet1!Z216</f>
        <v>https://educorpperu-my.sharepoint.com/personal/diana_zapata_laureate_pe1/_layouts/15/Doc.aspx?sourcedoc=%7BF283DBE4-81C4-4617-B304-54D7AF381373%7D&amp;file=LEAN%2BIA_Pitch%20TI_WeTALK%20(1)_Nicolas%20Morales%20Chum%201.pptx&amp;action=edit&amp;mobileredirect=true</v>
      </c>
      <c r="AA216" s="45">
        <f>[1]Sheet1!AA216</f>
        <v>3.3</v>
      </c>
    </row>
    <row r="217" spans="1:27" ht="27.75" customHeight="1">
      <c r="A217" s="45">
        <f>[1]Sheet1!A217</f>
        <v>243</v>
      </c>
      <c r="B217" s="125">
        <f>[1]Sheet1!B217</f>
        <v>46190.674432870401</v>
      </c>
      <c r="C217" s="125">
        <f>[1]Sheet1!C217</f>
        <v>46190.705972222197</v>
      </c>
      <c r="D217" s="126" t="str">
        <f>[1]Sheet1!D217</f>
        <v>angela.lucano@laureate.pe</v>
      </c>
      <c r="E217" s="126" t="str">
        <f>[1]Sheet1!E217</f>
        <v>Angela Lucano Carranza</v>
      </c>
      <c r="F217" s="126" t="str">
        <f>[1]Sheet1!F217</f>
        <v>CIBERTEC - Implementación de mecanismo de redireccionamiento post cambio de contraseña hacia Aula Virtual (BB) integrado con Microsoft Password Reset</v>
      </c>
      <c r="G217" s="126" t="str">
        <f>[1]Sheet1!G217</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17" s="126" t="str">
        <f>[1]Sheet1!H217</f>
        <v>CIB</v>
      </c>
      <c r="I217" s="126" t="str">
        <f>[1]Sheet1!I217</f>
        <v>Mónica García - VP Operaciones Digitales y Online</v>
      </c>
      <c r="J217" s="126" t="str">
        <f>[1]Sheet1!J217</f>
        <v>Antonio Rodriguez-Campra</v>
      </c>
      <c r="K217" s="126" t="str">
        <f>[1]Sheet1!K217</f>
        <v>https://educorpperu-my.sharepoint.com/personal/diana_zapata_laureate_pe1/Documents/Aplicaciones/Microsoft%20Forms/REGISTRO%20DE%20INICIATIVAS%20-%20GESTI%C3%93N%20DE%20LA%20DEMANDA%20(2%201/Pregunta/Aprobaci%C3%B3n%20de%20la%20iniciativa%20-%20Antonio%20Campra_Angela%20Lucano%20Carran.pdf</v>
      </c>
      <c r="L217" s="126" t="str">
        <f>[1]Sheet1!L217</f>
        <v>Ángela Lucano</v>
      </c>
      <c r="M217" s="82">
        <f>[1]Sheet1!M217</f>
        <v>46203</v>
      </c>
      <c r="N217" s="82" t="str">
        <f>[1]Sheet1!N217</f>
        <v>No</v>
      </c>
      <c r="O217" s="126">
        <f>[1]Sheet1!O217</f>
        <v>0</v>
      </c>
      <c r="P217" s="126">
        <f>[1]Sheet1!P217</f>
        <v>0</v>
      </c>
      <c r="Q217" s="126" t="str">
        <f>[1]Sheet1!Q217</f>
        <v>Otro</v>
      </c>
      <c r="R217" s="126" t="str">
        <f>[1]Sheet1!R217</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17" s="126" t="str">
        <f>[1]Sheet1!S217</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17" s="126" t="str">
        <f>[1]Sheet1!T217</f>
        <v>Onboarding digital del estudiante
Acceso y adopción de plataformas académicas
Experiencia del alumno
Retención y permanencia estudiantil
Soporte y autogestión digital</v>
      </c>
      <c r="U217" s="126" t="str">
        <f>[1]Sheet1!U217</f>
        <v>Alumnos</v>
      </c>
      <c r="V217" s="126" t="str">
        <f>[1]Sheet1!V217</f>
        <v>Experiencia</v>
      </c>
      <c r="W217" s="126" t="str">
        <f>[1]Sheet1!W217</f>
        <v>No</v>
      </c>
      <c r="X217" s="126" t="str">
        <f>[1]Sheet1!X217</f>
        <v>No cuantificado o S/0</v>
      </c>
      <c r="Y217" s="126" t="str">
        <f>[1]Sheet1!Y217</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17" s="45" t="str">
        <f>[1]Sheet1!Z217</f>
        <v>https://educorpperu-my.sharepoint.com/personal/diana_zapata_laureate_pe1/Documents/Aplicaciones/Microsoft%20Forms/REGISTRO%20DE%20INICIATIVAS%20-%20GESTI%C3%93N%20DE%20LA%20DEMANDA%20(2%201/Adjuntar%20sustentos%20que%20ayuden%20al%20entendimiento%20de/Iniciativas%20priorizadas_Angela%20Lucano%20Carran.pdf</v>
      </c>
      <c r="AA217" s="45">
        <f>[1]Sheet1!AA217</f>
        <v>1.3</v>
      </c>
    </row>
    <row r="218" spans="1:27" ht="34.5" customHeight="1">
      <c r="A218" s="45">
        <f>[1]Sheet1!A218</f>
        <v>244</v>
      </c>
      <c r="B218" s="125">
        <f>[1]Sheet1!B218</f>
        <v>46190.706041666701</v>
      </c>
      <c r="C218" s="125">
        <f>[1]Sheet1!C218</f>
        <v>46190.709131944401</v>
      </c>
      <c r="D218" s="126" t="str">
        <f>[1]Sheet1!D218</f>
        <v>angela.lucano@laureate.pe</v>
      </c>
      <c r="E218" s="126" t="str">
        <f>[1]Sheet1!E218</f>
        <v>Angela Lucano Carranza</v>
      </c>
      <c r="F218" s="126" t="str">
        <f>[1]Sheet1!F218</f>
        <v>UPN - Implementación de mecanismo de redireccionamiento post cambio de contraseña hacia Aula Virtual (BB) integrado con Microsoft Password Reset</v>
      </c>
      <c r="G218" s="126" t="str">
        <f>[1]Sheet1!G218</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18" s="126" t="str">
        <f>[1]Sheet1!H218</f>
        <v>UPN</v>
      </c>
      <c r="I218" s="126" t="str">
        <f>[1]Sheet1!I218</f>
        <v>Mónica García - VP Operaciones Digitales y Online</v>
      </c>
      <c r="J218" s="126" t="str">
        <f>[1]Sheet1!J218</f>
        <v>Antonio Rodriguez-Campra</v>
      </c>
      <c r="K218" s="126" t="str">
        <f>[1]Sheet1!K218</f>
        <v>https://educorpperu-my.sharepoint.com/personal/diana_zapata_laureate_pe1/Documents/Aplicaciones/Microsoft%20Forms/REGISTRO%20DE%20INICIATIVAS%20-%20GESTI%C3%93N%20DE%20LA%20DEMANDA%20(2%201/Pregunta/Aprobaci%C3%B3n%20de%20la%20iniciativa%20-%20Antonio%20Campra_Angela%20Lucano%20Carran%201.pdf</v>
      </c>
      <c r="L218" s="126" t="str">
        <f>[1]Sheet1!L218</f>
        <v>Ángela Lucano</v>
      </c>
      <c r="M218" s="82">
        <f>[1]Sheet1!M218</f>
        <v>46203</v>
      </c>
      <c r="N218" s="82" t="str">
        <f>[1]Sheet1!N218</f>
        <v>No</v>
      </c>
      <c r="O218" s="126">
        <f>[1]Sheet1!O218</f>
        <v>0</v>
      </c>
      <c r="P218" s="126">
        <f>[1]Sheet1!P218</f>
        <v>0</v>
      </c>
      <c r="Q218" s="126" t="str">
        <f>[1]Sheet1!Q218</f>
        <v>Otro</v>
      </c>
      <c r="R218" s="126" t="str">
        <f>[1]Sheet1!R218</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18" s="126" t="str">
        <f>[1]Sheet1!S218</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18" s="126" t="str">
        <f>[1]Sheet1!T218</f>
        <v>Onboarding del estudiante
Acceso y adopción de plataformas académicas
Experiencia del alumno
Retención y permanencia estudiantil
Soporte y autogestión digital</v>
      </c>
      <c r="U218" s="126" t="str">
        <f>[1]Sheet1!U218</f>
        <v>Alumnos</v>
      </c>
      <c r="V218" s="126" t="str">
        <f>[1]Sheet1!V218</f>
        <v>Experiencia</v>
      </c>
      <c r="W218" s="126" t="str">
        <f>[1]Sheet1!W218</f>
        <v>No</v>
      </c>
      <c r="X218" s="126" t="str">
        <f>[1]Sheet1!X218</f>
        <v>No cuantificado o S/0</v>
      </c>
      <c r="Y218" s="126" t="str">
        <f>[1]Sheet1!Y218</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18" s="45" t="str">
        <f>[1]Sheet1!Z218</f>
        <v>https://educorpperu-my.sharepoint.com/personal/diana_zapata_laureate_pe1/Documents/Aplicaciones/Microsoft%20Forms/REGISTRO%20DE%20INICIATIVAS%20-%20GESTI%C3%93N%20DE%20LA%20DEMANDA%20(2%201/Adjuntar%20sustentos%20que%20ayuden%20al%20entendimiento%20de/Iniciativas%20priorizadas_Angela%20Lucano%20Carran%201.pdf</v>
      </c>
      <c r="AA218" s="45">
        <f>[1]Sheet1!AA218</f>
        <v>1.3</v>
      </c>
    </row>
    <row r="219" spans="1:27" ht="38.25" customHeight="1">
      <c r="A219" s="45">
        <f>[1]Sheet1!A219</f>
        <v>245</v>
      </c>
      <c r="B219" s="125">
        <f>[1]Sheet1!B219</f>
        <v>46190.7096296296</v>
      </c>
      <c r="C219" s="125">
        <f>[1]Sheet1!C219</f>
        <v>46190.715300925898</v>
      </c>
      <c r="D219" s="126" t="str">
        <f>[1]Sheet1!D219</f>
        <v>angela.lucano@laureate.pe</v>
      </c>
      <c r="E219" s="126" t="str">
        <f>[1]Sheet1!E219</f>
        <v>Angela Lucano Carranza</v>
      </c>
      <c r="F219" s="126" t="str">
        <f>[1]Sheet1!F219</f>
        <v>Solución temporal CIB: Inclusión de mensaje con acceso a Aula Virtual (BB) posterior al cambio de contraseña</v>
      </c>
      <c r="G219" s="126" t="str">
        <f>[1]Sheet1!G219</f>
        <v>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v>
      </c>
      <c r="H219" s="126" t="str">
        <f>[1]Sheet1!H219</f>
        <v>CIB</v>
      </c>
      <c r="I219" s="126" t="str">
        <f>[1]Sheet1!I219</f>
        <v>Mónica García - VP Operaciones Digitales y Online</v>
      </c>
      <c r="J219" s="126" t="str">
        <f>[1]Sheet1!J219</f>
        <v>Antonio Rodriguez-Campra</v>
      </c>
      <c r="K219" s="126" t="str">
        <f>[1]Sheet1!K219</f>
        <v>https://educorpperu-my.sharepoint.com/personal/diana_zapata_laureate_pe1/Documents/Aplicaciones/Microsoft%20Forms/REGISTRO%20DE%20INICIATIVAS%20-%20GESTI%C3%93N%20DE%20LA%20DEMANDA%20(2%201/Pregunta/Aprobaci%C3%B3n%20de%20la%20iniciativa%20-%20Antonio%20Campra_Angela%20Lucano%20Carran%202.pdf</v>
      </c>
      <c r="L219" s="126" t="str">
        <f>[1]Sheet1!L219</f>
        <v>Ángela Lucano</v>
      </c>
      <c r="M219" s="82">
        <f>[1]Sheet1!M219</f>
        <v>46203</v>
      </c>
      <c r="N219" s="82" t="str">
        <f>[1]Sheet1!N219</f>
        <v>No</v>
      </c>
      <c r="O219" s="126">
        <f>[1]Sheet1!O219</f>
        <v>0</v>
      </c>
      <c r="P219" s="126">
        <f>[1]Sheet1!P219</f>
        <v>0</v>
      </c>
      <c r="Q219" s="126" t="str">
        <f>[1]Sheet1!Q219</f>
        <v>Otro</v>
      </c>
      <c r="R219" s="126" t="str">
        <f>[1]Sheet1!R219</f>
        <v>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v>
      </c>
      <c r="S219" s="126" t="str">
        <f>[1]Sheet1!S219</f>
        <v>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v>
      </c>
      <c r="T219" s="126" t="str">
        <f>[1]Sheet1!T219</f>
        <v>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v>
      </c>
      <c r="U219" s="126" t="str">
        <f>[1]Sheet1!U219</f>
        <v>Alumnos</v>
      </c>
      <c r="V219" s="126" t="str">
        <f>[1]Sheet1!V219</f>
        <v>Experiencia</v>
      </c>
      <c r="W219" s="126" t="str">
        <f>[1]Sheet1!W219</f>
        <v>No</v>
      </c>
      <c r="X219" s="126" t="str">
        <f>[1]Sheet1!X219</f>
        <v>No cuantificado o S/0</v>
      </c>
      <c r="Y219" s="126" t="str">
        <f>[1]Sheet1!Y219</f>
        <v>-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v>
      </c>
      <c r="Z219" s="45" t="str">
        <f>[1]Sheet1!Z219</f>
        <v>https://educorpperu-my.sharepoint.com/personal/diana_zapata_laureate_pe1/Documents/Aplicaciones/Microsoft%20Forms/REGISTRO%20DE%20INICIATIVAS%20-%20GESTI%C3%93N%20DE%20LA%20DEMANDA%20(2%201/Adjuntar%20sustentos%20que%20ayuden%20al%20entendimiento%20de/imagen%20(1)_Angela%20Lucano%20Carran.jpeg</v>
      </c>
      <c r="AA219" s="45">
        <f>[1]Sheet1!AA219</f>
        <v>1.3</v>
      </c>
    </row>
    <row r="220" spans="1:27" ht="29.25" customHeight="1">
      <c r="A220" s="45">
        <f>[1]Sheet1!A220</f>
        <v>246</v>
      </c>
      <c r="B220" s="125">
        <f>[1]Sheet1!B220</f>
        <v>46190.715405092596</v>
      </c>
      <c r="C220" s="125">
        <f>[1]Sheet1!C220</f>
        <v>46190.718449074098</v>
      </c>
      <c r="D220" s="126" t="str">
        <f>[1]Sheet1!D220</f>
        <v>angela.lucano@laureate.pe</v>
      </c>
      <c r="E220" s="126" t="str">
        <f>[1]Sheet1!E220</f>
        <v>Angela Lucano Carranza</v>
      </c>
      <c r="F220" s="126" t="str">
        <f>[1]Sheet1!F220</f>
        <v>Habilitación de capacidad editable en cursos de Onboarding de Banner CIB para agrupación masiva de estudiantes en Blackboard</v>
      </c>
      <c r="G220" s="126" t="str">
        <f>[1]Sheet1!G220</f>
        <v>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v>
      </c>
      <c r="H220" s="126" t="str">
        <f>[1]Sheet1!H220</f>
        <v>CIB</v>
      </c>
      <c r="I220" s="126" t="str">
        <f>[1]Sheet1!I220</f>
        <v>Mónica García - VP Operaciones Digitales y Online</v>
      </c>
      <c r="J220" s="126" t="str">
        <f>[1]Sheet1!J220</f>
        <v>Antonio Rodriguez-Campra</v>
      </c>
      <c r="K220" s="126" t="str">
        <f>[1]Sheet1!K220</f>
        <v>https://educorpperu-my.sharepoint.com/personal/diana_zapata_laureate_pe1/Documents/Aplicaciones/Microsoft%20Forms/REGISTRO%20DE%20INICIATIVAS%20-%20GESTI%C3%93N%20DE%20LA%20DEMANDA%20(2%201/Pregunta/Aprobaci%C3%B3n%20de%20la%20iniciativa%20-%20Antonio%20Campra_Angela%20Lucano%20Carran%203.pdf</v>
      </c>
      <c r="L220" s="126" t="str">
        <f>[1]Sheet1!L220</f>
        <v>Ángela Lucano</v>
      </c>
      <c r="M220" s="82">
        <f>[1]Sheet1!M220</f>
        <v>46203</v>
      </c>
      <c r="N220" s="82" t="str">
        <f>[1]Sheet1!N220</f>
        <v>No</v>
      </c>
      <c r="O220" s="126">
        <f>[1]Sheet1!O220</f>
        <v>0</v>
      </c>
      <c r="P220" s="126">
        <f>[1]Sheet1!P220</f>
        <v>0</v>
      </c>
      <c r="Q220" s="126" t="str">
        <f>[1]Sheet1!Q220</f>
        <v>Otro</v>
      </c>
      <c r="R220" s="126" t="str">
        <f>[1]Sheet1!R220</f>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
      <c r="S220" s="126" t="str">
        <f>[1]Sheet1!S220</f>
        <v>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
      <c r="T220" s="126" t="str">
        <f>[1]Sheet1!T220</f>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
      <c r="U220" s="126" t="str">
        <f>[1]Sheet1!U220</f>
        <v>Alumnos</v>
      </c>
      <c r="V220" s="126" t="str">
        <f>[1]Sheet1!V220</f>
        <v>Excelencia operativa</v>
      </c>
      <c r="W220" s="126" t="str">
        <f>[1]Sheet1!W220</f>
        <v>No</v>
      </c>
      <c r="X220" s="126" t="str">
        <f>[1]Sheet1!X220</f>
        <v>No cuantificado o S/0</v>
      </c>
      <c r="Y220" s="126" t="str">
        <f>[1]Sheet1!Y220</f>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
      <c r="Z220" s="45" t="str">
        <f>[1]Sheet1!Z220</f>
        <v>https://educorpperu-my.sharepoint.com/personal/diana_zapata_laureate_pe1/Documents/Aplicaciones/Microsoft%20Forms/REGISTRO%20DE%20INICIATIVAS%20-%20GESTI%C3%93N%20DE%20LA%20DEMANDA%20(2%201/Adjuntar%20sustentos%20que%20ayuden%20al%20entendimiento%20de/Iniciativas%20priorizadas_Angela%20Lucano%20Carran%202.pdf</v>
      </c>
      <c r="AA220" s="45">
        <f>[1]Sheet1!AA220</f>
        <v>1.2000000000000002</v>
      </c>
    </row>
    <row r="221" spans="1:27" ht="32.25" customHeight="1">
      <c r="A221" s="45">
        <f>[1]Sheet1!A221</f>
        <v>247</v>
      </c>
      <c r="B221" s="125">
        <f>[1]Sheet1!B221</f>
        <v>46190.718715277799</v>
      </c>
      <c r="C221" s="125">
        <f>[1]Sheet1!C221</f>
        <v>46190.722280092603</v>
      </c>
      <c r="D221" s="126" t="str">
        <f>[1]Sheet1!D221</f>
        <v>angela.lucano@laureate.pe</v>
      </c>
      <c r="E221" s="126" t="str">
        <f>[1]Sheet1!E221</f>
        <v>Angela Lucano Carranza</v>
      </c>
      <c r="F221" s="126" t="str">
        <f>[1]Sheet1!F221</f>
        <v>CIB: Acceso anticipado a cursos en Blackboard mediante habilitación temprana de NRC seleccionados</v>
      </c>
      <c r="G221" s="126" t="str">
        <f>[1]Sheet1!G221</f>
        <v>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v>
      </c>
      <c r="H221" s="126" t="str">
        <f>[1]Sheet1!H221</f>
        <v>CIB</v>
      </c>
      <c r="I221" s="126" t="str">
        <f>[1]Sheet1!I221</f>
        <v>Mónica García - VP Operaciones Digitales y Online</v>
      </c>
      <c r="J221" s="126" t="str">
        <f>[1]Sheet1!J221</f>
        <v>Antonio Rodriguez-Campra</v>
      </c>
      <c r="K221" s="126" t="str">
        <f>[1]Sheet1!K221</f>
        <v>https://educorpperu-my.sharepoint.com/personal/diana_zapata_laureate_pe1/Documents/Aplicaciones/Microsoft%20Forms/REGISTRO%20DE%20INICIATIVAS%20-%20GESTI%C3%93N%20DE%20LA%20DEMANDA%20(2%201/Pregunta/Aprobaci%C3%B3n%20de%20la%20iniciativa%20-%20Antonio%20Campra_Angela%20Lucano%20Carran%204.pdf</v>
      </c>
      <c r="L221" s="126" t="str">
        <f>[1]Sheet1!L221</f>
        <v>Ángela Lucano</v>
      </c>
      <c r="M221" s="82">
        <f>[1]Sheet1!M221</f>
        <v>46203</v>
      </c>
      <c r="N221" s="82" t="str">
        <f>[1]Sheet1!N221</f>
        <v>No</v>
      </c>
      <c r="O221" s="126">
        <f>[1]Sheet1!O221</f>
        <v>0</v>
      </c>
      <c r="P221" s="126">
        <f>[1]Sheet1!P221</f>
        <v>0</v>
      </c>
      <c r="Q221" s="126" t="str">
        <f>[1]Sheet1!Q221</f>
        <v>Otro</v>
      </c>
      <c r="R221" s="126" t="str">
        <f>[1]Sheet1!R221</f>
        <v>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v>
      </c>
      <c r="S221" s="126" t="str">
        <f>[1]Sheet1!S221</f>
        <v>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v>
      </c>
      <c r="T221" s="126" t="str">
        <f>[1]Sheet1!T221</f>
        <v>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v>
      </c>
      <c r="U221" s="126" t="str">
        <f>[1]Sheet1!U221</f>
        <v>Alumnos</v>
      </c>
      <c r="V221" s="126" t="str">
        <f>[1]Sheet1!V221</f>
        <v>Experiencia</v>
      </c>
      <c r="W221" s="126" t="str">
        <f>[1]Sheet1!W221</f>
        <v>No</v>
      </c>
      <c r="X221" s="126" t="str">
        <f>[1]Sheet1!X221</f>
        <v>No cuantificado o S/0</v>
      </c>
      <c r="Y221" s="126" t="str">
        <f>[1]Sheet1!Y221</f>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
      <c r="Z221" s="45" t="str">
        <f>[1]Sheet1!Z221</f>
        <v>https://educorpperu-my.sharepoint.com/personal/diana_zapata_laureate_pe1/Documents/Aplicaciones/Microsoft%20Forms/REGISTRO%20DE%20INICIATIVAS%20-%20GESTI%C3%93N%20DE%20LA%20DEMANDA%20(2%201/Adjuntar%20sustentos%20que%20ayuden%20al%20entendimiento%20de/Iniciativas%20priorizadas_Angela%20Lucano%20Carran%203.pdf</v>
      </c>
      <c r="AA221" s="45">
        <f>[1]Sheet1!AA221</f>
        <v>1.3</v>
      </c>
    </row>
    <row r="222" spans="1:27" ht="49.5" customHeight="1">
      <c r="A222" s="45">
        <f>[1]Sheet1!A222</f>
        <v>248</v>
      </c>
      <c r="B222" s="125">
        <f>[1]Sheet1!B222</f>
        <v>46194.373993055597</v>
      </c>
      <c r="C222" s="125">
        <f>[1]Sheet1!C222</f>
        <v>46195.465682870403</v>
      </c>
      <c r="D222" s="126" t="str">
        <f>[1]Sheet1!D222</f>
        <v>angela.lucano@laureate.pe</v>
      </c>
      <c r="E222" s="126" t="str">
        <f>[1]Sheet1!E222</f>
        <v>Angela Lucano Carranza</v>
      </c>
      <c r="F222" s="126" t="str">
        <f>[1]Sheet1!F222</f>
        <v>Validación automática del requisito de idioma para el trámite de Carpeta Bachiller</v>
      </c>
      <c r="G222" s="126" t="str">
        <f>[1]Sheet1!G222</f>
        <v>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v>
      </c>
      <c r="H222" s="126" t="str">
        <f>[1]Sheet1!H222</f>
        <v>UPN</v>
      </c>
      <c r="I222" s="126" t="str">
        <f>[1]Sheet1!I222</f>
        <v>Martín Santana - Rectorado UPN</v>
      </c>
      <c r="J222" s="126" t="str">
        <f>[1]Sheet1!J222</f>
        <v>Luis Eyzaguirre</v>
      </c>
      <c r="K222" s="126" t="str">
        <f>[1]Sheet1!K222</f>
        <v>https://educorpperu-my.sharepoint.com/personal/diana_zapata_laureate_pe1/Documents/Aplicaciones/Microsoft%20Forms/REGISTRO%20DE%20INICIATIVAS%20-%20GESTI%C3%93N%20DE%20LA%20DEMANDA%20(2%201/Pregunta/VB_Automatizaci%C3%B3n%20del%20proceso%20de%20visado%20de%20pr_Angela%20Lucano%20Carran.pdf</v>
      </c>
      <c r="L222" s="126" t="str">
        <f>[1]Sheet1!L222</f>
        <v>Ángela Lucano</v>
      </c>
      <c r="M222" s="82">
        <f>[1]Sheet1!M222</f>
        <v>46310</v>
      </c>
      <c r="N222" s="82" t="str">
        <f>[1]Sheet1!N222</f>
        <v>No</v>
      </c>
      <c r="O222" s="126">
        <f>[1]Sheet1!O222</f>
        <v>0</v>
      </c>
      <c r="P222" s="126">
        <f>[1]Sheet1!P222</f>
        <v>0</v>
      </c>
      <c r="Q222" s="126" t="str">
        <f>[1]Sheet1!Q222</f>
        <v>Otro</v>
      </c>
      <c r="R222" s="126" t="str">
        <f>[1]Sheet1!R222</f>
        <v>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v>
      </c>
      <c r="S222" s="126" t="str">
        <f>[1]Sheet1!S222</f>
        <v>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v>
      </c>
      <c r="T222" s="126" t="str">
        <f>[1]Sheet1!T222</f>
        <v>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v>
      </c>
      <c r="U222" s="126" t="str">
        <f>[1]Sheet1!U222</f>
        <v>Alumnos</v>
      </c>
      <c r="V222" s="126" t="str">
        <f>[1]Sheet1!V222</f>
        <v>Crecimiento escalable</v>
      </c>
      <c r="W222" s="126" t="str">
        <f>[1]Sheet1!W222</f>
        <v>No</v>
      </c>
      <c r="X222" s="126" t="str">
        <f>[1]Sheet1!X222</f>
        <v>Mayor a S/500,000.00</v>
      </c>
      <c r="Y222" s="126" t="str">
        <f>[1]Sheet1!Y222</f>
        <v>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v>
      </c>
      <c r="Z222" s="45" t="str">
        <f>[1]Sheet1!Z222</f>
        <v>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v>
      </c>
      <c r="AA222" s="45">
        <f>[1]Sheet1!AA222</f>
        <v>2</v>
      </c>
    </row>
    <row r="223" spans="1:27" ht="49.5" customHeight="1">
      <c r="A223" s="45">
        <f>[1]Sheet1!A223</f>
        <v>249</v>
      </c>
      <c r="B223" s="125">
        <f>[1]Sheet1!B223</f>
        <v>46196.657141203701</v>
      </c>
      <c r="C223" s="125">
        <f>[1]Sheet1!C223</f>
        <v>46196.657627314802</v>
      </c>
      <c r="D223" s="126" t="str">
        <f>[1]Sheet1!D223</f>
        <v>josselin.aponte@laureate.pe</v>
      </c>
      <c r="E223" s="126" t="str">
        <f>[1]Sheet1!E223</f>
        <v>Josselin Aponte Balladares</v>
      </c>
      <c r="F223" s="126" t="str">
        <f>[1]Sheet1!F223</f>
        <v>Automatizar el registro de productos financieron de UPC</v>
      </c>
      <c r="G223" s="126" t="str">
        <f>[1]Sheet1!G223</f>
        <v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v>
      </c>
      <c r="H223" s="126" t="str">
        <f>[1]Sheet1!H223</f>
        <v>UPC</v>
      </c>
      <c r="I223" s="126" t="str">
        <f>[1]Sheet1!I223</f>
        <v>Álvaro Valdez - VP Operaciones</v>
      </c>
      <c r="J223" s="126" t="str">
        <f>[1]Sheet1!J223</f>
        <v>Diana Figueroa</v>
      </c>
      <c r="K223" s="126" t="str">
        <f>[1]Sheet1!K223</f>
        <v>https://educorpperu-my.sharepoint.com/personal/diana_zapata_laureate_pe1/Documents/Aplicaciones/Microsoft%20Forms/REGISTRO%20DE%20INICIATIVAS%20-%20GESTI%C3%93N%20DE%20LA%20DEMANDA%20(2%201/Pregunta/RE_%20Aprobaci%C3%B3n%20de%20solicitud%20PSFT%20PER05%20-%201805_Josselin%20Aponte%20Ball.pdf</v>
      </c>
      <c r="L223" s="126" t="str">
        <f>[1]Sheet1!L223</f>
        <v>Gerson Vereau</v>
      </c>
      <c r="M223" s="82">
        <f>[1]Sheet1!M223</f>
        <v>46296</v>
      </c>
      <c r="N223" s="82" t="str">
        <f>[1]Sheet1!N223</f>
        <v>No</v>
      </c>
      <c r="O223" s="126">
        <f>[1]Sheet1!O223</f>
        <v>0</v>
      </c>
      <c r="P223" s="126">
        <f>[1]Sheet1!P223</f>
        <v>0</v>
      </c>
      <c r="Q223" s="126" t="str">
        <f>[1]Sheet1!Q223</f>
        <v>Otro</v>
      </c>
      <c r="R223" s="126" t="str">
        <f>[1]Sheet1!R223</f>
        <v>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v>
      </c>
      <c r="S223" s="126" t="str">
        <f>[1]Sheet1!S223</f>
        <v>Agilizar el proceso de inscripción, eliminar los errores manuales y mejorar la credibilidad de los beneficios otorgados</v>
      </c>
      <c r="T223" s="126" t="str">
        <f>[1]Sheet1!T223</f>
        <v>Se busca que se ejecute la primera fase que corresponde hasta el registros de beneficios en Mi UPC (trámites) . además, del consolidado y exportación de data. El área que deberá adaptarse al nuevo formato es el equipo de Financiero, queda pendiente el VB de Yna Pacheco</v>
      </c>
      <c r="U223" s="126" t="str">
        <f>[1]Sheet1!U223</f>
        <v>Todos</v>
      </c>
      <c r="V223" s="126" t="str">
        <f>[1]Sheet1!V223</f>
        <v>Excelencia operativa</v>
      </c>
      <c r="W223" s="126" t="str">
        <f>[1]Sheet1!W223</f>
        <v>No</v>
      </c>
      <c r="X223" s="126" t="str">
        <f>[1]Sheet1!X223</f>
        <v>Mayor a S/500,000.00</v>
      </c>
      <c r="Y223" s="126" t="str">
        <f>[1]Sheet1!Y223</f>
        <v>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v>
      </c>
      <c r="Z223" s="45" t="str">
        <f>[1]Sheet1!Z223</f>
        <v>https://educorpperu-my.sharepoint.com/personal/diana_zapata_laureate_pe1/_layouts/15/Doc.aspx?sourcedoc=%7B040C007C-5EB2-4273-AE6B-0341EE8F1C25%7D&amp;file=FLUJO%20DE%20ACTIVACION%20_JOURNEY%20DE%20EJECUCION%20UPC_Josselin%20Aponte%20Ball.pptx&amp;action=edit&amp;mobileredirect=true</v>
      </c>
      <c r="AA223" s="45">
        <f>[1]Sheet1!AA223</f>
        <v>1.8</v>
      </c>
    </row>
    <row r="224" spans="1:27" ht="49.5" customHeight="1">
      <c r="A224" s="45">
        <f>[1]Sheet1!A224</f>
        <v>250</v>
      </c>
      <c r="B224" s="125">
        <f>[1]Sheet1!B224</f>
        <v>46195.697905092602</v>
      </c>
      <c r="C224" s="125">
        <f>[1]Sheet1!C224</f>
        <v>46196.758958333303</v>
      </c>
      <c r="D224" s="126" t="str">
        <f>[1]Sheet1!D224</f>
        <v>miriam.marca@laureate.pe</v>
      </c>
      <c r="E224" s="126" t="str">
        <f>[1]Sheet1!E224</f>
        <v>Miriam Marca Delgado</v>
      </c>
      <c r="F224" s="126" t="str">
        <f>[1]Sheet1!F224</f>
        <v>Autoservicio: Cambio de contraseña alumnos y docentes nuevos + Actualización de número celular</v>
      </c>
      <c r="G224" s="126" t="str">
        <f>[1]Sheet1!G224</f>
        <v>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v>
      </c>
      <c r="H224" s="126" t="str">
        <f>[1]Sheet1!H224</f>
        <v>UPC</v>
      </c>
      <c r="I224" s="126" t="str">
        <f>[1]Sheet1!I224</f>
        <v>Humberto Marotta - Tecnologías y transformación digital</v>
      </c>
      <c r="J224" s="126" t="str">
        <f>[1]Sheet1!J224</f>
        <v>Kelly Wong</v>
      </c>
      <c r="K224" s="126" t="str">
        <f>[1]Sheet1!K224</f>
        <v>https://educorpperu-my.sharepoint.com/personal/diana_zapata_laureate_pe1/_layouts/15/Doc.aspx?sourcedoc=%7B186F0881-74A0-4FD9-86CA-AB8BEF4DEEB3%7D&amp;file=Aprobaci%C3%B3n%20de%20la%20iniciativa%20-%20Gerente%20de%20%C3%A1rea_Miriam%20Marca%20Delgado.docx&amp;action=default&amp;mobileredirect=true</v>
      </c>
      <c r="L224" s="126" t="str">
        <f>[1]Sheet1!L224</f>
        <v>Gerson Vereau</v>
      </c>
      <c r="M224" s="82">
        <f>[1]Sheet1!M224</f>
        <v>46238</v>
      </c>
      <c r="N224" s="82" t="str">
        <f>[1]Sheet1!N224</f>
        <v>No</v>
      </c>
      <c r="O224" s="126">
        <f>[1]Sheet1!O224</f>
        <v>0</v>
      </c>
      <c r="P224" s="126">
        <f>[1]Sheet1!P224</f>
        <v>0</v>
      </c>
      <c r="Q224" s="126" t="str">
        <f>[1]Sheet1!Q224</f>
        <v>ITSM</v>
      </c>
      <c r="R224" s="126" t="str">
        <f>[1]Sheet1!R224</f>
        <v>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
      <c r="S224" s="126" t="str">
        <f>[1]Sheet1!S224</f>
        <v>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v>
      </c>
      <c r="T224" s="126" t="str">
        <f>[1]Sheet1!T224</f>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
      <c r="U224" s="126" t="str">
        <f>[1]Sheet1!U224</f>
        <v>Todos</v>
      </c>
      <c r="V224" s="126" t="str">
        <f>[1]Sheet1!V224</f>
        <v>Crecimiento escalable</v>
      </c>
      <c r="W224" s="126" t="str">
        <f>[1]Sheet1!W224</f>
        <v>No</v>
      </c>
      <c r="X224" s="126" t="str">
        <f>[1]Sheet1!X224</f>
        <v>No cuantificado o S/0</v>
      </c>
      <c r="Y224" s="126" t="str">
        <f>[1]Sheet1!Y224</f>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
      <c r="Z224" s="45" t="str">
        <f>[1]Sheet1!Z224</f>
        <v>https://educorpperu-my.sharepoint.com/personal/diana_zapata_laureate_pe1/_layouts/15/Doc.aspx?sourcedoc=%7B005529C3-5768-414A-A54D-D9386FA5F422%7D&amp;file=Formato%20Solicitud%20de%20Requerimientos%20Simplific_Miriam%20Marca%20Delgado.pptx&amp;action=edit&amp;mobileredirect=true</v>
      </c>
      <c r="AA224" s="45">
        <f>[1]Sheet1!AA224</f>
        <v>2.2999999999999998</v>
      </c>
    </row>
    <row r="225" spans="1:27" ht="177.75" customHeight="1">
      <c r="A225" s="45">
        <f>[1]Sheet1!A225</f>
        <v>251</v>
      </c>
      <c r="B225" s="125">
        <f>[1]Sheet1!B225</f>
        <v>46197.763078703698</v>
      </c>
      <c r="C225" s="125">
        <f>[1]Sheet1!C225</f>
        <v>46197.770370370403</v>
      </c>
      <c r="D225" s="126" t="str">
        <f>[1]Sheet1!D225</f>
        <v>antonio.campra@laureate.pe</v>
      </c>
      <c r="E225" s="126" t="str">
        <f>[1]Sheet1!E225</f>
        <v>Antonio Rodriguez-Campra Garcia</v>
      </c>
      <c r="F225" s="126" t="str">
        <f>[1]Sheet1!F225</f>
        <v>Asincronía Cibertec: CRM (solución temporal)</v>
      </c>
      <c r="G225" s="126" t="str">
        <f>[1]Sheet1!G225</f>
        <v>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v>
      </c>
      <c r="H225" s="126" t="str">
        <f>[1]Sheet1!H225</f>
        <v>CIB</v>
      </c>
      <c r="I225" s="126" t="str">
        <f>[1]Sheet1!I225</f>
        <v>Danilo Tauil - GM TecVoc</v>
      </c>
      <c r="J225" s="126" t="str">
        <f>[1]Sheet1!J225</f>
        <v>Antonio Rodríguez-Campra</v>
      </c>
      <c r="K225" s="126" t="str">
        <f>[1]Sheet1!K225</f>
        <v>https://educorpperu-my.sharepoint.com/personal/diana_zapata_laureate_pe1/Documents/Aplicaciones/Microsoft%20Forms/REGISTRO%20DE%20INICIATIVAS%20-%20GESTI%C3%93N%20DE%20LA%20DEMANDA%20(2%201/Pregunta/Aprobaci%C3%B3n%20Cibertec_Antonio%20Rodriguez-Ca.pdf</v>
      </c>
      <c r="L225" s="126" t="str">
        <f>[1]Sheet1!L225</f>
        <v>Carla Arias-Schreiber</v>
      </c>
      <c r="M225" s="82">
        <f>[1]Sheet1!M225</f>
        <v>46206</v>
      </c>
      <c r="N225" s="82" t="str">
        <f>[1]Sheet1!N225</f>
        <v>Sí</v>
      </c>
      <c r="O225" s="126" t="str">
        <f>[1]Sheet1!O225</f>
        <v>TecVoc</v>
      </c>
      <c r="P225" s="126">
        <f>[1]Sheet1!P225</f>
        <v>77565</v>
      </c>
      <c r="Q225" s="126" t="str">
        <f>[1]Sheet1!Q225</f>
        <v>Otro</v>
      </c>
      <c r="R225" s="126" t="str">
        <f>[1]Sheet1!R225</f>
        <v>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v>
      </c>
      <c r="S225" s="126" t="str">
        <f>[1]Sheet1!S225</f>
        <v>Reducción significativa (en revisión del % esperado) del attrition, mejora en la satisfacción y % incremental de ebitda año a año</v>
      </c>
      <c r="T225" s="126" t="str">
        <f>[1]Sheet1!T225</f>
        <v>Academia Cibertec, IT, Operaciones OL</v>
      </c>
      <c r="U225" s="126" t="str">
        <f>[1]Sheet1!U225</f>
        <v>Todos</v>
      </c>
      <c r="V225" s="126" t="str">
        <f>[1]Sheet1!V225</f>
        <v>Crecimiento escalable</v>
      </c>
      <c r="W225" s="126" t="str">
        <f>[1]Sheet1!W225</f>
        <v>No</v>
      </c>
      <c r="X225" s="126" t="str">
        <f>[1]Sheet1!X225</f>
        <v>Mayor a S/500,000.00</v>
      </c>
      <c r="Y225" s="126" t="str">
        <f>[1]Sheet1!Y225</f>
        <v>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v>
      </c>
      <c r="Z225" s="45" t="str">
        <f>[1]Sheet1!Z225</f>
        <v>https://educorpperu.sharepoint.com/:p:/s/Repositorio_EquipoCentral/dit/portafoliosyp/IQBlNk_3SQ9SRK2djnzewcE5AQAq_dKwOCAQdBdYyyVPcHU?e=3kRMRJ</v>
      </c>
      <c r="AA225" s="45">
        <f>[1]Sheet1!AA225</f>
        <v>2</v>
      </c>
    </row>
    <row r="226" spans="1:27" ht="177.75" customHeight="1">
      <c r="A226" s="45">
        <f>[1]Sheet1!A226</f>
        <v>252</v>
      </c>
      <c r="B226" s="125">
        <f>[1]Sheet1!B226</f>
        <v>46199.528206018498</v>
      </c>
      <c r="C226" s="125">
        <f>[1]Sheet1!C226</f>
        <v>46199.547962962999</v>
      </c>
      <c r="D226" s="126" t="str">
        <f>[1]Sheet1!D226</f>
        <v>cinthya.perea@laureate.pe</v>
      </c>
      <c r="E226" s="126" t="str">
        <f>[1]Sheet1!E226</f>
        <v>Cinthya Perea Isasi</v>
      </c>
      <c r="F226" s="126" t="str">
        <f>[1]Sheet1!F226</f>
        <v>Aurora Data Lake</v>
      </c>
      <c r="G226" s="126" t="str">
        <f>[1]Sheet1!G226</f>
        <v xml:space="preserve">Modernizar la plataforma de datos y analítica, con acceso a los usuarios a visualizar los productos que tenemos disponibles en Data &amp; BI.
</v>
      </c>
      <c r="H226" s="126" t="str">
        <f>[1]Sheet1!H226</f>
        <v>LAU</v>
      </c>
      <c r="I226" s="126" t="str">
        <f>[1]Sheet1!I226</f>
        <v>Humberto Marotta - Tecnologías y transformación digital</v>
      </c>
      <c r="J226" s="126" t="str">
        <f>[1]Sheet1!J226</f>
        <v>Cinthya Perea</v>
      </c>
      <c r="K226" s="126" t="str">
        <f>[1]Sheet1!K226</f>
        <v>https://educorpperu-my.sharepoint.com/personal/diana_zapata_laureate_pe1/Documents/Aplicaciones/Microsoft%20Forms/REGISTRO%20DE%20INICIATIVAS%20-%20GESTI%C3%93N%20DE%20LA%20DEMANDA%20(2%201/Pregunta/Conformidad%20para%20ingreso%20a%20la%20Demanda_Cinthya%20Perea%20Isasi.pdf</v>
      </c>
      <c r="L226" s="126" t="str">
        <f>[1]Sheet1!L226</f>
        <v>Gerson Vereau</v>
      </c>
      <c r="M226" s="82">
        <f>[1]Sheet1!M226</f>
        <v>46568</v>
      </c>
      <c r="N226" s="82" t="str">
        <f>[1]Sheet1!N226</f>
        <v>No</v>
      </c>
      <c r="O226" s="126">
        <f>[1]Sheet1!O226</f>
        <v>0</v>
      </c>
      <c r="P226" s="126">
        <f>[1]Sheet1!P226</f>
        <v>0</v>
      </c>
      <c r="Q226" s="126" t="str">
        <f>[1]Sheet1!Q226</f>
        <v>Otro</v>
      </c>
      <c r="R226" s="126" t="str">
        <f>[1]Sheet1!R226</f>
        <v>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v>
      </c>
      <c r="S226" s="126" t="str">
        <f>[1]Sheet1!S226</f>
        <v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v>
      </c>
      <c r="T226" s="126" t="str">
        <f>[1]Sheet1!T226</f>
        <v>Data &amp; BI</v>
      </c>
      <c r="U226" s="126" t="str">
        <f>[1]Sheet1!U226</f>
        <v>Administrativos</v>
      </c>
      <c r="V226" s="126" t="str">
        <f>[1]Sheet1!V226</f>
        <v>Excelencia operativa</v>
      </c>
      <c r="W226" s="126" t="str">
        <f>[1]Sheet1!W226</f>
        <v>No</v>
      </c>
      <c r="X226" s="126" t="str">
        <f>[1]Sheet1!X226</f>
        <v>No cuantificado o S/0</v>
      </c>
      <c r="Y226" s="126" t="str">
        <f>[1]Sheet1!Y226</f>
        <v>Autonomía: el área consulta sin esperar
Velocidad: de semanas a minutos
Confianza: dato único y certificado
Trazabilidad: sabe de dónde viene el dato</v>
      </c>
      <c r="Z226" s="45" t="str">
        <f>[1]Sheet1!Z226</f>
        <v>https://educorpperu-my.sharepoint.com/personal/diana_zapata_laureate_pe1/_layouts/15/Doc.aspx?sourcedoc=%7B95C567E8-7CA7-4921-84DA-6A8C37FAD1A1%7D&amp;file=Gesti%C3%B3n%20de%20iniciativas%20-%20Aurora%20Data%20Lake_Cinthya%20Perea%20Isasi.pptx&amp;action=edit&amp;mobileredirect=true</v>
      </c>
      <c r="AA226" s="45">
        <f>[1]Sheet1!AA226</f>
        <v>0.60000000000000009</v>
      </c>
    </row>
    <row r="227" spans="1:27" ht="177.75" customHeight="1">
      <c r="A227" s="45">
        <f>[1]Sheet1!A227</f>
        <v>253</v>
      </c>
      <c r="B227" s="125">
        <f>[1]Sheet1!B227</f>
        <v>46199.548020833303</v>
      </c>
      <c r="C227" s="125">
        <f>[1]Sheet1!C227</f>
        <v>46199.553888888899</v>
      </c>
      <c r="D227" s="126" t="str">
        <f>[1]Sheet1!D227</f>
        <v>cinthya.perea@laureate.pe</v>
      </c>
      <c r="E227" s="126" t="str">
        <f>[1]Sheet1!E227</f>
        <v>Cinthya Perea Isasi</v>
      </c>
      <c r="F227" s="126" t="str">
        <f>[1]Sheet1!F227</f>
        <v>Aurora Data Explorer</v>
      </c>
      <c r="G227" s="126" t="str">
        <f>[1]Sheet1!G227</f>
        <v xml:space="preserve">Implementar una solución que permita democratizar el acceso al datalake de la compañía de una manera gobernada (Aurora Data Explorer)
</v>
      </c>
      <c r="H227" s="126" t="str">
        <f>[1]Sheet1!H227</f>
        <v>LAU</v>
      </c>
      <c r="I227" s="126" t="str">
        <f>[1]Sheet1!I227</f>
        <v>Humberto Marotta - Tecnologías y transformación digital</v>
      </c>
      <c r="J227" s="126" t="str">
        <f>[1]Sheet1!J227</f>
        <v>Cinthya Perea</v>
      </c>
      <c r="K227" s="126" t="str">
        <f>[1]Sheet1!K227</f>
        <v>https://educorpperu-my.sharepoint.com/personal/diana_zapata_laureate_pe1/Documents/Aplicaciones/Microsoft%20Forms/REGISTRO%20DE%20INICIATIVAS%20-%20GESTI%C3%93N%20DE%20LA%20DEMANDA%20(2%201/Pregunta/Conformidad%20para%20ingreso%20a%20la%20Demanda_Cinthya%20Perea%20Isasi%201.pdf</v>
      </c>
      <c r="L227" s="126" t="str">
        <f>[1]Sheet1!L227</f>
        <v>Gerson Vereau</v>
      </c>
      <c r="M227" s="82">
        <f>[1]Sheet1!M227</f>
        <v>46563</v>
      </c>
      <c r="N227" s="82" t="str">
        <f>[1]Sheet1!N227</f>
        <v>No</v>
      </c>
      <c r="O227" s="126">
        <f>[1]Sheet1!O227</f>
        <v>0</v>
      </c>
      <c r="P227" s="126">
        <f>[1]Sheet1!P227</f>
        <v>0</v>
      </c>
      <c r="Q227" s="126" t="str">
        <f>[1]Sheet1!Q227</f>
        <v>Otro</v>
      </c>
      <c r="R227" s="126" t="str">
        <f>[1]Sheet1!R227</f>
        <v xml:space="preserve">Democratizar el acceso al datalake de la compañía de una manera gobernada
</v>
      </c>
      <c r="S227" s="126" t="str">
        <f>[1]Sheet1!S227</f>
        <v>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v>
      </c>
      <c r="T227" s="126" t="str">
        <f>[1]Sheet1!T227</f>
        <v>Data y BI</v>
      </c>
      <c r="U227" s="126" t="str">
        <f>[1]Sheet1!U227</f>
        <v>Administrativos</v>
      </c>
      <c r="V227" s="126" t="str">
        <f>[1]Sheet1!V227</f>
        <v>Excelencia operativa</v>
      </c>
      <c r="W227" s="126" t="str">
        <f>[1]Sheet1!W227</f>
        <v>No</v>
      </c>
      <c r="X227" s="126" t="str">
        <f>[1]Sheet1!X227</f>
        <v>No cuantificado o S/0</v>
      </c>
      <c r="Y227" s="126" t="str">
        <f>[1]Sheet1!Y227</f>
        <v>Autonomía: el área consulta sin esperar
Velocidad: de semanas a minutos
Confianza: dato único y certificado</v>
      </c>
      <c r="Z227" s="45" t="str">
        <f>[1]Sheet1!Z227</f>
        <v>https://educorpperu-my.sharepoint.com/personal/diana_zapata_laureate_pe1/_layouts/15/Doc.aspx?sourcedoc=%7B8F0AEBB4-6AC4-432E-811C-06BCC6AAC7A7%7D&amp;file=Gesti%C3%B3n%20de%20iniciativas%20-%20Aurora%20Data%20Explorer_Cinthya%20Perea%20Isasi.pptx&amp;action=edit&amp;mobileredirect=true</v>
      </c>
      <c r="AA227" s="45">
        <f>[1]Sheet1!AA227</f>
        <v>0.60000000000000009</v>
      </c>
    </row>
    <row r="228" spans="1:27" ht="177.75" customHeight="1">
      <c r="A228" s="45">
        <f>[1]Sheet1!A228</f>
        <v>254</v>
      </c>
      <c r="B228" s="125">
        <f>[1]Sheet1!B228</f>
        <v>46203.464548611097</v>
      </c>
      <c r="C228" s="125">
        <f>[1]Sheet1!C228</f>
        <v>46203.490740740701</v>
      </c>
      <c r="D228" s="126" t="str">
        <f>[1]Sheet1!D228</f>
        <v>nestor.ayasta@laureate.pe</v>
      </c>
      <c r="E228" s="126" t="str">
        <f>[1]Sheet1!E228</f>
        <v>Nestor Ayasta Valera</v>
      </c>
      <c r="F228" s="126" t="str">
        <f>[1]Sheet1!F228</f>
        <v>Modelo de Cliente Único en UPN</v>
      </c>
      <c r="G228" s="126" t="str">
        <f>[1]Sheet1!G228</f>
        <v xml:space="preserve">Mayor tasa de conversión en prospectos reciclados: el asesor puede retomar el contexto exacto del prospecto (programa evaluado, objeción anterior, canal de origen) y personalizar el acercamiento en lugar de tratar a un prospecto conocido como uno nuevo.
</v>
      </c>
      <c r="H228" s="126" t="str">
        <f>[1]Sheet1!H228</f>
        <v>UPN</v>
      </c>
      <c r="I228" s="126" t="str">
        <f>[1]Sheet1!I228</f>
        <v>Ivan Olivares - VP Marketing y Comercial</v>
      </c>
      <c r="J228" s="126" t="str">
        <f>[1]Sheet1!J228</f>
        <v>Néstor Ayasta</v>
      </c>
      <c r="K228" s="126" t="str">
        <f>[1]Sheet1!K228</f>
        <v>https://educorpperu-my.sharepoint.com/personal/diana_zapata_laureate_pe1/Documents/Aplicaciones/Microsoft%20Forms/REGISTRO%20DE%20INICIATIVAS%20-%20GESTI%C3%93N%20DE%20LA%20DEMANDA%20(2%201/Pregunta/APROBACI%C3%93N_Nestor%20Ayasta%20Valera.pdf</v>
      </c>
      <c r="L228" s="126" t="str">
        <f>[1]Sheet1!L228</f>
        <v>Bruno Chiappe</v>
      </c>
      <c r="M228" s="82">
        <f>[1]Sheet1!M228</f>
        <v>46233</v>
      </c>
      <c r="N228" s="82" t="str">
        <f>[1]Sheet1!N228</f>
        <v>No</v>
      </c>
      <c r="O228" s="126">
        <f>[1]Sheet1!O228</f>
        <v>0</v>
      </c>
      <c r="P228" s="126">
        <f>[1]Sheet1!P228</f>
        <v>0</v>
      </c>
      <c r="Q228" s="126" t="str">
        <f>[1]Sheet1!Q228</f>
        <v>Otro</v>
      </c>
      <c r="R228" s="126" t="str">
        <f>[1]Sheet1!R228</f>
        <v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v>
      </c>
      <c r="S228" s="126" t="str">
        <f>[1]Sheet1!S228</f>
        <v>Contar con un id único registro de contacto por persona en el CRM de UPN, permitirá marcarlo para luego poder ir llenando los demás datos en futuras interacciones y así contar historial completo independiente de la campaña o período académico</v>
      </c>
      <c r="T228" s="126" t="str">
        <f>[1]Sheet1!T228</f>
        <v>Admisión, Command Center, Marketing Digital</v>
      </c>
      <c r="U228" s="126" t="str">
        <f>[1]Sheet1!U228</f>
        <v>Todos</v>
      </c>
      <c r="V228" s="126" t="str">
        <f>[1]Sheet1!V228</f>
        <v>Excelencia operativa</v>
      </c>
      <c r="W228" s="126" t="str">
        <f>[1]Sheet1!W228</f>
        <v>No</v>
      </c>
      <c r="X228" s="126" t="str">
        <f>[1]Sheet1!X228</f>
        <v>Entre S/100,000.00 y S/500,000.00</v>
      </c>
      <c r="Y228" s="126" t="str">
        <f>[1]Sheet1!Y228</f>
        <v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v>
      </c>
      <c r="Z228" s="45" t="str">
        <f>[1]Sheet1!Z228</f>
        <v>https://educorpperu-my.sharepoint.com/personal/diana_zapata_laureate_pe1/_layouts/15/Doc.aspx?sourcedoc=%7B24F89CD6-E723-4EF0-BDC9-3147A2EC3D9B%7D&amp;file=Pedidos%20UPN%20MEJORAS_Nestor%20Ayasta%20Valera.pptx&amp;action=edit&amp;mobileredirect=true</v>
      </c>
      <c r="AA228" s="45">
        <f>[1]Sheet1!AA228</f>
        <v>1.5</v>
      </c>
    </row>
    <row r="229" spans="1:27" ht="260.25" customHeight="1">
      <c r="A229" s="45">
        <f>[1]Sheet1!A229</f>
        <v>255</v>
      </c>
      <c r="B229" s="125">
        <f>[1]Sheet1!B229</f>
        <v>46203.490798611099</v>
      </c>
      <c r="C229" s="125">
        <f>[1]Sheet1!C229</f>
        <v>46203.494062500002</v>
      </c>
      <c r="D229" s="126" t="str">
        <f>[1]Sheet1!D229</f>
        <v>nestor.ayasta@laureate.pe</v>
      </c>
      <c r="E229" s="126" t="str">
        <f>[1]Sheet1!E229</f>
        <v>Nestor Ayasta Valera</v>
      </c>
      <c r="F229" s="126" t="str">
        <f>[1]Sheet1!F229</f>
        <v>Integración de las variables de la oferta</v>
      </c>
      <c r="G229" s="126" t="str">
        <f>[1]Sheet1!G229</f>
        <v xml:space="preserve">Reducción de la cantidad de oportunidades perdidas por combinaciones inválidas que llegan a admisión y se revierten. Impactando en la tasa de conversión
</v>
      </c>
      <c r="H229" s="126" t="str">
        <f>[1]Sheet1!H229</f>
        <v>UPN</v>
      </c>
      <c r="I229" s="126" t="str">
        <f>[1]Sheet1!I229</f>
        <v>Ivan Olivares - VP Marketing y Comercial</v>
      </c>
      <c r="J229" s="126" t="str">
        <f>[1]Sheet1!J229</f>
        <v>Néstor Ayasta</v>
      </c>
      <c r="K229" s="126" t="str">
        <f>[1]Sheet1!K229</f>
        <v>https://educorpperu-my.sharepoint.com/personal/diana_zapata_laureate_pe1/Documents/Aplicaciones/Microsoft%20Forms/REGISTRO%20DE%20INICIATIVAS%20-%20GESTI%C3%93N%20DE%20LA%20DEMANDA%20(2%201/Pregunta/APROBACI%C3%93N_Nestor%20Ayasta%20Valera%201.pdf</v>
      </c>
      <c r="L229" s="126" t="str">
        <f>[1]Sheet1!L229</f>
        <v>Bruno Chiappe</v>
      </c>
      <c r="M229" s="82">
        <f>[1]Sheet1!M229</f>
        <v>46233</v>
      </c>
      <c r="N229" s="82" t="str">
        <f>[1]Sheet1!N229</f>
        <v>No</v>
      </c>
      <c r="O229" s="126">
        <f>[1]Sheet1!O229</f>
        <v>0</v>
      </c>
      <c r="P229" s="126">
        <f>[1]Sheet1!P229</f>
        <v>0</v>
      </c>
      <c r="Q229" s="126" t="str">
        <f>[1]Sheet1!Q229</f>
        <v>Otro</v>
      </c>
      <c r="R229" s="126" t="str">
        <f>[1]Sheet1!R229</f>
        <v>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v>
      </c>
      <c r="S229" s="126" t="str">
        <f>[1]Sheet1!S229</f>
        <v>Contar con las variables de oferta académica integradas</v>
      </c>
      <c r="T229" s="126" t="str">
        <f>[1]Sheet1!T229</f>
        <v>admisión, comman center control, back office</v>
      </c>
      <c r="U229" s="126" t="str">
        <f>[1]Sheet1!U229</f>
        <v>Todos</v>
      </c>
      <c r="V229" s="126" t="str">
        <f>[1]Sheet1!V229</f>
        <v>Excelencia operativa</v>
      </c>
      <c r="W229" s="126" t="str">
        <f>[1]Sheet1!W229</f>
        <v>No</v>
      </c>
      <c r="X229" s="126" t="str">
        <f>[1]Sheet1!X229</f>
        <v>Entre S/100,000.00 y S/500,000.00</v>
      </c>
      <c r="Y229" s="126" t="str">
        <f>[1]Sheet1!Y229</f>
        <v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v>
      </c>
      <c r="Z229" s="45" t="str">
        <f>[1]Sheet1!Z229</f>
        <v>https://educorpperu-my.sharepoint.com/personal/diana_zapata_laureate_pe1/_layouts/15/Doc.aspx?sourcedoc=%7B7383D943-290F-433F-AA5A-DA7BF50083D9%7D&amp;file=Pedidos%20UPN%20MEJORAS_Nestor%20Ayasta%20Valera%201.pptx&amp;action=edit&amp;mobileredirect=true</v>
      </c>
      <c r="AA229" s="45">
        <f>[1]Sheet1!AA229</f>
        <v>1.5</v>
      </c>
    </row>
    <row r="230" spans="1:27" ht="260.25" customHeight="1">
      <c r="A230" s="45">
        <f>[1]Sheet1!A230</f>
        <v>256</v>
      </c>
      <c r="B230" s="125">
        <f>[1]Sheet1!B230</f>
        <v>46203.494097222203</v>
      </c>
      <c r="C230" s="125">
        <f>[1]Sheet1!C230</f>
        <v>46203.495914351799</v>
      </c>
      <c r="D230" s="126" t="str">
        <f>[1]Sheet1!D230</f>
        <v>nestor.ayasta@laureate.pe</v>
      </c>
      <c r="E230" s="126" t="str">
        <f>[1]Sheet1!E230</f>
        <v>Nestor Ayasta Valera</v>
      </c>
      <c r="F230" s="126" t="str">
        <f>[1]Sheet1!F230</f>
        <v>Que el asesor pueda generar y enviar constancias de ingreso</v>
      </c>
      <c r="G230" s="126" t="str">
        <f>[1]Sheet1!G230</f>
        <v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v>
      </c>
      <c r="H230" s="126" t="str">
        <f>[1]Sheet1!H230</f>
        <v>UPN</v>
      </c>
      <c r="I230" s="126" t="str">
        <f>[1]Sheet1!I230</f>
        <v>Ivan Olivares - VP Marketing y Comercial</v>
      </c>
      <c r="J230" s="126" t="str">
        <f>[1]Sheet1!J230</f>
        <v>Néstor Ayasta</v>
      </c>
      <c r="K230" s="126" t="str">
        <f>[1]Sheet1!K230</f>
        <v>https://educorpperu-my.sharepoint.com/personal/diana_zapata_laureate_pe1/Documents/Aplicaciones/Microsoft%20Forms/REGISTRO%20DE%20INICIATIVAS%20-%20GESTI%C3%93N%20DE%20LA%20DEMANDA%20(2%201/Pregunta/APROBACI%C3%93N_Nestor%20Ayasta%20Valera%202.pdf</v>
      </c>
      <c r="L230" s="126" t="str">
        <f>[1]Sheet1!L230</f>
        <v>Bruno Chiappe</v>
      </c>
      <c r="M230" s="82">
        <f>[1]Sheet1!M230</f>
        <v>46233</v>
      </c>
      <c r="N230" s="82" t="str">
        <f>[1]Sheet1!N230</f>
        <v>No</v>
      </c>
      <c r="O230" s="126">
        <f>[1]Sheet1!O230</f>
        <v>0</v>
      </c>
      <c r="P230" s="126">
        <f>[1]Sheet1!P230</f>
        <v>0</v>
      </c>
      <c r="Q230" s="126" t="str">
        <f>[1]Sheet1!Q230</f>
        <v>Otro</v>
      </c>
      <c r="R230" s="126" t="str">
        <f>[1]Sheet1!R230</f>
        <v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v>
      </c>
      <c r="S230" s="126" t="str">
        <f>[1]Sheet1!S230</f>
        <v>El sistema debe permitir enviar en automático la constancia de ingreso correspondiente a todo ingresante a la UPN</v>
      </c>
      <c r="T230" s="126" t="str">
        <f>[1]Sheet1!T230</f>
        <v>admisión, control, back office</v>
      </c>
      <c r="U230" s="126" t="str">
        <f>[1]Sheet1!U230</f>
        <v>Todos</v>
      </c>
      <c r="V230" s="126" t="str">
        <f>[1]Sheet1!V230</f>
        <v>Excelencia operativa</v>
      </c>
      <c r="W230" s="126" t="str">
        <f>[1]Sheet1!W230</f>
        <v>No</v>
      </c>
      <c r="X230" s="126" t="str">
        <f>[1]Sheet1!X230</f>
        <v>Entre S/100,000.00 y S/500,000.00</v>
      </c>
      <c r="Y230" s="126" t="str">
        <f>[1]Sheet1!Y230</f>
        <v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v>
      </c>
      <c r="Z230" s="45" t="str">
        <f>[1]Sheet1!Z230</f>
        <v>https://educorpperu-my.sharepoint.com/personal/diana_zapata_laureate_pe1/_layouts/15/Doc.aspx?sourcedoc=%7BA509D71C-A48F-4BC2-B7BC-0DF590817908%7D&amp;file=Pedidos%20UPN%20MEJORAS_Nestor%20Ayasta%20Valera%202.pptx&amp;action=edit&amp;mobileredirect=true</v>
      </c>
      <c r="AA230" s="45">
        <f>[1]Sheet1!AA230</f>
        <v>1.5</v>
      </c>
    </row>
    <row r="231" spans="1:27" ht="260.25" customHeight="1">
      <c r="A231" s="45">
        <f>[1]Sheet1!A231</f>
        <v>257</v>
      </c>
      <c r="B231" s="125">
        <f>[1]Sheet1!B231</f>
        <v>46203.495949074102</v>
      </c>
      <c r="C231" s="125">
        <f>[1]Sheet1!C231</f>
        <v>46203.499293981498</v>
      </c>
      <c r="D231" s="126" t="str">
        <f>[1]Sheet1!D231</f>
        <v>nestor.ayasta@laureate.pe</v>
      </c>
      <c r="E231" s="126" t="str">
        <f>[1]Sheet1!E231</f>
        <v>Nestor Ayasta Valera</v>
      </c>
      <c r="F231" s="126" t="str">
        <f>[1]Sheet1!F231</f>
        <v>Dato telefónico del apoderado no permite marcarlo desde CRM</v>
      </c>
      <c r="G231" s="126" t="str">
        <f>[1]Sheet1!G231</f>
        <v xml:space="preserve">Necesitamos que el dato telefónico del apoderado pueda ser marcado desde CRM  para poder contactarlo con la misma facilidad que los prospectos logrando mayor conversión siendo él un decisor clave. </v>
      </c>
      <c r="H231" s="126" t="str">
        <f>[1]Sheet1!H231</f>
        <v>UPN</v>
      </c>
      <c r="I231" s="126" t="str">
        <f>[1]Sheet1!I231</f>
        <v>Ivan Olivares - VP Marketing y Comercial</v>
      </c>
      <c r="J231" s="126" t="str">
        <f>[1]Sheet1!J231</f>
        <v>Néstor Ayasta</v>
      </c>
      <c r="K231" s="126" t="str">
        <f>[1]Sheet1!K231</f>
        <v>https://educorpperu-my.sharepoint.com/personal/diana_zapata_laureate_pe1/Documents/Aplicaciones/Microsoft%20Forms/REGISTRO%20DE%20INICIATIVAS%20-%20GESTI%C3%93N%20DE%20LA%20DEMANDA%20(2%201/Pregunta/APROBACI%C3%93N_Nestor%20Ayasta%20Valera%203.pdf</v>
      </c>
      <c r="L231" s="126" t="str">
        <f>[1]Sheet1!L231</f>
        <v>Bruno Chiappe</v>
      </c>
      <c r="M231" s="82">
        <f>[1]Sheet1!M231</f>
        <v>46233</v>
      </c>
      <c r="N231" s="82" t="str">
        <f>[1]Sheet1!N231</f>
        <v>No</v>
      </c>
      <c r="O231" s="126">
        <f>[1]Sheet1!O231</f>
        <v>0</v>
      </c>
      <c r="P231" s="126">
        <f>[1]Sheet1!P231</f>
        <v>0</v>
      </c>
      <c r="Q231" s="126" t="str">
        <f>[1]Sheet1!Q231</f>
        <v>Otro</v>
      </c>
      <c r="R231" s="126" t="str">
        <f>[1]Sheet1!R231</f>
        <v>Dato telefónico del apoderado no permite marcarlo desde CRM</v>
      </c>
      <c r="S231" s="126" t="str">
        <f>[1]Sheet1!S231</f>
        <v>Poder contactarlo desde CRM</v>
      </c>
      <c r="T231" s="126" t="str">
        <f>[1]Sheet1!T231</f>
        <v>admisión, Command Center, mkt digital, prospección</v>
      </c>
      <c r="U231" s="126" t="str">
        <f>[1]Sheet1!U231</f>
        <v>Todos</v>
      </c>
      <c r="V231" s="126" t="str">
        <f>[1]Sheet1!V231</f>
        <v>Excelencia operativa</v>
      </c>
      <c r="W231" s="126" t="str">
        <f>[1]Sheet1!W231</f>
        <v>No</v>
      </c>
      <c r="X231" s="126" t="str">
        <f>[1]Sheet1!X231</f>
        <v>Entre S/100,000.00 y S/500,000.00</v>
      </c>
      <c r="Y231" s="126" t="str">
        <f>[1]Sheet1!Y231</f>
        <v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v>
      </c>
      <c r="Z231" s="45" t="str">
        <f>[1]Sheet1!Z231</f>
        <v>https://educorpperu-my.sharepoint.com/personal/diana_zapata_laureate_pe1/_layouts/15/Doc.aspx?sourcedoc=%7BF63D462E-777D-4480-899D-D89747E376C2%7D&amp;file=Pedidos%20UPN%20MEJORAS_Nestor%20Ayasta%20Valera%203.pptx&amp;action=edit&amp;mobileredirect=true</v>
      </c>
      <c r="AA231" s="45">
        <f>[1]Sheet1!AA231</f>
        <v>1.5</v>
      </c>
    </row>
    <row r="232" spans="1:27" ht="260.25" customHeight="1">
      <c r="A232" s="45">
        <f>[1]Sheet1!A232</f>
        <v>258</v>
      </c>
      <c r="B232" s="125">
        <f>[1]Sheet1!B232</f>
        <v>46203.499340277798</v>
      </c>
      <c r="C232" s="125">
        <f>[1]Sheet1!C232</f>
        <v>46203.500787037003</v>
      </c>
      <c r="D232" s="126" t="str">
        <f>[1]Sheet1!D232</f>
        <v>nestor.ayasta@laureate.pe</v>
      </c>
      <c r="E232" s="126" t="str">
        <f>[1]Sheet1!E232</f>
        <v>Nestor Ayasta Valera</v>
      </c>
      <c r="F232" s="126" t="str">
        <f>[1]Sheet1!F232</f>
        <v>Doble tipificación (CRM – Genesys – Chatigo)</v>
      </c>
      <c r="G232" s="126" t="str">
        <f>[1]Sheet1!G232</f>
        <v xml:space="preserve">Actualmente debe de tipificarse el resultado de la llamada o interacción en whatsapp en el mismo Genesys y Chatigo (mediante un solo nivel). Asimismo, debe de valorarse también la actividad de llamada o de whatsapp generada en el CRM (mediante cuatro niveles).
</v>
      </c>
      <c r="H232" s="126" t="str">
        <f>[1]Sheet1!H232</f>
        <v>UPN</v>
      </c>
      <c r="I232" s="126" t="str">
        <f>[1]Sheet1!I232</f>
        <v>Ivan Olivares - VP Marketing y Comercial</v>
      </c>
      <c r="J232" s="126" t="str">
        <f>[1]Sheet1!J232</f>
        <v>Néstor Ayasta</v>
      </c>
      <c r="K232" s="126" t="str">
        <f>[1]Sheet1!K232</f>
        <v>https://educorpperu-my.sharepoint.com/personal/diana_zapata_laureate_pe1/Documents/Aplicaciones/Microsoft%20Forms/REGISTRO%20DE%20INICIATIVAS%20-%20GESTI%C3%93N%20DE%20LA%20DEMANDA%20(2%201/Pregunta/APROBACI%C3%93N_Nestor%20Ayasta%20Valera%204.pdf</v>
      </c>
      <c r="L232" s="126" t="str">
        <f>[1]Sheet1!L232</f>
        <v>Bruno Chiappe</v>
      </c>
      <c r="M232" s="82">
        <f>[1]Sheet1!M232</f>
        <v>46233</v>
      </c>
      <c r="N232" s="82" t="str">
        <f>[1]Sheet1!N232</f>
        <v>No</v>
      </c>
      <c r="O232" s="126">
        <f>[1]Sheet1!O232</f>
        <v>0</v>
      </c>
      <c r="P232" s="126">
        <f>[1]Sheet1!P232</f>
        <v>0</v>
      </c>
      <c r="Q232" s="126" t="str">
        <f>[1]Sheet1!Q232</f>
        <v>Otro</v>
      </c>
      <c r="R232" s="126" t="str">
        <f>[1]Sheet1!R232</f>
        <v xml:space="preserve">Actualmente debe de tipificarse el resultado de la llamada o interacción en whatsapp en el mismo Genesys y Chatigo (mediante un solo nivel). Asimismo, debe de valorarse también la actividad de llamada o de whatsapp generada en el CRM (mediante cuatro niveles).
</v>
      </c>
      <c r="S232" s="126" t="str">
        <f>[1]Sheet1!S232</f>
        <v>Implementar una integración directa entre Genesys/Chatigo y el CRM que permita sincronizar automáticamente de las tipificaciones.</v>
      </c>
      <c r="T232" s="126" t="str">
        <f>[1]Sheet1!T232</f>
        <v>admisión, command center, makt digital, prospección</v>
      </c>
      <c r="U232" s="126" t="str">
        <f>[1]Sheet1!U232</f>
        <v>Todos</v>
      </c>
      <c r="V232" s="126" t="str">
        <f>[1]Sheet1!V232</f>
        <v>Excelencia operativa</v>
      </c>
      <c r="W232" s="126" t="str">
        <f>[1]Sheet1!W232</f>
        <v>No</v>
      </c>
      <c r="X232" s="126" t="str">
        <f>[1]Sheet1!X232</f>
        <v>Entre S/100,000.00 y S/500,000.00</v>
      </c>
      <c r="Y232" s="126" t="str">
        <f>[1]Sheet1!Y232</f>
        <v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v>
      </c>
      <c r="Z232" s="45" t="str">
        <f>[1]Sheet1!Z232</f>
        <v>https://educorpperu-my.sharepoint.com/personal/diana_zapata_laureate_pe1/_layouts/15/Doc.aspx?sourcedoc=%7B1C8F7AD9-D712-4AFE-9390-439E3CBFB7E6%7D&amp;file=Pedidos%20UPN%20MEJORAS_Nestor%20Ayasta%20Valera%204.pptx&amp;action=edit&amp;mobileredirect=true</v>
      </c>
      <c r="AA232" s="45">
        <f>[1]Sheet1!AA232</f>
        <v>1.5</v>
      </c>
    </row>
    <row r="233" spans="1:27" ht="260.25" customHeight="1">
      <c r="A233" s="45">
        <f>[1]Sheet1!A233</f>
        <v>259</v>
      </c>
      <c r="B233" s="125">
        <f>[1]Sheet1!B233</f>
        <v>46203.5008564815</v>
      </c>
      <c r="C233" s="125">
        <f>[1]Sheet1!C233</f>
        <v>46203.5022453704</v>
      </c>
      <c r="D233" s="126" t="str">
        <f>[1]Sheet1!D233</f>
        <v>nestor.ayasta@laureate.pe</v>
      </c>
      <c r="E233" s="126" t="str">
        <f>[1]Sheet1!E233</f>
        <v>Nestor Ayasta Valera</v>
      </c>
      <c r="F233" s="126" t="str">
        <f>[1]Sheet1!F233</f>
        <v>Actualización automática de Hitos en CRM</v>
      </c>
      <c r="G233" s="126" t="str">
        <f>[1]Sheet1!G233</f>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
      <c r="H233" s="126" t="str">
        <f>[1]Sheet1!H233</f>
        <v>UPN</v>
      </c>
      <c r="I233" s="126" t="str">
        <f>[1]Sheet1!I233</f>
        <v>Ivan Olivares - VP Marketing y Comercial</v>
      </c>
      <c r="J233" s="126" t="str">
        <f>[1]Sheet1!J233</f>
        <v>Néstor Ayasta</v>
      </c>
      <c r="K233" s="126" t="str">
        <f>[1]Sheet1!K233</f>
        <v>https://educorpperu-my.sharepoint.com/personal/diana_zapata_laureate_pe1/Documents/Aplicaciones/Microsoft%20Forms/REGISTRO%20DE%20INICIATIVAS%20-%20GESTI%C3%93N%20DE%20LA%20DEMANDA%20(2%201/Pregunta/APROBACI%C3%93N_Nestor%20Ayasta%20Valera%205.pdf</v>
      </c>
      <c r="L233" s="126" t="str">
        <f>[1]Sheet1!L233</f>
        <v>Bruno Chiappe</v>
      </c>
      <c r="M233" s="82">
        <f>[1]Sheet1!M233</f>
        <v>46233</v>
      </c>
      <c r="N233" s="82" t="str">
        <f>[1]Sheet1!N233</f>
        <v>No</v>
      </c>
      <c r="O233" s="126">
        <f>[1]Sheet1!O233</f>
        <v>0</v>
      </c>
      <c r="P233" s="126">
        <f>[1]Sheet1!P233</f>
        <v>0</v>
      </c>
      <c r="Q233" s="126" t="str">
        <f>[1]Sheet1!Q233</f>
        <v>Otro</v>
      </c>
      <c r="R233" s="126" t="str">
        <f>[1]Sheet1!R233</f>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
      <c r="S233" s="126" t="str">
        <f>[1]Sheet1!S233</f>
        <v>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v>
      </c>
      <c r="T233" s="126" t="str">
        <f>[1]Sheet1!T233</f>
        <v>admisión, back office, makt digital, command center</v>
      </c>
      <c r="U233" s="126" t="str">
        <f>[1]Sheet1!U233</f>
        <v>Todos</v>
      </c>
      <c r="V233" s="126" t="str">
        <f>[1]Sheet1!V233</f>
        <v>Excelencia operativa</v>
      </c>
      <c r="W233" s="126" t="str">
        <f>[1]Sheet1!W233</f>
        <v>No</v>
      </c>
      <c r="X233" s="126" t="str">
        <f>[1]Sheet1!X233</f>
        <v>Entre S/100,000.00 y S/500,000.00</v>
      </c>
      <c r="Y233" s="126" t="str">
        <f>[1]Sheet1!Y233</f>
        <v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v>
      </c>
      <c r="Z233" s="45" t="str">
        <f>[1]Sheet1!Z233</f>
        <v>https://educorpperu-my.sharepoint.com/personal/diana_zapata_laureate_pe1/_layouts/15/Doc.aspx?sourcedoc=%7BFDDA71CE-4BC1-47BC-B10C-1E0BCEB3794F%7D&amp;file=Pedidos%20UPN%20MEJORAS_Nestor%20Ayasta%20Valera%205.pptx&amp;action=edit&amp;mobileredirect=true</v>
      </c>
      <c r="AA233" s="45">
        <f>[1]Sheet1!AA233</f>
        <v>1.5</v>
      </c>
    </row>
    <row r="234" spans="1:27" ht="260.25" customHeight="1">
      <c r="A234" s="45">
        <f>[1]Sheet1!A234</f>
        <v>260</v>
      </c>
      <c r="B234" s="125">
        <f>[1]Sheet1!B234</f>
        <v>46203.383495370399</v>
      </c>
      <c r="C234" s="125">
        <f>[1]Sheet1!C234</f>
        <v>46203.733530092599</v>
      </c>
      <c r="D234" s="126" t="str">
        <f>[1]Sheet1!D234</f>
        <v>brunella.manrique@laureate.pe</v>
      </c>
      <c r="E234" s="126" t="str">
        <f>[1]Sheet1!E234</f>
        <v>Brunella Manrique Caballero</v>
      </c>
      <c r="F234" s="126" t="str">
        <f>[1]Sheet1!F234</f>
        <v>TOOL EN ALCANCE SOX - SHAREPOINT POWER PLATFORM UPC: Se requiere retirar del rol privilegiado site_admin al grupo de acceso UPC - ADMIN UPC TRAMITES</v>
      </c>
      <c r="G234" s="126" t="str">
        <f>[1]Sheet1!G234</f>
        <v>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v>
      </c>
      <c r="H234" s="126" t="str">
        <f>[1]Sheet1!H234</f>
        <v>UPC</v>
      </c>
      <c r="I234" s="126" t="str">
        <f>[1]Sheet1!I234</f>
        <v>Jesse Singh - IT Compliance Director</v>
      </c>
      <c r="J234" s="126" t="str">
        <f>[1]Sheet1!J234</f>
        <v>Brunella Manrique</v>
      </c>
      <c r="K234" s="126" t="str">
        <f>[1]Sheet1!K234</f>
        <v>https://educorpperu-my.sharepoint.com/personal/diana_zapata_laureate_pe1/Documents/Aplicaciones/Microsoft%20Forms/REGISTRO%20DE%20INICIATIVAS%20-%20GESTI%C3%93N%20DE%20LA%20DEMANDA%20(2%201/Pregunta/Approval%20of%20IT%20Compliance%20Director_Brunella%20Manrique%20Ca.pdf</v>
      </c>
      <c r="L234" s="126" t="str">
        <f>[1]Sheet1!L234</f>
        <v>Gerson Vereau</v>
      </c>
      <c r="M234" s="82">
        <f>[1]Sheet1!M234</f>
        <v>46220</v>
      </c>
      <c r="N234" s="82" t="str">
        <f>[1]Sheet1!N234</f>
        <v>No</v>
      </c>
      <c r="O234" s="126">
        <f>[1]Sheet1!O234</f>
        <v>0</v>
      </c>
      <c r="P234" s="126">
        <f>[1]Sheet1!P234</f>
        <v>0</v>
      </c>
      <c r="Q234" s="126" t="str">
        <f>[1]Sheet1!Q234</f>
        <v>Regulatoria</v>
      </c>
      <c r="R234" s="126" t="str">
        <f>[1]Sheet1!R234</f>
        <v>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v>
      </c>
      <c r="S234" s="126" t="str">
        <f>[1]Sheet1!S234</f>
        <v>Retirar el rol site_admin al grupo UPC ADMIN UPC TRAMITES</v>
      </c>
      <c r="T234" s="126" t="str">
        <f>[1]Sheet1!T234</f>
        <v>Proceso de trámites a través de Power Platform</v>
      </c>
      <c r="U234" s="126" t="str">
        <f>[1]Sheet1!U234</f>
        <v>Todos</v>
      </c>
      <c r="V234" s="126" t="str">
        <f>[1]Sheet1!V234</f>
        <v>Excelencia operativa</v>
      </c>
      <c r="W234" s="126" t="str">
        <f>[1]Sheet1!W234</f>
        <v>No</v>
      </c>
      <c r="X234" s="126" t="str">
        <f>[1]Sheet1!X234</f>
        <v>No cuantificado o S/0</v>
      </c>
      <c r="Y234" s="126" t="str">
        <f>[1]Sheet1!Y234</f>
        <v>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v>
      </c>
      <c r="Z234" s="45" t="str">
        <f>[1]Sheet1!Z234</f>
        <v>https://educorpperu-my.sharepoint.com/personal/diana_zapata_laureate_pe1/Documents/Aplicaciones/Microsoft%20Forms/REGISTRO%20DE%20INICIATIVAS%20-%20GESTI%C3%93N%20DE%20LA%20DEMANDA%20(2%201/Adjuntar%20sustentos%20que%20ayuden%20al%20entendimiento%20de/change_request%20CHG0099754_Brunella%20Manrique%20Ca.pdf</v>
      </c>
      <c r="AA234" s="45">
        <f>[1]Sheet1!AA234</f>
        <v>2.7</v>
      </c>
    </row>
    <row r="235" spans="1:27" ht="260.25" customHeight="1">
      <c r="A235" s="45">
        <f>[1]Sheet1!A235</f>
        <v>261</v>
      </c>
      <c r="B235" s="125">
        <f>[1]Sheet1!B235</f>
        <v>46204.078136574099</v>
      </c>
      <c r="C235" s="125">
        <f>[1]Sheet1!C235</f>
        <v>46204.456331018497</v>
      </c>
      <c r="D235" s="126" t="str">
        <f>[1]Sheet1!D235</f>
        <v>javier.santiago@laureate.pe</v>
      </c>
      <c r="E235" s="126" t="str">
        <f>[1]Sheet1!E235</f>
        <v>Javier Santiago Modesto</v>
      </c>
      <c r="F235" s="126" t="str">
        <f>[1]Sheet1!F235</f>
        <v>Api CRM para registro de información de Trámites Bachiller.</v>
      </c>
      <c r="G235" s="126" t="str">
        <f>[1]Sheet1!G235</f>
        <v>Necesitamos asegurar el registro de información relevante de Trámites Bachiller, para garantizar la integridad de la información con CRM, logrando que el 100% de los trámites bachiller estén identificados correctamente en CRM.</v>
      </c>
      <c r="H235" s="126" t="str">
        <f>[1]Sheet1!H235</f>
        <v>UPN</v>
      </c>
      <c r="I235" s="126" t="str">
        <f>[1]Sheet1!I235</f>
        <v>Mónica García - VP Operaciones Digitales y Online</v>
      </c>
      <c r="J235" s="126" t="str">
        <f>[1]Sheet1!J235</f>
        <v>Jose Horna</v>
      </c>
      <c r="K235" s="126" t="str">
        <f>[1]Sheet1!K235</f>
        <v>https://educorpperu-my.sharepoint.com/personal/diana_zapata_laureate_pe1/Documents/Aplicaciones/Microsoft%20Forms/REGISTRO%20DE%20INICIATIVAS%20-%20GESTI%C3%93N%20DE%20LA%20DEMANDA%20(2%201/Pregunta/Aprobaci%C3%B3n%20de%20VP%20o%20Director_Javier%20Santiago%20Mode.pdf</v>
      </c>
      <c r="L235" s="126" t="str">
        <f>[1]Sheet1!L235</f>
        <v>Franco Vera</v>
      </c>
      <c r="M235" s="82">
        <f>[1]Sheet1!M235</f>
        <v>46251</v>
      </c>
      <c r="N235" s="82" t="str">
        <f>[1]Sheet1!N235</f>
        <v>No</v>
      </c>
      <c r="O235" s="126">
        <f>[1]Sheet1!O235</f>
        <v>0</v>
      </c>
      <c r="P235" s="126">
        <f>[1]Sheet1!P235</f>
        <v>0</v>
      </c>
      <c r="Q235" s="126" t="str">
        <f>[1]Sheet1!Q235</f>
        <v>Otro</v>
      </c>
      <c r="R235" s="126" t="str">
        <f>[1]Sheet1!R235</f>
        <v>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v>
      </c>
      <c r="S235" s="126" t="str">
        <f>[1]Sheet1!S235</f>
        <v>Api CRM permitirá registrar información relevante de trámites bachiller, para fines de reporteria de CRM.</v>
      </c>
      <c r="T235" s="126" t="str">
        <f>[1]Sheet1!T235</f>
        <v>CRM, Grados y Títulos, Experiencia del estudiante</v>
      </c>
      <c r="U235" s="126" t="str">
        <f>[1]Sheet1!U235</f>
        <v>Alumnos</v>
      </c>
      <c r="V235" s="126" t="str">
        <f>[1]Sheet1!V235</f>
        <v>Excelencia operativa</v>
      </c>
      <c r="W235" s="126" t="str">
        <f>[1]Sheet1!W235</f>
        <v>No</v>
      </c>
      <c r="X235" s="126" t="str">
        <f>[1]Sheet1!X235</f>
        <v>No cuantificado o S/0</v>
      </c>
      <c r="Y235" s="126" t="str">
        <f>[1]Sheet1!Y235</f>
        <v>Reportería y gestión de Trámites Bachiller por estados (solicitados, anulados, pagados, observados)</v>
      </c>
      <c r="Z235" s="45" t="str">
        <f>[1]Sheet1!Z235</f>
        <v>https://educorpperu-my.sharepoint.com/personal/diana_zapata_laureate_pe1/_layouts/15/Doc.aspx?sourcedoc=%7B981A85BC-F613-4585-BC6B-59CADFCF0655%7D&amp;file=Solicitud%20de%20requerimientos%20Idea%20nueva%20y%20mejo_Javier%20Santiago%20Mode%201.pptx&amp;action=edit&amp;mobileredirect=true</v>
      </c>
      <c r="AA235" s="45">
        <f>[1]Sheet1!AA235</f>
        <v>1.2000000000000002</v>
      </c>
    </row>
    <row r="236" spans="1:27" ht="260.25" customHeight="1">
      <c r="A236" s="45">
        <f>[1]Sheet1!A236</f>
        <v>262</v>
      </c>
      <c r="B236" s="125">
        <f>[1]Sheet1!B236</f>
        <v>46204.403275463003</v>
      </c>
      <c r="C236" s="125">
        <f>[1]Sheet1!C236</f>
        <v>46204.477384259299</v>
      </c>
      <c r="D236" s="126" t="str">
        <f>[1]Sheet1!D236</f>
        <v>manuel.castro@upc.pe</v>
      </c>
      <c r="E236" s="126" t="str">
        <f>[1]Sheet1!E236</f>
        <v>Manuel Maguin Castro Chiroque</v>
      </c>
      <c r="F236" s="126" t="str">
        <f>[1]Sheet1!F236</f>
        <v>Sistema Automatizado de Apertura y Cierre de Aulas</v>
      </c>
      <c r="G236" s="126" t="str">
        <f>[1]Sheet1!G236</f>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
      <c r="H236" s="126" t="str">
        <f>[1]Sheet1!H236</f>
        <v>UPN</v>
      </c>
      <c r="I236" s="126" t="str">
        <f>[1]Sheet1!I236</f>
        <v>Álvaro Valdez - VP Operaciones</v>
      </c>
      <c r="J236" s="126" t="str">
        <f>[1]Sheet1!J236</f>
        <v>Manuel Castro</v>
      </c>
      <c r="K236" s="126" t="str">
        <f>[1]Sheet1!K236</f>
        <v>https://educorpperu-my.sharepoint.com/personal/diana_zapata_laureate_pe1/Documents/Aplicaciones/Microsoft%20Forms/REGISTRO%20DE%20INICIATIVAS%20-%20GESTI%C3%93N%20DE%20LA%20DEMANDA%20(2%201/Pregunta/Aprobaci%C3%B3n%20Direcci%C3%B3n_Manuel%20Maguin%20Castro.pdf</v>
      </c>
      <c r="L236" s="126" t="str">
        <f>[1]Sheet1!L236</f>
        <v>Franco Vera</v>
      </c>
      <c r="M236" s="82">
        <f>[1]Sheet1!M236</f>
        <v>46231</v>
      </c>
      <c r="N236" s="82" t="str">
        <f>[1]Sheet1!N236</f>
        <v>Sí</v>
      </c>
      <c r="O236" s="126" t="str">
        <f>[1]Sheet1!O236</f>
        <v>Expansion/ Footprint</v>
      </c>
      <c r="P236" s="126" t="str">
        <f>[1]Sheet1!P236</f>
        <v>76746</v>
      </c>
      <c r="Q236" s="126" t="str">
        <f>[1]Sheet1!Q236</f>
        <v>Otro</v>
      </c>
      <c r="R236" s="126" t="str">
        <f>[1]Sheet1!R236</f>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
      <c r="S236" s="126" t="str">
        <f>[1]Sheet1!S236</f>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
      <c r="T236" s="126" t="str">
        <f>[1]Sheet1!T236</f>
        <v xml:space="preserve">Proceso de apertura y cierre de puertas. Las áreas impactadas son: equipo de docentes y el equipo de ambientes académicos. </v>
      </c>
      <c r="U236" s="126" t="str">
        <f>[1]Sheet1!U236</f>
        <v>Todos</v>
      </c>
      <c r="V236" s="126" t="str">
        <f>[1]Sheet1!V236</f>
        <v>Excelencia operativa</v>
      </c>
      <c r="W236" s="126" t="str">
        <f>[1]Sheet1!W236</f>
        <v>No</v>
      </c>
      <c r="X236" s="126" t="str">
        <f>[1]Sheet1!X236</f>
        <v>Mayor a S/500,000.00</v>
      </c>
      <c r="Y236" s="126" t="str">
        <f>[1]Sheet1!Y236</f>
        <v xml:space="preserve">Autogestión de docentes, mejoras en la seguridad de los espacios, reasignación de actividades de que SI aportan valor a la gestión operativa de campus. </v>
      </c>
      <c r="Z236" s="45" t="str">
        <f>[1]Sheet1!Z236</f>
        <v>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v>
      </c>
      <c r="AA236" s="45">
        <f>[1]Sheet1!AA236</f>
        <v>1.8</v>
      </c>
    </row>
    <row r="237" spans="1:27" ht="260.25" customHeight="1">
      <c r="A237" s="45">
        <f>[1]Sheet1!A237</f>
        <v>263</v>
      </c>
      <c r="B237" s="125">
        <f>[1]Sheet1!B237</f>
        <v>46204.477546296301</v>
      </c>
      <c r="C237" s="125">
        <f>[1]Sheet1!C237</f>
        <v>46204.480995370403</v>
      </c>
      <c r="D237" s="126" t="str">
        <f>[1]Sheet1!D237</f>
        <v>manuel.castro@upc.pe</v>
      </c>
      <c r="E237" s="126" t="str">
        <f>[1]Sheet1!E237</f>
        <v>Manuel Maguin Castro Chiroque</v>
      </c>
      <c r="F237" s="126" t="str">
        <f>[1]Sheet1!F237</f>
        <v>Sistema Automatizado de Apertura y Cierre de Aulas</v>
      </c>
      <c r="G237" s="126" t="str">
        <f>[1]Sheet1!G237</f>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
      <c r="H237" s="126" t="str">
        <f>[1]Sheet1!H237</f>
        <v>UPC</v>
      </c>
      <c r="I237" s="126" t="str">
        <f>[1]Sheet1!I237</f>
        <v>Álvaro Valdez - VP Operaciones</v>
      </c>
      <c r="J237" s="126" t="str">
        <f>[1]Sheet1!J237</f>
        <v>Manuel Castro Chiroque - Ambientes académicos</v>
      </c>
      <c r="K237" s="126" t="str">
        <f>[1]Sheet1!K237</f>
        <v>https://educorpperu-my.sharepoint.com/personal/diana_zapata_laureate_pe1/Documents/Aplicaciones/Microsoft%20Forms/REGISTRO%20DE%20INICIATIVAS%20-%20GESTI%C3%93N%20DE%20LA%20DEMANDA%20(2%201/Pregunta/Aprobaci%C3%B3n%20Direcci%C3%B3n_Manuel%20Maguin%20Castro%201.pdf</v>
      </c>
      <c r="L237" s="126" t="str">
        <f>[1]Sheet1!L237</f>
        <v>Franco Vera</v>
      </c>
      <c r="M237" s="82">
        <f>[1]Sheet1!M237</f>
        <v>46230</v>
      </c>
      <c r="N237" s="82" t="str">
        <f>[1]Sheet1!N237</f>
        <v>Sí</v>
      </c>
      <c r="O237" s="126" t="str">
        <f>[1]Sheet1!O237</f>
        <v>Expansion/ Footprint</v>
      </c>
      <c r="P237" s="126" t="str">
        <f>[1]Sheet1!P237</f>
        <v>76746</v>
      </c>
      <c r="Q237" s="126" t="str">
        <f>[1]Sheet1!Q237</f>
        <v>Otro</v>
      </c>
      <c r="R237" s="126" t="str">
        <f>[1]Sheet1!R237</f>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
      <c r="S237" s="126" t="str">
        <f>[1]Sheet1!S237</f>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
      <c r="T237" s="126" t="str">
        <f>[1]Sheet1!T237</f>
        <v xml:space="preserve">Proceso de apertura y cierre de puertas. Las áreas impactadas son: equipo de docentes y el equipo de ambientes académicos. </v>
      </c>
      <c r="U237" s="126" t="str">
        <f>[1]Sheet1!U237</f>
        <v>Todos</v>
      </c>
      <c r="V237" s="126" t="str">
        <f>[1]Sheet1!V237</f>
        <v>Excelencia operativa</v>
      </c>
      <c r="W237" s="126" t="str">
        <f>[1]Sheet1!W237</f>
        <v>No</v>
      </c>
      <c r="X237" s="126" t="str">
        <f>[1]Sheet1!X237</f>
        <v>Mayor a S/500,000.00</v>
      </c>
      <c r="Y237" s="126" t="str">
        <f>[1]Sheet1!Y237</f>
        <v xml:space="preserve">Autogestión de docentes, mejoras en la seguridad de los espacios, reasignación de actividades de que SI aportan valor a la gestión operativa de campus. </v>
      </c>
      <c r="Z237" s="45" t="str">
        <f>[1]Sheet1!Z237</f>
        <v>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v>
      </c>
      <c r="AA237" s="45">
        <f>[1]Sheet1!AA237</f>
        <v>1.8</v>
      </c>
    </row>
    <row r="238" spans="1:27" ht="260.25" customHeight="1">
      <c r="A238" s="45">
        <f>[1]Sheet1!A238</f>
        <v>264</v>
      </c>
      <c r="B238" s="125">
        <f>[1]Sheet1!B238</f>
        <v>46204.461805555598</v>
      </c>
      <c r="C238" s="125">
        <f>[1]Sheet1!C238</f>
        <v>46204.6484375</v>
      </c>
      <c r="D238" s="126" t="str">
        <f>[1]Sheet1!D238</f>
        <v>carla.arias@laureate.pe</v>
      </c>
      <c r="E238" s="126" t="str">
        <f>[1]Sheet1!E238</f>
        <v>Carla Arias Schreiber Ulloa</v>
      </c>
      <c r="F238" s="126" t="str">
        <f>[1]Sheet1!F238</f>
        <v>Emisión de Certificados para la Universidad de Arizona</v>
      </c>
      <c r="G238" s="126" t="str">
        <f>[1]Sheet1!G238</f>
        <v>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v>
      </c>
      <c r="H238" s="126" t="str">
        <f>[1]Sheet1!H238</f>
        <v>UPC</v>
      </c>
      <c r="I238" s="126" t="str">
        <f>[1]Sheet1!I238</f>
        <v>Milagros Morgan - Rectorado UPC</v>
      </c>
      <c r="J238" s="126" t="str">
        <f>[1]Sheet1!J238</f>
        <v>Jason Sherrilsl</v>
      </c>
      <c r="K238" s="126" t="str">
        <f>[1]Sheet1!K238</f>
        <v>https://educorpperu-my.sharepoint.com/personal/diana_zapata_laureate_pe1/Documents/Aplicaciones/Microsoft%20Forms/REGISTRO%20DE%20INICIATIVAS%20-%20GESTI%C3%93N%20DE%20LA%20DEMANDA%20(2%201/Pregunta/VB%20Vicerrectorado%20Acad%C3%A9mico_Carla%20Arias%20Schreibe.png</v>
      </c>
      <c r="L238" s="126" t="str">
        <f>[1]Sheet1!L238</f>
        <v>Carla Arias-Schreiber</v>
      </c>
      <c r="M238" s="82">
        <f>[1]Sheet1!M238</f>
        <v>46237</v>
      </c>
      <c r="N238" s="82" t="str">
        <f>[1]Sheet1!N238</f>
        <v>No</v>
      </c>
      <c r="O238" s="126">
        <f>[1]Sheet1!O238</f>
        <v>0</v>
      </c>
      <c r="P238" s="126">
        <f>[1]Sheet1!P238</f>
        <v>0</v>
      </c>
      <c r="Q238" s="126" t="str">
        <f>[1]Sheet1!Q238</f>
        <v>Otro</v>
      </c>
      <c r="R238" s="126" t="str">
        <f>[1]Sheet1!R238</f>
        <v>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v>
      </c>
      <c r="S238" s="126" t="str">
        <f>[1]Sheet1!S238</f>
        <v xml:space="preserve">Tener un aplicativo que, en función a una base de datos con la que el negocio ya cuenta, pueda emitir los certificados en el formato, con los datos y el lenguaje requerido en el convenio internacional. </v>
      </c>
      <c r="T238" s="126" t="str">
        <f>[1]Sheet1!T238</f>
        <v>Matrícula y continuadad de estudios de estudiantes de las cohortes 5, 6 7 y 8, así como el monitoreo de los estudiantes de la cohorte 9. Promedio de 800 estudiantes.</v>
      </c>
      <c r="U238" s="126" t="str">
        <f>[1]Sheet1!U238</f>
        <v>Alumnos</v>
      </c>
      <c r="V238" s="126" t="str">
        <f>[1]Sheet1!V238</f>
        <v>Student Success y Empleabilidad</v>
      </c>
      <c r="W238" s="126" t="str">
        <f>[1]Sheet1!W238</f>
        <v>No</v>
      </c>
      <c r="X238" s="126" t="str">
        <f>[1]Sheet1!X238</f>
        <v>Mayor a S/500,000.00</v>
      </c>
      <c r="Y238" s="126" t="str">
        <f>[1]Sheet1!Y238</f>
        <v>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v>
      </c>
      <c r="Z238" s="45" t="str">
        <f>[1]Sheet1!Z238</f>
        <v>https://educorpperu-my.sharepoint.com/personal/diana_zapata_laureate_pe1/_layouts/15/Doc.aspx?sourcedoc=%7B9172BC27-DCE3-466F-89D5-C3796095CE7B%7D&amp;file=UPC%20list%20of%20course%20with%20Spanish%20and%20English%20t_Carla%20Arias%20Schreibe.xlsx&amp;action=default&amp;mobileredirect=true</v>
      </c>
      <c r="AA238" s="45">
        <f>[1]Sheet1!AA238</f>
        <v>1.9</v>
      </c>
    </row>
    <row r="239" spans="1:27" ht="260.25" customHeight="1">
      <c r="A239" s="45">
        <f>[1]Sheet1!A239</f>
        <v>265</v>
      </c>
      <c r="B239" s="125">
        <f>[1]Sheet1!B239</f>
        <v>46205.669664351903</v>
      </c>
      <c r="C239" s="125">
        <f>[1]Sheet1!C239</f>
        <v>46205.704780092601</v>
      </c>
      <c r="D239" s="126" t="str">
        <f>[1]Sheet1!D239</f>
        <v>sally.vilcapoma@upn.edu.pe</v>
      </c>
      <c r="E239" s="126" t="str">
        <f>[1]Sheet1!E239</f>
        <v>Sally Vilcapoma Cantaro</v>
      </c>
      <c r="F239" s="126" t="str">
        <f>[1]Sheet1!F239</f>
        <v>Acompañamiento para implementación de Plataforma para la gestión de Atenciones Psicológicas y psicopedagógicas</v>
      </c>
      <c r="G239" s="126" t="str">
        <f>[1]Sheet1!G239</f>
        <v>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v>
      </c>
      <c r="H239" s="126" t="str">
        <f>[1]Sheet1!H239</f>
        <v>UPN</v>
      </c>
      <c r="I239" s="126" t="str">
        <f>[1]Sheet1!I239</f>
        <v>Martín Santana - Rectorado UPN</v>
      </c>
      <c r="J239" s="126" t="str">
        <f>[1]Sheet1!J239</f>
        <v>Directora de Desarrollo Académico y Sostenibilidad</v>
      </c>
      <c r="K239" s="126" t="str">
        <f>[1]Sheet1!K239</f>
        <v>https://educorpperu-my.sharepoint.com/personal/diana_zapata_laureate_pe1/Documents/Aplicaciones/Microsoft%20Forms/REGISTRO%20DE%20INICIATIVAS%20-%20GESTI%C3%93N%20DE%20LA%20DEMANDA%20(2%201/Pregunta/Aprobaci%C3%B3n%20Nataly_Sally%20Vilcapoma%20Cant.pdf</v>
      </c>
      <c r="L239" s="126" t="str">
        <f>[1]Sheet1!L239</f>
        <v>Ángela Lucano</v>
      </c>
      <c r="M239" s="82">
        <f>[1]Sheet1!M239</f>
        <v>46248</v>
      </c>
      <c r="N239" s="82" t="str">
        <f>[1]Sheet1!N239</f>
        <v>No</v>
      </c>
      <c r="O239" s="126">
        <f>[1]Sheet1!O239</f>
        <v>0</v>
      </c>
      <c r="P239" s="126">
        <f>[1]Sheet1!P239</f>
        <v>0</v>
      </c>
      <c r="Q239" s="126" t="str">
        <f>[1]Sheet1!Q239</f>
        <v>Otro</v>
      </c>
      <c r="R239" s="126" t="str">
        <f>[1]Sheet1!R239</f>
        <v>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v>
      </c>
      <c r="S239" s="126" t="str">
        <f>[1]Sheet1!S239</f>
        <v>Es estudiante solicita una cita a través de la agenda de Bookings, esto viaja hacia la plataforma para que el orientador pueda gestionar el servicio.</v>
      </c>
      <c r="T239" s="126" t="str">
        <f>[1]Sheet1!T239</f>
        <v>Acompañamiento al Estudiante de Campus, Bienestar Universitario</v>
      </c>
      <c r="U239" s="126" t="str">
        <f>[1]Sheet1!U239</f>
        <v>Alumnos</v>
      </c>
      <c r="V239" s="126" t="str">
        <f>[1]Sheet1!V239</f>
        <v>Experiencia</v>
      </c>
      <c r="W239" s="126" t="str">
        <f>[1]Sheet1!W239</f>
        <v>No</v>
      </c>
      <c r="X239" s="126" t="str">
        <f>[1]Sheet1!X239</f>
        <v>Menor a S/100,000.00</v>
      </c>
      <c r="Y239" s="126" t="str">
        <f>[1]Sheet1!Y239</f>
        <v>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v>
      </c>
      <c r="Z239" s="45" t="str">
        <f>[1]Sheet1!Z239</f>
        <v>https://educorpperu-my.sharepoint.com/personal/diana_zapata_laureate_pe1/_layouts/15/Doc.aspx?sourcedoc=%7B03BB0B77-35E6-475D-87FD-A799B1FA122A%7D&amp;file=Requerimiento_APP%20Orientaciones%20Psicol%C3%B3gicas_Sally%20Vilcapoma%20Cant.pptx&amp;action=edit&amp;mobileredirect=true</v>
      </c>
      <c r="AA239" s="45">
        <f>[1]Sheet1!AA239</f>
        <v>1.45</v>
      </c>
    </row>
    <row r="240" spans="1:27" ht="260.25" customHeight="1">
      <c r="A240" s="45">
        <f>[1]Sheet1!A240</f>
        <v>266</v>
      </c>
      <c r="B240" s="125">
        <f>[1]Sheet1!B240</f>
        <v>46206.174525463</v>
      </c>
      <c r="C240" s="125">
        <f>[1]Sheet1!C240</f>
        <v>46206.192395833299</v>
      </c>
      <c r="D240" s="126" t="str">
        <f>[1]Sheet1!D240</f>
        <v>jose.herbozo@laureate.pe</v>
      </c>
      <c r="E240" s="126" t="str">
        <f>[1]Sheet1!E240</f>
        <v>José Paredes Herbozo</v>
      </c>
      <c r="F240" s="126" t="str">
        <f>[1]Sheet1!F240</f>
        <v>Implementación de Integración Bidireccional entre HubSpot y Microsoft Dynamics 365 para UPC, UPN y Cibertec</v>
      </c>
      <c r="G240" s="126" t="str">
        <f>[1]Sheet1!G240</f>
        <v>Implementar una integración bidireccional entre HubSpot y Microsoft Dynamics 365 para sincronizar automáticamente la información comercial, centralizar los datos y mejorar la trazabilidad, calidad y eficiencia de los procesos comerciales para UPC, UPN y Cibertec.</v>
      </c>
      <c r="H240" s="126" t="str">
        <f>[1]Sheet1!H240</f>
        <v>LAU</v>
      </c>
      <c r="I240" s="126" t="str">
        <f>[1]Sheet1!I240</f>
        <v>Ivan Olivares - VP Marketing y Comercial</v>
      </c>
      <c r="J240" s="126" t="str">
        <f>[1]Sheet1!J240</f>
        <v>Abel Reyes Chávez</v>
      </c>
      <c r="K240" s="126" t="str">
        <f>[1]Sheet1!K240</f>
        <v>https://educorpperu-my.sharepoint.com/personal/diana_zapata_laureate_pe1/_layouts/15/Doc.aspx?sourcedoc=%7BA2D7D2E1-21E2-4BEB-BEF8-D565BC942935%7D&amp;file=Solicitud%20de%20requerimientos%20Idea%20nueva%20y%20mejo_Jos%C3%A9%20Paredes%20Herbozo.pptx&amp;action=edit&amp;mobileredirect=true</v>
      </c>
      <c r="L240" s="126" t="str">
        <f>[1]Sheet1!L240</f>
        <v>Jose Paredes</v>
      </c>
      <c r="M240" s="82">
        <f>[1]Sheet1!M240</f>
        <v>46295</v>
      </c>
      <c r="N240" s="82" t="str">
        <f>[1]Sheet1!N240</f>
        <v>No</v>
      </c>
      <c r="O240" s="126">
        <f>[1]Sheet1!O240</f>
        <v>0</v>
      </c>
      <c r="P240" s="126">
        <f>[1]Sheet1!P240</f>
        <v>0</v>
      </c>
      <c r="Q240" s="126" t="str">
        <f>[1]Sheet1!Q240</f>
        <v>Otro</v>
      </c>
      <c r="R240" s="126" t="str">
        <f>[1]Sheet1!R240</f>
        <v>La información comercial entre HubSpot y Microsoft Dynamics 365 no se encuentra sincronizada automáticamente, lo que genera procesos manuales, duplicidad e inconsistencias de datos, menor trazabilidad de los leads y retrasos en la gestión comercial y de marketing.</v>
      </c>
      <c r="S240" s="126" t="str">
        <f>[1]Sheet1!S240</f>
        <v>Contar con una integración bidireccional y automatizada entre HubSpot y Microsoft Dynamics 365 que mantenga sincronizada la información comercial en tiempo real, elimine procesos manuales, evite duplicidades y mejore la trazabilidad de leads y oportunidades.</v>
      </c>
      <c r="T240" s="126" t="str">
        <f>[1]Sheet1!T240</f>
        <v>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v>
      </c>
      <c r="U240" s="126" t="str">
        <f>[1]Sheet1!U240</f>
        <v>Administrativos</v>
      </c>
      <c r="V240" s="126" t="str">
        <f>[1]Sheet1!V240</f>
        <v>Excelencia operativa</v>
      </c>
      <c r="W240" s="126" t="str">
        <f>[1]Sheet1!W240</f>
        <v>No</v>
      </c>
      <c r="X240" s="126" t="str">
        <f>[1]Sheet1!X240</f>
        <v>Mayor a S/500,000.00</v>
      </c>
      <c r="Y240" s="126" t="str">
        <f>[1]Sheet1!Y240</f>
        <v>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v>
      </c>
      <c r="Z240" s="45" t="str">
        <f>[1]Sheet1!Z240</f>
        <v>https://educorpperu-my.sharepoint.com/personal/diana_zapata_laureate_pe1/_layouts/15/Doc.aspx?sourcedoc=%7BDAC805CC-225C-4F93-89AB-3CED771CD9B0%7D&amp;file=Solicitud%20de%20requerimientos%20Idea%20nueva%20y%20mejo_Jos%C3%A9%20Paredes%20Herbozo%201.pptx&amp;action=edit&amp;mobileredirect=true</v>
      </c>
      <c r="AA240" s="45">
        <f>[1]Sheet1!AA240</f>
        <v>1.2</v>
      </c>
    </row>
    <row r="241" spans="1:27" ht="260.25" customHeight="1">
      <c r="A241" s="45">
        <f>[1]Sheet1!A241</f>
        <v>267</v>
      </c>
      <c r="B241" s="125">
        <f>[1]Sheet1!B241</f>
        <v>46209.486365740697</v>
      </c>
      <c r="C241" s="125">
        <f>[1]Sheet1!C241</f>
        <v>46209.505439814799</v>
      </c>
      <c r="D241" s="126" t="str">
        <f>[1]Sheet1!D241</f>
        <v>bruno.chiappe@laureate.pe</v>
      </c>
      <c r="E241" s="126" t="str">
        <f>[1]Sheet1!E241</f>
        <v>Bruno Chiappe Vegas</v>
      </c>
      <c r="F241" s="126" t="str">
        <f>[1]Sheet1!F241</f>
        <v>Implementación de Gestión de Convenios con Colegios en CRM</v>
      </c>
      <c r="G241" s="126" t="str">
        <f>[1]Sheet1!G241</f>
        <v>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v>
      </c>
      <c r="H241" s="126" t="str">
        <f>[1]Sheet1!H241</f>
        <v>CIB</v>
      </c>
      <c r="I241" s="126" t="str">
        <f>[1]Sheet1!I241</f>
        <v>Ivan Olivares - VP Marketing y Comercial</v>
      </c>
      <c r="J241" s="126" t="str">
        <f>[1]Sheet1!J241</f>
        <v>Nestor Ayasta Valera</v>
      </c>
      <c r="K241" s="126" t="str">
        <f>[1]Sheet1!K241</f>
        <v>https://educorpperu-my.sharepoint.com/personal/diana_zapata_laureate_pe1/Documents/Aplicaciones/Microsoft%20Forms/REGISTRO%20DE%20INICIATIVAS%20-%20GESTI%C3%93N%20DE%20LA%20DEMANDA%20(2%201/Pregunta/Gestion%20Convenios%20Colegios%20CIB%20-%20Aprob_Bruno%20Chiappe%20Vegas.pdf</v>
      </c>
      <c r="L241" s="126" t="str">
        <f>[1]Sheet1!L241</f>
        <v>Bruno Chiappe</v>
      </c>
      <c r="M241" s="82">
        <f>[1]Sheet1!M241</f>
        <v>46234</v>
      </c>
      <c r="N241" s="82" t="str">
        <f>[1]Sheet1!N241</f>
        <v>No</v>
      </c>
      <c r="O241" s="126">
        <f>[1]Sheet1!O241</f>
        <v>0</v>
      </c>
      <c r="P241" s="126">
        <f>[1]Sheet1!P241</f>
        <v>0</v>
      </c>
      <c r="Q241" s="126" t="str">
        <f>[1]Sheet1!Q241</f>
        <v>Otro</v>
      </c>
      <c r="R241" s="126" t="str">
        <f>[1]Sheet1!R241</f>
        <v>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v>
      </c>
      <c r="S241" s="126" t="str">
        <f>[1]Sheet1!S241</f>
        <v>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v>
      </c>
      <c r="T241" s="126" t="str">
        <f>[1]Sheet1!T241</f>
        <v>Admisión, BackOffice, Ventas</v>
      </c>
      <c r="U241" s="126" t="str">
        <f>[1]Sheet1!U241</f>
        <v>Administrativos</v>
      </c>
      <c r="V241" s="126" t="str">
        <f>[1]Sheet1!V241</f>
        <v>Excelencia operativa</v>
      </c>
      <c r="W241" s="126" t="str">
        <f>[1]Sheet1!W241</f>
        <v>No</v>
      </c>
      <c r="X241" s="126" t="str">
        <f>[1]Sheet1!X241</f>
        <v>No cuantificado o S/0</v>
      </c>
      <c r="Y241" s="126" t="str">
        <f>[1]Sheet1!Y241</f>
        <v>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v>
      </c>
      <c r="Z241" s="45" t="str">
        <f>[1]Sheet1!Z241</f>
        <v>https://educorpperu-my.sharepoint.com/personal/diana_zapata_laureate_pe1/_layouts/15/Doc.aspx?sourcedoc=%7B72711418-1819-4097-83D3-B1CE5D070BE3%7D&amp;file=Pedidos%20de%20CRM%20CIB_COLEGIO_Bruno%20Chiappe%20Vegas.pptx&amp;action=edit&amp;mobileredirect=true</v>
      </c>
      <c r="AA241" s="45">
        <f>[1]Sheet1!AA241</f>
        <v>0.60000000000000009</v>
      </c>
    </row>
    <row r="242" spans="1:27" ht="260.25" customHeight="1">
      <c r="A242" s="45">
        <f>[1]Sheet1!A242</f>
        <v>268</v>
      </c>
      <c r="B242" s="125">
        <f>[1]Sheet1!B242</f>
        <v>46209.5055208333</v>
      </c>
      <c r="C242" s="125">
        <f>[1]Sheet1!C242</f>
        <v>46209.523865740703</v>
      </c>
      <c r="D242" s="126" t="str">
        <f>[1]Sheet1!D242</f>
        <v>bruno.chiappe@laureate.pe</v>
      </c>
      <c r="E242" s="126" t="str">
        <f>[1]Sheet1!E242</f>
        <v>Bruno Chiappe Vegas</v>
      </c>
      <c r="F242" s="126" t="str">
        <f>[1]Sheet1!F242</f>
        <v>Gestión de secciones y horarios en CRM para el proceso de admisión CIB</v>
      </c>
      <c r="G242" s="126" t="str">
        <f>[1]Sheet1!G242</f>
        <v>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v>
      </c>
      <c r="H242" s="126" t="str">
        <f>[1]Sheet1!H242</f>
        <v>CIB</v>
      </c>
      <c r="I242" s="126" t="str">
        <f>[1]Sheet1!I242</f>
        <v>Ivan Olivares - VP Marketing y Comercial</v>
      </c>
      <c r="J242" s="126" t="str">
        <f>[1]Sheet1!J242</f>
        <v>Néstor Ayasta</v>
      </c>
      <c r="K242" s="126" t="str">
        <f>[1]Sheet1!K242</f>
        <v>https://educorpperu-my.sharepoint.com/personal/diana_zapata_laureate_pe1/Documents/Aplicaciones/Microsoft%20Forms/REGISTRO%20DE%20INICIATIVAS%20-%20GESTI%C3%93N%20DE%20LA%20DEMANDA%20(2%201/Pregunta/Gestion%20Secciones%20Horarios%20CRM%20CIB%20-%20Aprob_Bruno%20Chiappe%20Vegas.pdf</v>
      </c>
      <c r="L242" s="126" t="str">
        <f>[1]Sheet1!L242</f>
        <v>Bruno Chiappe</v>
      </c>
      <c r="M242" s="82">
        <f>[1]Sheet1!M242</f>
        <v>46234</v>
      </c>
      <c r="N242" s="82" t="str">
        <f>[1]Sheet1!N242</f>
        <v>No</v>
      </c>
      <c r="O242" s="126">
        <f>[1]Sheet1!O242</f>
        <v>0</v>
      </c>
      <c r="P242" s="126">
        <f>[1]Sheet1!P242</f>
        <v>0</v>
      </c>
      <c r="Q242" s="126" t="str">
        <f>[1]Sheet1!Q242</f>
        <v>Otro</v>
      </c>
      <c r="R242" s="126" t="str">
        <f>[1]Sheet1!R242</f>
        <v>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v>
      </c>
      <c r="S242" s="126" t="str">
        <f>[1]Sheet1!S242</f>
        <v>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v>
      </c>
      <c r="T242" s="126" t="str">
        <f>[1]Sheet1!T242</f>
        <v>Admisión, BackOffice, Matrícula y Ventas</v>
      </c>
      <c r="U242" s="126" t="str">
        <f>[1]Sheet1!U242</f>
        <v>Administrativos</v>
      </c>
      <c r="V242" s="126" t="str">
        <f>[1]Sheet1!V242</f>
        <v>Excelencia operativa</v>
      </c>
      <c r="W242" s="126" t="str">
        <f>[1]Sheet1!W242</f>
        <v>No</v>
      </c>
      <c r="X242" s="126" t="str">
        <f>[1]Sheet1!X242</f>
        <v>No cuantificado o S/0</v>
      </c>
      <c r="Y242" s="126" t="str">
        <f>[1]Sheet1!Y242</f>
        <v>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v>
      </c>
      <c r="Z242" s="45" t="str">
        <f>[1]Sheet1!Z242</f>
        <v>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v>
      </c>
      <c r="AA242" s="45">
        <f>[1]Sheet1!AA242</f>
        <v>0.60000000000000009</v>
      </c>
    </row>
    <row r="243" spans="1:27" ht="260.25" customHeight="1">
      <c r="A243" s="45">
        <f>[1]Sheet1!A243</f>
        <v>269</v>
      </c>
      <c r="B243" s="125">
        <f>[1]Sheet1!B243</f>
        <v>46211.677743055603</v>
      </c>
      <c r="C243" s="125">
        <f>[1]Sheet1!C243</f>
        <v>46211.687268518501</v>
      </c>
      <c r="D243" s="126" t="str">
        <f>[1]Sheet1!D243</f>
        <v>carla.arias@laureate.pe</v>
      </c>
      <c r="E243" s="126" t="str">
        <f>[1]Sheet1!E243</f>
        <v>Carla Arias Schreiber Ulloa</v>
      </c>
      <c r="F243" s="126" t="str">
        <f>[1]Sheet1!F243</f>
        <v>Equivalencias imperfectas</v>
      </c>
      <c r="G243" s="126" t="str">
        <f>[1]Sheet1!G243</f>
        <v>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v>
      </c>
      <c r="H243" s="126" t="str">
        <f>[1]Sheet1!H243</f>
        <v>UPN</v>
      </c>
      <c r="I243" s="126" t="str">
        <f>[1]Sheet1!I243</f>
        <v>Martín Santana - Rectorado UPN</v>
      </c>
      <c r="J243" s="126" t="str">
        <f>[1]Sheet1!J243</f>
        <v>Giancarlo Flores</v>
      </c>
      <c r="K243" s="126" t="str">
        <f>[1]Sheet1!K243</f>
        <v>https://educorpperu-my.sharepoint.com/personal/diana_zapata_laureate_pe1/Documents/Aplicaciones/Microsoft%20Forms/REGISTRO%20DE%20INICIATIVAS%20-%20GESTI%C3%93N%20DE%20LA%20DEMANDA%20(2%201/Pregunta/VB%20Rector%20UPN_Carla%20Arias%20Schreibe.png</v>
      </c>
      <c r="L243" s="126" t="str">
        <f>[1]Sheet1!L243</f>
        <v>Carla Arias-Schreiber</v>
      </c>
      <c r="M243" s="82">
        <f>[1]Sheet1!M243</f>
        <v>46353</v>
      </c>
      <c r="N243" s="82" t="str">
        <f>[1]Sheet1!N243</f>
        <v>No</v>
      </c>
      <c r="O243" s="126">
        <f>[1]Sheet1!O243</f>
        <v>0</v>
      </c>
      <c r="P243" s="126">
        <f>[1]Sheet1!P243</f>
        <v>0</v>
      </c>
      <c r="Q243" s="126" t="str">
        <f>[1]Sheet1!Q243</f>
        <v>Otro</v>
      </c>
      <c r="R243" s="126" t="str">
        <f>[1]Sheet1!R243</f>
        <v>Actualmente en el sistema Banner no se pueden registrar equivalencias académicas con la malla gutemberg, bajo los siguientes escenarios: 2 cursos equivalen a 1 o viceversa, o donde en equivalencias 1 a 1 el creditaje es mayor (impacto financiero a estudiantes con contigencia legal).</v>
      </c>
      <c r="S243" s="126" t="str">
        <f>[1]Sheet1!S243</f>
        <v>Que el sistema soporta los tres escenarios descritos en la ppt adjunta.</v>
      </c>
      <c r="T243" s="126" t="str">
        <f>[1]Sheet1!T243</f>
        <v>Matrícula
Registro académicos
Egreso y grados/ títulos
Operaciones académicas</v>
      </c>
      <c r="U243" s="126" t="str">
        <f>[1]Sheet1!U243</f>
        <v>Alumnos</v>
      </c>
      <c r="V243" s="126" t="str">
        <f>[1]Sheet1!V243</f>
        <v>Excelencia académica</v>
      </c>
      <c r="W243" s="126" t="str">
        <f>[1]Sheet1!W243</f>
        <v>No</v>
      </c>
      <c r="X243" s="126" t="str">
        <f>[1]Sheet1!X243</f>
        <v>No cuantificado o S/0</v>
      </c>
      <c r="Y243" s="126" t="str">
        <f>[1]Sheet1!Y243</f>
        <v>Asegurar el correcto avance académico de nuestros estudiantes y egreso.</v>
      </c>
      <c r="Z243" s="45" t="str">
        <f>[1]Sheet1!Z243</f>
        <v>https://educorpperu-my.sharepoint.com/personal/diana_zapata_laureate_pe1/_layouts/15/Doc.aspx?sourcedoc=%7B85F19B8A-D1D8-4393-94E6-0FE9A9BC1CB9%7D&amp;file=Gesti%C3%B3n%20de%20Iniciativas%20-%20Equivalencias%2027-1_Carla%20Arias%20Schreibe.pptx&amp;action=edit&amp;mobileredirect=true</v>
      </c>
      <c r="AA243" s="45">
        <f>[1]Sheet1!AA243</f>
        <v>1.4</v>
      </c>
    </row>
    <row r="244" spans="1:27" ht="260.25" customHeight="1">
      <c r="A244" s="45">
        <f>[1]Sheet1!A244</f>
        <v>270</v>
      </c>
      <c r="B244" s="125">
        <f>[1]Sheet1!B244</f>
        <v>46212.427488425899</v>
      </c>
      <c r="C244" s="125">
        <f>[1]Sheet1!C244</f>
        <v>46212.458067129599</v>
      </c>
      <c r="D244" s="126" t="str">
        <f>[1]Sheet1!D244</f>
        <v>marco.zuniga@laureate.pe</v>
      </c>
      <c r="E244" s="126" t="str">
        <f>[1]Sheet1!E244</f>
        <v>Marco Zuñiga Leiva</v>
      </c>
      <c r="F244" s="126" t="str">
        <f>[1]Sheet1!F244</f>
        <v>Sistema Spring-Habilitación de comprobantes temporales(XB) para las cuotas 2 en adelante y automatización del cambio a fiscal</v>
      </c>
      <c r="G244" s="126" t="str">
        <f>[1]Sheet1!G244</f>
        <v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v>
      </c>
      <c r="H244" s="126" t="str">
        <f>[1]Sheet1!H244</f>
        <v>UPC</v>
      </c>
      <c r="I244" s="126" t="str">
        <f>[1]Sheet1!I244</f>
        <v>Alex Pendavis - VP Finanzas</v>
      </c>
      <c r="J244" s="126" t="str">
        <f>[1]Sheet1!J244</f>
        <v>Karol Espinoza</v>
      </c>
      <c r="K244" s="126" t="str">
        <f>[1]Sheet1!K244</f>
        <v>https://educorpperu-my.sharepoint.com/personal/diana_zapata_laureate_pe1/_layouts/15/Doc.aspx?sourcedoc=%7BDC295ECD-77F3-4093-8FC7-7358E967986B%7D&amp;file=Aprobaci%C3%B3n_1_Marco%20Zu%C3%B1iga%20Leiva.docx&amp;action=default&amp;mobileredirect=true</v>
      </c>
      <c r="L244" s="126" t="str">
        <f>[1]Sheet1!L244</f>
        <v>Franco Vera</v>
      </c>
      <c r="M244" s="82">
        <f>[1]Sheet1!M244</f>
        <v>46223</v>
      </c>
      <c r="N244" s="82" t="str">
        <f>[1]Sheet1!N244</f>
        <v>No</v>
      </c>
      <c r="O244" s="126">
        <f>[1]Sheet1!O244</f>
        <v>0</v>
      </c>
      <c r="P244" s="126">
        <f>[1]Sheet1!P244</f>
        <v>0</v>
      </c>
      <c r="Q244" s="126" t="str">
        <f>[1]Sheet1!Q244</f>
        <v>Regulatoria</v>
      </c>
      <c r="R244" s="126" t="str">
        <f>[1]Sheet1!R244</f>
        <v>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v>
      </c>
      <c r="S244" s="126" t="str">
        <f>[1]Sheet1!S244</f>
        <v>Que los asesores puedan emitir todas las cuotas de los programas al momento de la venta para que el area de facturación realice una conciliación sólo de revisión y que las comisiones puedan ser calculadas de manera correcta.</v>
      </c>
      <c r="T244" s="126" t="str">
        <f>[1]Sheet1!T244</f>
        <v>Proceso de ventas y área de facturación .</v>
      </c>
      <c r="U244" s="126" t="str">
        <f>[1]Sheet1!U244</f>
        <v>Administrativos</v>
      </c>
      <c r="V244" s="126" t="str">
        <f>[1]Sheet1!V244</f>
        <v>Excelencia operativa</v>
      </c>
      <c r="W244" s="126" t="str">
        <f>[1]Sheet1!W244</f>
        <v>No</v>
      </c>
      <c r="X244" s="126" t="str">
        <f>[1]Sheet1!X244</f>
        <v>No cuantificado o S/0</v>
      </c>
      <c r="Y244" s="126" t="str">
        <f>[1]Sheet1!Y244</f>
        <v>Reducción operativa en riesgos y horas hombre</v>
      </c>
      <c r="Z244" s="45" t="str">
        <f>[1]Sheet1!Z244</f>
        <v>https://educorpperu-my.sharepoint.com/personal/diana_zapata_laureate_pe1/_layouts/15/Doc.aspx?sourcedoc=%7B9EE90CB9-3E09-48F8-9CD4-7985225ADC00%7D&amp;file=Gesti%C3%B3n%20de%20iniciativas%20-%20Proceso%20y%20registro%205_Marco%20Zu%C3%B1iga%20Leiva.pptx&amp;action=edit&amp;mobileredirect=true</v>
      </c>
      <c r="AA244" s="45">
        <f>[1]Sheet1!AA244</f>
        <v>2.1</v>
      </c>
    </row>
    <row r="245" spans="1:27" ht="260.25" customHeight="1">
      <c r="A245" s="45">
        <f>[1]Sheet1!A245</f>
        <v>271</v>
      </c>
      <c r="B245" s="125">
        <f>[1]Sheet1!B245</f>
        <v>46212.4686574074</v>
      </c>
      <c r="C245" s="125">
        <f>[1]Sheet1!C245</f>
        <v>46212.482060185197</v>
      </c>
      <c r="D245" s="126" t="str">
        <f>[1]Sheet1!D245</f>
        <v>marco.zuniga@laureate.pe</v>
      </c>
      <c r="E245" s="126" t="str">
        <f>[1]Sheet1!E245</f>
        <v>Marco Zuñiga Leiva</v>
      </c>
      <c r="F245" s="126" t="str">
        <f>[1]Sheet1!F245</f>
        <v>Módulo intranet EPG Interfaz Sócrates Spring -Habilitación de la emisión de más de 8 cuotas por operación y mejora en el tiempo de procesamiento</v>
      </c>
      <c r="G245" s="126" t="str">
        <f>[1]Sheet1!G245</f>
        <v>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v>
      </c>
      <c r="H245" s="126" t="str">
        <f>[1]Sheet1!H245</f>
        <v>UPC</v>
      </c>
      <c r="I245" s="126" t="str">
        <f>[1]Sheet1!I245</f>
        <v>Alex Pendavis - VP Finanzas</v>
      </c>
      <c r="J245" s="126" t="str">
        <f>[1]Sheet1!J245</f>
        <v>Karol Espinoza</v>
      </c>
      <c r="K245" s="126" t="str">
        <f>[1]Sheet1!K245</f>
        <v>https://educorpperu-my.sharepoint.com/personal/diana_zapata_laureate_pe1/_layouts/15/Doc.aspx?sourcedoc=%7BB0001A3B-6027-464D-9A31-26B92EEE92CF%7D&amp;file=Aprobaci%C3%B3n_3_4_Marco%20Zu%C3%B1iga%20Leiva.docx&amp;action=default&amp;mobileredirect=true</v>
      </c>
      <c r="L245" s="126" t="str">
        <f>[1]Sheet1!L245</f>
        <v>Franco Vera</v>
      </c>
      <c r="M245" s="82">
        <f>[1]Sheet1!M245</f>
        <v>46223</v>
      </c>
      <c r="N245" s="82" t="str">
        <f>[1]Sheet1!N245</f>
        <v>No</v>
      </c>
      <c r="O245" s="126">
        <f>[1]Sheet1!O245</f>
        <v>0</v>
      </c>
      <c r="P245" s="126">
        <f>[1]Sheet1!P245</f>
        <v>0</v>
      </c>
      <c r="Q245" s="126" t="str">
        <f>[1]Sheet1!Q245</f>
        <v>Otro</v>
      </c>
      <c r="R245" s="126" t="str">
        <f>[1]Sheet1!R245</f>
        <v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v>
      </c>
      <c r="S245" s="126" t="str">
        <f>[1]Sheet1!S245</f>
        <v>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v>
      </c>
      <c r="T245" s="126" t="str">
        <f>[1]Sheet1!T245</f>
        <v xml:space="preserve">
Área de Ventas y Facturación</v>
      </c>
      <c r="U245" s="126" t="str">
        <f>[1]Sheet1!U245</f>
        <v>Administrativos</v>
      </c>
      <c r="V245" s="126" t="str">
        <f>[1]Sheet1!V245</f>
        <v>Excelencia operativa</v>
      </c>
      <c r="W245" s="126" t="str">
        <f>[1]Sheet1!W245</f>
        <v>No</v>
      </c>
      <c r="X245" s="126" t="str">
        <f>[1]Sheet1!X245</f>
        <v>No cuantificado o S/0</v>
      </c>
      <c r="Y245" s="126" t="str">
        <f>[1]Sheet1!Y245</f>
        <v>Reducción del trabajo operativo, y minimización de riesgos.</v>
      </c>
      <c r="Z245" s="45" t="str">
        <f>[1]Sheet1!Z245</f>
        <v>https://educorpperu-my.sharepoint.com/personal/diana_zapata_laureate_pe1/_layouts/15/Doc.aspx?sourcedoc=%7BD6FA0EA7-A334-428A-B0EF-18A454AB7288%7D&amp;file=M%C3%B3dulo%20intranet%20EPG%20Interfaz%20y%20S%C3%B3crates%20Sprin_Marco%20Zu%C3%B1iga%20Leiva.pptx&amp;action=edit&amp;mobileredirect=true</v>
      </c>
      <c r="AA245" s="45">
        <f>[1]Sheet1!AA245</f>
        <v>0.60000000000000009</v>
      </c>
    </row>
    <row r="246" spans="1:27" ht="260.25" customHeight="1">
      <c r="A246" s="45">
        <f>[1]Sheet1!A246</f>
        <v>272</v>
      </c>
      <c r="B246" s="125">
        <f>[1]Sheet1!B246</f>
        <v>46212.488981481503</v>
      </c>
      <c r="C246" s="125">
        <f>[1]Sheet1!C246</f>
        <v>46212.498564814799</v>
      </c>
      <c r="D246" s="126" t="str">
        <f>[1]Sheet1!D246</f>
        <v>marco.zuniga@laureate.pe</v>
      </c>
      <c r="E246" s="126" t="str">
        <f>[1]Sheet1!E246</f>
        <v>Marco Zuñiga Leiva</v>
      </c>
      <c r="F246" s="126" t="str">
        <f>[1]Sheet1!F246</f>
        <v>Sistema Sócrates -Habilitación de la generación de más de 8 cuotas por operación generación de obligaciones .</v>
      </c>
      <c r="G246" s="126" t="str">
        <f>[1]Sheet1!G246</f>
        <v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v>
      </c>
      <c r="H246" s="126" t="str">
        <f>[1]Sheet1!H246</f>
        <v>UPC</v>
      </c>
      <c r="I246" s="126" t="str">
        <f>[1]Sheet1!I246</f>
        <v>Alex Pendavis - VP Finanzas</v>
      </c>
      <c r="J246" s="126" t="str">
        <f>[1]Sheet1!J246</f>
        <v>Karol Espinoza</v>
      </c>
      <c r="K246" s="126" t="str">
        <f>[1]Sheet1!K246</f>
        <v>https://educorpperu-my.sharepoint.com/personal/diana_zapata_laureate_pe1/_layouts/15/Doc.aspx?sourcedoc=%7B264D4D20-2E61-4610-8CEF-977D4749F443%7D&amp;file=Aprobaci%C3%B3n_3_4_Marco%20Zu%C3%B1iga%20Leiva%201.docx&amp;action=default&amp;mobileredirect=true</v>
      </c>
      <c r="L246" s="126" t="str">
        <f>[1]Sheet1!L246</f>
        <v>Franco Vera</v>
      </c>
      <c r="M246" s="82">
        <f>[1]Sheet1!M246</f>
        <v>46224</v>
      </c>
      <c r="N246" s="82" t="str">
        <f>[1]Sheet1!N246</f>
        <v>No</v>
      </c>
      <c r="O246" s="126">
        <f>[1]Sheet1!O246</f>
        <v>0</v>
      </c>
      <c r="P246" s="126">
        <f>[1]Sheet1!P246</f>
        <v>0</v>
      </c>
      <c r="Q246" s="126" t="str">
        <f>[1]Sheet1!Q246</f>
        <v>Otro</v>
      </c>
      <c r="R246" s="126" t="str">
        <f>[1]Sheet1!R246</f>
        <v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v>
      </c>
      <c r="S246" s="126" t="str">
        <f>[1]Sheet1!S246</f>
        <v>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v>
      </c>
      <c r="T246" s="126" t="str">
        <f>[1]Sheet1!T246</f>
        <v>Area de ventas, área de Facturación .</v>
      </c>
      <c r="U246" s="126" t="str">
        <f>[1]Sheet1!U246</f>
        <v>Administrativos</v>
      </c>
      <c r="V246" s="126" t="str">
        <f>[1]Sheet1!V246</f>
        <v>Excelencia operativa</v>
      </c>
      <c r="W246" s="126" t="str">
        <f>[1]Sheet1!W246</f>
        <v>No</v>
      </c>
      <c r="X246" s="126" t="str">
        <f>[1]Sheet1!X246</f>
        <v>No cuantificado o S/0</v>
      </c>
      <c r="Y246" s="126" t="str">
        <f>[1]Sheet1!Y246</f>
        <v>Reducción del trabajo operativo, de riesgos y mejora en la atención.</v>
      </c>
      <c r="Z246" s="45" t="str">
        <f>[1]Sheet1!Z246</f>
        <v>https://educorpperu-my.sharepoint.com/personal/diana_zapata_laureate_pe1/_layouts/15/Doc.aspx?sourcedoc=%7B68918AA3-3AE1-48DD-A63B-52BBF71FCDC4%7D&amp;file=Sistema%20S%C3%B3crates%20-Habilitaci%C3%B3n%20de%20la%20generaci_Marco%20Zu%C3%B1iga%20Leiva.pptx&amp;action=edit&amp;mobileredirect=true</v>
      </c>
      <c r="AA246" s="45">
        <f>[1]Sheet1!AA246</f>
        <v>0.60000000000000009</v>
      </c>
    </row>
    <row r="247" spans="1:27" ht="260.25" customHeight="1">
      <c r="A247" s="45">
        <f>[1]Sheet1!A247</f>
        <v>273</v>
      </c>
      <c r="B247" s="125">
        <f>[1]Sheet1!B247</f>
        <v>46212.749259259297</v>
      </c>
      <c r="C247" s="125">
        <f>[1]Sheet1!C247</f>
        <v>46212.778275463003</v>
      </c>
      <c r="D247" s="126" t="str">
        <f>[1]Sheet1!D247</f>
        <v>iris.montenegro@upn.edu.pe</v>
      </c>
      <c r="E247" s="126" t="str">
        <f>[1]Sheet1!E247</f>
        <v>Iris Montenegro Sanchez</v>
      </c>
      <c r="F247" s="126" t="str">
        <f>[1]Sheet1!F247</f>
        <v>Visibilidad de cargos en los canales de recaudación de banca por internet y banca movil</v>
      </c>
      <c r="G247" s="126" t="str">
        <f>[1]Sheet1!G247</f>
        <v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v>
      </c>
      <c r="H247" s="126" t="str">
        <f>[1]Sheet1!H247</f>
        <v>UPN</v>
      </c>
      <c r="I247" s="126" t="str">
        <f>[1]Sheet1!I247</f>
        <v>Alex Pendavis - VP Finanzas</v>
      </c>
      <c r="J247" s="126" t="str">
        <f>[1]Sheet1!J247</f>
        <v>Karol Espinoza</v>
      </c>
      <c r="K247" s="126" t="str">
        <f>[1]Sheet1!K247</f>
        <v>https://educorpperu-my.sharepoint.com/personal/diana_zapata_laureate_pe1/Documents/Aplicaciones/Microsoft%20Forms/REGISTRO%20DE%20INICIATIVAS%20-%20GESTI%C3%93N%20DE%20LA%20DEMANDA%20(2%201/Pregunta/vb-%20Director%20de%20operaciones%20financieras_Iris%20Montenegro%20Sanc.pdf</v>
      </c>
      <c r="L247" s="126" t="str">
        <f>[1]Sheet1!L247</f>
        <v>Franco Vera</v>
      </c>
      <c r="M247" s="82">
        <f>[1]Sheet1!M247</f>
        <v>46255</v>
      </c>
      <c r="N247" s="82" t="str">
        <f>[1]Sheet1!N247</f>
        <v>No</v>
      </c>
      <c r="O247" s="126">
        <f>[1]Sheet1!O247</f>
        <v>0</v>
      </c>
      <c r="P247" s="126">
        <f>[1]Sheet1!P247</f>
        <v>0</v>
      </c>
      <c r="Q247" s="126" t="str">
        <f>[1]Sheet1!Q247</f>
        <v>Seguridad TI</v>
      </c>
      <c r="R247" s="126" t="str">
        <f>[1]Sheet1!R247</f>
        <v>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v>
      </c>
      <c r="S247" s="126" t="str">
        <f>[1]Sheet1!S247</f>
        <v>Que los estudiantes puedan identificar los conceptos pagados.</v>
      </c>
      <c r="T247" s="126" t="str">
        <f>[1]Sheet1!T247</f>
        <v>procesos de recaudación, gestión de reembolso
Areas: Facturación, recaudación, atención al estudiantes, a los estudiantes mismo</v>
      </c>
      <c r="U247" s="126" t="str">
        <f>[1]Sheet1!U247</f>
        <v>Alumnos</v>
      </c>
      <c r="V247" s="126" t="str">
        <f>[1]Sheet1!V247</f>
        <v>Excelencia operativa</v>
      </c>
      <c r="W247" s="126" t="str">
        <f>[1]Sheet1!W247</f>
        <v>No</v>
      </c>
      <c r="X247" s="126" t="str">
        <f>[1]Sheet1!X247</f>
        <v>No cuantificado o S/0</v>
      </c>
      <c r="Y247" s="126" t="str">
        <f>[1]Sheet1!Y247</f>
        <v>Evitar gestionar reembolso innecesarios, mejorar la experiencia con el estudiante</v>
      </c>
      <c r="Z247" s="45" t="str">
        <f>[1]Sheet1!Z247</f>
        <v>https://educorpperu-my.sharepoint.com/personal/diana_zapata_laureate_pe1/_layouts/15/Doc.aspx?sourcedoc=%7B667DBB4F-FB71-4472-B7BA-BD2155F6D09F%7D&amp;file=Gesti%C3%B3n%20de%20iniciativas%20-%20Visibilidad%20de%20cargo_Iris%20Montenegro%20Sanc.pptx&amp;action=edit&amp;mobileredirect=true</v>
      </c>
      <c r="AA247" s="45">
        <f>[1]Sheet1!AA247</f>
        <v>2.0999999999999996</v>
      </c>
    </row>
    <row r="248" spans="1:27" ht="260.25" customHeight="1">
      <c r="A248" s="45">
        <f>[1]Sheet1!A248</f>
        <v>274</v>
      </c>
      <c r="B248" s="125">
        <f>[1]Sheet1!B248</f>
        <v>46212.834074074097</v>
      </c>
      <c r="C248" s="125">
        <f>[1]Sheet1!C248</f>
        <v>46212.843287037002</v>
      </c>
      <c r="D248" s="126" t="str">
        <f>[1]Sheet1!D248</f>
        <v>iris.montenegro@upn.edu.pe</v>
      </c>
      <c r="E248" s="126" t="str">
        <f>[1]Sheet1!E248</f>
        <v>Iris Montenegro Sanchez</v>
      </c>
      <c r="F248" s="126" t="str">
        <f>[1]Sheet1!F248</f>
        <v>Revisión integral del proyecto de carpeta de grados y título en cuotas</v>
      </c>
      <c r="G248" s="126" t="str">
        <f>[1]Sheet1!G248</f>
        <v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v>
      </c>
      <c r="H248" s="126" t="str">
        <f>[1]Sheet1!H248</f>
        <v>UPN</v>
      </c>
      <c r="I248" s="126" t="str">
        <f>[1]Sheet1!I248</f>
        <v>Alex Pendavis - VP Finanzas</v>
      </c>
      <c r="J248" s="126" t="str">
        <f>[1]Sheet1!J248</f>
        <v>Karol Espinoza</v>
      </c>
      <c r="K248" s="126" t="str">
        <f>[1]Sheet1!K248</f>
        <v>https://educorpperu-my.sharepoint.com/personal/diana_zapata_laureate_pe1/Documents/Aplicaciones/Microsoft%20Forms/REGISTRO%20DE%20INICIATIVAS%20-%20GESTI%C3%93N%20DE%20LA%20DEMANDA%20(2%201/Pregunta/vb-%20Director%20de%20operaciones%20financieras_Iris%20Montenegro%20Sanc%201.pdf</v>
      </c>
      <c r="L248" s="126" t="str">
        <f>[1]Sheet1!L248</f>
        <v>Franco Vera</v>
      </c>
      <c r="M248" s="82">
        <f>[1]Sheet1!M248</f>
        <v>46262</v>
      </c>
      <c r="N248" s="82" t="str">
        <f>[1]Sheet1!N248</f>
        <v>No</v>
      </c>
      <c r="O248" s="126">
        <f>[1]Sheet1!O248</f>
        <v>0</v>
      </c>
      <c r="P248" s="126">
        <f>[1]Sheet1!P248</f>
        <v>0</v>
      </c>
      <c r="Q248" s="126" t="str">
        <f>[1]Sheet1!Q248</f>
        <v>Otro</v>
      </c>
      <c r="R248" s="126" t="str">
        <f>[1]Sheet1!R248</f>
        <v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v>
      </c>
      <c r="S248" s="126" t="str">
        <f>[1]Sheet1!S248</f>
        <v>Que los trámites con el estado anulado en el portal se cancelen en el sistema peoplesoft</v>
      </c>
      <c r="T248" s="126" t="str">
        <f>[1]Sheet1!T248</f>
        <v>Grados y título, Facturación, estudiante</v>
      </c>
      <c r="U248" s="126" t="str">
        <f>[1]Sheet1!U248</f>
        <v>Alumnos</v>
      </c>
      <c r="V248" s="126" t="str">
        <f>[1]Sheet1!V248</f>
        <v>Excelencia operativa</v>
      </c>
      <c r="W248" s="126" t="str">
        <f>[1]Sheet1!W248</f>
        <v>No</v>
      </c>
      <c r="X248" s="126" t="str">
        <f>[1]Sheet1!X248</f>
        <v>No cuantificado o S/0</v>
      </c>
      <c r="Y248" s="126" t="str">
        <f>[1]Sheet1!Y248</f>
        <v>Mejorar la experiencia con el estudiante, y evitar reprocesos manuales</v>
      </c>
      <c r="Z248" s="45" t="str">
        <f>[1]Sheet1!Z248</f>
        <v>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v>
      </c>
      <c r="AA248" s="45">
        <f>[1]Sheet1!AA248</f>
        <v>1.2000000000000002</v>
      </c>
    </row>
    <row r="249" spans="1:27" ht="260.25" customHeight="1">
      <c r="A249" s="45">
        <f>[1]Sheet1!A249</f>
        <v>275</v>
      </c>
      <c r="B249" s="125">
        <f>[1]Sheet1!B249</f>
        <v>46213.456655092603</v>
      </c>
      <c r="C249" s="125">
        <f>[1]Sheet1!C249</f>
        <v>46213.548842592601</v>
      </c>
      <c r="D249" s="126" t="str">
        <f>[1]Sheet1!D249</f>
        <v>franco.vera@laureate.pe</v>
      </c>
      <c r="E249" s="126" t="str">
        <f>[1]Sheet1!E249</f>
        <v>Franco Manuel Vera Sanchez</v>
      </c>
      <c r="F249" s="126" t="str">
        <f>[1]Sheet1!F249</f>
        <v>Sistematización del Proceso de Reclutamiento y Selección e Incorporación de Colaboradores mediante solución ATS/HCM</v>
      </c>
      <c r="G249" s="126" t="str">
        <f>[1]Sheet1!G249</f>
        <v>Solución para agilizar los procesos de Reclutamiento y Selección como: relevo de perfil, revisión de documentos (CV, CUL, DNI, DJ, otros) y entrevistas psicolaborales. Y el proceso de Incorporación.</v>
      </c>
      <c r="H249" s="126" t="str">
        <f>[1]Sheet1!H249</f>
        <v>LAU</v>
      </c>
      <c r="I249" s="126" t="str">
        <f>[1]Sheet1!I249</f>
        <v>Tairi Ruillier- VP Personas y Cultura</v>
      </c>
      <c r="J249" s="126" t="str">
        <f>[1]Sheet1!J249</f>
        <v>Alfredo Ávalos</v>
      </c>
      <c r="K249" s="126" t="str">
        <f>[1]Sheet1!K249</f>
        <v>https://educorpperu-my.sharepoint.com/personal/diana_zapata_laureate_pe1/Documents/Aplicaciones/Microsoft%20Forms/REGISTRO%20DE%20INICIATIVAS%20-%20GESTI%C3%93N%20DE%20LA%20DEMANDA%20(2%201/Pregunta/Correo%20aprobacion%20GTH_Franco%20Manuel%20Vera%20S.pdf</v>
      </c>
      <c r="L249" s="126" t="str">
        <f>[1]Sheet1!L249</f>
        <v>Franco Vera</v>
      </c>
      <c r="M249" s="82">
        <f>[1]Sheet1!M249</f>
        <v>46387</v>
      </c>
      <c r="N249" s="82" t="str">
        <f>[1]Sheet1!N249</f>
        <v>Sí</v>
      </c>
      <c r="O249" s="126" t="str">
        <f>[1]Sheet1!O249</f>
        <v>G&amp;A</v>
      </c>
      <c r="P249" s="126" t="str">
        <f>[1]Sheet1!P249</f>
        <v>77768</v>
      </c>
      <c r="Q249" s="126" t="str">
        <f>[1]Sheet1!Q249</f>
        <v>Otro</v>
      </c>
      <c r="R249" s="126" t="str">
        <f>[1]Sheet1!R249</f>
        <v>Proceso de selección y reclutamiento manual y poco eficiente.</v>
      </c>
      <c r="S249" s="126" t="str">
        <f>[1]Sheet1!S249</f>
        <v>Automatizando de actividades para generar el informe de relevamiento, el primer filtro, el pre screening, la evaluación psicotécnica, y entrevistas.</v>
      </c>
      <c r="T249" s="126" t="str">
        <f>[1]Sheet1!T249</f>
        <v>Proceso es de Reclutamiento y Selección, y las áreas impactadas son GTH y las áreas usuarias que hagan una solicitud de requerimiento.</v>
      </c>
      <c r="U249" s="126" t="str">
        <f>[1]Sheet1!U249</f>
        <v>Administrativos</v>
      </c>
      <c r="V249" s="126" t="str">
        <f>[1]Sheet1!V249</f>
        <v>Excelencia operativa</v>
      </c>
      <c r="W249" s="126" t="str">
        <f>[1]Sheet1!W249</f>
        <v>No</v>
      </c>
      <c r="X249" s="126" t="str">
        <f>[1]Sheet1!X249</f>
        <v>Mayor a S/500,000.00</v>
      </c>
      <c r="Y249" s="126" t="str">
        <f>[1]Sheet1!Y249</f>
        <v>Incremento de satisfacción de líderes de área. Más de 20K horas liberadas.</v>
      </c>
      <c r="Z249" s="45" t="str">
        <f>[1]Sheet1!Z249</f>
        <v>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v>
      </c>
      <c r="AA249" s="45">
        <f>[1]Sheet1!AA249</f>
        <v>1.2</v>
      </c>
    </row>
    <row r="250" spans="1:27" ht="260.25" customHeight="1">
      <c r="A250" s="45">
        <f>[1]Sheet1!A250</f>
        <v>276</v>
      </c>
      <c r="B250" s="125">
        <f>[1]Sheet1!B250</f>
        <v>46213.5452546296</v>
      </c>
      <c r="C250" s="125">
        <f>[1]Sheet1!C250</f>
        <v>46213.551296296297</v>
      </c>
      <c r="D250" s="126" t="str">
        <f>[1]Sheet1!D250</f>
        <v>carla.arias@laureate.pe</v>
      </c>
      <c r="E250" s="126" t="str">
        <f>[1]Sheet1!E250</f>
        <v>Carla Arias Schreiber Ulloa</v>
      </c>
      <c r="F250" s="126" t="str">
        <f>[1]Sheet1!F250</f>
        <v>Query de historial académico</v>
      </c>
      <c r="G250" s="126" t="str">
        <f>[1]Sheet1!G250</f>
        <v>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v>
      </c>
      <c r="H250" s="126" t="str">
        <f>[1]Sheet1!H250</f>
        <v>UPN</v>
      </c>
      <c r="I250" s="126" t="str">
        <f>[1]Sheet1!I250</f>
        <v>Martín Santana - Rectorado UPN</v>
      </c>
      <c r="J250" s="126" t="str">
        <f>[1]Sheet1!J250</f>
        <v>Carlos Alvarez</v>
      </c>
      <c r="K250" s="126" t="str">
        <f>[1]Sheet1!K250</f>
        <v>https://educorpperu-my.sharepoint.com/personal/diana_zapata_laureate_pe1/Documents/Aplicaciones/Microsoft%20Forms/REGISTRO%20DE%20INICIATIVAS%20-%20GESTI%C3%93N%20DE%20LA%20DEMANDA%20(2%201/Pregunta/VB%20Rector%20UPN_Carla%20Arias%20Schreibe%201.png</v>
      </c>
      <c r="L250" s="126" t="str">
        <f>[1]Sheet1!L250</f>
        <v>Carla Arias-Schreiber</v>
      </c>
      <c r="M250" s="82">
        <f>[1]Sheet1!M250</f>
        <v>46227</v>
      </c>
      <c r="N250" s="82" t="str">
        <f>[1]Sheet1!N250</f>
        <v>No</v>
      </c>
      <c r="O250" s="126">
        <f>[1]Sheet1!O250</f>
        <v>0</v>
      </c>
      <c r="P250" s="126">
        <f>[1]Sheet1!P250</f>
        <v>0</v>
      </c>
      <c r="Q250" s="126" t="str">
        <f>[1]Sheet1!Q250</f>
        <v>Otro</v>
      </c>
      <c r="R250" s="126" t="str">
        <f>[1]Sheet1!R250</f>
        <v xml:space="preserve">A partir de la implementación de malla gutemberg, esta casuística es uno de los principales motivos de consultas y reclamos de estudiantes en Contacto UPN. </v>
      </c>
      <c r="S250" s="126" t="str">
        <f>[1]Sheet1!S250</f>
        <v>Contar con la query para mitigar impactos en la matrícula 26-2; ver detalles en la ppt.</v>
      </c>
      <c r="T250" s="126" t="str">
        <f>[1]Sheet1!T250</f>
        <v>Matrícula</v>
      </c>
      <c r="U250" s="126" t="str">
        <f>[1]Sheet1!U250</f>
        <v>Alumnos</v>
      </c>
      <c r="V250" s="126" t="str">
        <f>[1]Sheet1!V250</f>
        <v>Excelencia académica</v>
      </c>
      <c r="W250" s="126" t="str">
        <f>[1]Sheet1!W250</f>
        <v>No</v>
      </c>
      <c r="X250" s="126" t="str">
        <f>[1]Sheet1!X250</f>
        <v>No cuantificado o S/0</v>
      </c>
      <c r="Y250" s="126" t="str">
        <f>[1]Sheet1!Y250</f>
        <v>Impacto en NPS de estudiantes; uno de los principales motivos de consultas/ reclamos en Contacto UPN.</v>
      </c>
      <c r="Z250" s="45" t="str">
        <f>[1]Sheet1!Z250</f>
        <v>https://educorpperu-my.sharepoint.com/personal/diana_zapata_laureate_pe1/_layouts/15/Doc.aspx?sourcedoc=%7BB7E088E1-8006-4783-94C8-791CBACD3725%7D&amp;file=Gesti%C3%B3n%20de%20iniciativas%20-%20Registro%20CA_Carla%20Arias%20Schreibe.pptx&amp;action=edit&amp;mobileredirect=true</v>
      </c>
      <c r="AA250" s="45">
        <f>[1]Sheet1!AA250</f>
        <v>1.4</v>
      </c>
    </row>
    <row r="251" spans="1:27" ht="260.25" customHeight="1">
      <c r="A251" s="45">
        <f>[1]Sheet1!A251</f>
        <v>277</v>
      </c>
      <c r="B251" s="125">
        <f>[1]Sheet1!B251</f>
        <v>46213.605717592603</v>
      </c>
      <c r="C251" s="125">
        <f>[1]Sheet1!C251</f>
        <v>46213.6088773148</v>
      </c>
      <c r="D251" s="126" t="str">
        <f>[1]Sheet1!D251</f>
        <v>iris.montenegro@upn.edu.pe</v>
      </c>
      <c r="E251" s="126" t="str">
        <f>[1]Sheet1!E251</f>
        <v>Iris Montenegro Sanchez</v>
      </c>
      <c r="F251" s="126" t="str">
        <f>[1]Sheet1!F251</f>
        <v>Configuración de códigos de NC Y ND según normativa de SUNAT</v>
      </c>
      <c r="G251" s="126" t="str">
        <f>[1]Sheet1!G251</f>
        <v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v>
      </c>
      <c r="H251" s="126" t="str">
        <f>[1]Sheet1!H251</f>
        <v>UPN</v>
      </c>
      <c r="I251" s="126" t="str">
        <f>[1]Sheet1!I251</f>
        <v>Alex Pendavis - VP Finanzas</v>
      </c>
      <c r="J251" s="126" t="str">
        <f>[1]Sheet1!J251</f>
        <v>Karol Espinoza Salguero</v>
      </c>
      <c r="K251" s="126" t="str">
        <f>[1]Sheet1!K251</f>
        <v>https://educorpperu-my.sharepoint.com/personal/diana_zapata_laureate_pe1/Documents/Aplicaciones/Microsoft%20Forms/REGISTRO%20DE%20INICIATIVAS%20-%20GESTI%C3%93N%20DE%20LA%20DEMANDA%20(2%201/Pregunta/Requerimiento%20de%20Facturaci%C3%B3n%20-%20Actualizaci%C3%B3n_Iris%20Montenegro%20Sanc.pdf</v>
      </c>
      <c r="L251" s="126" t="str">
        <f>[1]Sheet1!L251</f>
        <v>Franco Vera</v>
      </c>
      <c r="M251" s="82">
        <f>[1]Sheet1!M251</f>
        <v>46235</v>
      </c>
      <c r="N251" s="82" t="str">
        <f>[1]Sheet1!N251</f>
        <v>No</v>
      </c>
      <c r="O251" s="126">
        <f>[1]Sheet1!O251</f>
        <v>0</v>
      </c>
      <c r="P251" s="126">
        <f>[1]Sheet1!P251</f>
        <v>0</v>
      </c>
      <c r="Q251" s="126" t="str">
        <f>[1]Sheet1!Q251</f>
        <v>Regulatoria</v>
      </c>
      <c r="R251" s="126" t="str">
        <f>[1]Sheet1!R251</f>
        <v>Se recibió la resolución de SUNAT N°0048-2026, en la cual entra en vigencia el 01.08. Donde se menciona que se debe realizar la modificación de los códigos que se utilizan en las notas de crédito y notas de débito, así como también en los resumes diarios (por concepto gratuito)</v>
      </c>
      <c r="S251" s="126" t="str">
        <f>[1]Sheet1!S251</f>
        <v>Se necesita la configuración de los códigos de las notas de crédito y notas de debito, asi como validar la descripción que sale en la documentación impresa, según la resolución de Sunat, a fin de poder cumplir con la norma.</v>
      </c>
      <c r="T251" s="126" t="str">
        <f>[1]Sheet1!T251</f>
        <v>Proceso de generación de notas de crédito y débito.
Área impactada: Facturación, TAX</v>
      </c>
      <c r="U251" s="126" t="str">
        <f>[1]Sheet1!U251</f>
        <v>Administrativos</v>
      </c>
      <c r="V251" s="126" t="str">
        <f>[1]Sheet1!V251</f>
        <v>Excelencia operativa</v>
      </c>
      <c r="W251" s="126" t="str">
        <f>[1]Sheet1!W251</f>
        <v>No</v>
      </c>
      <c r="X251" s="126" t="str">
        <f>[1]Sheet1!X251</f>
        <v>No cuantificado o S/0</v>
      </c>
      <c r="Y251" s="126" t="str">
        <f>[1]Sheet1!Y251</f>
        <v>Evitar sanciones, cumplir con el ente regular y evitar reprocesos.</v>
      </c>
      <c r="Z251" s="45" t="str">
        <f>[1]Sheet1!Z251</f>
        <v>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v>
      </c>
      <c r="AA251" s="45">
        <f>[1]Sheet1!AA251</f>
        <v>2.1</v>
      </c>
    </row>
    <row r="252" spans="1:27" ht="260.25" customHeight="1">
      <c r="A252" s="45">
        <f>[1]Sheet1!A252</f>
        <v>278</v>
      </c>
      <c r="B252" s="125">
        <f>[1]Sheet1!B252</f>
        <v>46216.606435185196</v>
      </c>
      <c r="C252" s="125">
        <f>[1]Sheet1!C252</f>
        <v>46216.611909722204</v>
      </c>
      <c r="D252" s="126" t="str">
        <f>[1]Sheet1!D252</f>
        <v>angela.lucano@laureate.pe</v>
      </c>
      <c r="E252" s="126" t="str">
        <f>[1]Sheet1!E252</f>
        <v>Angela Lucano Carranza</v>
      </c>
      <c r="F252" s="126" t="str">
        <f>[1]Sheet1!F252</f>
        <v>CIBERTEC - Implementación de mecanismo de redireccionamiento post cambio de contraseña hacia Aula Virtual (BB) integrado con Microsoft Password Reset</v>
      </c>
      <c r="G252" s="126" t="str">
        <f>[1]Sheet1!G252</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52" s="126" t="str">
        <f>[1]Sheet1!H252</f>
        <v>CIB</v>
      </c>
      <c r="I252" s="126" t="str">
        <f>[1]Sheet1!I252</f>
        <v>Mónica García - VP Operaciones Digitales y Online</v>
      </c>
      <c r="J252" s="126" t="str">
        <f>[1]Sheet1!J252</f>
        <v>Antonio Rodriguez-Campra</v>
      </c>
      <c r="K252" s="126" t="str">
        <f>[1]Sheet1!K252</f>
        <v>https://educorpperu-my.sharepoint.com/personal/diana_zapata_laureate_pe1/Documents/Aplicaciones/Microsoft%20Forms/REGISTRO%20DE%20INICIATIVAS%20-%20GESTI%C3%93N%20DE%20LA%20DEMANDA%20(2%201/Pregunta/Aprobaci%C3%B3n%20de%20la%20iniciativa%20-%20Antonio%20Campra_Angela%20Lucano%20Carran%205.pdf</v>
      </c>
      <c r="L252" s="126" t="str">
        <f>[1]Sheet1!L252</f>
        <v>Ángela Lucano</v>
      </c>
      <c r="M252" s="82">
        <f>[1]Sheet1!M252</f>
        <v>46233</v>
      </c>
      <c r="N252" s="82" t="str">
        <f>[1]Sheet1!N252</f>
        <v>No</v>
      </c>
      <c r="O252" s="126">
        <f>[1]Sheet1!O252</f>
        <v>0</v>
      </c>
      <c r="P252" s="126">
        <f>[1]Sheet1!P252</f>
        <v>0</v>
      </c>
      <c r="Q252" s="126" t="str">
        <f>[1]Sheet1!Q252</f>
        <v>Otro</v>
      </c>
      <c r="R252" s="126" t="str">
        <f>[1]Sheet1!R252</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52" s="126" t="str">
        <f>[1]Sheet1!S252</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52" s="126" t="str">
        <f>[1]Sheet1!T252</f>
        <v>Onboarding digital del estudiante
Acceso y adopción de plataformas académicas
Experiencia del alumno
Retención y permanencia estudiantil
Soporte y autogestión digital</v>
      </c>
      <c r="U252" s="126" t="str">
        <f>[1]Sheet1!U252</f>
        <v>Alumnos</v>
      </c>
      <c r="V252" s="126" t="str">
        <f>[1]Sheet1!V252</f>
        <v>Experiencia</v>
      </c>
      <c r="W252" s="126" t="str">
        <f>[1]Sheet1!W252</f>
        <v>No</v>
      </c>
      <c r="X252" s="126" t="str">
        <f>[1]Sheet1!X252</f>
        <v>Mayor a S/500,000.00</v>
      </c>
      <c r="Y252" s="126" t="str">
        <f>[1]Sheet1!Y252</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52" s="45" t="str">
        <f>[1]Sheet1!Z252</f>
        <v>https://educorpperu-my.sharepoint.com/personal/diana_zapata_laureate_pe1/Documents/Aplicaciones/Microsoft%20Forms/REGISTRO%20DE%20INICIATIVAS%20-%20GESTI%C3%93N%20DE%20LA%20DEMANDA%20(2%201/Adjuntar%20sustentos%20que%20ayuden%20al%20entendimiento%20de/Sustento%20redireccionamiento_Angela%20Lucano%20Carran.pdf</v>
      </c>
      <c r="AA252" s="45">
        <f>[1]Sheet1!AA252</f>
        <v>1.9</v>
      </c>
    </row>
    <row r="253" spans="1:27" ht="260.25" customHeight="1">
      <c r="A253" s="45">
        <f>[1]Sheet1!A253</f>
        <v>279</v>
      </c>
      <c r="B253" s="125">
        <f>[1]Sheet1!B253</f>
        <v>46216.422384259298</v>
      </c>
      <c r="C253" s="125">
        <f>[1]Sheet1!C253</f>
        <v>46216.704212962999</v>
      </c>
      <c r="D253" s="126" t="str">
        <f>[1]Sheet1!D253</f>
        <v>franco.vera@laureate.pe</v>
      </c>
      <c r="E253" s="126" t="str">
        <f>[1]Sheet1!E253</f>
        <v>Franco Manuel Vera Sanchez</v>
      </c>
      <c r="F253" s="126" t="str">
        <f>[1]Sheet1!F253</f>
        <v>CIBERTEC POLO AREQUIPA</v>
      </c>
      <c r="G253" s="126" t="str">
        <f>[1]Sheet1!G253</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53" s="126" t="str">
        <f>[1]Sheet1!H253</f>
        <v>CIB</v>
      </c>
      <c r="I253" s="126" t="str">
        <f>[1]Sheet1!I253</f>
        <v>Danilo Tauil - GM TecVoc</v>
      </c>
      <c r="J253" s="126" t="str">
        <f>[1]Sheet1!J253</f>
        <v>Paola Mora</v>
      </c>
      <c r="K253" s="126" t="str">
        <f>[1]Sheet1!K253</f>
        <v>https://educorpperu-my.sharepoint.com/personal/diana_zapata_laureate_pe1/Documents/Aplicaciones/Microsoft%20Forms/REGISTRO%20DE%20INICIATIVAS%20-%20GESTI%C3%93N%20DE%20LA%20DEMANDA%20(2%201/Pregunta/RE_%20GANTT%20POLOS_%20Franco%20Manuel%20Vera%20Sanchez%20-_Franco%20Manuel%20Vera%20S.pdf</v>
      </c>
      <c r="L253" s="126" t="str">
        <f>[1]Sheet1!L253</f>
        <v>Franco Vera</v>
      </c>
      <c r="M253" s="82">
        <f>[1]Sheet1!M253</f>
        <v>46327</v>
      </c>
      <c r="N253" s="82" t="str">
        <f>[1]Sheet1!N253</f>
        <v>No</v>
      </c>
      <c r="O253" s="126">
        <f>[1]Sheet1!O253</f>
        <v>0</v>
      </c>
      <c r="P253" s="126">
        <f>[1]Sheet1!P253</f>
        <v>0</v>
      </c>
      <c r="Q253" s="126" t="str">
        <f>[1]Sheet1!Q253</f>
        <v>Otro</v>
      </c>
      <c r="R253" s="126" t="str">
        <f>[1]Sheet1!R253</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53" s="126" t="str">
        <f>[1]Sheet1!S253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3" s="126" t="str">
        <f>[1]Sheet1!T253</f>
        <v>TI, Contrataciones, MKT, Finanzas, Infraestructura</v>
      </c>
      <c r="U253" s="126" t="str">
        <f>[1]Sheet1!U253</f>
        <v>Alumnos</v>
      </c>
      <c r="V253" s="126" t="str">
        <f>[1]Sheet1!V253</f>
        <v>Experiencia</v>
      </c>
      <c r="W253" s="126" t="str">
        <f>[1]Sheet1!W253</f>
        <v>No</v>
      </c>
      <c r="X253" s="126" t="str">
        <f>[1]Sheet1!X253</f>
        <v>Mayor a S/500,000.00</v>
      </c>
      <c r="Y253" s="126" t="str">
        <f>[1]Sheet1!Y253</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53" s="45" t="str">
        <f>[1]Sheet1!Z253</f>
        <v>https://educorpperu-my.sharepoint.com/personal/diana_zapata_laureate_pe1/_layouts/15/Doc.aspx?sourcedoc=%7B5ADAD1CF-A51F-40DE-B215-3DE5BD9FA542%7D&amp;file=CIP%20Polos%20-%20Arequipa_Franco%20Manuel%20Vera%20S.pptx&amp;action=edit&amp;mobileredirect=true</v>
      </c>
      <c r="AA253" s="45">
        <f>[1]Sheet1!AA253</f>
        <v>1.9</v>
      </c>
    </row>
    <row r="254" spans="1:27" ht="260.25" customHeight="1">
      <c r="A254" s="45">
        <f>[1]Sheet1!A254</f>
        <v>280</v>
      </c>
      <c r="B254" s="125">
        <f>[1]Sheet1!B254</f>
        <v>46216.706319444398</v>
      </c>
      <c r="C254" s="125">
        <f>[1]Sheet1!C254</f>
        <v>46216.710821759298</v>
      </c>
      <c r="D254" s="126" t="str">
        <f>[1]Sheet1!D254</f>
        <v>franco.vera@laureate.pe</v>
      </c>
      <c r="E254" s="126" t="str">
        <f>[1]Sheet1!E254</f>
        <v>Franco Manuel Vera Sanchez</v>
      </c>
      <c r="F254" s="126" t="str">
        <f>[1]Sheet1!F254</f>
        <v>CIBERTEC POLO SJM</v>
      </c>
      <c r="G254" s="126" t="str">
        <f>[1]Sheet1!G254</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54" s="126" t="str">
        <f>[1]Sheet1!H254</f>
        <v>CIB</v>
      </c>
      <c r="I254" s="126" t="str">
        <f>[1]Sheet1!I254</f>
        <v>Danilo Tauil - GM TecVoc</v>
      </c>
      <c r="J254" s="126" t="str">
        <f>[1]Sheet1!J254</f>
        <v>Paola Mora</v>
      </c>
      <c r="K254" s="126" t="str">
        <f>[1]Sheet1!K254</f>
        <v>https://educorpperu-my.sharepoint.com/personal/diana_zapata_laureate_pe1/Documents/Aplicaciones/Microsoft%20Forms/REGISTRO%20DE%20INICIATIVAS%20-%20GESTI%C3%93N%20DE%20LA%20DEMANDA%20(2%201/Pregunta/RE_%20GANTT%20POLOS_%20Franco%20Manuel%20Vera%20Sanchez%20-_Franco%20Manuel%20Vera%20S%201.pdf</v>
      </c>
      <c r="L254" s="126" t="str">
        <f>[1]Sheet1!L254</f>
        <v>Franco Vera</v>
      </c>
      <c r="M254" s="82">
        <f>[1]Sheet1!M254</f>
        <v>46327</v>
      </c>
      <c r="N254" s="82" t="str">
        <f>[1]Sheet1!N254</f>
        <v>No</v>
      </c>
      <c r="O254" s="126">
        <f>[1]Sheet1!O254</f>
        <v>0</v>
      </c>
      <c r="P254" s="126">
        <f>[1]Sheet1!P254</f>
        <v>0</v>
      </c>
      <c r="Q254" s="126" t="str">
        <f>[1]Sheet1!Q254</f>
        <v>Otro</v>
      </c>
      <c r="R254" s="126" t="str">
        <f>[1]Sheet1!R254</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4" s="126" t="str">
        <f>[1]Sheet1!S254</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4" s="126" t="str">
        <f>[1]Sheet1!T254</f>
        <v>TI, Contrataciones, MKT, Finanzas, Infraestructura</v>
      </c>
      <c r="U254" s="126" t="str">
        <f>[1]Sheet1!U254</f>
        <v>Alumnos</v>
      </c>
      <c r="V254" s="126" t="str">
        <f>[1]Sheet1!V254</f>
        <v>Experiencia</v>
      </c>
      <c r="W254" s="126" t="str">
        <f>[1]Sheet1!W254</f>
        <v>No</v>
      </c>
      <c r="X254" s="126" t="str">
        <f>[1]Sheet1!X254</f>
        <v>Mayor a S/500,000.00</v>
      </c>
      <c r="Y254" s="126" t="str">
        <f>[1]Sheet1!Y254</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4" s="45" t="str">
        <f>[1]Sheet1!Z254</f>
        <v>https://educorpperu-my.sharepoint.com/personal/diana_zapata_laureate_pe1/_layouts/15/Doc.aspx?sourcedoc=%7B963F8E6D-6032-4964-9955-6D84E4DAFFCC%7D&amp;file=CIP%20Polos%20-%20Lima%20Sur%20(1)_Franco%20Manuel%20Vera%20S.pptx&amp;action=edit&amp;mobileredirect=true</v>
      </c>
      <c r="AA254" s="45">
        <f>[1]Sheet1!AA254</f>
        <v>1.9</v>
      </c>
    </row>
    <row r="255" spans="1:27" ht="260.25" customHeight="1">
      <c r="A255" s="45">
        <f>[1]Sheet1!A255</f>
        <v>281</v>
      </c>
      <c r="B255" s="125">
        <f>[1]Sheet1!B255</f>
        <v>46216.710925925901</v>
      </c>
      <c r="C255" s="125">
        <f>[1]Sheet1!C255</f>
        <v>46216.731736111098</v>
      </c>
      <c r="D255" s="126" t="str">
        <f>[1]Sheet1!D255</f>
        <v>franco.vera@laureate.pe</v>
      </c>
      <c r="E255" s="126" t="str">
        <f>[1]Sheet1!E255</f>
        <v>Franco Manuel Vera Sanchez</v>
      </c>
      <c r="F255" s="126" t="str">
        <f>[1]Sheet1!F255</f>
        <v>CIBERTEC POLO PIURA</v>
      </c>
      <c r="G255" s="126" t="str">
        <f>[1]Sheet1!G255</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55" s="126" t="str">
        <f>[1]Sheet1!H255</f>
        <v>CIB</v>
      </c>
      <c r="I255" s="126" t="str">
        <f>[1]Sheet1!I255</f>
        <v>Danilo Tauil - GM TecVoc</v>
      </c>
      <c r="J255" s="126" t="str">
        <f>[1]Sheet1!J255</f>
        <v>Paola Mora</v>
      </c>
      <c r="K255" s="126" t="str">
        <f>[1]Sheet1!K255</f>
        <v>https://educorpperu-my.sharepoint.com/personal/diana_zapata_laureate_pe1/Documents/Aplicaciones/Microsoft%20Forms/REGISTRO%20DE%20INICIATIVAS%20-%20GESTI%C3%93N%20DE%20LA%20DEMANDA%20(2%201/Pregunta/RE_%20GANTT%20POLOS_%20Franco%20Manuel%20Vera%20Sanchez%20-_Franco%20Manuel%20Vera%20S%202.pdf</v>
      </c>
      <c r="L255" s="126" t="str">
        <f>[1]Sheet1!L255</f>
        <v>Franco Vera</v>
      </c>
      <c r="M255" s="82">
        <f>[1]Sheet1!M255</f>
        <v>46327</v>
      </c>
      <c r="N255" s="82" t="str">
        <f>[1]Sheet1!N255</f>
        <v>No</v>
      </c>
      <c r="O255" s="126">
        <f>[1]Sheet1!O255</f>
        <v>0</v>
      </c>
      <c r="P255" s="126">
        <f>[1]Sheet1!P255</f>
        <v>0</v>
      </c>
      <c r="Q255" s="126" t="str">
        <f>[1]Sheet1!Q255</f>
        <v>Otro</v>
      </c>
      <c r="R255" s="126" t="str">
        <f>[1]Sheet1!R255</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5" s="126" t="str">
        <f>[1]Sheet1!S255</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5" s="126" t="str">
        <f>[1]Sheet1!T255</f>
        <v>TI, Contrataciones, MKT, Finanzas, Infraestructura</v>
      </c>
      <c r="U255" s="126" t="str">
        <f>[1]Sheet1!U255</f>
        <v>Alumnos</v>
      </c>
      <c r="V255" s="126" t="str">
        <f>[1]Sheet1!V255</f>
        <v>Experiencia</v>
      </c>
      <c r="W255" s="126" t="str">
        <f>[1]Sheet1!W255</f>
        <v>No</v>
      </c>
      <c r="X255" s="126" t="str">
        <f>[1]Sheet1!X255</f>
        <v>Mayor a S/500,000.00</v>
      </c>
      <c r="Y255" s="126" t="str">
        <f>[1]Sheet1!Y255</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5" s="45" t="str">
        <f>[1]Sheet1!Z255</f>
        <v>https://educorpperu-my.sharepoint.com/personal/diana_zapata_laureate_pe1/_layouts/15/Doc.aspx?sourcedoc=%7B109975D3-8E4D-4C85-9968-B5110CB350F3%7D&amp;file=CIP%20Polos%20-%20Piura_Franco%20Manuel%20Vera%20S.pptx&amp;action=edit&amp;mobileredirect=true</v>
      </c>
      <c r="AA255" s="45">
        <f>[1]Sheet1!AA255</f>
        <v>1.9</v>
      </c>
    </row>
    <row r="256" spans="1:27" ht="260.25" customHeight="1">
      <c r="A256" s="45">
        <f>[1]Sheet1!A256</f>
        <v>282</v>
      </c>
      <c r="B256" s="125">
        <f>[1]Sheet1!B256</f>
        <v>46216.731932870403</v>
      </c>
      <c r="C256" s="125">
        <f>[1]Sheet1!C256</f>
        <v>46216.735717592601</v>
      </c>
      <c r="D256" s="126" t="str">
        <f>[1]Sheet1!D256</f>
        <v>franco.vera@laureate.pe</v>
      </c>
      <c r="E256" s="126" t="str">
        <f>[1]Sheet1!E256</f>
        <v>Franco Manuel Vera Sanchez</v>
      </c>
      <c r="F256" s="126" t="str">
        <f>[1]Sheet1!F256</f>
        <v>CIBERTEC POLO Lima Norte</v>
      </c>
      <c r="G256" s="126" t="str">
        <f>[1]Sheet1!G256</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56" s="126" t="str">
        <f>[1]Sheet1!H256</f>
        <v>CIB</v>
      </c>
      <c r="I256" s="126" t="str">
        <f>[1]Sheet1!I256</f>
        <v>Danilo Tauil - GM TecVoc</v>
      </c>
      <c r="J256" s="126" t="str">
        <f>[1]Sheet1!J256</f>
        <v>Paola Mora</v>
      </c>
      <c r="K256" s="126" t="str">
        <f>[1]Sheet1!K256</f>
        <v>https://educorpperu-my.sharepoint.com/personal/diana_zapata_laureate_pe1/Documents/Aplicaciones/Microsoft%20Forms/REGISTRO%20DE%20INICIATIVAS%20-%20GESTI%C3%93N%20DE%20LA%20DEMANDA%20(2%201/Pregunta/RE_%20GANTT%20POLOS_%20Franco%20Manuel%20Vera%20Sanchez%20-_Franco%20Manuel%20Vera%20S%203.pdf</v>
      </c>
      <c r="L256" s="126" t="str">
        <f>[1]Sheet1!L256</f>
        <v>Franco Vera</v>
      </c>
      <c r="M256" s="82">
        <f>[1]Sheet1!M256</f>
        <v>46327</v>
      </c>
      <c r="N256" s="82" t="str">
        <f>[1]Sheet1!N256</f>
        <v>No</v>
      </c>
      <c r="O256" s="126">
        <f>[1]Sheet1!O256</f>
        <v>0</v>
      </c>
      <c r="P256" s="126">
        <f>[1]Sheet1!P256</f>
        <v>0</v>
      </c>
      <c r="Q256" s="126" t="str">
        <f>[1]Sheet1!Q256</f>
        <v>Otro</v>
      </c>
      <c r="R256" s="126" t="str">
        <f>[1]Sheet1!R256</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6" s="126" t="str">
        <f>[1]Sheet1!S256</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6" s="126" t="str">
        <f>[1]Sheet1!T256</f>
        <v xml:space="preserve">TI, Contrataciones, MKT, Finanzas, Infraestructura </v>
      </c>
      <c r="U256" s="126" t="str">
        <f>[1]Sheet1!U256</f>
        <v>Alumnos</v>
      </c>
      <c r="V256" s="126" t="str">
        <f>[1]Sheet1!V256</f>
        <v>Experiencia</v>
      </c>
      <c r="W256" s="126" t="str">
        <f>[1]Sheet1!W256</f>
        <v>No</v>
      </c>
      <c r="X256" s="126" t="str">
        <f>[1]Sheet1!X256</f>
        <v>Mayor a S/500,000.00</v>
      </c>
      <c r="Y256" s="126" t="str">
        <f>[1]Sheet1!Y256</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6" s="45" t="str">
        <f>[1]Sheet1!Z256</f>
        <v>https://educorpperu-my.sharepoint.com/personal/diana_zapata_laureate_pe1/_layouts/15/Doc.aspx?sourcedoc=%7BDCFDF309-7512-4FDF-AE80-C97F47F43C7F%7D&amp;file=CIP%20Polos%20-%20Lima%20Norte_Franco%20Manuel%20Vera%20S.pptx&amp;action=edit&amp;mobileredirect=true</v>
      </c>
      <c r="AA256" s="45">
        <f>[1]Sheet1!AA256</f>
        <v>1.9</v>
      </c>
    </row>
    <row r="257" spans="1:27" ht="260.25" customHeight="1">
      <c r="A257" s="45">
        <f>[1]Sheet1!A257</f>
        <v>283</v>
      </c>
      <c r="B257" s="125">
        <f>[1]Sheet1!B257</f>
        <v>46216.735798611102</v>
      </c>
      <c r="C257" s="125">
        <f>[1]Sheet1!C257</f>
        <v>46216.737719907404</v>
      </c>
      <c r="D257" s="126" t="str">
        <f>[1]Sheet1!D257</f>
        <v>franco.vera@laureate.pe</v>
      </c>
      <c r="E257" s="126" t="str">
        <f>[1]Sheet1!E257</f>
        <v>Franco Manuel Vera Sanchez</v>
      </c>
      <c r="F257" s="126" t="str">
        <f>[1]Sheet1!F257</f>
        <v>CIBERTEC POLO SJL</v>
      </c>
      <c r="G257" s="126" t="str">
        <f>[1]Sheet1!G257</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57" s="126" t="str">
        <f>[1]Sheet1!H257</f>
        <v>CIB</v>
      </c>
      <c r="I257" s="126" t="str">
        <f>[1]Sheet1!I257</f>
        <v>Danilo Tauil - GM TecVoc</v>
      </c>
      <c r="J257" s="126" t="str">
        <f>[1]Sheet1!J257</f>
        <v>Paola Mora</v>
      </c>
      <c r="K257" s="126" t="str">
        <f>[1]Sheet1!K257</f>
        <v>https://educorpperu-my.sharepoint.com/personal/diana_zapata_laureate_pe1/Documents/Aplicaciones/Microsoft%20Forms/REGISTRO%20DE%20INICIATIVAS%20-%20GESTI%C3%93N%20DE%20LA%20DEMANDA%20(2%201/Pregunta/RE_%20GANTT%20POLOS_%20Franco%20Manuel%20Vera%20Sanchez%20-_Franco%20Manuel%20Vera%20S%204.pdf</v>
      </c>
      <c r="L257" s="126" t="str">
        <f>[1]Sheet1!L257</f>
        <v>Franco Vera</v>
      </c>
      <c r="M257" s="82">
        <f>[1]Sheet1!M257</f>
        <v>46327</v>
      </c>
      <c r="N257" s="82" t="str">
        <f>[1]Sheet1!N257</f>
        <v>No</v>
      </c>
      <c r="O257" s="126">
        <f>[1]Sheet1!O257</f>
        <v>0</v>
      </c>
      <c r="P257" s="126">
        <f>[1]Sheet1!P257</f>
        <v>0</v>
      </c>
      <c r="Q257" s="126" t="str">
        <f>[1]Sheet1!Q257</f>
        <v>Otro</v>
      </c>
      <c r="R257" s="126" t="str">
        <f>[1]Sheet1!R257</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7" s="126" t="str">
        <f>[1]Sheet1!S257</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7" s="126" t="str">
        <f>[1]Sheet1!T257</f>
        <v xml:space="preserve">TI, Contrataciones, MKT, Finanzas, Infraestructura </v>
      </c>
      <c r="U257" s="126" t="str">
        <f>[1]Sheet1!U257</f>
        <v>Alumnos</v>
      </c>
      <c r="V257" s="126" t="str">
        <f>[1]Sheet1!V257</f>
        <v>Experiencia</v>
      </c>
      <c r="W257" s="126" t="str">
        <f>[1]Sheet1!W257</f>
        <v>No</v>
      </c>
      <c r="X257" s="126" t="str">
        <f>[1]Sheet1!X257</f>
        <v>Mayor a S/500,000.00</v>
      </c>
      <c r="Y257" s="126" t="str">
        <f>[1]Sheet1!Y257</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7" s="45" t="str">
        <f>[1]Sheet1!Z257</f>
        <v>https://educorpperu-my.sharepoint.com/personal/diana_zapata_laureate_pe1/_layouts/15/Doc.aspx?sourcedoc=%7B5FCDE81B-B370-4C6C-8DAF-4B3EE140541A%7D&amp;file=CIP%20Polos%20-%20Lima%20Este_Franco%20Manuel%20Vera%20S.pptx&amp;action=edit&amp;mobileredirect=true</v>
      </c>
      <c r="AA257" s="45">
        <f>[1]Sheet1!AA257</f>
        <v>1.9</v>
      </c>
    </row>
    <row r="258" spans="1:27" ht="260.25" customHeight="1">
      <c r="A258" s="45">
        <f>[1]Sheet1!A258</f>
        <v>284</v>
      </c>
      <c r="B258" s="125">
        <f>[1]Sheet1!B258</f>
        <v>46218.484155092599</v>
      </c>
      <c r="C258" s="125">
        <f>[1]Sheet1!C258</f>
        <v>46218.498541666697</v>
      </c>
      <c r="D258" s="126" t="str">
        <f>[1]Sheet1!D258</f>
        <v>alice.rodrigues@upc.pe</v>
      </c>
      <c r="E258" s="126" t="str">
        <f>[1]Sheet1!E258</f>
        <v>Alice Rodrigues Hoyer</v>
      </c>
      <c r="F258" s="126" t="str">
        <f>[1]Sheet1!F258</f>
        <v>Herramienta para extraer la población de alumnos para el registro de convalidaciones masivas</v>
      </c>
      <c r="G258" s="126" t="str">
        <f>[1]Sheet1!G258</f>
        <v>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v>
      </c>
      <c r="H258" s="126" t="str">
        <f>[1]Sheet1!H258</f>
        <v>UPC</v>
      </c>
      <c r="I258" s="126" t="str">
        <f>[1]Sheet1!I258</f>
        <v>Milagros Morgan - Rectorado UPC</v>
      </c>
      <c r="J258" s="126" t="str">
        <f>[1]Sheet1!J258</f>
        <v>Maria Isabel Cifuentes</v>
      </c>
      <c r="K258" s="126" t="str">
        <f>[1]Sheet1!K258</f>
        <v>https://educorpperu-my.sharepoint.com/personal/diana_zapata_laureate_pe1/Documents/Aplicaciones/Microsoft%20Forms/REGISTRO%20DE%20INICIATIVAS%20-%20GESTI%C3%93N%20DE%20LA%20DEMANDA%20(2%201/Pregunta/Re_%20Requerimiento%20de%20una%20Herramienta%20para%20ext_Alice%20Rodrigues%20Hoye.pdf</v>
      </c>
      <c r="L258" s="126" t="str">
        <f>[1]Sheet1!L258</f>
        <v>Ángela Lucano</v>
      </c>
      <c r="M258" s="82">
        <f>[1]Sheet1!M258</f>
        <v>46265</v>
      </c>
      <c r="N258" s="82" t="str">
        <f>[1]Sheet1!N258</f>
        <v>No</v>
      </c>
      <c r="O258" s="126">
        <f>[1]Sheet1!O258</f>
        <v>0</v>
      </c>
      <c r="P258" s="126">
        <f>[1]Sheet1!P258</f>
        <v>0</v>
      </c>
      <c r="Q258" s="126" t="str">
        <f>[1]Sheet1!Q258</f>
        <v>Regulatoria</v>
      </c>
      <c r="R258" s="126" t="str">
        <f>[1]Sheet1!R258</f>
        <v>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v>
      </c>
      <c r="S258" s="126" t="str">
        <f>[1]Sheet1!S258</f>
        <v>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v>
      </c>
      <c r="T258" s="126" t="str">
        <f>[1]Sheet1!T258</f>
        <v>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v>
      </c>
      <c r="U258" s="126" t="str">
        <f>[1]Sheet1!U258</f>
        <v>Alumnos</v>
      </c>
      <c r="V258" s="126" t="str">
        <f>[1]Sheet1!V258</f>
        <v>Excelencia operativa</v>
      </c>
      <c r="W258" s="126" t="str">
        <f>[1]Sheet1!W258</f>
        <v>No</v>
      </c>
      <c r="X258" s="126" t="str">
        <f>[1]Sheet1!X258</f>
        <v>Mayor a S/500,000.00</v>
      </c>
      <c r="Y258" s="126" t="str">
        <f>[1]Sheet1!Y258</f>
        <v>-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v>
      </c>
      <c r="Z258" s="45" t="str">
        <f>[1]Sheet1!Z258</f>
        <v>https://educorpperu-my.sharepoint.com/personal/diana_zapata_laureate_pe1/_layouts/15/Doc.aspx?sourcedoc=%7B14C353B8-C56E-4315-88C8-0ABDAD0578FB%7D&amp;file=Gesti%C3%B3n%20de%20iniciativas%20-%20Proceso%20y%20registro_Alice%20Rodrigues%20Hoye.pptx&amp;action=edit&amp;mobileredirect=true</v>
      </c>
      <c r="AA258" s="45">
        <f>[1]Sheet1!AA258</f>
        <v>3.3</v>
      </c>
    </row>
    <row r="259" spans="1:27" ht="260.25" customHeight="1">
      <c r="A259" s="45">
        <f>[1]Sheet1!A259</f>
        <v>285</v>
      </c>
      <c r="B259" s="125">
        <f>[1]Sheet1!B259</f>
        <v>46219.0019328704</v>
      </c>
      <c r="C259" s="125">
        <f>[1]Sheet1!C259</f>
        <v>46219.0172916667</v>
      </c>
      <c r="D259" s="126" t="str">
        <f>[1]Sheet1!D259</f>
        <v>valeria.ocampo@upn.edu.pe</v>
      </c>
      <c r="E259" s="126" t="str">
        <f>[1]Sheet1!E259</f>
        <v>Valeria Ocampo Silva</v>
      </c>
      <c r="F259" s="126" t="str">
        <f>[1]Sheet1!F259</f>
        <v>Certifikate: Mejora de flujo de proceso + Implementación de nueva constancia</v>
      </c>
      <c r="G259" s="126" t="str">
        <f>[1]Sheet1!G259</f>
        <v>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v>
      </c>
      <c r="H259" s="126" t="str">
        <f>[1]Sheet1!H259</f>
        <v>UPN</v>
      </c>
      <c r="I259" s="126" t="str">
        <f>[1]Sheet1!I259</f>
        <v>Martín Santana - Rectorado UPN</v>
      </c>
      <c r="J259" s="126" t="str">
        <f>[1]Sheet1!J259</f>
        <v>Valeria Ocampo</v>
      </c>
      <c r="K259" s="126" t="str">
        <f>[1]Sheet1!K259</f>
        <v>https://educorpperu-my.sharepoint.com/personal/diana_zapata_laureate_pe1/Documents/Aplicaciones/Microsoft%20Forms/REGISTRO%20DE%20INICIATIVAS%20-%20GESTI%C3%93N%20DE%20LA%20DEMANDA%20(2%201/Pregunta/VB_Valeria%20Ocampo%20Silva.pdf</v>
      </c>
      <c r="L259" s="126" t="str">
        <f>[1]Sheet1!L259</f>
        <v>Gerson Vereau</v>
      </c>
      <c r="M259" s="82">
        <f>[1]Sheet1!M259</f>
        <v>46264</v>
      </c>
      <c r="N259" s="82" t="str">
        <f>[1]Sheet1!N259</f>
        <v>No</v>
      </c>
      <c r="O259" s="126">
        <f>[1]Sheet1!O259</f>
        <v>0</v>
      </c>
      <c r="P259" s="126">
        <f>[1]Sheet1!P259</f>
        <v>0</v>
      </c>
      <c r="Q259" s="126" t="str">
        <f>[1]Sheet1!Q259</f>
        <v>Otro</v>
      </c>
      <c r="R259" s="126" t="str">
        <f>[1]Sheet1!R259</f>
        <v>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v>
      </c>
      <c r="S259" s="126" t="str">
        <f>[1]Sheet1!S259</f>
        <v>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v>
      </c>
      <c r="T259" s="126" t="str">
        <f>[1]Sheet1!T259</f>
        <v>Secretaría General y Secretaría Académica</v>
      </c>
      <c r="U259" s="126" t="str">
        <f>[1]Sheet1!U259</f>
        <v>Todos</v>
      </c>
      <c r="V259" s="126" t="str">
        <f>[1]Sheet1!V259</f>
        <v>Excelencia operativa</v>
      </c>
      <c r="W259" s="126" t="str">
        <f>[1]Sheet1!W259</f>
        <v>No</v>
      </c>
      <c r="X259" s="126" t="str">
        <f>[1]Sheet1!X259</f>
        <v>No cuantificado o S/0</v>
      </c>
      <c r="Y259" s="126" t="str">
        <f>[1]Sheet1!Y259</f>
        <v>Reducción del SLA de atención y de la carga operativa en Secretaría Académica y Secretaría General, menor riesgo de errores y reprocesos al contar con visualización previa y firma digital automatizada, y mejora en la experiencia del alumno.</v>
      </c>
      <c r="Z259" s="45" t="str">
        <f>[1]Sheet1!Z259</f>
        <v>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v>
      </c>
      <c r="AA259" s="45">
        <f>[1]Sheet1!AA259</f>
        <v>1.2000000000000002</v>
      </c>
    </row>
    <row r="260" spans="1:27" ht="260.25" customHeight="1">
      <c r="A260" s="45">
        <f>[1]Sheet1!A260</f>
        <v>286</v>
      </c>
      <c r="B260" s="125">
        <f>[1]Sheet1!B260</f>
        <v>46219.417962963002</v>
      </c>
      <c r="C260" s="125">
        <f>[1]Sheet1!C260</f>
        <v>46219.432256944398</v>
      </c>
      <c r="D260" s="126" t="str">
        <f>[1]Sheet1!D260</f>
        <v>percy.romero@laureate.pe</v>
      </c>
      <c r="E260" s="126" t="str">
        <f>[1]Sheet1!E260</f>
        <v>Percy Romero Vegas</v>
      </c>
      <c r="F260" s="126" t="str">
        <f>[1]Sheet1!F260</f>
        <v>DEBITO AUTOMATICO | CIBERTEC</v>
      </c>
      <c r="G260" s="126" t="str">
        <f>[1]Sheet1!G260</f>
        <v>Implementar un nuevo medio de pago Débito Automático que permita recaudar los pagos de los estudiantes de forma oportuna, segura y automatizada, garantizando el reconocimiento del pago, la conciliación de las transacciones y una experiencia de pago simple para el alumno.</v>
      </c>
      <c r="H260" s="126" t="str">
        <f>[1]Sheet1!H260</f>
        <v>CORP</v>
      </c>
      <c r="I260" s="126" t="str">
        <f>[1]Sheet1!I260</f>
        <v>Alex Pendavis - VP Finanzas</v>
      </c>
      <c r="J260" s="126" t="str">
        <f>[1]Sheet1!J260</f>
        <v>Percy Romero</v>
      </c>
      <c r="K260" s="126" t="str">
        <f>[1]Sheet1!K260</f>
        <v>https://educorpperu-my.sharepoint.com/personal/diana_zapata_laureate_pe1/Documents/Aplicaciones/Microsoft%20Forms/REGISTRO%20DE%20INICIATIVAS%20-%20GESTI%C3%93N%20DE%20LA%20DEMANDA%20(2%201/Pregunta/APROBACION%20MB_Percy%20Romero%20Vegas.pdf</v>
      </c>
      <c r="L260" s="126" t="str">
        <f>[1]Sheet1!L260</f>
        <v>Franco Vera</v>
      </c>
      <c r="M260" s="82">
        <f>[1]Sheet1!M260</f>
        <v>46249</v>
      </c>
      <c r="N260" s="82" t="str">
        <f>[1]Sheet1!N260</f>
        <v>No</v>
      </c>
      <c r="O260" s="126">
        <f>[1]Sheet1!O260</f>
        <v>0</v>
      </c>
      <c r="P260" s="126">
        <f>[1]Sheet1!P260</f>
        <v>0</v>
      </c>
      <c r="Q260" s="126" t="str">
        <f>[1]Sheet1!Q260</f>
        <v>Otro</v>
      </c>
      <c r="R260" s="126" t="str">
        <f>[1]Sheet1!R260</f>
        <v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v>
      </c>
      <c r="S260" s="126" t="str">
        <f>[1]Sheet1!S260</f>
        <v>El proyecto debe contemplar: (1) Afilliación de la tarjeta de manera digital (2) Cobro o débito automático (3) Reconocimiento del débito en el ERP (4) Proceso de conciliación automática (5) Gestión de excepciones (6) Monitoreo y gobierno del medio de pago</v>
      </c>
      <c r="T260" s="126" t="str">
        <f>[1]Sheet1!T260</f>
        <v>Medios de Pago, Cobranzas, Servicio de Experierncia al Estudiante, Comercial y Ventas.</v>
      </c>
      <c r="U260" s="126" t="str">
        <f>[1]Sheet1!U260</f>
        <v>Todos</v>
      </c>
      <c r="V260" s="126" t="str">
        <f>[1]Sheet1!V260</f>
        <v>Excelencia operativa</v>
      </c>
      <c r="W260" s="126" t="str">
        <f>[1]Sheet1!W260</f>
        <v>No</v>
      </c>
      <c r="X260" s="126" t="str">
        <f>[1]Sheet1!X260</f>
        <v>Menor a S/100,000.00</v>
      </c>
      <c r="Y260" s="126" t="str">
        <f>[1]Sheet1!Y260</f>
        <v xml:space="preserve">Experiência al estudiante, eficiencia de procesos </v>
      </c>
      <c r="Z260" s="45" t="str">
        <f>[1]Sheet1!Z260</f>
        <v>https://educorpperu-my.sharepoint.com/personal/diana_zapata_laureate_pe1/_layouts/15/Doc.aspx?sourcedoc=%7B297C9C4B-8317-4E80-86F4-53AF0D16936C%7D&amp;file=2.-%20Solicitud%20de%20requerimientos%20-%20%20Debito%20Aut_Percy%20Romero%20Vegas.pptx&amp;action=edit&amp;mobileredirect=true</v>
      </c>
      <c r="AA260" s="45">
        <f>[1]Sheet1!AA260</f>
        <v>1.35</v>
      </c>
    </row>
    <row r="261" spans="1:27" ht="260.25" customHeight="1">
      <c r="A261" s="45">
        <f>[1]Sheet1!A261</f>
        <v>287</v>
      </c>
      <c r="B261" s="125">
        <f>[1]Sheet1!B261</f>
        <v>46219.694467592599</v>
      </c>
      <c r="C261" s="125">
        <f>[1]Sheet1!C261</f>
        <v>46219.706041666701</v>
      </c>
      <c r="D261" s="126" t="str">
        <f>[1]Sheet1!D261</f>
        <v>franco.vera@laureate.pe</v>
      </c>
      <c r="E261" s="126" t="str">
        <f>[1]Sheet1!E261</f>
        <v>Franco Manuel Vera Sanchez</v>
      </c>
      <c r="F261" s="126" t="str">
        <f>[1]Sheet1!F261</f>
        <v>Sistematización del Proceso de Reclutamiento y Selección e Incorporación de Colaboradores mediante solución ATS/DOA UPN</v>
      </c>
      <c r="G261" s="126" t="str">
        <f>[1]Sheet1!G261</f>
        <v>Solución para agilizar los procesos de Reclutamiento y Selección como: relevo de perfil, revisión de documentos (CV, CUL, DNI, DJ, otros) y entrevistas psicolaborales. Y el proceso de Incorporación.</v>
      </c>
      <c r="H261" s="126" t="str">
        <f>[1]Sheet1!H261</f>
        <v>UPN</v>
      </c>
      <c r="I261" s="126" t="str">
        <f>[1]Sheet1!I261</f>
        <v>Martín Santana - Rectorado UPN</v>
      </c>
      <c r="J261" s="126" t="str">
        <f>[1]Sheet1!J261</f>
        <v>Maria del Pilar Miranda</v>
      </c>
      <c r="K261" s="126" t="str">
        <f>[1]Sheet1!K261</f>
        <v>https://educorpperu-my.sharepoint.com/personal/diana_zapata_laureate_pe1/Documents/Aplicaciones/Microsoft%20Forms/REGISTRO%20DE%20INICIATIVAS%20-%20GESTI%C3%93N%20DE%20LA%20DEMANDA%20(2%201/Pregunta/RE_%20ESTATUS%20LEAN+IA%20-%20ESTIMACI%C3%93N%20TI_%20APROBACI_Franco%20Manuel%20Vera%20S.pdf</v>
      </c>
      <c r="L261" s="126" t="str">
        <f>[1]Sheet1!L261</f>
        <v>Carla Arias-Schreiber</v>
      </c>
      <c r="M261" s="82">
        <f>[1]Sheet1!M261</f>
        <v>46387</v>
      </c>
      <c r="N261" s="82" t="str">
        <f>[1]Sheet1!N261</f>
        <v>Sí</v>
      </c>
      <c r="O261" s="126" t="str">
        <f>[1]Sheet1!O261</f>
        <v>G&amp;A</v>
      </c>
      <c r="P261" s="126" t="str">
        <f>[1]Sheet1!P261</f>
        <v>76557</v>
      </c>
      <c r="Q261" s="126" t="str">
        <f>[1]Sheet1!Q261</f>
        <v>Otro</v>
      </c>
      <c r="R261" s="126" t="str">
        <f>[1]Sheet1!R261</f>
        <v>Proceso de selección y reclutamiento manual y poco eficiente.</v>
      </c>
      <c r="S261" s="126" t="str">
        <f>[1]Sheet1!S261</f>
        <v>Automatizando de actividades para generar el informe de relevamiento, el primer filtro, el pre screening, la evaluación psicotécnica, y entrevistas.</v>
      </c>
      <c r="T261" s="126" t="str">
        <f>[1]Sheet1!T261</f>
        <v>Proceso es de Reclutamiento y Selección, y las áreas impactadas son GTH y las áreas usuarias que hagan una solicitud de requerimiento.</v>
      </c>
      <c r="U261" s="126" t="str">
        <f>[1]Sheet1!U261</f>
        <v>Administrativos</v>
      </c>
      <c r="V261" s="126" t="str">
        <f>[1]Sheet1!V261</f>
        <v>Excelencia operativa</v>
      </c>
      <c r="W261" s="126" t="str">
        <f>[1]Sheet1!W261</f>
        <v>No</v>
      </c>
      <c r="X261" s="126" t="str">
        <f>[1]Sheet1!X261</f>
        <v>Mayor a S/500,000.00</v>
      </c>
      <c r="Y261" s="126" t="str">
        <f>[1]Sheet1!Y261</f>
        <v>Horas liberadas
•Incremento de satisfacción de líderes de área.</v>
      </c>
      <c r="Z261" s="45" t="str">
        <f>[1]Sheet1!Z261</f>
        <v>https://educorpperu-my.sharepoint.com/personal/diana_zapata_laureate_pe1/_layouts/15/Doc.aspx?sourcedoc=%7B8DE909F9-7CD9-41DC-A33B-0FB86434FDD7%7D&amp;file=DOA%20UPN_Soluciones_Franco%20Manuel%20Vera%20S.pptx&amp;action=edit&amp;mobileredirect=true</v>
      </c>
      <c r="AA261" s="45">
        <f>[1]Sheet1!AA261</f>
        <v>1.2</v>
      </c>
    </row>
    <row r="262" spans="1:27" ht="260.25" customHeight="1">
      <c r="A262" s="45">
        <f>[1]Sheet1!A262</f>
        <v>288</v>
      </c>
      <c r="B262" s="125">
        <f>[1]Sheet1!B262</f>
        <v>46219.706134259301</v>
      </c>
      <c r="C262" s="125">
        <f>[1]Sheet1!C262</f>
        <v>46219.707627314798</v>
      </c>
      <c r="D262" s="126" t="str">
        <f>[1]Sheet1!D262</f>
        <v>franco.vera@laureate.pe</v>
      </c>
      <c r="E262" s="126" t="str">
        <f>[1]Sheet1!E262</f>
        <v>Franco Manuel Vera Sanchez</v>
      </c>
      <c r="F262" s="126" t="str">
        <f>[1]Sheet1!F262</f>
        <v>Sistematización del Proceso de Reclutamiento y Selección e Incorporación de Colaboradores mediante solución ATS/WETALK</v>
      </c>
      <c r="G262" s="126" t="str">
        <f>[1]Sheet1!G262</f>
        <v>Solución para agilizar los procesos de Reclutamiento y Selección como: relevo de perfil, revisión de documentos (CV, CUL, DNI, DJ, otros) y entrevistas psicolaborales. Y el proceso de Incorporación.</v>
      </c>
      <c r="H262" s="126" t="str">
        <f>[1]Sheet1!H262</f>
        <v>UPC</v>
      </c>
      <c r="I262" s="126" t="str">
        <f>[1]Sheet1!I262</f>
        <v>Milagros Morgan - Rectorado UPC</v>
      </c>
      <c r="J262" s="126" t="str">
        <f>[1]Sheet1!J262</f>
        <v>Sara Miller</v>
      </c>
      <c r="K262" s="126" t="str">
        <f>[1]Sheet1!K262</f>
        <v>https://educorpperu-my.sharepoint.com/personal/diana_zapata_laureate_pe1/Documents/Aplicaciones/Microsoft%20Forms/REGISTRO%20DE%20INICIATIVAS%20-%20GESTI%C3%93N%20DE%20LA%20DEMANDA%20(2%201/Pregunta/RE_%20ESTATUS%20LEAN+IA%20-%20ESTIMACI%C3%93N%20TI_%20APROBACI_Franco%20Manuel%20Vera%20S%201.pdf</v>
      </c>
      <c r="L262" s="126" t="str">
        <f>[1]Sheet1!L262</f>
        <v>Franco Vera</v>
      </c>
      <c r="M262" s="82">
        <f>[1]Sheet1!M262</f>
        <v>46387</v>
      </c>
      <c r="N262" s="82" t="str">
        <f>[1]Sheet1!N262</f>
        <v>Sí</v>
      </c>
      <c r="O262" s="126" t="str">
        <f>[1]Sheet1!O262</f>
        <v>G&amp;A</v>
      </c>
      <c r="P262" s="126" t="str">
        <f>[1]Sheet1!P262</f>
        <v>77769</v>
      </c>
      <c r="Q262" s="126" t="str">
        <f>[1]Sheet1!Q262</f>
        <v>Otro</v>
      </c>
      <c r="R262" s="126" t="str">
        <f>[1]Sheet1!R262</f>
        <v>Proceso de selección y reclutamiento manual y poco eficiente.</v>
      </c>
      <c r="S262" s="126" t="str">
        <f>[1]Sheet1!S262</f>
        <v>Automatizando de actividades para generar el informe de relevamiento, el primer filtro, el pre screening, la evaluación psicotécnica, y entrevistas.</v>
      </c>
      <c r="T262" s="126" t="str">
        <f>[1]Sheet1!T262</f>
        <v>Proceso es de Reclutamiento y Selección, y las áreas impactadas son GTH y las áreas usuarias que hagan una solicitud de requerimiento.</v>
      </c>
      <c r="U262" s="126" t="str">
        <f>[1]Sheet1!U262</f>
        <v>Administrativos</v>
      </c>
      <c r="V262" s="126" t="str">
        <f>[1]Sheet1!V262</f>
        <v>Excelencia operativa</v>
      </c>
      <c r="W262" s="126" t="str">
        <f>[1]Sheet1!W262</f>
        <v>No</v>
      </c>
      <c r="X262" s="126" t="str">
        <f>[1]Sheet1!X262</f>
        <v>Mayor a S/500,000.00</v>
      </c>
      <c r="Y262" s="126" t="str">
        <f>[1]Sheet1!Y262</f>
        <v>Horas liberadas
•Incremento de satisfacción de líderes de área.</v>
      </c>
      <c r="Z262" s="45" t="str">
        <f>[1]Sheet1!Z262</f>
        <v>https://educorpperu-my.sharepoint.com/personal/diana_zapata_laureate_pe1/_layouts/15/Doc.aspx?sourcedoc=%7BCF639430-A404-4112-AC31-B7778DFCBC52%7D&amp;file=LEAN%2BIA_Pitch%20TI_WeTALK_Franco%20Manuel%20Vera%20S.pptx&amp;action=edit&amp;mobileredirect=true</v>
      </c>
      <c r="AA262" s="45">
        <f>[1]Sheet1!AA262</f>
        <v>1.2</v>
      </c>
    </row>
    <row r="263" spans="1:27" ht="260.25" customHeight="1">
      <c r="A263" s="45">
        <f>[1]Sheet1!A263</f>
        <v>289</v>
      </c>
      <c r="B263" s="125">
        <f>[1]Sheet1!B263</f>
        <v>46218.738576388903</v>
      </c>
      <c r="C263" s="125">
        <f>[1]Sheet1!C263</f>
        <v>46219.817129629599</v>
      </c>
      <c r="D263" s="126" t="str">
        <f>[1]Sheet1!D263</f>
        <v>rocio.cocha@upn.edu.pe</v>
      </c>
      <c r="E263" s="126" t="str">
        <f>[1]Sheet1!E263</f>
        <v>Rocio Cocha Diaz</v>
      </c>
      <c r="F263" s="126" t="str">
        <f>[1]Sheet1!F263</f>
        <v xml:space="preserve">Automatización de los metadatos en el Dspace para el Repositorio Institucional (UPN) y registro en banner (SHAQPNO)  </v>
      </c>
      <c r="G263" s="126" t="str">
        <f>[1]Sheet1!G263</f>
        <v>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v>
      </c>
      <c r="H263" s="126" t="str">
        <f>[1]Sheet1!H263</f>
        <v>UPN</v>
      </c>
      <c r="I263" s="126" t="str">
        <f>[1]Sheet1!I263</f>
        <v>Martín Santana - Rectorado UPN</v>
      </c>
      <c r="J263" s="126" t="str">
        <f>[1]Sheet1!J263</f>
        <v xml:space="preserve">Rocio Cocha </v>
      </c>
      <c r="K263" s="126" t="str">
        <f>[1]Sheet1!K263</f>
        <v>https://educorpperu-my.sharepoint.com/personal/diana_zapata_laureate_pe1/Documents/Aplicaciones/Microsoft%20Forms/REGISTRO%20DE%20INICIATIVAS%20-%20GESTI%C3%93N%20DE%20LA%20DEMANDA%20(2%201/Pregunta/utomatizaci%C3%B3n%20URL%20y%20datos%20de%20t%C3%ADtulo%20(SHAQPNO)_Rocio%20Cocha%20Diaz.pdf</v>
      </c>
      <c r="L263" s="126" t="str">
        <f>[1]Sheet1!L263</f>
        <v>Franco Vera</v>
      </c>
      <c r="M263" s="82">
        <f>[1]Sheet1!M263</f>
        <v>46234</v>
      </c>
      <c r="N263" s="82" t="str">
        <f>[1]Sheet1!N263</f>
        <v>No</v>
      </c>
      <c r="O263" s="126">
        <f>[1]Sheet1!O263</f>
        <v>0</v>
      </c>
      <c r="P263" s="126">
        <f>[1]Sheet1!P263</f>
        <v>0</v>
      </c>
      <c r="Q263" s="126" t="str">
        <f>[1]Sheet1!Q263</f>
        <v>ITSM</v>
      </c>
      <c r="R263" s="126" t="str">
        <f>[1]Sheet1!R263</f>
        <v>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v>
      </c>
      <c r="S263" s="126" t="str">
        <f>[1]Sheet1!S263</f>
        <v>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v>
      </c>
      <c r="T263" s="126" t="str">
        <f>[1]Sheet1!T263</f>
        <v>Grados y títulos.</v>
      </c>
      <c r="U263" s="126" t="str">
        <f>[1]Sheet1!U263</f>
        <v>Todos</v>
      </c>
      <c r="V263" s="126" t="str">
        <f>[1]Sheet1!V263</f>
        <v>Excelencia operativa</v>
      </c>
      <c r="W263" s="126" t="str">
        <f>[1]Sheet1!W263</f>
        <v>No</v>
      </c>
      <c r="X263" s="126" t="str">
        <f>[1]Sheet1!X263</f>
        <v>Entre S/100,000.00 y S/500,000.00</v>
      </c>
      <c r="Y263" s="126" t="str">
        <f>[1]Sheet1!Y263</f>
        <v>-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v>
      </c>
      <c r="Z263" s="45" t="str">
        <f>[1]Sheet1!Z263</f>
        <v>https://educorpperu-my.sharepoint.com/personal/diana_zapata_laureate_pe1/_layouts/15/Doc.aspx?sourcedoc=%7BF9060765-8106-4CFB-8C30-43E2654F9948%7D&amp;file=Automatizaci%C3%B3n%20URL%20y%20SHAQPNO_Rocio%20Cocha%20Diaz.pptx&amp;action=edit&amp;mobileredirect=true</v>
      </c>
      <c r="AA263" s="45">
        <f>[1]Sheet1!AA263</f>
        <v>2.4</v>
      </c>
    </row>
    <row r="264" spans="1:27" ht="260.25" customHeight="1">
      <c r="A264" s="45">
        <f>[1]Sheet1!A264</f>
        <v>290</v>
      </c>
      <c r="B264" s="125">
        <f>[1]Sheet1!B264</f>
        <v>46219.853981481501</v>
      </c>
      <c r="C264" s="125">
        <f>[1]Sheet1!C264</f>
        <v>46219.864247685196</v>
      </c>
      <c r="D264" s="126" t="str">
        <f>[1]Sheet1!D264</f>
        <v>carla.arias@laureate.pe</v>
      </c>
      <c r="E264" s="126" t="str">
        <f>[1]Sheet1!E264</f>
        <v>Carla Arias Schreiber Ulloa</v>
      </c>
      <c r="F264" s="126" t="str">
        <f>[1]Sheet1!F264</f>
        <v>Matrícula de nuevos estudiantes CAD en Modulo B 26-2 + Modulo A 27-0</v>
      </c>
      <c r="G264" s="126" t="str">
        <f>[1]Sheet1!G264</f>
        <v>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v>
      </c>
      <c r="H264" s="126" t="str">
        <f>[1]Sheet1!H264</f>
        <v>UPN</v>
      </c>
      <c r="I264" s="126" t="str">
        <f>[1]Sheet1!I264</f>
        <v>Ivan Olivares - VP Marketing y Comercial</v>
      </c>
      <c r="J264" s="126" t="str">
        <f>[1]Sheet1!J264</f>
        <v>Orietta Mazuelos</v>
      </c>
      <c r="K264" s="126" t="str">
        <f>[1]Sheet1!K264</f>
        <v>https://educorpperu-my.sharepoint.com/personal/diana_zapata_laureate_pe1/Documents/Aplicaciones/Microsoft%20Forms/REGISTRO%20DE%20INICIATIVAS%20-%20GESTI%C3%93N%20DE%20LA%20DEMANDA%20(2%201/Pregunta/Captura%20de%20pantalla%202026-07-16%20202849_Carla%20Arias%20Schreibe.png</v>
      </c>
      <c r="L264" s="126" t="str">
        <f>[1]Sheet1!L264</f>
        <v>Carla Arias-Schreiber</v>
      </c>
      <c r="M264" s="82">
        <f>[1]Sheet1!M264</f>
        <v>46269</v>
      </c>
      <c r="N264" s="82" t="str">
        <f>[1]Sheet1!N264</f>
        <v>No</v>
      </c>
      <c r="O264" s="126">
        <f>[1]Sheet1!O264</f>
        <v>0</v>
      </c>
      <c r="P264" s="126">
        <f>[1]Sheet1!P264</f>
        <v>0</v>
      </c>
      <c r="Q264" s="126" t="str">
        <f>[1]Sheet1!Q264</f>
        <v>Otro</v>
      </c>
      <c r="R264" s="126" t="str">
        <f>[1]Sheet1!R264</f>
        <v>Actualmente no podemos ofrecer la opción de incorporar NE desde el mod B.</v>
      </c>
      <c r="S264" s="126" t="str">
        <f>[1]Sheet1!S264</f>
        <v>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v>
      </c>
      <c r="T264" s="126" t="str">
        <f>[1]Sheet1!T264</f>
        <v>Admisión
Ventas
Matrícula
Facturación</v>
      </c>
      <c r="U264" s="126" t="str">
        <f>[1]Sheet1!U264</f>
        <v>Alumnos</v>
      </c>
      <c r="V264" s="126" t="str">
        <f>[1]Sheet1!V264</f>
        <v>Crecimiento escalable</v>
      </c>
      <c r="W264" s="126" t="str">
        <f>[1]Sheet1!W264</f>
        <v>No</v>
      </c>
      <c r="X264" s="126" t="str">
        <f>[1]Sheet1!X264</f>
        <v>Mayor a S/500,000.00</v>
      </c>
      <c r="Y264" s="126" t="str">
        <f>[1]Sheet1!Y264</f>
        <v>Fortalecer nuestras opciones de ingreso versus algunas instituciones de la competencia</v>
      </c>
      <c r="Z264" s="45" t="str">
        <f>[1]Sheet1!Z264</f>
        <v>https://educorpperu-my.sharepoint.com/personal/diana_zapata_laureate_pe1/_layouts/15/Doc.aspx?sourcedoc=%7B38A7C463-6546-4332-BBF2-350C205EA259%7D&amp;file=Gesti%C3%B3n%20de%20iniciativas%20-%20NE%20CAD%20Mod%20B%2026-2_Carla%20Arias%20Schreibe.pptx&amp;action=edit&amp;mobileredirect=true</v>
      </c>
      <c r="AA264" s="45">
        <f>[1]Sheet1!AA264</f>
        <v>2</v>
      </c>
    </row>
    <row r="265" spans="1:27" ht="260.25" customHeight="1">
      <c r="A265" s="45">
        <f>[1]Sheet1!A265</f>
        <v>291</v>
      </c>
      <c r="B265" s="125">
        <f>[1]Sheet1!B265</f>
        <v>46219.755219907398</v>
      </c>
      <c r="C265" s="125">
        <f>[1]Sheet1!C265</f>
        <v>46220.335300925901</v>
      </c>
      <c r="D265" s="126" t="str">
        <f>[1]Sheet1!D265</f>
        <v>efferson.flores@laureate.pe</v>
      </c>
      <c r="E265" s="126" t="str">
        <f>[1]Sheet1!E265</f>
        <v>Efferson Flores Cordova</v>
      </c>
      <c r="F265" s="126" t="str">
        <f>[1]Sheet1!F265</f>
        <v>Implementación Central telefonica  Genesys  Cibertec   como de UPN</v>
      </c>
      <c r="G265" s="126" t="str">
        <f>[1]Sheet1!G265</f>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v>
      </c>
      <c r="H265" s="126" t="str">
        <f>[1]Sheet1!H265</f>
        <v>CIB</v>
      </c>
      <c r="I265" s="126" t="str">
        <f>[1]Sheet1!I265</f>
        <v>Alex Pendavis - VP Finanzas</v>
      </c>
      <c r="J265" s="126" t="str">
        <f>[1]Sheet1!J265</f>
        <v>Efferson Flores</v>
      </c>
      <c r="K265" s="126" t="str">
        <f>[1]Sheet1!K265</f>
        <v>https://educorpperu-my.sharepoint.com/personal/diana_zapata_laureate_pe1/Documents/Aplicaciones/Microsoft%20Forms/REGISTRO%20DE%20INICIATIVAS%20-%20GESTI%C3%93N%20DE%20LA%20DEMANDA%20(2%201/Pregunta/Jorge%20Gonzales%20Herrera%20Director%20cobranzas%20Lau_Efferson%20Flores%20Cord.pdf</v>
      </c>
      <c r="L265" s="126" t="str">
        <f>[1]Sheet1!L265</f>
        <v>Franco Vera</v>
      </c>
      <c r="M265" s="82">
        <f>[1]Sheet1!M265</f>
        <v>46237</v>
      </c>
      <c r="N265" s="82" t="str">
        <f>[1]Sheet1!N265</f>
        <v>No</v>
      </c>
      <c r="O265" s="126">
        <f>[1]Sheet1!O265</f>
        <v>0</v>
      </c>
      <c r="P265" s="126">
        <f>[1]Sheet1!P265</f>
        <v>0</v>
      </c>
      <c r="Q265" s="126" t="str">
        <f>[1]Sheet1!Q265</f>
        <v>Otro</v>
      </c>
      <c r="R265" s="126" t="str">
        <f>[1]Sheet1!R265</f>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v>
      </c>
      <c r="S265" s="126" t="str">
        <f>[1]Sheet1!S265</f>
        <v>.Daria mi conformidad si llegaran atener una central similar a la de UPN para atención de llamadas entrantes en genesys</v>
      </c>
      <c r="T265" s="126" t="str">
        <f>[1]Sheet1!T265</f>
        <v xml:space="preserve">impactamos en el proceso de cobranzas, matrícula alumnos, reingresos- cobranzas- admisión , retención </v>
      </c>
      <c r="U265" s="126" t="str">
        <f>[1]Sheet1!U265</f>
        <v>Alumnos</v>
      </c>
      <c r="V265" s="126" t="str">
        <f>[1]Sheet1!V265</f>
        <v>Excelencia operativa</v>
      </c>
      <c r="W265" s="126" t="str">
        <f>[1]Sheet1!W265</f>
        <v>No</v>
      </c>
      <c r="X265" s="126" t="str">
        <f>[1]Sheet1!X265</f>
        <v>Mayor a S/500,000.00</v>
      </c>
      <c r="Y265" s="126" t="str">
        <f>[1]Sheet1!Y265</f>
        <v>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v>
      </c>
      <c r="Z265" s="45" t="str">
        <f>[1]Sheet1!Z265</f>
        <v>https://educorpperu-my.sharepoint.com/personal/diana_zapata_laureate_pe1/_layouts/15/Doc.aspx?sourcedoc=%7B7F473993-F007-4B0D-B461-FE5B72B66A02%7D&amp;file=Gesti%C3%B3n%20de%20iniciativas%20-%20Implementar%20%20Central_Efferson%20Flores%20Cord.pptx&amp;action=edit&amp;mobileredirect=true</v>
      </c>
      <c r="AA265" s="45">
        <f>[1]Sheet1!AA265</f>
        <v>1.8</v>
      </c>
    </row>
    <row r="266" spans="1:27" ht="260.25" customHeight="1">
      <c r="A266" s="45">
        <f>[1]Sheet1!A266</f>
        <v>292</v>
      </c>
      <c r="B266" s="125">
        <f>[1]Sheet1!B266</f>
        <v>46220.3296990741</v>
      </c>
      <c r="C266" s="125">
        <f>[1]Sheet1!C266</f>
        <v>46220.340381944399</v>
      </c>
      <c r="D266" s="126" t="str">
        <f>[1]Sheet1!D266</f>
        <v>efferson.flores@laureate.pe</v>
      </c>
      <c r="E266" s="126" t="str">
        <f>[1]Sheet1!E266</f>
        <v>Efferson Flores Cordova</v>
      </c>
      <c r="F266" s="126" t="str">
        <f>[1]Sheet1!F266</f>
        <v>Implementación Central telefonica  Genesys  UPC   como de UPN</v>
      </c>
      <c r="G266" s="126" t="str">
        <f>[1]Sheet1!G266</f>
        <v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v>
      </c>
      <c r="H266" s="126" t="str">
        <f>[1]Sheet1!H266</f>
        <v>UPC</v>
      </c>
      <c r="I266" s="126" t="str">
        <f>[1]Sheet1!I266</f>
        <v>Alex Pendavis - VP Finanzas</v>
      </c>
      <c r="J266" s="126" t="str">
        <f>[1]Sheet1!J266</f>
        <v>Efferson Flores Córdova</v>
      </c>
      <c r="K266" s="126" t="str">
        <f>[1]Sheet1!K266</f>
        <v>https://educorpperu-my.sharepoint.com/personal/diana_zapata_laureate_pe1/Documents/Aplicaciones/Microsoft%20Forms/REGISTRO%20DE%20INICIATIVAS%20-%20GESTI%C3%93N%20DE%20LA%20DEMANDA%20(2%201/Pregunta/Jorge%20Gonzales%20Herrera%20Director%20cobranzas%20Lau_Efferson%20Flores%20Cord%201.pdf</v>
      </c>
      <c r="L266" s="126" t="str">
        <f>[1]Sheet1!L266</f>
        <v>Franco Vera</v>
      </c>
      <c r="M266" s="82">
        <f>[1]Sheet1!M266</f>
        <v>46237</v>
      </c>
      <c r="N266" s="82" t="str">
        <f>[1]Sheet1!N266</f>
        <v>No</v>
      </c>
      <c r="O266" s="126">
        <f>[1]Sheet1!O266</f>
        <v>0</v>
      </c>
      <c r="P266" s="126">
        <f>[1]Sheet1!P266</f>
        <v>0</v>
      </c>
      <c r="Q266" s="126" t="str">
        <f>[1]Sheet1!Q266</f>
        <v>Otro</v>
      </c>
      <c r="R266" s="126" t="str">
        <f>[1]Sheet1!R266</f>
        <v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v>
      </c>
      <c r="S266" s="126" t="str">
        <f>[1]Sheet1!S266</f>
        <v>.Daria mi conformidad si llegaran atener una central similar a la de UPN para atención de llamadas entrantes en genesys</v>
      </c>
      <c r="T266" s="126" t="str">
        <f>[1]Sheet1!T266</f>
        <v>.Áreas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v>
      </c>
      <c r="U266" s="126" t="str">
        <f>[1]Sheet1!U266</f>
        <v>Alumnos</v>
      </c>
      <c r="V266" s="126" t="str">
        <f>[1]Sheet1!V266</f>
        <v>Excelencia operativa</v>
      </c>
      <c r="W266" s="126" t="str">
        <f>[1]Sheet1!W266</f>
        <v>No</v>
      </c>
      <c r="X266" s="126" t="str">
        <f>[1]Sheet1!X266</f>
        <v>Mayor a S/500,000.00</v>
      </c>
      <c r="Y266" s="126" t="str">
        <f>[1]Sheet1!Y266</f>
        <v>.La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v>
      </c>
      <c r="Z266" s="45" t="str">
        <f>[1]Sheet1!Z266</f>
        <v>https://educorpperu-my.sharepoint.com/personal/diana_zapata_laureate_pe1/_layouts/15/Doc.aspx?sourcedoc=%7BE09B5411-78B9-4AB1-8FB8-FE12F8B41C2E%7D&amp;file=Gesti%C3%B3n%20de%20iniciativas%20-%20Implementar%20%20Central_Efferson%20Flores%20Cord%201.pptx&amp;action=edit&amp;mobileredirect=true</v>
      </c>
      <c r="AA266" s="45">
        <f>[1]Sheet1!AA266</f>
        <v>1.8</v>
      </c>
    </row>
    <row r="267" spans="1:27" ht="260.25" customHeight="1">
      <c r="A267" s="50">
        <f>[1]Sheet1!A267</f>
        <v>293</v>
      </c>
      <c r="B267" s="125">
        <f>[1]Sheet1!B267</f>
        <v>46220.340543981503</v>
      </c>
      <c r="C267" s="125">
        <f>[1]Sheet1!C267</f>
        <v>46220.348622685196</v>
      </c>
      <c r="D267" s="126" t="str">
        <f>[1]Sheet1!D267</f>
        <v>efferson.flores@laureate.pe</v>
      </c>
      <c r="E267" s="126" t="str">
        <f>[1]Sheet1!E267</f>
        <v>Efferson Flores Cordova</v>
      </c>
      <c r="F267" s="126" t="str">
        <f>[1]Sheet1!F267</f>
        <v>Implementación de CRM cobranzas para Cibertec similar al de UPN</v>
      </c>
      <c r="G267" s="126" t="str">
        <f>[1]Sheet1!G267</f>
        <v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v>
      </c>
      <c r="H267" s="126" t="str">
        <f>[1]Sheet1!H267</f>
        <v>CIB</v>
      </c>
      <c r="I267" s="126" t="str">
        <f>[1]Sheet1!I267</f>
        <v>Alex Pendavis - VP Finanzas</v>
      </c>
      <c r="J267" s="126" t="str">
        <f>[1]Sheet1!J267</f>
        <v>Efferson Flores Córdova</v>
      </c>
      <c r="K267" s="126" t="str">
        <f>[1]Sheet1!K267</f>
        <v>https://educorpperu-my.sharepoint.com/personal/diana_zapata_laureate_pe1/Documents/Aplicaciones/Microsoft%20Forms/REGISTRO%20DE%20INICIATIVAS%20-%20GESTI%C3%93N%20DE%20LA%20DEMANDA%20(2%201/Pregunta/Jorge%20Gonzales%20Herrera%20Director%20cobranzas%20Lau_Efferson%20Flores%20Cord%202.pdf</v>
      </c>
      <c r="L267" s="126" t="str">
        <f>[1]Sheet1!L267</f>
        <v>Franco Vera</v>
      </c>
      <c r="M267" s="82">
        <f>[1]Sheet1!M267</f>
        <v>46237</v>
      </c>
      <c r="N267" s="82" t="str">
        <f>[1]Sheet1!N267</f>
        <v>No</v>
      </c>
      <c r="O267" s="126">
        <f>[1]Sheet1!O267</f>
        <v>0</v>
      </c>
      <c r="P267" s="126">
        <f>[1]Sheet1!P267</f>
        <v>0</v>
      </c>
      <c r="Q267" s="126" t="str">
        <f>[1]Sheet1!Q267</f>
        <v>Otro</v>
      </c>
      <c r="R267" s="126" t="str">
        <f>[1]Sheet1!R267</f>
        <v>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v>
      </c>
      <c r="S267" s="126" t="str">
        <f>[1]Sheet1!S267</f>
        <v>Resultado esperado: Contar con un CRM de cobranzas homologado al de UPN, que permita una gestión integral, información confiable para la toma de decisiones y una operación más eficiente.</v>
      </c>
      <c r="T267" s="126" t="str">
        <f>[1]Sheet1!T267</f>
        <v>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
      <c r="U267" s="126" t="str">
        <f>[1]Sheet1!U267</f>
        <v>Alumnos</v>
      </c>
      <c r="V267" s="126" t="str">
        <f>[1]Sheet1!V267</f>
        <v>Excelencia operativa</v>
      </c>
      <c r="W267" s="126" t="str">
        <f>[1]Sheet1!W267</f>
        <v>No</v>
      </c>
      <c r="X267" s="126" t="str">
        <f>[1]Sheet1!X267</f>
        <v>Mayor a S/500,000.00</v>
      </c>
      <c r="Y267" s="126" t="str">
        <f>[1]Sheet1!Y267</f>
        <v>Mayor eficiencia operativa.
Mejor trazabilidad y seguimiento de las gestiones.
Toma de decisiones basada en información confiable.
Mejor experiencia del estudiante.
Optimización de los procesos de matrícula y cobranzas.
Mayor estandarización y control de la gestión.</v>
      </c>
      <c r="Z267" s="45" t="str">
        <f>[1]Sheet1!Z267</f>
        <v>https://educorpperu-my.sharepoint.com/personal/diana_zapata_laureate_pe1/_layouts/15/Doc.aspx?sourcedoc=%7B5D06D5DD-304E-4DCB-85B2-757EAE543131%7D&amp;file=Gesti%C3%B3n%20de%20iniciativas%20-%20Implementacion%20CRM%20p_Efferson%20Flores%20Cord.pptx&amp;action=edit&amp;mobileredirect=true</v>
      </c>
      <c r="AA267" s="45">
        <f>[1]Sheet1!AA267</f>
        <v>1.8</v>
      </c>
    </row>
    <row r="268" spans="1:27" ht="260.25" customHeight="1">
      <c r="A268" s="45">
        <f>[1]Sheet1!A268</f>
        <v>294</v>
      </c>
      <c r="B268" s="125">
        <f>[1]Sheet1!B268</f>
        <v>46220.3504861111</v>
      </c>
      <c r="C268" s="125">
        <f>[1]Sheet1!C268</f>
        <v>46220.356412036999</v>
      </c>
      <c r="D268" s="126" t="str">
        <f>[1]Sheet1!D268</f>
        <v>efferson.flores@laureate.pe</v>
      </c>
      <c r="E268" s="126" t="str">
        <f>[1]Sheet1!E268</f>
        <v>Efferson Flores Cordova</v>
      </c>
      <c r="F268" s="126" t="str">
        <f>[1]Sheet1!F268</f>
        <v>Implementación CRm cobranzas para UPC similar al de UPN</v>
      </c>
      <c r="G268" s="126" t="str">
        <f>[1]Sheet1!G268</f>
        <v>Contar con un CRM de cobranzas homologado entre  UPC, UPN y Cibertec permitirá estandarizar procesos, mejorar la gestión basada en datos y acelerar la implementación de estrategias de recuperación, incrementando la eficiencia operativa y la calidad del servicio al estudiante.</v>
      </c>
      <c r="H268" s="126" t="str">
        <f>[1]Sheet1!H268</f>
        <v>UPC</v>
      </c>
      <c r="I268" s="126" t="str">
        <f>[1]Sheet1!I268</f>
        <v>Alex Pendavis - VP Finanzas</v>
      </c>
      <c r="J268" s="126" t="str">
        <f>[1]Sheet1!J268</f>
        <v>Efferson Flores Cordova</v>
      </c>
      <c r="K268" s="126" t="str">
        <f>[1]Sheet1!K268</f>
        <v>https://educorpperu-my.sharepoint.com/personal/diana_zapata_laureate_pe1/Documents/Aplicaciones/Microsoft%20Forms/REGISTRO%20DE%20INICIATIVAS%20-%20GESTI%C3%93N%20DE%20LA%20DEMANDA%20(2%201/Pregunta/Jorge%20Gonzales%20Herrera%20Director%20cobranzas%20Lau_Efferson%20Flores%20Cord%203.pdf</v>
      </c>
      <c r="L268" s="126" t="str">
        <f>[1]Sheet1!L268</f>
        <v>Franco Vera</v>
      </c>
      <c r="M268" s="82">
        <f>[1]Sheet1!M268</f>
        <v>46237</v>
      </c>
      <c r="N268" s="82" t="str">
        <f>[1]Sheet1!N268</f>
        <v>No</v>
      </c>
      <c r="O268" s="126">
        <f>[1]Sheet1!O268</f>
        <v>0</v>
      </c>
      <c r="P268" s="126">
        <f>[1]Sheet1!P268</f>
        <v>0</v>
      </c>
      <c r="Q268" s="126" t="str">
        <f>[1]Sheet1!Q268</f>
        <v>Otro</v>
      </c>
      <c r="R268" s="126" t="str">
        <f>[1]Sheet1!R268</f>
        <v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v>
      </c>
      <c r="S268" s="126" t="str">
        <f>[1]Sheet1!S268</f>
        <v>Resultado esperado: Contar con un CRM de cobranzas homologado al de UPN, que permita una gestión integral, información confiable para la toma de decisiones y una operación más eficiente.</v>
      </c>
      <c r="T268" s="126" t="str">
        <f>[1]Sheet1!T268</f>
        <v>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
      <c r="U268" s="126" t="str">
        <f>[1]Sheet1!U268</f>
        <v>Alumnos</v>
      </c>
      <c r="V268" s="126" t="str">
        <f>[1]Sheet1!V268</f>
        <v>Excelencia operativa</v>
      </c>
      <c r="W268" s="126" t="str">
        <f>[1]Sheet1!W268</f>
        <v>No</v>
      </c>
      <c r="X268" s="126" t="str">
        <f>[1]Sheet1!X268</f>
        <v>Mayor a S/500,000.00</v>
      </c>
      <c r="Y268" s="126" t="str">
        <f>[1]Sheet1!Y268</f>
        <v>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v>
      </c>
      <c r="Z268" s="45" t="str">
        <f>[1]Sheet1!Z268</f>
        <v>https://educorpperu-my.sharepoint.com/personal/diana_zapata_laureate_pe1/_layouts/15/Doc.aspx?sourcedoc=%7B1632AC62-5CA9-4FA4-9D71-9EBC635E8EE0%7D&amp;file=Gesti%C3%B3n%20de%20iniciativas%20-%20Implementacion%20CRM%20p_Efferson%20Flores%20Cord%201.pptx&amp;action=edit&amp;mobileredirect=true</v>
      </c>
      <c r="AA268" s="45">
        <f>[1]Sheet1!AA268</f>
        <v>1.8</v>
      </c>
    </row>
    <row r="269" spans="1:27" ht="260.25" customHeight="1">
      <c r="A269" s="45">
        <f>[1]Sheet1!A269</f>
        <v>295</v>
      </c>
      <c r="B269" s="125">
        <f>[1]Sheet1!B269</f>
        <v>46220.454675925903</v>
      </c>
      <c r="C269" s="125">
        <f>[1]Sheet1!C269</f>
        <v>46220.494699074101</v>
      </c>
      <c r="D269" s="126" t="str">
        <f>[1]Sheet1!D269</f>
        <v>bruno.chiappe@laureate.pe</v>
      </c>
      <c r="E269" s="126" t="str">
        <f>[1]Sheet1!E269</f>
        <v>Bruno Chiappe Vegas</v>
      </c>
      <c r="F269" s="126" t="str">
        <f>[1]Sheet1!F269</f>
        <v>NOVA - Data&amp;BI Comercial - Funnel Comercial</v>
      </c>
      <c r="G269" s="126" t="str">
        <f>[1]Sheet1!G269</f>
        <v>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v>
      </c>
      <c r="H269" s="126" t="str">
        <f>[1]Sheet1!H269</f>
        <v>LAU</v>
      </c>
      <c r="I269" s="126" t="str">
        <f>[1]Sheet1!I269</f>
        <v>Ivan Olivares - VP Marketing y Comercial</v>
      </c>
      <c r="J269" s="126" t="str">
        <f>[1]Sheet1!J269</f>
        <v>Alvaro Verástegui</v>
      </c>
      <c r="K269" s="126" t="str">
        <f>[1]Sheet1!K269</f>
        <v>https://educorpperu-my.sharepoint.com/personal/diana_zapata_laureate_pe1/Documents/Aplicaciones/Microsoft%20Forms/REGISTRO%20DE%20INICIATIVAS%20-%20GESTI%C3%93N%20DE%20LA%20DEMANDA%20(2%201/Pregunta/6BCs%20BI%20Comercial%20-%20aprob_Bruno%20Chiappe%20Vegas.pdf</v>
      </c>
      <c r="L269" s="126" t="str">
        <f>[1]Sheet1!L269</f>
        <v>Bruno Chiappe</v>
      </c>
      <c r="M269" s="82">
        <f>[1]Sheet1!M269</f>
        <v>46265</v>
      </c>
      <c r="N269" s="82" t="str">
        <f>[1]Sheet1!N269</f>
        <v>No</v>
      </c>
      <c r="O269" s="126">
        <f>[1]Sheet1!O269</f>
        <v>0</v>
      </c>
      <c r="P269" s="126">
        <f>[1]Sheet1!P269</f>
        <v>0</v>
      </c>
      <c r="Q269" s="126" t="str">
        <f>[1]Sheet1!Q269</f>
        <v>Otro</v>
      </c>
      <c r="R269" s="126" t="str">
        <f>[1]Sheet1!R269</f>
        <v>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v>
      </c>
      <c r="S269" s="126" t="str">
        <f>[1]Sheet1!S269</f>
        <v>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v>
      </c>
      <c r="T269" s="126" t="str">
        <f>[1]Sheet1!T269</f>
        <v>Procesos:
- Gestión comercial y seguimiento del funnel de admisión
- Reporting y analítica comercial
Áreas impactadas:
- Dirección Comercial Corporativa
- BI y analítica
- Admisión</v>
      </c>
      <c r="U269" s="126" t="str">
        <f>[1]Sheet1!U269</f>
        <v>Administrativos</v>
      </c>
      <c r="V269" s="126" t="str">
        <f>[1]Sheet1!V269</f>
        <v>Excelencia operativa</v>
      </c>
      <c r="W269" s="126" t="str">
        <f>[1]Sheet1!W269</f>
        <v>No</v>
      </c>
      <c r="X269" s="126" t="str">
        <f>[1]Sheet1!X269</f>
        <v>No cuantificado o S/0</v>
      </c>
      <c r="Y269" s="126" t="str">
        <f>[1]Sheet1!Y269</f>
        <v>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v>
      </c>
      <c r="Z269" s="45" t="str">
        <f>[1]Sheet1!Z269</f>
        <v>https://educorpperu-my.sharepoint.com/personal/diana_zapata_laureate_pe1/Documents/Aplicaciones/Microsoft%20Forms/REGISTRO%20DE%20INICIATIVAS%20-%20GESTI%C3%93N%20DE%20LA%20DEMANDA%20(2%201/Adjuntar%20sustentos%20que%20ayuden%20al%20entendimiento%20de/Business%20Case%20BI%20-%20Funnel_Bruno%20Chiappe%20Vegas.pdf</v>
      </c>
      <c r="AA269" s="45">
        <f>[1]Sheet1!AA269</f>
        <v>0.60000000000000009</v>
      </c>
    </row>
    <row r="270" spans="1:27" ht="260.25" customHeight="1">
      <c r="A270" s="45">
        <f>[1]Sheet1!A270</f>
        <v>296</v>
      </c>
      <c r="B270" s="125">
        <f>[1]Sheet1!B270</f>
        <v>46220.498460648101</v>
      </c>
      <c r="C270" s="125">
        <f>[1]Sheet1!C270</f>
        <v>46220.501851851797</v>
      </c>
      <c r="D270" s="126" t="str">
        <f>[1]Sheet1!D270</f>
        <v>jose.herbozo@laureate.pe</v>
      </c>
      <c r="E270" s="126" t="str">
        <f>[1]Sheet1!E270</f>
        <v>José Paredes Herbozo</v>
      </c>
      <c r="F270" s="126" t="str">
        <f>[1]Sheet1!F270</f>
        <v>Habilitación de matrícula en Portugués para alumnos con deuda de carrera</v>
      </c>
      <c r="G270" s="126" t="str">
        <f>[1]Sheet1!G270</f>
        <v>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v>
      </c>
      <c r="H270" s="126" t="str">
        <f>[1]Sheet1!H270</f>
        <v>UPN</v>
      </c>
      <c r="I270" s="126" t="str">
        <f>[1]Sheet1!I270</f>
        <v>Ivan Olivares - VP Marketing y Comercial</v>
      </c>
      <c r="J270" s="126" t="str">
        <f>[1]Sheet1!J270</f>
        <v>Gianfranco Espinoza</v>
      </c>
      <c r="K270" s="126" t="str">
        <f>[1]Sheet1!K270</f>
        <v>https://educorpperu-my.sharepoint.com/personal/diana_zapata_laureate_pe1/Documents/Aplicaciones/Microsoft%20Forms/REGISTRO%20DE%20INICIATIVAS%20-%20GESTI%C3%93N%20DE%20LA%20DEMANDA%20(2%201/Pregunta/olk_eJL5tSut9h_Jos%C3%A9%20Paredes%20Herbozo.png</v>
      </c>
      <c r="L270" s="126" t="str">
        <f>[1]Sheet1!L270</f>
        <v>Gerson Vereau</v>
      </c>
      <c r="M270" s="82">
        <f>[1]Sheet1!M270</f>
        <v>46265</v>
      </c>
      <c r="N270" s="82" t="str">
        <f>[1]Sheet1!N270</f>
        <v>No</v>
      </c>
      <c r="O270" s="126">
        <f>[1]Sheet1!O270</f>
        <v>0</v>
      </c>
      <c r="P270" s="126">
        <f>[1]Sheet1!P270</f>
        <v>0</v>
      </c>
      <c r="Q270" s="126" t="str">
        <f>[1]Sheet1!Q270</f>
        <v>Otro</v>
      </c>
      <c r="R270" s="126" t="str">
        <f>[1]Sheet1!R270</f>
        <v>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v>
      </c>
      <c r="S270" s="126" t="str">
        <f>[1]Sheet1!S270</f>
        <v>Permitir que los alumnos con deuda de carrera, Working Adult o maestrías puedan matricularse en el programa de Portugués mediante la priorización del pago de este concepto, incrementando las matrículas y el revenue del programa sin eliminar la deuda existente.</v>
      </c>
      <c r="T270" s="126" t="str">
        <f>[1]Sheet1!T270</f>
        <v>Procesos impactados: Matrícula de Portugués, facturación, cobranzas y recaudación, gestión de pagos y priorización de deudas.
Áreas impactadas: Dirección de Nuevos Negocios, Finanzas, Facturación, Cobranzas, Comercial y TI.</v>
      </c>
      <c r="U270" s="126" t="str">
        <f>[1]Sheet1!U270</f>
        <v>Alumnos</v>
      </c>
      <c r="V270" s="126" t="str">
        <f>[1]Sheet1!V270</f>
        <v>Excelencia operativa</v>
      </c>
      <c r="W270" s="126" t="str">
        <f>[1]Sheet1!W270</f>
        <v>No</v>
      </c>
      <c r="X270" s="126" t="str">
        <f>[1]Sheet1!X270</f>
        <v>Mayor a S/500,000.00</v>
      </c>
      <c r="Y270" s="126" t="str">
        <f>[1]Sheet1!Y270</f>
        <v>Mejora la experiencia del alumno al eliminar una restricción de matrícula, incrementa la captación de estudiantes para el programa de Portugués, optimiza el proceso de pago y contribuye al crecimiento del negocio sin afectar la recuperación de la deuda existente.</v>
      </c>
      <c r="Z270" s="45" t="str">
        <f>[1]Sheet1!Z270</f>
        <v>https://educorpperu-my.sharepoint.com/personal/diana_zapata_laureate_pe1/_layouts/15/Doc.aspx?sourcedoc=%7B6AAC98EB-1D0F-423B-BA7D-DE83D1D0EBC7%7D&amp;file=VF%20Requerimiento%20mejora%20deuda%20Portugu%C3%A9s_Jos%C3%A9%20Paredes%20Herbozo.pptx&amp;action=edit&amp;mobileredirect=true</v>
      </c>
      <c r="AA270" s="45">
        <f>[1]Sheet1!AA270</f>
        <v>1.8</v>
      </c>
    </row>
    <row r="271" spans="1:27" ht="260.25" customHeight="1">
      <c r="A271" s="45">
        <f>[1]Sheet1!A271</f>
        <v>297</v>
      </c>
      <c r="B271" s="125">
        <f>[1]Sheet1!B271</f>
        <v>46220.494826388902</v>
      </c>
      <c r="C271" s="125">
        <f>[1]Sheet1!C271</f>
        <v>46220.5245601852</v>
      </c>
      <c r="D271" s="126" t="str">
        <f>[1]Sheet1!D271</f>
        <v>bruno.chiappe@laureate.pe</v>
      </c>
      <c r="E271" s="126" t="str">
        <f>[1]Sheet1!E271</f>
        <v>Bruno Chiappe Vegas</v>
      </c>
      <c r="F271" s="126" t="str">
        <f>[1]Sheet1!F271</f>
        <v>NOVA - Data&amp;BI Comercial - Dashboard Ejecutivo Comercial</v>
      </c>
      <c r="G271" s="126" t="str">
        <f>[1]Sheet1!G271</f>
        <v>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v>
      </c>
      <c r="H271" s="126" t="str">
        <f>[1]Sheet1!H271</f>
        <v>LAU</v>
      </c>
      <c r="I271" s="126" t="str">
        <f>[1]Sheet1!I271</f>
        <v>Ivan Olivares - VP Marketing y Comercial</v>
      </c>
      <c r="J271" s="126" t="str">
        <f>[1]Sheet1!J271</f>
        <v>Alvaro Verástegui</v>
      </c>
      <c r="K271" s="126" t="str">
        <f>[1]Sheet1!K271</f>
        <v>https://educorpperu-my.sharepoint.com/personal/diana_zapata_laureate_pe1/Documents/Aplicaciones/Microsoft%20Forms/REGISTRO%20DE%20INICIATIVAS%20-%20GESTI%C3%93N%20DE%20LA%20DEMANDA%20(2%201/Pregunta/6BCs%20BI%20Comercial%20-%20aprob_Bruno%20Chiappe%20Vegas%201.pdf</v>
      </c>
      <c r="L271" s="126" t="str">
        <f>[1]Sheet1!L271</f>
        <v>Bruno Chiappe</v>
      </c>
      <c r="M271" s="82">
        <f>[1]Sheet1!M271</f>
        <v>46265</v>
      </c>
      <c r="N271" s="82" t="str">
        <f>[1]Sheet1!N271</f>
        <v>No</v>
      </c>
      <c r="O271" s="126">
        <f>[1]Sheet1!O271</f>
        <v>0</v>
      </c>
      <c r="P271" s="126">
        <f>[1]Sheet1!P271</f>
        <v>0</v>
      </c>
      <c r="Q271" s="126" t="str">
        <f>[1]Sheet1!Q271</f>
        <v>Otro</v>
      </c>
      <c r="R271" s="126" t="str">
        <f>[1]Sheet1!R271</f>
        <v>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v>
      </c>
      <c r="S271" s="126" t="str">
        <f>[1]Sheet1!S271</f>
        <v>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v>
      </c>
      <c r="T271" s="126" t="str">
        <f>[1]Sheet1!T271</f>
        <v>Procesos:
- Gestión comercial de campañas.
- Seguimiento del desempeño comercial.
- Monitoreo del cumplimiento de metas comerciales.
- Reporting y analítica comercial
Áreas impactadas:
- BI Comercial
- Marketing
- Finanzas
- Admisión
- Retención
- Command Center</v>
      </c>
      <c r="U271" s="126" t="str">
        <f>[1]Sheet1!U271</f>
        <v>Administrativos</v>
      </c>
      <c r="V271" s="126" t="str">
        <f>[1]Sheet1!V271</f>
        <v>Excelencia operativa</v>
      </c>
      <c r="W271" s="126" t="str">
        <f>[1]Sheet1!W271</f>
        <v>No</v>
      </c>
      <c r="X271" s="126" t="str">
        <f>[1]Sheet1!X271</f>
        <v>No cuantificado o S/0</v>
      </c>
      <c r="Y271" s="126" t="str">
        <f>[1]Sheet1!Y271</f>
        <v>- Centraliza la información comercial en una única fuente oficial.
- Mejora la calidad y consistencia de los indicadores corporativos.
- Facilita la toma de decisiones estratégicas basada en datos confiables.
- Reduce la dependencia de procesos manuales y archivos paralelos.</v>
      </c>
      <c r="Z271" s="45" t="str">
        <f>[1]Sheet1!Z271</f>
        <v>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v>
      </c>
      <c r="AA271" s="45">
        <f>[1]Sheet1!AA271</f>
        <v>0.60000000000000009</v>
      </c>
    </row>
    <row r="272" spans="1:27" ht="260.25" customHeight="1">
      <c r="A272" s="45">
        <f>[1]Sheet1!A272</f>
        <v>298</v>
      </c>
      <c r="B272" s="125">
        <f>[1]Sheet1!B272</f>
        <v>46220.5546875</v>
      </c>
      <c r="C272" s="125">
        <f>[1]Sheet1!C272</f>
        <v>46220.561770833301</v>
      </c>
      <c r="D272" s="126" t="str">
        <f>[1]Sheet1!D272</f>
        <v>jose.herbozo@laureate.pe</v>
      </c>
      <c r="E272" s="126" t="str">
        <f>[1]Sheet1!E272</f>
        <v>José Paredes Herbozo</v>
      </c>
      <c r="F272" s="126" t="str">
        <f>[1]Sheet1!F272</f>
        <v>Solicitud de Mejora – Sincronización del levantamiento de retenciones (MDUU – Cobranzas UPN)</v>
      </c>
      <c r="G272" s="126" t="str">
        <f>[1]Sheet1!G272</f>
        <v>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v>
      </c>
      <c r="H272" s="126" t="str">
        <f>[1]Sheet1!H272</f>
        <v>UPN</v>
      </c>
      <c r="I272" s="126" t="str">
        <f>[1]Sheet1!I272</f>
        <v>Alex Pendavis - VP Finanzas</v>
      </c>
      <c r="J272" s="126" t="str">
        <f>[1]Sheet1!J272</f>
        <v>Jorge Gonzales</v>
      </c>
      <c r="K272" s="126" t="str">
        <f>[1]Sheet1!K272</f>
        <v>https://educorpperu-my.sharepoint.com/personal/diana_zapata_laureate_pe1/Documents/Aplicaciones/Microsoft%20Forms/REGISTRO%20DE%20INICIATIVAS%20-%20GESTI%C3%93N%20DE%20LA%20DEMANDA%20(2%201/Pregunta/olk_euQyzIs8Ey_Jos%C3%A9%20Paredes%20Herbozo.png</v>
      </c>
      <c r="L272" s="126" t="str">
        <f>[1]Sheet1!L272</f>
        <v>Jose Paredes</v>
      </c>
      <c r="M272" s="82">
        <f>[1]Sheet1!M272</f>
        <v>46241</v>
      </c>
      <c r="N272" s="82" t="str">
        <f>[1]Sheet1!N272</f>
        <v>No</v>
      </c>
      <c r="O272" s="126">
        <f>[1]Sheet1!O272</f>
        <v>0</v>
      </c>
      <c r="P272" s="126">
        <f>[1]Sheet1!P272</f>
        <v>0</v>
      </c>
      <c r="Q272" s="126" t="str">
        <f>[1]Sheet1!Q272</f>
        <v>Otro</v>
      </c>
      <c r="R272" s="126" t="str">
        <f>[1]Sheet1!R272</f>
        <v>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v>
      </c>
      <c r="S272" s="126" t="str">
        <f>[1]Sheet1!S272</f>
        <v>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v>
      </c>
      <c r="T272" s="126" t="str">
        <f>[1]Sheet1!T272</f>
        <v>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v>
      </c>
      <c r="U272" s="126" t="str">
        <f>[1]Sheet1!U272</f>
        <v>Alumnos</v>
      </c>
      <c r="V272" s="126" t="str">
        <f>[1]Sheet1!V272</f>
        <v>Excelencia operativa</v>
      </c>
      <c r="W272" s="126" t="str">
        <f>[1]Sheet1!W272</f>
        <v>No</v>
      </c>
      <c r="X272" s="126" t="str">
        <f>[1]Sheet1!X272</f>
        <v>Entre S/100,000.00 y S/500,000.00</v>
      </c>
      <c r="Y272" s="126" t="str">
        <f>[1]Sheet1!Y272</f>
        <v>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v>
      </c>
      <c r="Z272" s="45" t="str">
        <f>[1]Sheet1!Z272</f>
        <v>https://educorpperu-my.sharepoint.com/personal/diana_zapata_laureate_pe1/_layouts/15/Doc.aspx?sourcedoc=%7BAAE813CE-4560-4F99-8C74-963A71C18A76%7D&amp;file=Gesti%C3%B3n%20de%20iniciativas%20-%20Proceso%20y%20registro_M_Jos%C3%A9%20Paredes%20Herbozo.pptx&amp;action=edit&amp;mobileredirect=true</v>
      </c>
      <c r="AA272" s="45">
        <f>[1]Sheet1!AA272</f>
        <v>1.5</v>
      </c>
    </row>
    <row r="273" spans="1:27" ht="260.25" customHeight="1">
      <c r="A273" s="45">
        <f>[1]Sheet1!A273</f>
        <v>299</v>
      </c>
      <c r="B273" s="125">
        <f>[1]Sheet1!B273</f>
        <v>46220.670648148203</v>
      </c>
      <c r="C273" s="125">
        <f>[1]Sheet1!C273</f>
        <v>46220.671979166698</v>
      </c>
      <c r="D273" s="126" t="str">
        <f>[1]Sheet1!D273</f>
        <v>jose.herbozo@laureate.pe</v>
      </c>
      <c r="E273" s="126" t="str">
        <f>[1]Sheet1!E273</f>
        <v>José Paredes Herbozo</v>
      </c>
      <c r="F273" s="126" t="str">
        <f>[1]Sheet1!F273</f>
        <v>Depurar la base contactable de UPN para mejorar la eficiencia de las campañas outbound</v>
      </c>
      <c r="G273" s="126" t="str">
        <f>[1]Sheet1!G273</f>
        <v xml:space="preserve">Eliminar los contactos con numeración inalcanzable de la base de datos de UPN, que actualmente representa entre un 30% y 35% del total, para incrementar la eficiencia y efectividad de las campañas de comunicación outbound.
</v>
      </c>
      <c r="H273" s="126" t="str">
        <f>[1]Sheet1!H273</f>
        <v>UPN</v>
      </c>
      <c r="I273" s="126" t="str">
        <f>[1]Sheet1!I273</f>
        <v>Ivan Olivares - VP Marketing y Comercial</v>
      </c>
      <c r="J273" s="126" t="str">
        <f>[1]Sheet1!J273</f>
        <v>Pedro Guibar</v>
      </c>
      <c r="K273" s="126" t="str">
        <f>[1]Sheet1!K273</f>
        <v>https://educorpperu-my.sharepoint.com/personal/diana_zapata_laureate_pe1/Documents/Aplicaciones/Microsoft%20Forms/REGISTRO%20DE%20INICIATIVAS%20-%20GESTI%C3%93N%20DE%20LA%20DEMANDA%20(2%201/Pregunta/Aprobaci%C3%B3n%20Abel_Jos%C3%A9%20Paredes%20Herbozo.jpg</v>
      </c>
      <c r="L273" s="126" t="str">
        <f>[1]Sheet1!L273</f>
        <v>Jose Paredes</v>
      </c>
      <c r="M273" s="82">
        <f>[1]Sheet1!M273</f>
        <v>46234</v>
      </c>
      <c r="N273" s="82" t="str">
        <f>[1]Sheet1!N273</f>
        <v>No</v>
      </c>
      <c r="O273" s="126">
        <f>[1]Sheet1!O273</f>
        <v>0</v>
      </c>
      <c r="P273" s="126">
        <f>[1]Sheet1!P273</f>
        <v>0</v>
      </c>
      <c r="Q273" s="126" t="str">
        <f>[1]Sheet1!Q273</f>
        <v>Otro</v>
      </c>
      <c r="R273" s="126" t="str">
        <f>[1]Sheet1!R273</f>
        <v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v>
      </c>
      <c r="S273" s="126" t="str">
        <f>[1]Sheet1!S273</f>
        <v>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v>
      </c>
      <c r="T273" s="126" t="str">
        <f>[1]Sheet1!T273</f>
        <v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v>
      </c>
      <c r="U273" s="126" t="str">
        <f>[1]Sheet1!U273</f>
        <v>Administrativos</v>
      </c>
      <c r="V273" s="126" t="str">
        <f>[1]Sheet1!V273</f>
        <v>Excelencia operativa</v>
      </c>
      <c r="W273" s="126" t="str">
        <f>[1]Sheet1!W273</f>
        <v>No</v>
      </c>
      <c r="X273" s="126" t="str">
        <f>[1]Sheet1!X273</f>
        <v>No cuantificado o S/0</v>
      </c>
      <c r="Y273" s="126" t="str">
        <f>[1]Sheet1!Y273</f>
        <v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v>
      </c>
      <c r="Z273" s="45" t="str">
        <f>[1]Sheet1!Z273</f>
        <v>https://educorpperu-my.sharepoint.com/personal/diana_zapata_laureate_pe1/_layouts/15/Doc.aspx?sourcedoc=%7BF9677511-6220-48F9-B5E8-F44DEDCDAFE2%7D&amp;file=Depurar%20la%20base%20contactable%20de%20UPN%20para%20mejor_Jos%C3%A9%20Paredes%20Herbozo.pptx&amp;action=edit&amp;mobileredirect=true</v>
      </c>
      <c r="AA273" s="45">
        <f>[1]Sheet1!AA273</f>
        <v>0.60000000000000009</v>
      </c>
    </row>
    <row r="274" spans="1:27" ht="260.25" customHeight="1">
      <c r="A274" s="45">
        <f>[1]Sheet1!A274</f>
        <v>300</v>
      </c>
      <c r="B274" s="125">
        <f>[1]Sheet1!B274</f>
        <v>46223.409398148098</v>
      </c>
      <c r="C274" s="125">
        <f>[1]Sheet1!C274</f>
        <v>46223.442129629599</v>
      </c>
      <c r="D274" s="126" t="str">
        <f>[1]Sheet1!D274</f>
        <v>bruno.chiappe@laureate.pe</v>
      </c>
      <c r="E274" s="126" t="str">
        <f>[1]Sheet1!E274</f>
        <v>Bruno Chiappe Vegas</v>
      </c>
      <c r="F274" s="126" t="str">
        <f>[1]Sheet1!F274</f>
        <v>NOVA - Data&amp;BI Comercial - Dashboard KPI Digital Perú</v>
      </c>
      <c r="G274" s="126" t="str">
        <f>[1]Sheet1!G274</f>
        <v>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v>
      </c>
      <c r="H274" s="126" t="str">
        <f>[1]Sheet1!H274</f>
        <v>LAU</v>
      </c>
      <c r="I274" s="126" t="str">
        <f>[1]Sheet1!I274</f>
        <v>Ivan Olivares - VP Marketing y Comercial</v>
      </c>
      <c r="J274" s="126" t="str">
        <f>[1]Sheet1!J274</f>
        <v>Alvaro Verástegui</v>
      </c>
      <c r="K274" s="126" t="str">
        <f>[1]Sheet1!K274</f>
        <v>https://educorpperu-my.sharepoint.com/personal/diana_zapata_laureate_pe1/Documents/Aplicaciones/Microsoft%20Forms/REGISTRO%20DE%20INICIATIVAS%20-%20GESTI%C3%93N%20DE%20LA%20DEMANDA%20(2%201/Pregunta/6BCs%20BI%20Comercial%20-%20aprob_Bruno%20Chiappe%20Vegas%202.pdf</v>
      </c>
      <c r="L274" s="126" t="str">
        <f>[1]Sheet1!L274</f>
        <v>Bruno Chiappe</v>
      </c>
      <c r="M274" s="82">
        <f>[1]Sheet1!M274</f>
        <v>46265</v>
      </c>
      <c r="N274" s="82" t="str">
        <f>[1]Sheet1!N274</f>
        <v>No</v>
      </c>
      <c r="O274" s="126">
        <f>[1]Sheet1!O274</f>
        <v>0</v>
      </c>
      <c r="P274" s="126">
        <f>[1]Sheet1!P274</f>
        <v>0</v>
      </c>
      <c r="Q274" s="126" t="str">
        <f>[1]Sheet1!Q274</f>
        <v>Otro</v>
      </c>
      <c r="R274" s="126" t="str">
        <f>[1]Sheet1!R274</f>
        <v>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v>
      </c>
      <c r="S274" s="126" t="str">
        <f>[1]Sheet1!S274</f>
        <v>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v>
      </c>
      <c r="T274" s="126" t="str">
        <f>[1]Sheet1!T274</f>
        <v>Analítica comercial y seguimiento del funnel digital
Áreas impactadas:
- BI Comercial
- Marketing</v>
      </c>
      <c r="U274" s="126" t="str">
        <f>[1]Sheet1!U274</f>
        <v>Administrativos</v>
      </c>
      <c r="V274" s="126" t="str">
        <f>[1]Sheet1!V274</f>
        <v>Excelencia operativa</v>
      </c>
      <c r="W274" s="126" t="str">
        <f>[1]Sheet1!W274</f>
        <v>No</v>
      </c>
      <c r="X274" s="126" t="str">
        <f>[1]Sheet1!X274</f>
        <v>No cuantificado o S/0</v>
      </c>
      <c r="Y274" s="126" t="str">
        <f>[1]Sheet1!Y274</f>
        <v>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v>
      </c>
      <c r="Z274" s="45" t="str">
        <f>[1]Sheet1!Z274</f>
        <v>https://educorpperu-my.sharepoint.com/personal/diana_zapata_laureate_pe1/Documents/Aplicaciones/Microsoft%20Forms/REGISTRO%20DE%20INICIATIVAS%20-%20GESTI%C3%93N%20DE%20LA%20DEMANDA%20(2%201/Adjuntar%20sustentos%20que%20ayuden%20al%20entendimiento%20de/Business%20Case%20BI%20-%20Kpi%20Digital_Bruno%20Chiappe%20Vegas.pdf</v>
      </c>
      <c r="AA274" s="45">
        <f>[1]Sheet1!AA274</f>
        <v>0.60000000000000009</v>
      </c>
    </row>
    <row r="275" spans="1:27" ht="260.25" customHeight="1">
      <c r="A275" s="45">
        <f>[1]Sheet1!A275</f>
        <v>301</v>
      </c>
      <c r="B275" s="125">
        <f>[1]Sheet1!B275</f>
        <v>46223.442187499997</v>
      </c>
      <c r="C275" s="125">
        <f>[1]Sheet1!C275</f>
        <v>46223.455949074101</v>
      </c>
      <c r="D275" s="126" t="str">
        <f>[1]Sheet1!D275</f>
        <v>bruno.chiappe@laureate.pe</v>
      </c>
      <c r="E275" s="126" t="str">
        <f>[1]Sheet1!E275</f>
        <v>Bruno Chiappe Vegas</v>
      </c>
      <c r="F275" s="126" t="str">
        <f>[1]Sheet1!F275</f>
        <v>NOVA - Data&amp;BI Comercial - Dashboard BI para KPIs de WhatsApp + Chattigo</v>
      </c>
      <c r="G275" s="126" t="str">
        <f>[1]Sheet1!G275</f>
        <v>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v>
      </c>
      <c r="H275" s="126" t="str">
        <f>[1]Sheet1!H275</f>
        <v>LAU</v>
      </c>
      <c r="I275" s="126" t="str">
        <f>[1]Sheet1!I275</f>
        <v>Ivan Olivares - VP Marketing y Comercial</v>
      </c>
      <c r="J275" s="126" t="str">
        <f>[1]Sheet1!J275</f>
        <v>Alvaro Verástegui</v>
      </c>
      <c r="K275" s="126" t="str">
        <f>[1]Sheet1!K275</f>
        <v>https://educorpperu-my.sharepoint.com/personal/diana_zapata_laureate_pe1/Documents/Aplicaciones/Microsoft%20Forms/REGISTRO%20DE%20INICIATIVAS%20-%20GESTI%C3%93N%20DE%20LA%20DEMANDA%20(2%201/Pregunta/6BCs%20BI%20Comercial%20-%20aprob_Bruno%20Chiappe%20Vegas%203.pdf</v>
      </c>
      <c r="L275" s="126" t="str">
        <f>[1]Sheet1!L275</f>
        <v>Bruno Chiappe</v>
      </c>
      <c r="M275" s="82">
        <f>[1]Sheet1!M275</f>
        <v>46265</v>
      </c>
      <c r="N275" s="82" t="str">
        <f>[1]Sheet1!N275</f>
        <v>No</v>
      </c>
      <c r="O275" s="126">
        <f>[1]Sheet1!O275</f>
        <v>0</v>
      </c>
      <c r="P275" s="126">
        <f>[1]Sheet1!P275</f>
        <v>0</v>
      </c>
      <c r="Q275" s="126" t="str">
        <f>[1]Sheet1!Q275</f>
        <v>Otro</v>
      </c>
      <c r="R275" s="126" t="str">
        <f>[1]Sheet1!R275</f>
        <v>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v>
      </c>
      <c r="S275" s="126" t="str">
        <f>[1]Sheet1!S275</f>
        <v>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v>
      </c>
      <c r="T275" s="126" t="str">
        <f>[1]Sheet1!T275</f>
        <v>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v>
      </c>
      <c r="U275" s="126" t="str">
        <f>[1]Sheet1!U275</f>
        <v>Administrativos</v>
      </c>
      <c r="V275" s="126" t="str">
        <f>[1]Sheet1!V275</f>
        <v>Excelencia operativa</v>
      </c>
      <c r="W275" s="126" t="str">
        <f>[1]Sheet1!W275</f>
        <v>No</v>
      </c>
      <c r="X275" s="126" t="str">
        <f>[1]Sheet1!X275</f>
        <v>No cuantificado o S/0</v>
      </c>
      <c r="Y275" s="126" t="str">
        <f>[1]Sheet1!Y275</f>
        <v>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v>
      </c>
      <c r="Z275" s="45" t="str">
        <f>[1]Sheet1!Z275</f>
        <v>https://educorpperu.sharepoint.com/:b:/s/Repositorio_EquipoCentral/dit/portafoliosyp/IQDBl9jUw-MVQrwueEa3yjNRAWuHhLhK21IgqTnBGC5X54A?e=SXBYb8</v>
      </c>
      <c r="AA275" s="45">
        <f>[1]Sheet1!AA275</f>
        <v>0.60000000000000009</v>
      </c>
    </row>
    <row r="276" spans="1:27" ht="260.25" customHeight="1">
      <c r="A276" s="45">
        <f>[1]Sheet1!A276</f>
        <v>302</v>
      </c>
      <c r="B276" s="125">
        <f>[1]Sheet1!B276</f>
        <v>46223.456041666701</v>
      </c>
      <c r="C276" s="125">
        <f>[1]Sheet1!C276</f>
        <v>46223.475902777798</v>
      </c>
      <c r="D276" s="126" t="str">
        <f>[1]Sheet1!D276</f>
        <v>bruno.chiappe@laureate.pe</v>
      </c>
      <c r="E276" s="126" t="str">
        <f>[1]Sheet1!E276</f>
        <v>Bruno Chiappe Vegas</v>
      </c>
      <c r="F276" s="126" t="str">
        <f>[1]Sheet1!F276</f>
        <v>NOVA - Data&amp;BI Comercial - Dashboard Prospección</v>
      </c>
      <c r="G276" s="126" t="str">
        <f>[1]Sheet1!G276</f>
        <v>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v>
      </c>
      <c r="H276" s="126" t="str">
        <f>[1]Sheet1!H276</f>
        <v>LAU</v>
      </c>
      <c r="I276" s="126" t="str">
        <f>[1]Sheet1!I276</f>
        <v>Ivan Olivares - VP Marketing y Comercial</v>
      </c>
      <c r="J276" s="126" t="str">
        <f>[1]Sheet1!J276</f>
        <v>Alvaro Verástegui</v>
      </c>
      <c r="K276" s="126" t="str">
        <f>[1]Sheet1!K276</f>
        <v>https://educorpperu-my.sharepoint.com/personal/diana_zapata_laureate_pe1/Documents/Aplicaciones/Microsoft%20Forms/REGISTRO%20DE%20INICIATIVAS%20-%20GESTI%C3%93N%20DE%20LA%20DEMANDA%20(2%201/Pregunta/6BCs%20BI%20Comercial%20-%20aprob_Bruno%20Chiappe%20Vegas%204.pdf</v>
      </c>
      <c r="L276" s="126" t="str">
        <f>[1]Sheet1!L276</f>
        <v>Bruno Chiappe</v>
      </c>
      <c r="M276" s="82">
        <f>[1]Sheet1!M276</f>
        <v>46265</v>
      </c>
      <c r="N276" s="82" t="str">
        <f>[1]Sheet1!N276</f>
        <v>No</v>
      </c>
      <c r="O276" s="126">
        <f>[1]Sheet1!O276</f>
        <v>0</v>
      </c>
      <c r="P276" s="126">
        <f>[1]Sheet1!P276</f>
        <v>0</v>
      </c>
      <c r="Q276" s="126" t="str">
        <f>[1]Sheet1!Q276</f>
        <v>Otro</v>
      </c>
      <c r="R276" s="126" t="str">
        <f>[1]Sheet1!R276</f>
        <v>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v>
      </c>
      <c r="S276" s="126" t="str">
        <f>[1]Sheet1!S276</f>
        <v>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v>
      </c>
      <c r="T276" s="126" t="str">
        <f>[1]Sheet1!T276</f>
        <v>Procesos impactados:
- Prospección comercial.
- Gestión y seguimiento de colegios.
- Registro y monitoreo de actividades comerciales.
- Captación y seguimiento de fichas.
Áreas impactadas:
- VP Comercial
- Marketing y Prospección Comercial
- BI Comercial
- Command Center</v>
      </c>
      <c r="U276" s="126" t="str">
        <f>[1]Sheet1!U276</f>
        <v>Administrativos</v>
      </c>
      <c r="V276" s="126" t="str">
        <f>[1]Sheet1!V276</f>
        <v>Excelencia operativa</v>
      </c>
      <c r="W276" s="126" t="str">
        <f>[1]Sheet1!W276</f>
        <v>No</v>
      </c>
      <c r="X276" s="126" t="str">
        <f>[1]Sheet1!X276</f>
        <v>No cuantificado o S/0</v>
      </c>
      <c r="Y276" s="126" t="str">
        <f>[1]Sheet1!Y276</f>
        <v>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v>
      </c>
      <c r="Z276" s="45" t="str">
        <f>[1]Sheet1!Z276</f>
        <v>https://educorpperu-my.sharepoint.com/personal/diana_zapata_laureate_pe1/Documents/Aplicaciones/Microsoft%20Forms/REGISTRO%20DE%20INICIATIVAS%20-%20GESTI%C3%93N%20DE%20LA%20DEMANDA%20(2%201/Adjuntar%20sustentos%20que%20ayuden%20al%20entendimiento%20de/Business%20Case%20BI%20-%20Prospecci%C3%B3n_Bruno%20Chiappe%20Vegas.pdf</v>
      </c>
      <c r="AA276" s="45">
        <f>[1]Sheet1!AA276</f>
        <v>0.60000000000000009</v>
      </c>
    </row>
    <row r="277" spans="1:27" ht="260.25" customHeight="1">
      <c r="A277" s="45">
        <f>[1]Sheet1!A277</f>
        <v>303</v>
      </c>
      <c r="B277" s="125">
        <f>[1]Sheet1!B277</f>
        <v>46223.475960648197</v>
      </c>
      <c r="C277" s="125">
        <f>[1]Sheet1!C277</f>
        <v>46223.479641203703</v>
      </c>
      <c r="D277" s="126" t="str">
        <f>[1]Sheet1!D277</f>
        <v>bruno.chiappe@laureate.pe</v>
      </c>
      <c r="E277" s="126" t="str">
        <f>[1]Sheet1!E277</f>
        <v>Bruno Chiappe Vegas</v>
      </c>
      <c r="F277" s="126" t="str">
        <f>[1]Sheet1!F277</f>
        <v>NOVA - Data&amp;BI Comercial - Plataforma Predictiva de Lead Scoring Comercial</v>
      </c>
      <c r="G277" s="126" t="str">
        <f>[1]Sheet1!G277</f>
        <v>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v>
      </c>
      <c r="H277" s="126" t="str">
        <f>[1]Sheet1!H277</f>
        <v>LAU</v>
      </c>
      <c r="I277" s="126" t="str">
        <f>[1]Sheet1!I277</f>
        <v>Ivan Olivares - VP Marketing y Comercial</v>
      </c>
      <c r="J277" s="126" t="str">
        <f>[1]Sheet1!J277</f>
        <v>Alvaro Verástegui</v>
      </c>
      <c r="K277" s="126" t="str">
        <f>[1]Sheet1!K277</f>
        <v>https://educorpperu-my.sharepoint.com/personal/diana_zapata_laureate_pe1/Documents/Aplicaciones/Microsoft%20Forms/REGISTRO%20DE%20INICIATIVAS%20-%20GESTI%C3%93N%20DE%20LA%20DEMANDA%20(2%201/Pregunta/6BCs%20BI%20Comercial%20-%20aprob_Bruno%20Chiappe%20Vegas%205.pdf</v>
      </c>
      <c r="L277" s="126" t="str">
        <f>[1]Sheet1!L277</f>
        <v>Bruno Chiappe</v>
      </c>
      <c r="M277" s="82">
        <f>[1]Sheet1!M277</f>
        <v>46265</v>
      </c>
      <c r="N277" s="82" t="str">
        <f>[1]Sheet1!N277</f>
        <v>No</v>
      </c>
      <c r="O277" s="126">
        <f>[1]Sheet1!O277</f>
        <v>0</v>
      </c>
      <c r="P277" s="126">
        <f>[1]Sheet1!P277</f>
        <v>0</v>
      </c>
      <c r="Q277" s="126" t="str">
        <f>[1]Sheet1!Q277</f>
        <v>Otro</v>
      </c>
      <c r="R277" s="126" t="str">
        <f>[1]Sheet1!R277</f>
        <v>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v>
      </c>
      <c r="S277" s="126" t="str">
        <f>[1]Sheet1!S277</f>
        <v>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v>
      </c>
      <c r="T277" s="126" t="str">
        <f>[1]Sheet1!T277</f>
        <v>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v>
      </c>
      <c r="U277" s="126" t="str">
        <f>[1]Sheet1!U277</f>
        <v>Administrativos</v>
      </c>
      <c r="V277" s="126" t="str">
        <f>[1]Sheet1!V277</f>
        <v>Excelencia operativa</v>
      </c>
      <c r="W277" s="126" t="str">
        <f>[1]Sheet1!W277</f>
        <v>No</v>
      </c>
      <c r="X277" s="126" t="str">
        <f>[1]Sheet1!X277</f>
        <v>No cuantificado o S/0</v>
      </c>
      <c r="Y277" s="126" t="str">
        <f>[1]Sheet1!Y277</f>
        <v>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v>
      </c>
      <c r="Z277" s="45" t="str">
        <f>[1]Sheet1!Z277</f>
        <v>https://educorpperu-my.sharepoint.com/personal/diana_zapata_laureate_pe1/Documents/Aplicaciones/Microsoft%20Forms/REGISTRO%20DE%20INICIATIVAS%20-%20GESTI%C3%93N%20DE%20LA%20DEMANDA%20(2%201/Adjuntar%20sustentos%20que%20ayuden%20al%20entendimiento%20de/Business%20Case%20BI%20-%20Lead%20Score_Bruno%20Chiappe%20Vegas.pdf</v>
      </c>
      <c r="AA277" s="45">
        <f>[1]Sheet1!AA277</f>
        <v>0.60000000000000009</v>
      </c>
    </row>
    <row r="278" spans="1:27" ht="260.25" customHeight="1">
      <c r="A278" s="45">
        <f>[1]Sheet1!A278</f>
        <v>304</v>
      </c>
      <c r="B278" s="125">
        <f>[1]Sheet1!B278</f>
        <v>46223.631574074097</v>
      </c>
      <c r="C278" s="125">
        <f>[1]Sheet1!C278</f>
        <v>46223.6855208333</v>
      </c>
      <c r="D278" s="126" t="str">
        <f>[1]Sheet1!D278</f>
        <v>angela.lucano@laureate.pe</v>
      </c>
      <c r="E278" s="126" t="str">
        <f>[1]Sheet1!E278</f>
        <v>Angela Lucano Carranza</v>
      </c>
      <c r="F278" s="126" t="str">
        <f>[1]Sheet1!F278</f>
        <v>CIB: MDUU – Eliminación Masiva de Cursos Proyectados y Matriculados por Cambio de Plan de Estudios</v>
      </c>
      <c r="G278" s="126" t="str">
        <f>[1]Sheet1!G278</f>
        <v>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v>
      </c>
      <c r="H278" s="126" t="str">
        <f>[1]Sheet1!H278</f>
        <v>CIB</v>
      </c>
      <c r="I278" s="126" t="str">
        <f>[1]Sheet1!I278</f>
        <v>Danilo Tauil - GM TecVoc</v>
      </c>
      <c r="J278" s="126" t="str">
        <f>[1]Sheet1!J278</f>
        <v>Yenny Pajuelo</v>
      </c>
      <c r="K278" s="126" t="str">
        <f>[1]Sheet1!K278</f>
        <v>https://educorpperu-my.sharepoint.com/personal/diana_zapata_laureate_pe1/Documents/Aplicaciones/Microsoft%20Forms/REGISTRO%20DE%20INICIATIVAS%20-%20GESTI%C3%93N%20DE%20LA%20DEMANDA%20(2%201/Pregunta/VB%20de%20la%20Directora%20de%20Operaciones%20CIB_Angela%20Lucano%20Carran.pdf</v>
      </c>
      <c r="L278" s="126" t="str">
        <f>[1]Sheet1!L278</f>
        <v>Ángela Lucano</v>
      </c>
      <c r="M278" s="82">
        <f>[1]Sheet1!M278</f>
        <v>46248</v>
      </c>
      <c r="N278" s="82" t="str">
        <f>[1]Sheet1!N278</f>
        <v>No</v>
      </c>
      <c r="O278" s="126">
        <f>[1]Sheet1!O278</f>
        <v>0</v>
      </c>
      <c r="P278" s="126">
        <f>[1]Sheet1!P278</f>
        <v>0</v>
      </c>
      <c r="Q278" s="126" t="str">
        <f>[1]Sheet1!Q278</f>
        <v>Otro</v>
      </c>
      <c r="R278" s="126" t="str">
        <f>[1]Sheet1!R278</f>
        <v>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v>
      </c>
      <c r="S278" s="126" t="str">
        <f>[1]Sheet1!S278</f>
        <v>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v>
      </c>
      <c r="T278" s="126" t="str">
        <f>[1]Sheet1!T278</f>
        <v>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v>
      </c>
      <c r="U278" s="126" t="str">
        <f>[1]Sheet1!U278</f>
        <v>Todos</v>
      </c>
      <c r="V278" s="126" t="str">
        <f>[1]Sheet1!V278</f>
        <v>Excelencia operativa</v>
      </c>
      <c r="W278" s="126" t="str">
        <f>[1]Sheet1!W278</f>
        <v>No</v>
      </c>
      <c r="X278" s="126" t="str">
        <f>[1]Sheet1!X278</f>
        <v>No cuantificado o S/0</v>
      </c>
      <c r="Y278" s="126" t="str">
        <f>[1]Sheet1!Y278</f>
        <v>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v>
      </c>
      <c r="Z278" s="45" t="str">
        <f>[1]Sheet1!Z278</f>
        <v>https://educorpperu-my.sharepoint.com/personal/diana_zapata_laureate_pe1/_layouts/15/Doc.aspx?sourcedoc=%7B0A38ED3B-2D54-4B93-B3E4-DB3A5F40A007%7D&amp;file=Gesti%C3%B3n%20de%20iniciativas%20-%20Proceso%20y%20registro%20-_Angela%20Lucano%20Carran.pptx&amp;action=edit&amp;mobileredirect=true</v>
      </c>
      <c r="AA278" s="45">
        <f>[1]Sheet1!AA278</f>
        <v>1.2000000000000002</v>
      </c>
    </row>
    <row r="279" spans="1:27" ht="260.25" customHeight="1">
      <c r="A279" s="45">
        <f>[1]Sheet1!A279</f>
        <v>305</v>
      </c>
      <c r="B279" s="125">
        <f>[1]Sheet1!B279</f>
        <v>46223.6856134259</v>
      </c>
      <c r="C279" s="125">
        <f>[1]Sheet1!C279</f>
        <v>46223.777754629598</v>
      </c>
      <c r="D279" s="126" t="str">
        <f>[1]Sheet1!D279</f>
        <v>angela.lucano@laureate.pe</v>
      </c>
      <c r="E279" s="126" t="str">
        <f>[1]Sheet1!E279</f>
        <v>Angela Lucano Carranza</v>
      </c>
      <c r="F279" s="126" t="str">
        <f>[1]Sheet1!F279</f>
        <v>Mejora del MDUU de Certificación Modular y Automatización del Envío de Certificados</v>
      </c>
      <c r="G279" s="126" t="str">
        <f>[1]Sheet1!G279</f>
        <v>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v>
      </c>
      <c r="H279" s="126" t="str">
        <f>[1]Sheet1!H279</f>
        <v>CIB</v>
      </c>
      <c r="I279" s="126" t="str">
        <f>[1]Sheet1!I279</f>
        <v>Danilo Tauil - GM TecVoc</v>
      </c>
      <c r="J279" s="126" t="str">
        <f>[1]Sheet1!J279</f>
        <v>Yenny Pajuelo</v>
      </c>
      <c r="K279" s="126" t="str">
        <f>[1]Sheet1!K279</f>
        <v>https://educorpperu-my.sharepoint.com/personal/diana_zapata_laureate_pe1/Documents/Aplicaciones/Microsoft%20Forms/REGISTRO%20DE%20INICIATIVAS%20-%20GESTI%C3%93N%20DE%20LA%20DEMANDA%20(2%201/Pregunta/VB%20del%20Director%20General%20de%20CIB_Angela%20Lucano%20Carran.pdf</v>
      </c>
      <c r="L279" s="126" t="str">
        <f>[1]Sheet1!L279</f>
        <v>Ángela Lucano</v>
      </c>
      <c r="M279" s="82">
        <f>[1]Sheet1!M279</f>
        <v>46255</v>
      </c>
      <c r="N279" s="82" t="str">
        <f>[1]Sheet1!N279</f>
        <v>No</v>
      </c>
      <c r="O279" s="126">
        <f>[1]Sheet1!O279</f>
        <v>0</v>
      </c>
      <c r="P279" s="126">
        <f>[1]Sheet1!P279</f>
        <v>0</v>
      </c>
      <c r="Q279" s="126" t="str">
        <f>[1]Sheet1!Q279</f>
        <v>Otro</v>
      </c>
      <c r="R279" s="126" t="str">
        <f>[1]Sheet1!R279</f>
        <v>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v>
      </c>
      <c r="S279" s="126" t="str">
        <f>[1]Sheet1!S279</f>
        <v>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v>
      </c>
      <c r="T279" s="126" t="str">
        <f>[1]Sheet1!T279</f>
        <v>La iniciativa impacta el proceso de certificación modular, desde la validación del cumplimiento de requisitos hasta la generación, emisión, envío y seguimiento de los certificados. Las principales áreas involucradas son: Operaciones Académicas, Sedes y Experiencia.</v>
      </c>
      <c r="U279" s="126" t="str">
        <f>[1]Sheet1!U279</f>
        <v>Alumnos</v>
      </c>
      <c r="V279" s="126" t="str">
        <f>[1]Sheet1!V279</f>
        <v>Excelencia operativa</v>
      </c>
      <c r="W279" s="126" t="str">
        <f>[1]Sheet1!W279</f>
        <v>No</v>
      </c>
      <c r="X279" s="126" t="str">
        <f>[1]Sheet1!X279</f>
        <v>Entre S/100,000.00 y S/500,000.00</v>
      </c>
      <c r="Y279" s="126" t="str">
        <f>[1]Sheet1!Y279</f>
        <v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v>
      </c>
      <c r="Z279" s="45" t="str">
        <f>[1]Sheet1!Z279</f>
        <v>https://educorpperu-my.sharepoint.com/personal/diana_zapata_laureate_pe1/_layouts/15/Doc.aspx?sourcedoc=%7B55D5BD72-A184-44F3-B230-F641FA44A58D%7D&amp;file=Gesti%C3%B3n%20de%20iniciativas%20-%20Proceso%20y%20registro%20M_Angela%20Lucano%20Carran.pptx&amp;action=edit&amp;mobileredirect=true</v>
      </c>
      <c r="AA279" s="45">
        <f>[1]Sheet1!AA279</f>
        <v>1.5</v>
      </c>
    </row>
    <row r="280" spans="1:27" ht="260.25" customHeight="1">
      <c r="A280" s="45">
        <f>[1]Sheet1!A280</f>
        <v>306</v>
      </c>
      <c r="B280" s="125">
        <f>[1]Sheet1!B280</f>
        <v>46224.414224537002</v>
      </c>
      <c r="C280" s="125">
        <f>[1]Sheet1!C280</f>
        <v>46224.425798611097</v>
      </c>
      <c r="D280" s="126" t="str">
        <f>[1]Sheet1!D280</f>
        <v>jorge.tacza@laureate.pe</v>
      </c>
      <c r="E280" s="126" t="str">
        <f>[1]Sheet1!E280</f>
        <v>Jorge Enrique Tacza Duran</v>
      </c>
      <c r="F280" s="126" t="str">
        <f>[1]Sheet1!F280</f>
        <v>Configuración Notas de Crédito, Notas de Débito y Resumen Diario según RS 048-2026/SUNAT</v>
      </c>
      <c r="G280" s="126" t="str">
        <f>[1]Sheet1!G280</f>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
      <c r="H280" s="126" t="str">
        <f>[1]Sheet1!H280</f>
        <v>UPC</v>
      </c>
      <c r="I280" s="126" t="str">
        <f>[1]Sheet1!I280</f>
        <v>Alex Pendavis - VP Finanzas</v>
      </c>
      <c r="J280" s="126" t="str">
        <f>[1]Sheet1!J280</f>
        <v>Karol Espinoza</v>
      </c>
      <c r="K280" s="126" t="str">
        <f>[1]Sheet1!K280</f>
        <v>https://educorpperu-my.sharepoint.com/personal/diana_zapata_laureate_pe1/Documents/Aplicaciones/Microsoft%20Forms/REGISTRO%20DE%20INICIATIVAS%20-%20GESTI%C3%93N%20DE%20LA%20DEMANDA%20(2%201/Pregunta/Aprobaci%C3%B3n%20UPC_Jorge%20Enrique%20Tacza.pdf</v>
      </c>
      <c r="L280" s="126" t="str">
        <f>[1]Sheet1!L280</f>
        <v>Franco Vera</v>
      </c>
      <c r="M280" s="82">
        <f>[1]Sheet1!M280</f>
        <v>46235</v>
      </c>
      <c r="N280" s="82" t="str">
        <f>[1]Sheet1!N280</f>
        <v>No</v>
      </c>
      <c r="O280" s="126">
        <f>[1]Sheet1!O280</f>
        <v>0</v>
      </c>
      <c r="P280" s="126">
        <f>[1]Sheet1!P280</f>
        <v>0</v>
      </c>
      <c r="Q280" s="126" t="str">
        <f>[1]Sheet1!Q280</f>
        <v>Regulatoria</v>
      </c>
      <c r="R280" s="126" t="str">
        <f>[1]Sheet1!R280</f>
        <v>Se recibió la RS N°048-2026/SUNAT en la cual entra en vigencia el 01 de agosto 2026. Donde se menciona que se debe realizar la modificación de los códigos que se utilizaban en las notas de crédito, notas de débito y en el resumen diario (por concepto gratuito).</v>
      </c>
      <c r="S280" s="126" t="str">
        <f>[1]Sheet1!S280</f>
        <v>Se necesita la configuración las modificaciones en las notas de crédito, notas de débito y resumen diario. Validando el correcto envío del resumen diario y correcta representación impresa de las notas de crédito y notas de débito.</v>
      </c>
      <c r="T280" s="126" t="str">
        <f>[1]Sheet1!T280</f>
        <v>Procesos: - Emisión de Notas de Crédito y Notas de Débito.
                - Envío de Resumen Diario
Áreas impactadas: Tax y Facturación</v>
      </c>
      <c r="U280" s="126" t="str">
        <f>[1]Sheet1!U280</f>
        <v>Administrativos</v>
      </c>
      <c r="V280" s="126" t="str">
        <f>[1]Sheet1!V280</f>
        <v>Ninguno</v>
      </c>
      <c r="W280" s="126" t="str">
        <f>[1]Sheet1!W280</f>
        <v>No</v>
      </c>
      <c r="X280" s="126" t="str">
        <f>[1]Sheet1!X280</f>
        <v>No cuantificado o S/0</v>
      </c>
      <c r="Y280" s="126" t="str">
        <f>[1]Sheet1!Y280</f>
        <v>Evitar sanciones, cumplir con el ente regulador (SUNAT) y evitar reprocesos.</v>
      </c>
      <c r="Z280" s="45" t="str">
        <f>[1]Sheet1!Z280</f>
        <v>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v>
      </c>
      <c r="AA280" s="45">
        <f>[1]Sheet1!AA280</f>
        <v>1.7999999999999998</v>
      </c>
    </row>
    <row r="281" spans="1:27" ht="260.25" customHeight="1">
      <c r="A281" s="45">
        <f>[1]Sheet1!A281</f>
        <v>307</v>
      </c>
      <c r="B281" s="125">
        <f>[1]Sheet1!B281</f>
        <v>46224.425856481503</v>
      </c>
      <c r="C281" s="125">
        <f>[1]Sheet1!C281</f>
        <v>46224.428703703699</v>
      </c>
      <c r="D281" s="126" t="str">
        <f>[1]Sheet1!D281</f>
        <v>jorge.tacza@laureate.pe</v>
      </c>
      <c r="E281" s="126" t="str">
        <f>[1]Sheet1!E281</f>
        <v>Jorge Enrique Tacza Duran</v>
      </c>
      <c r="F281" s="126" t="str">
        <f>[1]Sheet1!F281</f>
        <v>Configuración Notas de Crédito, Notas de Débito y Resumen Diario según RS 048-2026/SUNAT</v>
      </c>
      <c r="G281" s="126" t="str">
        <f>[1]Sheet1!G281</f>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
      <c r="H281" s="126" t="str">
        <f>[1]Sheet1!H281</f>
        <v>CIB</v>
      </c>
      <c r="I281" s="126" t="str">
        <f>[1]Sheet1!I281</f>
        <v>Alex Pendavis - VP Finanzas</v>
      </c>
      <c r="J281" s="126" t="str">
        <f>[1]Sheet1!J281</f>
        <v>Karol Espinoza</v>
      </c>
      <c r="K281" s="126" t="str">
        <f>[1]Sheet1!K281</f>
        <v>https://educorpperu-my.sharepoint.com/personal/diana_zapata_laureate_pe1/Documents/Aplicaciones/Microsoft%20Forms/REGISTRO%20DE%20INICIATIVAS%20-%20GESTI%C3%93N%20DE%20LA%20DEMANDA%20(2%201/Pregunta/Aprobaci%C3%B3n%20CIB_Jorge%20Enrique%20Tacza.pdf</v>
      </c>
      <c r="L281" s="126" t="str">
        <f>[1]Sheet1!L281</f>
        <v>Franco Vera</v>
      </c>
      <c r="M281" s="82">
        <f>[1]Sheet1!M281</f>
        <v>46235</v>
      </c>
      <c r="N281" s="82" t="str">
        <f>[1]Sheet1!N281</f>
        <v>No</v>
      </c>
      <c r="O281" s="126">
        <f>[1]Sheet1!O281</f>
        <v>0</v>
      </c>
      <c r="P281" s="126">
        <f>[1]Sheet1!P281</f>
        <v>0</v>
      </c>
      <c r="Q281" s="126" t="str">
        <f>[1]Sheet1!Q281</f>
        <v>Regulatoria</v>
      </c>
      <c r="R281" s="126" t="str">
        <f>[1]Sheet1!R281</f>
        <v>Se recibió la RS N°048-2026/SUNAT en la cual entra en vigencia el 01 de agosto 2026. Donde se menciona que se debe realizar la modificación de los códigos que se utilizaban en las notas de crédito, notas de débito y en el resumen diario (por concepto gratuito).</v>
      </c>
      <c r="S281" s="126" t="str">
        <f>[1]Sheet1!S281</f>
        <v>Se necesita la configuración las modificaciones en las notas de crédito, notas de débito y resumen diario. Validando el correcto envío del resumen diario y correcta representación impresa de las notas de crédito y notas de débito.</v>
      </c>
      <c r="T281" s="126" t="str">
        <f>[1]Sheet1!T281</f>
        <v>Procesos: - Emisión de Notas de Crédito y Notas de Débito.
                - Envío de Resumen Diario
Áreas impactadas: Tax y Facturación</v>
      </c>
      <c r="U281" s="126" t="str">
        <f>[1]Sheet1!U281</f>
        <v>Administrativos</v>
      </c>
      <c r="V281" s="126" t="str">
        <f>[1]Sheet1!V281</f>
        <v>Excelencia operativa</v>
      </c>
      <c r="W281" s="126" t="str">
        <f>[1]Sheet1!W281</f>
        <v>No</v>
      </c>
      <c r="X281" s="126" t="str">
        <f>[1]Sheet1!X281</f>
        <v>No cuantificado o S/0</v>
      </c>
      <c r="Y281" s="126" t="str">
        <f>[1]Sheet1!Y281</f>
        <v>Evitar sanciones, cumplir con el ente regulador y evitar reprocesos operativos.</v>
      </c>
      <c r="Z281" s="45" t="str">
        <f>[1]Sheet1!Z281</f>
        <v>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v>
      </c>
      <c r="AA281" s="45">
        <f>[1]Sheet1!AA281</f>
        <v>2.1</v>
      </c>
    </row>
    <row r="282" spans="1:27" ht="260.25" customHeight="1">
      <c r="A282" s="45">
        <f>[1]Sheet1!A282</f>
        <v>308</v>
      </c>
      <c r="B282" s="125">
        <f>[1]Sheet1!B282</f>
        <v>46224.460763888899</v>
      </c>
      <c r="C282" s="125">
        <f>[1]Sheet1!C282</f>
        <v>46224.496620370403</v>
      </c>
      <c r="D282" s="126" t="str">
        <f>[1]Sheet1!D282</f>
        <v>nestor.ayasta@laureate.pe</v>
      </c>
      <c r="E282" s="126" t="str">
        <f>[1]Sheet1!E282</f>
        <v>Nestor Ayasta Valera</v>
      </c>
      <c r="F282" s="126" t="str">
        <f>[1]Sheet1!F282</f>
        <v>Estandarizar 50 Campos en el ecosistema comercial: CRM, Genesys, HubSpot y Chattigo</v>
      </c>
      <c r="G282" s="126" t="str">
        <f>[1]Sheet1!G282</f>
        <v>Contrato de datos común CRM ↔ Genesys ↔ HubSpot ↔ Chattigo</v>
      </c>
      <c r="H282" s="126" t="str">
        <f>[1]Sheet1!H282</f>
        <v>LAU</v>
      </c>
      <c r="I282" s="126" t="str">
        <f>[1]Sheet1!I282</f>
        <v>Ivan Olivares - VP Marketing y Comercial</v>
      </c>
      <c r="J282" s="126" t="str">
        <f>[1]Sheet1!J282</f>
        <v>Néstor Ayasta</v>
      </c>
      <c r="K282" s="126" t="str">
        <f>[1]Sheet1!K282</f>
        <v>https://educorpperu-my.sharepoint.com/personal/diana_zapata_laureate_pe1/Documents/Aplicaciones/Microsoft%20Forms/REGISTRO%20DE%20INICIATIVAS%20-%20GESTI%C3%93N%20DE%20LA%20DEMANDA%20(2%201/Pregunta/Captura%20de%20pantalla%202026-07-21%20112515_Nestor%20Ayasta%20Valera.png</v>
      </c>
      <c r="L282" s="126" t="str">
        <f>[1]Sheet1!L282</f>
        <v>Bruno Chiappe</v>
      </c>
      <c r="M282" s="82">
        <f>[1]Sheet1!M282</f>
        <v>46265</v>
      </c>
      <c r="N282" s="82" t="str">
        <f>[1]Sheet1!N282</f>
        <v>No</v>
      </c>
      <c r="O282" s="126">
        <f>[1]Sheet1!O282</f>
        <v>0</v>
      </c>
      <c r="P282" s="126">
        <f>[1]Sheet1!P282</f>
        <v>0</v>
      </c>
      <c r="Q282" s="126" t="str">
        <f>[1]Sheet1!Q282</f>
        <v>Otro</v>
      </c>
      <c r="R282" s="126" t="str">
        <f>[1]Sheet1!R282</f>
        <v>Los 50 campos del contrato deben existir con el mismo nombre y tipo de dato en todas las herramientas del ecosistema: CRM MS Dynamics, Genesys, HubSpot y Chattigo.</v>
      </c>
      <c r="S282" s="126" t="str">
        <f>[1]Sheet1!S282</f>
        <v>Este pedido asegura la estructura de datos — que los campos existan, con el tipo correcto y sean usables</v>
      </c>
      <c r="T282" s="126" t="str">
        <f>[1]Sheet1!T282</f>
        <v>Admisión , Marketing Digital, BI, Command Center</v>
      </c>
      <c r="U282" s="126" t="str">
        <f>[1]Sheet1!U282</f>
        <v>Todos</v>
      </c>
      <c r="V282" s="126" t="str">
        <f>[1]Sheet1!V282</f>
        <v>Excelencia operativa</v>
      </c>
      <c r="W282" s="126" t="str">
        <f>[1]Sheet1!W282</f>
        <v>No</v>
      </c>
      <c r="X282" s="126" t="str">
        <f>[1]Sheet1!X282</f>
        <v>Entre S/100,000.00 y S/500,000.00</v>
      </c>
      <c r="Y282" s="126" t="str">
        <f>[1]Sheet1!Y282</f>
        <v>Elimina el retrabajo y los errores de mapeo, Da trazabilidad y confiabilidad al dato del prospecto, Es la base para dos capacidades nuevas de negocio que hoy no existen</v>
      </c>
      <c r="Z282" s="45" t="str">
        <f>[1]Sheet1!Z282</f>
        <v>https://educorpperu-my.sharepoint.com/personal/diana_zapata_laureate_pe1/_layouts/15/Doc.aspx?sourcedoc=%7B1F6ED5D5-C153-47A0-A002-2CAF1EA1FE6A%7D&amp;file=Pedidos%20UPN%20MEJORAS_Nestor%20Ayasta%20Valera%206.pptx&amp;action=edit&amp;mobileredirect=true</v>
      </c>
      <c r="AA282" s="45">
        <f>[1]Sheet1!AA282</f>
        <v>1.5</v>
      </c>
    </row>
    <row r="283" spans="1:27" ht="260.25" customHeight="1">
      <c r="A283" s="45">
        <f>[1]Sheet1!A283</f>
        <v>309</v>
      </c>
      <c r="B283" s="125">
        <f>[1]Sheet1!B283</f>
        <v>46225.395567129599</v>
      </c>
      <c r="C283" s="125">
        <f>[1]Sheet1!C283</f>
        <v>46225.404097222199</v>
      </c>
      <c r="D283" s="126" t="str">
        <f>[1]Sheet1!D283</f>
        <v>marco.zuniga@laureate.pe</v>
      </c>
      <c r="E283" s="126" t="str">
        <f>[1]Sheet1!E283</f>
        <v>Marco Zuñiga Leiva</v>
      </c>
      <c r="F283" s="126" t="str">
        <f>[1]Sheet1!F283</f>
        <v xml:space="preserve">Actualización en aplicativo Spring en cumplimiento a la R.S. N.° 000048 -2026/SUNAT. </v>
      </c>
      <c r="G283" s="126" t="str">
        <f>[1]Sheet1!G283</f>
        <v>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v>
      </c>
      <c r="H283" s="126" t="str">
        <f>[1]Sheet1!H283</f>
        <v>UPC</v>
      </c>
      <c r="I283" s="126" t="str">
        <f>[1]Sheet1!I283</f>
        <v>Alex Pendavis - VP Finanzas</v>
      </c>
      <c r="J283" s="126" t="str">
        <f>[1]Sheet1!J283</f>
        <v>Karol Espinoza</v>
      </c>
      <c r="K283" s="126" t="str">
        <f>[1]Sheet1!K283</f>
        <v>https://educorpperu-my.sharepoint.com/personal/diana_zapata_laureate_pe1/_layouts/15/Doc.aspx?sourcedoc=%7B2F44E458-3B7C-4DAA-BB6F-5B39AB253516%7D&amp;file=Aprobaci%C3%B3n_Marco%20Zu%C3%B1iga%20Leiva.docx&amp;action=default&amp;mobileredirect=true</v>
      </c>
      <c r="L283" s="126" t="str">
        <f>[1]Sheet1!L283</f>
        <v>Franco Vera</v>
      </c>
      <c r="M283" s="82">
        <f>[1]Sheet1!M283</f>
        <v>46235</v>
      </c>
      <c r="N283" s="82" t="str">
        <f>[1]Sheet1!N283</f>
        <v>No</v>
      </c>
      <c r="O283" s="126">
        <f>[1]Sheet1!O283</f>
        <v>0</v>
      </c>
      <c r="P283" s="126">
        <f>[1]Sheet1!P283</f>
        <v>0</v>
      </c>
      <c r="Q283" s="126" t="str">
        <f>[1]Sheet1!Q283</f>
        <v>Regulatoria</v>
      </c>
      <c r="R283" s="126" t="str">
        <f>[1]Sheet1!R283</f>
        <v xml:space="preserve">Se requiere realizar las configuraciones respectivas en el sistema spring con el fin de dar cumplimiento a la R.S. N.° 000048-2026/SUNAT. Este cambio aplica a la facturación electrónica de Notas de Crédito (NC) y Notas de Débito (ND).
</v>
      </c>
      <c r="S283" s="126" t="str">
        <f>[1]Sheet1!S283</f>
        <v>Se requiere realizar las modificaciones necesarias en la descripción de las Notas de Crédito y Notas de Débito, de acuerdo con las disposiciones establecidas por la normativa, así como incorporar los nuevos códigos requeridos para la generación del Resumen Diario.</v>
      </c>
      <c r="T283" s="126" t="str">
        <f>[1]Sheet1!T283</f>
        <v>Facturación, Recaudación, Contabilidad y Taxes.</v>
      </c>
      <c r="U283" s="126" t="str">
        <f>[1]Sheet1!U283</f>
        <v>Todos</v>
      </c>
      <c r="V283" s="126" t="str">
        <f>[1]Sheet1!V283</f>
        <v>Excelencia operativa</v>
      </c>
      <c r="W283" s="126" t="str">
        <f>[1]Sheet1!W283</f>
        <v>No</v>
      </c>
      <c r="X283" s="126" t="str">
        <f>[1]Sheet1!X283</f>
        <v>No cuantificado o S/0</v>
      </c>
      <c r="Y283" s="126" t="str">
        <f>[1]Sheet1!Y283</f>
        <v>Cumplir con las normativas establecidas por SUNAT.</v>
      </c>
      <c r="Z283" s="45" t="str">
        <f>[1]Sheet1!Z283</f>
        <v>https://educorpperu-my.sharepoint.com/personal/diana_zapata_laureate_pe1/_layouts/15/Doc.aspx?sourcedoc=%7B47DD1CF6-FEC5-44C1-99A3-8034DBE13FE3%7D&amp;file=Gesti%C3%B3n%20de%20iniciativas%20-%20Proceso%20y%20registro%205_Marco%20Zu%C3%B1iga%20Leiva%201.pptx&amp;action=edit&amp;mobileredirect=true</v>
      </c>
      <c r="AA283" s="45">
        <f>[1]Sheet1!AA283</f>
        <v>2.7</v>
      </c>
    </row>
    <row r="284" spans="1:27" ht="260.25" customHeight="1">
      <c r="A284" s="45">
        <f>[1]Sheet1!A284</f>
        <v>310</v>
      </c>
      <c r="B284" s="125">
        <f>[1]Sheet1!B284</f>
        <v>46225.408379629604</v>
      </c>
      <c r="C284" s="125">
        <f>[1]Sheet1!C284</f>
        <v>46225.418391203697</v>
      </c>
      <c r="D284" s="126" t="str">
        <f>[1]Sheet1!D284</f>
        <v>marco.zuniga@laureate.pe</v>
      </c>
      <c r="E284" s="126" t="str">
        <f>[1]Sheet1!E284</f>
        <v>Marco Zuñiga Leiva</v>
      </c>
      <c r="F284" s="126" t="str">
        <f>[1]Sheet1!F284</f>
        <v xml:space="preserve">Módulo de transferencia de obligaciones –Habilitación de botones y exclusión de obligaciones ya procesadas. </v>
      </c>
      <c r="G284" s="126" t="str">
        <f>[1]Sheet1!G284</f>
        <v>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v>
      </c>
      <c r="H284" s="126" t="str">
        <f>[1]Sheet1!H284</f>
        <v>UPC</v>
      </c>
      <c r="I284" s="126" t="str">
        <f>[1]Sheet1!I284</f>
        <v>Alex Pendavis - VP Finanzas</v>
      </c>
      <c r="J284" s="126" t="str">
        <f>[1]Sheet1!J284</f>
        <v>Karol Espinoza</v>
      </c>
      <c r="K284" s="126" t="str">
        <f>[1]Sheet1!K284</f>
        <v>https://educorpperu-my.sharepoint.com/personal/diana_zapata_laureate_pe1/_layouts/15/Doc.aspx?sourcedoc=%7B2826619F-AEBE-42FE-A2B2-375277A76F7E%7D&amp;file=Aprobaci%C3%B3n_2_Marco%20Zu%C3%B1iga%20Leiva.docx&amp;action=default&amp;mobileredirect=true</v>
      </c>
      <c r="L284" s="126" t="str">
        <f>[1]Sheet1!L284</f>
        <v>Franco Vera</v>
      </c>
      <c r="M284" s="82">
        <f>[1]Sheet1!M284</f>
        <v>46235</v>
      </c>
      <c r="N284" s="82" t="str">
        <f>[1]Sheet1!N284</f>
        <v>No</v>
      </c>
      <c r="O284" s="126">
        <f>[1]Sheet1!O284</f>
        <v>0</v>
      </c>
      <c r="P284" s="126">
        <f>[1]Sheet1!P284</f>
        <v>0</v>
      </c>
      <c r="Q284" s="126" t="str">
        <f>[1]Sheet1!Q284</f>
        <v>Otro</v>
      </c>
      <c r="R284" s="126" t="str">
        <f>[1]Sheet1!R284</f>
        <v>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v>
      </c>
      <c r="S284" s="126" t="str">
        <f>[1]Sheet1!S284</f>
        <v>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v>
      </c>
      <c r="T284" s="126" t="str">
        <f>[1]Sheet1!T284</f>
        <v xml:space="preserve">Facturación , Ventas y Admisión </v>
      </c>
      <c r="U284" s="126" t="str">
        <f>[1]Sheet1!U284</f>
        <v>Todos</v>
      </c>
      <c r="V284" s="126" t="str">
        <f>[1]Sheet1!V284</f>
        <v>Excelencia operativa</v>
      </c>
      <c r="W284" s="126" t="str">
        <f>[1]Sheet1!W284</f>
        <v>No</v>
      </c>
      <c r="X284" s="126" t="str">
        <f>[1]Sheet1!X284</f>
        <v>No cuantificado o S/0</v>
      </c>
      <c r="Y284" s="126" t="str">
        <f>[1]Sheet1!Y284</f>
        <v>Precisión en el cálculo de comisiones, disminución del trabajo operación para las áreas de Ventas y Facturación.</v>
      </c>
      <c r="Z284" s="45" t="str">
        <f>[1]Sheet1!Z284</f>
        <v>https://educorpperu-my.sharepoint.com/personal/diana_zapata_laureate_pe1/_layouts/15/Doc.aspx?sourcedoc=%7BF5478423-8C64-44F8-990B-A3F799FAAB2E%7D&amp;file=M%C3%B3dulo%20de%20transferencia%20de%20obligaciones%20%E2%80%93Habi_Marco%20Zu%C3%B1iga%20Leiva.pptx&amp;action=edit&amp;mobileredirect=true</v>
      </c>
      <c r="AA284" s="45">
        <f>[1]Sheet1!AA284</f>
        <v>1.2000000000000002</v>
      </c>
    </row>
    <row r="285" spans="1:27" ht="260.25" customHeight="1">
      <c r="A285" s="45">
        <f>[1]Sheet1!A285</f>
        <v>311</v>
      </c>
      <c r="B285" s="125">
        <f>[1]Sheet1!B285</f>
        <v>46225.3977199074</v>
      </c>
      <c r="C285" s="125">
        <f>[1]Sheet1!C285</f>
        <v>46225.459664351903</v>
      </c>
      <c r="D285" s="126" t="str">
        <f>[1]Sheet1!D285</f>
        <v>jorge.castro@laureate.pe</v>
      </c>
      <c r="E285" s="126" t="str">
        <f>[1]Sheet1!E285</f>
        <v>Ronald Benites</v>
      </c>
      <c r="F285" s="126" t="str">
        <f>[1]Sheet1!F285</f>
        <v>[Horacius 2] - Integración con aplicativo UPC (CRM)</v>
      </c>
      <c r="G285" s="126" t="str">
        <f>[1]Sheet1!G285</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5" s="126" t="str">
        <f>[1]Sheet1!H285</f>
        <v>LAU</v>
      </c>
      <c r="I285" s="126" t="str">
        <f>[1]Sheet1!I285</f>
        <v>Humberto Marotta - Tecnologías y transformación digital</v>
      </c>
      <c r="J285" s="126" t="str">
        <f>[1]Sheet1!J285</f>
        <v>Henry Longa</v>
      </c>
      <c r="K285" s="126" t="str">
        <f>[1]Sheet1!K285</f>
        <v>https://educorpperu-my.sharepoint.com/personal/diana_zapata_laureate_pe1/Documents/Aplicaciones/Microsoft%20Forms/REGISTRO%20DE%20INICIATIVAS%20-%20GESTI%C3%93N%20DE%20LA%20DEMANDA%20(2%201/Pregunta/Aprobaci%C3%B3n%20Humberto%20Morotta_Jorge%20Castro%20Quispe.pdf</v>
      </c>
      <c r="L285" s="126" t="str">
        <f>[1]Sheet1!L285</f>
        <v>Gerson Vereau</v>
      </c>
      <c r="M285" s="82">
        <f>[1]Sheet1!M285</f>
        <v>46237</v>
      </c>
      <c r="N285" s="82" t="str">
        <f>[1]Sheet1!N285</f>
        <v>No</v>
      </c>
      <c r="O285" s="126">
        <f>[1]Sheet1!O285</f>
        <v>0</v>
      </c>
      <c r="P285" s="126">
        <f>[1]Sheet1!P285</f>
        <v>0</v>
      </c>
      <c r="Q285" s="126" t="str">
        <f>[1]Sheet1!Q285</f>
        <v>Otro</v>
      </c>
      <c r="R285" s="126" t="str">
        <f>[1]Sheet1!R285</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5" s="126" t="str">
        <f>[1]Sheet1!S285</f>
        <v>"La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v>
      </c>
      <c r="T285" s="126" t="str">
        <f>[1]Sheet1!T285</f>
        <v xml:space="preserve">Gestión de Accesos, IT Compliance, Gestión Recurso Humano , Gestión Académica, Comercial </v>
      </c>
      <c r="U285" s="126" t="str">
        <f>[1]Sheet1!U285</f>
        <v>Todos</v>
      </c>
      <c r="V285" s="126" t="str">
        <f>[1]Sheet1!V285</f>
        <v>Excelencia operativa</v>
      </c>
      <c r="W285" s="126" t="str">
        <f>[1]Sheet1!W285</f>
        <v>No</v>
      </c>
      <c r="X285" s="126" t="str">
        <f>[1]Sheet1!X285</f>
        <v>No cuantificado o S/0</v>
      </c>
      <c r="Y285" s="126" t="str">
        <f>[1]Sheet1!Y285</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5" s="45" t="str">
        <f>[1]Sheet1!Z285</f>
        <v>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v>
      </c>
      <c r="AA285" s="45">
        <f>[1]Sheet1!AA285</f>
        <v>1.2000000000000002</v>
      </c>
    </row>
    <row r="286" spans="1:27" ht="260.25" customHeight="1">
      <c r="A286" s="45">
        <f>[1]Sheet1!A286</f>
        <v>312</v>
      </c>
      <c r="B286" s="125">
        <f>[1]Sheet1!B286</f>
        <v>46225.477789351797</v>
      </c>
      <c r="C286" s="125">
        <f>[1]Sheet1!C286</f>
        <v>46225.494710648098</v>
      </c>
      <c r="D286" s="126" t="str">
        <f>[1]Sheet1!D286</f>
        <v>martha.apaza@laureate.pe</v>
      </c>
      <c r="E286" s="126" t="str">
        <f>[1]Sheet1!E286</f>
        <v>Martha Luisa Apaza Azurin</v>
      </c>
      <c r="F286" s="45" t="str">
        <f>[1]Sheet1!F286</f>
        <v>Solicitud de implementación de mejora del trámite de Retiro de Ciclo, orientado a corregir incidencias.</v>
      </c>
      <c r="G286" s="126" t="str">
        <f>[1]Sheet1!G286</f>
        <v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v>
      </c>
      <c r="H286" s="126" t="str">
        <f>[1]Sheet1!H286</f>
        <v>UPC</v>
      </c>
      <c r="I286" s="126" t="str">
        <f>[1]Sheet1!I286</f>
        <v>Álvaro Valdez - VP Operaciones</v>
      </c>
      <c r="J286" s="126" t="str">
        <f>[1]Sheet1!J286</f>
        <v>Jhoy Vargas</v>
      </c>
      <c r="K286" s="126" t="str">
        <f>[1]Sheet1!K286</f>
        <v>https://educorpperu-my.sharepoint.com/personal/diana_zapata_laureate_pe1/Documents/Aplicaciones/Microsoft%20Forms/REGISTRO%20DE%20INICIATIVAS%20-%20GESTI%C3%93N%20DE%20LA%20DEMANDA%20(2%201/Pregunta/APROBACION%20DE%20FRANCISCO%20SAMAME%20RETIRO%20DE%20CICL_Martha%20Luisa%20Apaza%20A.pdf</v>
      </c>
      <c r="L286" s="126" t="str">
        <f>[1]Sheet1!L286</f>
        <v>Franco Vera</v>
      </c>
      <c r="M286" s="82">
        <f>[1]Sheet1!M286</f>
        <v>46259</v>
      </c>
      <c r="N286" s="82" t="str">
        <f>[1]Sheet1!N286</f>
        <v>No</v>
      </c>
      <c r="O286" s="126">
        <f>[1]Sheet1!O286</f>
        <v>0</v>
      </c>
      <c r="P286" s="126">
        <f>[1]Sheet1!P286</f>
        <v>0</v>
      </c>
      <c r="Q286" s="126" t="str">
        <f>[1]Sheet1!Q286</f>
        <v>Otro</v>
      </c>
      <c r="R286" s="126" t="str">
        <f>[1]Sheet1!R286</f>
        <v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v>
      </c>
      <c r="S286" s="126" t="str">
        <f>[1]Sheet1!S286</f>
        <v>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v>
      </c>
      <c r="T286" s="126" t="str">
        <f>[1]Sheet1!T286</f>
        <v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v>
      </c>
      <c r="U286" s="126" t="str">
        <f>[1]Sheet1!U286</f>
        <v>Todos</v>
      </c>
      <c r="V286" s="126" t="str">
        <f>[1]Sheet1!V286</f>
        <v>Excelencia operativa</v>
      </c>
      <c r="W286" s="126" t="str">
        <f>[1]Sheet1!W286</f>
        <v>No</v>
      </c>
      <c r="X286" s="126" t="str">
        <f>[1]Sheet1!X286</f>
        <v>Entre S/100,000.00 y S/500,000.00</v>
      </c>
      <c r="Y286" s="126" t="str">
        <f>[1]Sheet1!Y286</f>
        <v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v>
      </c>
      <c r="Z286" s="45" t="str">
        <f>[1]Sheet1!Z286</f>
        <v>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v>
      </c>
      <c r="AA286" s="45">
        <f>[1]Sheet1!AA286</f>
        <v>1.5</v>
      </c>
    </row>
    <row r="287" spans="1:27" ht="260.25" customHeight="1">
      <c r="A287" s="45">
        <f>[1]Sheet1!A287</f>
        <v>314</v>
      </c>
      <c r="B287" s="125">
        <f>[1]Sheet1!B287</f>
        <v>46224.409328703703</v>
      </c>
      <c r="C287" s="125">
        <f>[1]Sheet1!C287</f>
        <v>46227.4695138889</v>
      </c>
      <c r="D287" s="126" t="str">
        <f>[1]Sheet1!D287</f>
        <v>franco.vera@laureate.pe</v>
      </c>
      <c r="E287" s="126" t="str">
        <f>[1]Sheet1!E287</f>
        <v>Franco Manuel Vera Sanchez</v>
      </c>
      <c r="F287" s="45" t="str">
        <f>[1]Sheet1!F287</f>
        <v>Instalación de equipos de seguridad electrónica CCTV y control de acceso en los almacenes UPN, UPC y CIB</v>
      </c>
      <c r="G287" s="126" t="str">
        <f>[1]Sheet1!G287</f>
        <v>Se requiere implementar una cámara IP y control de acceso a los almacenes, para eliminar posibles accesos indebidos. De tal manera que, se protejan los activos y que esta solución sea independiente de la plataforma corporativa de seguridad electrónica.</v>
      </c>
      <c r="H287" s="126" t="str">
        <f>[1]Sheet1!H287</f>
        <v>LAU</v>
      </c>
      <c r="I287" s="126" t="str">
        <f>[1]Sheet1!I287</f>
        <v>Álvaro Valdez - VP Operaciones</v>
      </c>
      <c r="J287" s="126" t="str">
        <f>[1]Sheet1!J287</f>
        <v xml:space="preserve">Raúl Córdova </v>
      </c>
      <c r="K287" s="126" t="str">
        <f>[1]Sheet1!K287</f>
        <v>https://educorpperu-my.sharepoint.com/personal/diana_zapata_laureate_pe1/Documents/Aplicaciones/Microsoft%20Forms/REGISTRO%20DE%20INICIATIVAS%20-%20GESTI%C3%93N%20DE%20LA%20DEMANDA%20(2%201/Pregunta/Implementacion%20CCTV%20y%20Control%20acceso%20almacene_Franco%20Manuel%20Vera%20S%201.pdf</v>
      </c>
      <c r="L287" s="126" t="str">
        <f>[1]Sheet1!L287</f>
        <v>Franco Vera</v>
      </c>
      <c r="M287" s="82">
        <f>[1]Sheet1!M287</f>
        <v>46387</v>
      </c>
      <c r="N287" s="82" t="str">
        <f>[1]Sheet1!N287</f>
        <v>No</v>
      </c>
      <c r="O287" s="126">
        <f>[1]Sheet1!O287</f>
        <v>0</v>
      </c>
      <c r="P287" s="126">
        <f>[1]Sheet1!P287</f>
        <v>0</v>
      </c>
      <c r="Q287" s="126" t="str">
        <f>[1]Sheet1!Q287</f>
        <v>Otro</v>
      </c>
      <c r="R287" s="126" t="str">
        <f>[1]Sheet1!R287</f>
        <v>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v>
      </c>
      <c r="S287" s="126" t="str">
        <f>[1]Sheet1!S287</f>
        <v>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v>
      </c>
      <c r="T287" s="126" t="str">
        <f>[1]Sheet1!T287</f>
        <v>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v>
      </c>
      <c r="U287" s="126" t="str">
        <f>[1]Sheet1!U287</f>
        <v>Administrativos</v>
      </c>
      <c r="V287" s="126" t="str">
        <f>[1]Sheet1!V287</f>
        <v>Excelencia operativa</v>
      </c>
      <c r="W287" s="126" t="str">
        <f>[1]Sheet1!W287</f>
        <v>No</v>
      </c>
      <c r="X287" s="126" t="str">
        <f>[1]Sheet1!X287</f>
        <v>No cuantificado o S/0</v>
      </c>
      <c r="Y287" s="126" t="str">
        <f>[1]Sheet1!Y287</f>
        <v>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v>
      </c>
      <c r="Z287" s="45" t="str">
        <f>[1]Sheet1!Z287</f>
        <v>https://educorpperu-my.sharepoint.com/personal/diana_zapata_laureate_pe1/_layouts/15/Doc.aspx?sourcedoc=%7BA9CC76CF-9ECA-475A-9141-C4C49550D716%7D&amp;file=Gesti%C3%B3n%20de%20iniciativas%20-%20Proceso%20y%20registro%20-_Franco%20Manuel%20Vera%20S.pptx&amp;action=edit&amp;mobileredirect=true</v>
      </c>
      <c r="AA287" s="45">
        <f>[1]Sheet1!AA287</f>
        <v>0.60000000000000009</v>
      </c>
    </row>
    <row r="288" spans="1:27" ht="260.25" customHeight="1">
      <c r="A288" s="45">
        <f>[1]Sheet1!A288</f>
        <v>318</v>
      </c>
      <c r="B288" s="125">
        <f>[1]Sheet1!B288</f>
        <v>46227.546875</v>
      </c>
      <c r="C288" s="125">
        <f>[1]Sheet1!C288</f>
        <v>46227.698263888902</v>
      </c>
      <c r="D288" s="126" t="str">
        <f>[1]Sheet1!D288</f>
        <v>carlos.tunoque@upc.pe</v>
      </c>
      <c r="E288" s="126" t="str">
        <f>[1]Sheet1!E288</f>
        <v>Carlos Eduardo Tuñoque Yco</v>
      </c>
      <c r="F288" s="45" t="str">
        <f>[1]Sheet1!F288</f>
        <v>Independización de la red de CCTV + Centralización de CCTV</v>
      </c>
      <c r="G288" s="126" t="str">
        <f>[1]Sheet1!G288</f>
        <v>•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v>
      </c>
      <c r="H288" s="126" t="str">
        <f>[1]Sheet1!H288</f>
        <v>CORP</v>
      </c>
      <c r="I288" s="126" t="str">
        <f>[1]Sheet1!I288</f>
        <v>Álvaro Valdez - VP Operaciones</v>
      </c>
      <c r="J288" s="126" t="str">
        <f>[1]Sheet1!J288</f>
        <v xml:space="preserve">Alexander Sindical </v>
      </c>
      <c r="K288" s="126" t="str">
        <f>[1]Sheet1!K288</f>
        <v>https://educorpperu-my.sharepoint.com/personal/diana_zapata_laureate_pe1/Documents/Aplicaciones/Microsoft%20Forms/REGISTRO%20DE%20INICIATIVAS%20-%20GESTI%C3%93N%20DE%20LA%20DEMANDA%20(2%201/Pregunta/Aprobaci%C3%B3n%20Frida%20Cortavitarte_Carlos%20Eduardo%20Tu%C3%B1oq.pdf</v>
      </c>
      <c r="L288" s="126" t="str">
        <f>[1]Sheet1!L288</f>
        <v>Franco Vera</v>
      </c>
      <c r="M288" s="82">
        <f>[1]Sheet1!M288</f>
        <v>46258</v>
      </c>
      <c r="N288" s="82" t="str">
        <f>[1]Sheet1!N288</f>
        <v>No</v>
      </c>
      <c r="O288" s="126">
        <f>[1]Sheet1!O288</f>
        <v>0</v>
      </c>
      <c r="P288" s="126">
        <f>[1]Sheet1!P288</f>
        <v>0</v>
      </c>
      <c r="Q288" s="126" t="str">
        <f>[1]Sheet1!Q288</f>
        <v>Seguridad TI</v>
      </c>
      <c r="R288" s="126" t="str">
        <f>[1]Sheet1!R288</f>
        <v>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v>
      </c>
      <c r="S288" s="126" t="str">
        <f>[1]Sheet1!S288</f>
        <v>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v>
      </c>
      <c r="T288" s="126" t="str">
        <f>[1]Sheet1!T288</f>
        <v>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v>
      </c>
      <c r="U288" s="126" t="str">
        <f>[1]Sheet1!U288</f>
        <v>Todos</v>
      </c>
      <c r="V288" s="126" t="str">
        <f>[1]Sheet1!V288</f>
        <v>Excelencia operativa</v>
      </c>
      <c r="W288" s="126" t="str">
        <f>[1]Sheet1!W288</f>
        <v>No</v>
      </c>
      <c r="X288" s="126" t="str">
        <f>[1]Sheet1!X288</f>
        <v>No cuantificado o S/0</v>
      </c>
      <c r="Y288" s="126" t="str">
        <f>[1]Sheet1!Y288</f>
        <v>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v>
      </c>
      <c r="Z288" s="45" t="str">
        <f>[1]Sheet1!Z288</f>
        <v>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v>
      </c>
      <c r="AA288" s="45">
        <f>[1]Sheet1!AA288</f>
        <v>2.0999999999999996</v>
      </c>
    </row>
    <row r="289" spans="1:27" ht="260.25" customHeight="1">
      <c r="A289" s="45">
        <f>[1]Sheet1!A289</f>
        <v>319</v>
      </c>
      <c r="B289" s="125">
        <f>[1]Sheet1!B289</f>
        <v>46228.787835648203</v>
      </c>
      <c r="C289" s="125">
        <f>[1]Sheet1!C289</f>
        <v>46228.800671296303</v>
      </c>
      <c r="D289" s="126" t="str">
        <f>[1]Sheet1!D289</f>
        <v>franco.vera@laureate.pe</v>
      </c>
      <c r="E289" s="126" t="str">
        <f>[1]Sheet1!E289</f>
        <v>Franco Manuel Vera Sanchez</v>
      </c>
      <c r="F289" s="45" t="str">
        <f>[1]Sheet1!F289</f>
        <v>CIBERTEC POLO IT AREQUIPA</v>
      </c>
      <c r="G289" s="126" t="str">
        <f>[1]Sheet1!G289</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89" s="126" t="str">
        <f>[1]Sheet1!H289</f>
        <v>CIB</v>
      </c>
      <c r="I289" s="126" t="str">
        <f>[1]Sheet1!I289</f>
        <v>Danilo Tauil - GM TecVoc</v>
      </c>
      <c r="J289" s="126" t="str">
        <f>[1]Sheet1!J289</f>
        <v>Paola Mora</v>
      </c>
      <c r="K289" s="126" t="str">
        <f>[1]Sheet1!K289</f>
        <v>https://educorpperu-my.sharepoint.com/personal/diana_zapata_laureate_pe1/Documents/Aplicaciones/Microsoft%20Forms/REGISTRO%20DE%20INICIATIVAS%20-%20GESTI%C3%93N%20DE%20LA%20DEMANDA%20(2%201/Pregunta/Correo%20aprobacion%20GTH_Franco%20Manuel%20Vera%20S_Franco%20Manuel%20Vera%20S.pdf</v>
      </c>
      <c r="L289" s="126" t="str">
        <f>[1]Sheet1!L289</f>
        <v>Franco Vera</v>
      </c>
      <c r="M289" s="82">
        <f>[1]Sheet1!M289</f>
        <v>46327</v>
      </c>
      <c r="N289" s="82" t="str">
        <f>[1]Sheet1!N289</f>
        <v>No</v>
      </c>
      <c r="O289" s="126">
        <f>[1]Sheet1!O289</f>
        <v>0</v>
      </c>
      <c r="P289" s="126">
        <f>[1]Sheet1!P289</f>
        <v>0</v>
      </c>
      <c r="Q289" s="126" t="str">
        <f>[1]Sheet1!Q289</f>
        <v>Otro</v>
      </c>
      <c r="R289" s="126" t="str">
        <f>[1]Sheet1!R289</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89" s="126" t="str">
        <f>[1]Sheet1!S289</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89" s="126" t="str">
        <f>[1]Sheet1!T289</f>
        <v>.</v>
      </c>
      <c r="U289" s="126" t="str">
        <f>[1]Sheet1!U289</f>
        <v>Alumnos</v>
      </c>
      <c r="V289" s="126" t="str">
        <f>[1]Sheet1!V289</f>
        <v>Experiencia</v>
      </c>
      <c r="W289" s="126" t="str">
        <f>[1]Sheet1!W289</f>
        <v>No</v>
      </c>
      <c r="X289" s="126" t="str">
        <f>[1]Sheet1!X289</f>
        <v>Mayor a S/500,000.00</v>
      </c>
      <c r="Y289" s="126" t="str">
        <f>[1]Sheet1!Y289</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89" s="45" t="str">
        <f>[1]Sheet1!Z289</f>
        <v>https://educorpperu-my.sharepoint.com/personal/diana_zapata_laureate_pe1/_layouts/15/Doc.aspx?sourcedoc=%7BFE13B676-4370-49E4-829E-2A5145B4B7F6%7D&amp;file=Gesti%C3%B3n%20de%20iniciativas%20-%20Proceso%20y%20registro_Franco%20Manuel%20Vera%20S.pptx&amp;action=edit&amp;mobileredirect=true</v>
      </c>
      <c r="AA289" s="45">
        <f>[1]Sheet1!AA289</f>
        <v>1.9</v>
      </c>
    </row>
    <row r="290" spans="1:27" ht="260.25" customHeight="1">
      <c r="A290" s="45">
        <f>[1]Sheet1!A290</f>
        <v>320</v>
      </c>
      <c r="B290" s="125">
        <f>[1]Sheet1!B290</f>
        <v>46228.800763888903</v>
      </c>
      <c r="C290" s="125">
        <f>[1]Sheet1!C290</f>
        <v>46228.803553240701</v>
      </c>
      <c r="D290" s="126" t="str">
        <f>[1]Sheet1!D290</f>
        <v>franco.vera@laureate.pe</v>
      </c>
      <c r="E290" s="126" t="str">
        <f>[1]Sheet1!E290</f>
        <v>Franco Manuel Vera Sanchez</v>
      </c>
      <c r="F290" s="45" t="str">
        <f>[1]Sheet1!F290</f>
        <v>CIBERTEC POLO IT SJM</v>
      </c>
      <c r="G290" s="126" t="str">
        <f>[1]Sheet1!G290</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90" s="126" t="str">
        <f>[1]Sheet1!H290</f>
        <v>CIB</v>
      </c>
      <c r="I290" s="126" t="str">
        <f>[1]Sheet1!I290</f>
        <v>Danilo Tauil - GM TecVoc</v>
      </c>
      <c r="J290" s="126" t="str">
        <f>[1]Sheet1!J290</f>
        <v>Paola Mora</v>
      </c>
      <c r="K290" s="126" t="str">
        <f>[1]Sheet1!K290</f>
        <v>https://educorpperu-my.sharepoint.com/personal/diana_zapata_laureate_pe1/Documents/Aplicaciones/Microsoft%20Forms/REGISTRO%20DE%20INICIATIVAS%20-%20GESTI%C3%93N%20DE%20LA%20DEMANDA%20(2%201/Pregunta/RE_%20ESTATUS%20LEAN+IA%20-%20ESTIMACI%C3%93N%20TI_%20APROBACI_Franco%20Manuel%20Vera%20S%202.pdf</v>
      </c>
      <c r="L290" s="126" t="str">
        <f>[1]Sheet1!L290</f>
        <v>Franco Vera</v>
      </c>
      <c r="M290" s="82">
        <f>[1]Sheet1!M290</f>
        <v>46327</v>
      </c>
      <c r="N290" s="82" t="str">
        <f>[1]Sheet1!N290</f>
        <v>No</v>
      </c>
      <c r="O290" s="126">
        <f>[1]Sheet1!O290</f>
        <v>0</v>
      </c>
      <c r="P290" s="126">
        <f>[1]Sheet1!P290</f>
        <v>0</v>
      </c>
      <c r="Q290" s="126" t="str">
        <f>[1]Sheet1!Q290</f>
        <v>Otro</v>
      </c>
      <c r="R290" s="126" t="str">
        <f>[1]Sheet1!R290</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0" s="126" t="str">
        <f>[1]Sheet1!S290</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0" s="126" t="str">
        <f>[1]Sheet1!T290</f>
        <v>.</v>
      </c>
      <c r="U290" s="126" t="str">
        <f>[1]Sheet1!U290</f>
        <v>Alumnos</v>
      </c>
      <c r="V290" s="126" t="str">
        <f>[1]Sheet1!V290</f>
        <v>Experiencia</v>
      </c>
      <c r="W290" s="126" t="str">
        <f>[1]Sheet1!W290</f>
        <v>No</v>
      </c>
      <c r="X290" s="126" t="str">
        <f>[1]Sheet1!X290</f>
        <v>Mayor a S/500,000.00</v>
      </c>
      <c r="Y290" s="126" t="str">
        <f>[1]Sheet1!Y290</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0" s="45" t="str">
        <f>[1]Sheet1!Z290</f>
        <v>https://educorpperu-my.sharepoint.com/personal/diana_zapata_laureate_pe1/_layouts/15/Doc.aspx?sourcedoc=%7B77E639EE-FF96-40FC-B479-CAFD418FD773%7D&amp;file=Gesti%C3%B3n%20de%20iniciativas%20-%20Proceso%20y%20registro_Franco%20Manuel%20Vera%20S%201.pptx&amp;action=edit&amp;mobileredirect=true</v>
      </c>
      <c r="AA290" s="45">
        <f>[1]Sheet1!AA290</f>
        <v>1.9</v>
      </c>
    </row>
    <row r="291" spans="1:27" ht="260.25" customHeight="1">
      <c r="A291" s="45">
        <f>[1]Sheet1!A291</f>
        <v>321</v>
      </c>
      <c r="B291" s="125">
        <f>[1]Sheet1!B291</f>
        <v>46228.803645833301</v>
      </c>
      <c r="C291" s="125">
        <f>[1]Sheet1!C291</f>
        <v>46228.805069444403</v>
      </c>
      <c r="D291" s="126" t="str">
        <f>[1]Sheet1!D291</f>
        <v>franco.vera@laureate.pe</v>
      </c>
      <c r="E291" s="126" t="str">
        <f>[1]Sheet1!E291</f>
        <v>Franco Manuel Vera Sanchez</v>
      </c>
      <c r="F291" s="45" t="str">
        <f>[1]Sheet1!F291</f>
        <v>CIBERTEC POLO IT PIURA</v>
      </c>
      <c r="G291" s="126" t="str">
        <f>[1]Sheet1!G291</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91" s="126" t="str">
        <f>[1]Sheet1!H291</f>
        <v>CIB</v>
      </c>
      <c r="I291" s="126" t="str">
        <f>[1]Sheet1!I291</f>
        <v>Danilo Tauil - GM TecVoc</v>
      </c>
      <c r="J291" s="126" t="str">
        <f>[1]Sheet1!J291</f>
        <v>Paola Mora</v>
      </c>
      <c r="K291" s="126" t="str">
        <f>[1]Sheet1!K291</f>
        <v>https://educorpperu-my.sharepoint.com/personal/diana_zapata_laureate_pe1/Documents/Aplicaciones/Microsoft%20Forms/REGISTRO%20DE%20INICIATIVAS%20-%20GESTI%C3%93N%20DE%20LA%20DEMANDA%20(2%201/Pregunta/RE_%20ESTATUS%20LEAN+IA%20-%20ESTIMACI%C3%93N%20TI_%20APROBACI_Franco%20Manuel%20Vera%20S%203.pdf</v>
      </c>
      <c r="L291" s="126" t="str">
        <f>[1]Sheet1!L291</f>
        <v>Franco Vera</v>
      </c>
      <c r="M291" s="82">
        <f>[1]Sheet1!M291</f>
        <v>46327</v>
      </c>
      <c r="N291" s="82" t="str">
        <f>[1]Sheet1!N291</f>
        <v>No</v>
      </c>
      <c r="O291" s="126">
        <f>[1]Sheet1!O291</f>
        <v>0</v>
      </c>
      <c r="P291" s="126">
        <f>[1]Sheet1!P291</f>
        <v>0</v>
      </c>
      <c r="Q291" s="126" t="str">
        <f>[1]Sheet1!Q291</f>
        <v>Otro</v>
      </c>
      <c r="R291" s="126" t="str">
        <f>[1]Sheet1!R291</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1" s="126" t="str">
        <f>[1]Sheet1!S291</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1" s="126" t="str">
        <f>[1]Sheet1!T291</f>
        <v>.</v>
      </c>
      <c r="U291" s="126" t="str">
        <f>[1]Sheet1!U291</f>
        <v>Alumnos</v>
      </c>
      <c r="V291" s="126" t="str">
        <f>[1]Sheet1!V291</f>
        <v>Experiencia</v>
      </c>
      <c r="W291" s="126" t="str">
        <f>[1]Sheet1!W291</f>
        <v>No</v>
      </c>
      <c r="X291" s="126" t="str">
        <f>[1]Sheet1!X291</f>
        <v>Mayor a S/500,000.00</v>
      </c>
      <c r="Y291" s="126" t="str">
        <f>[1]Sheet1!Y291</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1" s="45" t="str">
        <f>[1]Sheet1!Z291</f>
        <v>https://educorpperu-my.sharepoint.com/personal/diana_zapata_laureate_pe1/_layouts/15/Doc.aspx?sourcedoc=%7B10F4171A-7579-4F3D-8DF0-8A04C35F3A7B%7D&amp;file=Gesti%C3%B3n%20de%20iniciativas%20-%20Proceso%20y%20registro_Franco%20Manuel%20Vera%20S%202.pptx&amp;action=edit&amp;mobileredirect=true</v>
      </c>
      <c r="AA291" s="45">
        <f>[1]Sheet1!AA291</f>
        <v>1.9</v>
      </c>
    </row>
    <row r="292" spans="1:27" ht="260.25" customHeight="1">
      <c r="A292" s="45">
        <f>[1]Sheet1!A292</f>
        <v>322</v>
      </c>
      <c r="B292" s="125">
        <f>[1]Sheet1!B292</f>
        <v>46228.805428240703</v>
      </c>
      <c r="C292" s="125">
        <f>[1]Sheet1!C292</f>
        <v>46228.8069791667</v>
      </c>
      <c r="D292" s="126" t="str">
        <f>[1]Sheet1!D292</f>
        <v>franco.vera@laureate.pe</v>
      </c>
      <c r="E292" s="126" t="str">
        <f>[1]Sheet1!E292</f>
        <v>Franco Manuel Vera Sanchez</v>
      </c>
      <c r="F292" s="45" t="str">
        <f>[1]Sheet1!F292</f>
        <v>CIBERTEC POLO IT CONSOLIDADO</v>
      </c>
      <c r="G292" s="126" t="str">
        <f>[1]Sheet1!G292</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92" s="126" t="str">
        <f>[1]Sheet1!H292</f>
        <v>CIB</v>
      </c>
      <c r="I292" s="126" t="str">
        <f>[1]Sheet1!I292</f>
        <v>Danilo Tauil - GM TecVoc</v>
      </c>
      <c r="J292" s="126" t="str">
        <f>[1]Sheet1!J292</f>
        <v>Paola Mora</v>
      </c>
      <c r="K292" s="126" t="str">
        <f>[1]Sheet1!K292</f>
        <v>https://educorpperu-my.sharepoint.com/personal/diana_zapata_laureate_pe1/Documents/Aplicaciones/Microsoft%20Forms/REGISTRO%20DE%20INICIATIVAS%20-%20GESTI%C3%93N%20DE%20LA%20DEMANDA%20(2%201/Pregunta/RE_%20ESTATUS%20LEAN+IA%20-%20ESTIMACI%C3%93N%20TI_%20APROBACI_Franco%20Manuel%20Vera%20S%204.pdf</v>
      </c>
      <c r="L292" s="126" t="str">
        <f>[1]Sheet1!L292</f>
        <v>Franco Vera</v>
      </c>
      <c r="M292" s="82">
        <f>[1]Sheet1!M292</f>
        <v>46327</v>
      </c>
      <c r="N292" s="82" t="str">
        <f>[1]Sheet1!N292</f>
        <v>No</v>
      </c>
      <c r="O292" s="126">
        <f>[1]Sheet1!O292</f>
        <v>0</v>
      </c>
      <c r="P292" s="126">
        <f>[1]Sheet1!P292</f>
        <v>0</v>
      </c>
      <c r="Q292" s="126" t="str">
        <f>[1]Sheet1!Q292</f>
        <v>Otro</v>
      </c>
      <c r="R292" s="126" t="str">
        <f>[1]Sheet1!R292</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2" s="126" t="str">
        <f>[1]Sheet1!S292</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2" s="126" t="str">
        <f>[1]Sheet1!T292</f>
        <v>.</v>
      </c>
      <c r="U292" s="126" t="str">
        <f>[1]Sheet1!U292</f>
        <v>Alumnos</v>
      </c>
      <c r="V292" s="126" t="str">
        <f>[1]Sheet1!V292</f>
        <v>Experiencia</v>
      </c>
      <c r="W292" s="126" t="str">
        <f>[1]Sheet1!W292</f>
        <v>No</v>
      </c>
      <c r="X292" s="126" t="str">
        <f>[1]Sheet1!X292</f>
        <v>Mayor a S/500,000.00</v>
      </c>
      <c r="Y292" s="126" t="str">
        <f>[1]Sheet1!Y292</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2" s="45" t="str">
        <f>[1]Sheet1!Z292</f>
        <v>https://educorpperu-my.sharepoint.com/personal/diana_zapata_laureate_pe1/_layouts/15/Doc.aspx?sourcedoc=%7B295BC3DA-A840-45FF-A723-B3216CC8AAF3%7D&amp;file=Gesti%C3%B3n%20de%20iniciativas%20-%20Proceso%20y%20registro_Franco%20Manuel%20Vera%20S%203.pptx&amp;action=edit&amp;mobileredirect=true</v>
      </c>
      <c r="AA292" s="45">
        <f>[1]Sheet1!AA292</f>
        <v>1.9</v>
      </c>
    </row>
    <row r="293" spans="1:27" ht="260.25" customHeight="1">
      <c r="A293" s="45">
        <f>[1]Sheet1!A293</f>
        <v>323</v>
      </c>
      <c r="B293" s="125">
        <f>[1]Sheet1!B293</f>
        <v>46228.807037036997</v>
      </c>
      <c r="C293" s="125">
        <f>[1]Sheet1!C293</f>
        <v>46228.808217592603</v>
      </c>
      <c r="D293" s="126" t="str">
        <f>[1]Sheet1!D293</f>
        <v>franco.vera@laureate.pe</v>
      </c>
      <c r="E293" s="126" t="str">
        <f>[1]Sheet1!E293</f>
        <v>Franco Manuel Vera Sanchez</v>
      </c>
      <c r="F293" s="45" t="str">
        <f>[1]Sheet1!F293</f>
        <v>CIBERTEC POLO IT SJL</v>
      </c>
      <c r="G293" s="126" t="str">
        <f>[1]Sheet1!G293</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93" s="126" t="str">
        <f>[1]Sheet1!H293</f>
        <v>CIB</v>
      </c>
      <c r="I293" s="126" t="str">
        <f>[1]Sheet1!I293</f>
        <v>Danilo Tauil - GM TecVoc</v>
      </c>
      <c r="J293" s="126" t="str">
        <f>[1]Sheet1!J293</f>
        <v>Paola Mora</v>
      </c>
      <c r="K293" s="126" t="str">
        <f>[1]Sheet1!K293</f>
        <v>https://educorpperu-my.sharepoint.com/personal/diana_zapata_laureate_pe1/Documents/Aplicaciones/Microsoft%20Forms/REGISTRO%20DE%20INICIATIVAS%20-%20GESTI%C3%93N%20DE%20LA%20DEMANDA%20(2%201/Pregunta/RE_%20ESTATUS%20LEAN+IA%20-%20ESTIMACI%C3%93N%20TI_%20APROBACI_Franco%20Manuel%20Vera%20S%205.pdf</v>
      </c>
      <c r="L293" s="126" t="str">
        <f>[1]Sheet1!L293</f>
        <v>Franco Vera</v>
      </c>
      <c r="M293" s="82">
        <f>[1]Sheet1!M293</f>
        <v>46327</v>
      </c>
      <c r="N293" s="82" t="str">
        <f>[1]Sheet1!N293</f>
        <v>No</v>
      </c>
      <c r="O293" s="126">
        <f>[1]Sheet1!O293</f>
        <v>0</v>
      </c>
      <c r="P293" s="126">
        <f>[1]Sheet1!P293</f>
        <v>0</v>
      </c>
      <c r="Q293" s="126" t="str">
        <f>[1]Sheet1!Q293</f>
        <v>Otro</v>
      </c>
      <c r="R293" s="126" t="str">
        <f>[1]Sheet1!R293</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3" s="126" t="str">
        <f>[1]Sheet1!S293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3" s="126" t="str">
        <f>[1]Sheet1!T293</f>
        <v>.</v>
      </c>
      <c r="U293" s="126" t="str">
        <f>[1]Sheet1!U293</f>
        <v>Alumnos</v>
      </c>
      <c r="V293" s="126" t="str">
        <f>[1]Sheet1!V293</f>
        <v>Experiencia</v>
      </c>
      <c r="W293" s="126" t="str">
        <f>[1]Sheet1!W293</f>
        <v>No</v>
      </c>
      <c r="X293" s="126" t="str">
        <f>[1]Sheet1!X293</f>
        <v>Mayor a S/500,000.00</v>
      </c>
      <c r="Y293" s="126" t="str">
        <f>[1]Sheet1!Y293</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3" s="45" t="str">
        <f>[1]Sheet1!Z293</f>
        <v>https://educorpperu-my.sharepoint.com/personal/diana_zapata_laureate_pe1/_layouts/15/Doc.aspx?sourcedoc=%7B8CA262A6-E876-4804-9E3E-CFDA8B015928%7D&amp;file=Gesti%C3%B3n%20de%20iniciativas%20-%20Proceso%20y%20registro_Franco%20Manuel%20Vera%20S%204.pptx&amp;action=edit&amp;mobileredirect=true</v>
      </c>
      <c r="AA293" s="45">
        <f>[1]Sheet1!AA293</f>
        <v>1.9</v>
      </c>
    </row>
    <row r="294" spans="1:27" ht="260.25" customHeight="1">
      <c r="A294" s="45">
        <f>[1]Sheet1!A294</f>
        <v>324</v>
      </c>
      <c r="B294" s="125">
        <f>[1]Sheet1!B294</f>
        <v>46228.808275463001</v>
      </c>
      <c r="C294" s="125">
        <f>[1]Sheet1!C294</f>
        <v>46228.812060185199</v>
      </c>
      <c r="D294" s="126" t="str">
        <f>[1]Sheet1!D294</f>
        <v>franco.vera@laureate.pe</v>
      </c>
      <c r="E294" s="126" t="str">
        <f>[1]Sheet1!E294</f>
        <v>Franco Manuel Vera Sanchez</v>
      </c>
      <c r="F294" s="45" t="str">
        <f>[1]Sheet1!F294</f>
        <v>CIBERTEC POLO IT AREQUIPA</v>
      </c>
      <c r="G294" s="126" t="str">
        <f>[1]Sheet1!G294</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94" s="126" t="str">
        <f>[1]Sheet1!H294</f>
        <v>CIB</v>
      </c>
      <c r="I294" s="126" t="str">
        <f>[1]Sheet1!I294</f>
        <v>Danilo Tauil - GM TecVoc</v>
      </c>
      <c r="J294" s="126" t="str">
        <f>[1]Sheet1!J294</f>
        <v>Paola Mora</v>
      </c>
      <c r="K294" s="126" t="str">
        <f>[1]Sheet1!K294</f>
        <v>https://educorpperu-my.sharepoint.com/personal/diana_zapata_laureate_pe1/Documents/Aplicaciones/Microsoft%20Forms/REGISTRO%20DE%20INICIATIVAS%20-%20GESTI%C3%93N%20DE%20LA%20DEMANDA%20(2%201/Pregunta/RE_%20ESTATUS%20LEAN+IA%20-%20ESTIMACI%C3%93N%20TI_%20APROBACI_Franco%20Manuel%20Vera%20S%206.pdf</v>
      </c>
      <c r="L294" s="126" t="str">
        <f>[1]Sheet1!L294</f>
        <v>Franco Vera</v>
      </c>
      <c r="M294" s="82">
        <f>[1]Sheet1!M294</f>
        <v>46327</v>
      </c>
      <c r="N294" s="82" t="str">
        <f>[1]Sheet1!N294</f>
        <v>No</v>
      </c>
      <c r="O294" s="126">
        <f>[1]Sheet1!O294</f>
        <v>0</v>
      </c>
      <c r="P294" s="126">
        <f>[1]Sheet1!P294</f>
        <v>0</v>
      </c>
      <c r="Q294" s="126" t="str">
        <f>[1]Sheet1!Q294</f>
        <v>Otro</v>
      </c>
      <c r="R294" s="126" t="str">
        <f>[1]Sheet1!R294</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94" s="126" t="str">
        <f>[1]Sheet1!S294</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4" s="126" t="str">
        <f>[1]Sheet1!T294</f>
        <v>.</v>
      </c>
      <c r="U294" s="126" t="str">
        <f>[1]Sheet1!U294</f>
        <v>Todos</v>
      </c>
      <c r="V294" s="126" t="str">
        <f>[1]Sheet1!V294</f>
        <v>Experiencia</v>
      </c>
      <c r="W294" s="126" t="str">
        <f>[1]Sheet1!W294</f>
        <v>No</v>
      </c>
      <c r="X294" s="126" t="str">
        <f>[1]Sheet1!X294</f>
        <v>Mayor a S/500,000.00</v>
      </c>
      <c r="Y294" s="126" t="str">
        <f>[1]Sheet1!Y294</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94" s="45" t="str">
        <f>[1]Sheet1!Z294</f>
        <v>https://educorpperu-my.sharepoint.com/personal/diana_zapata_laureate_pe1/_layouts/15/Doc.aspx?sourcedoc=%7BDE974B20-086C-43B9-B16F-F9B0418FB9DA%7D&amp;file=Gesti%C3%B3n%20de%20iniciativas%20-%20Proceso%20y%20registro_Franco%20Manuel%20Vera%20S%205.pptx&amp;action=edit&amp;mobileredirect=true</v>
      </c>
      <c r="AA294" s="45">
        <f>[1]Sheet1!AA294</f>
        <v>1.9</v>
      </c>
    </row>
    <row r="295" spans="1:27" ht="260.25" customHeight="1">
      <c r="A295" s="45">
        <f>[1]Sheet1!A295</f>
        <v>325</v>
      </c>
      <c r="B295" s="125">
        <f>[1]Sheet1!B295</f>
        <v>46228.812314814801</v>
      </c>
      <c r="C295" s="125">
        <f>[1]Sheet1!C295</f>
        <v>46228.813449074099</v>
      </c>
      <c r="D295" s="126" t="str">
        <f>[1]Sheet1!D295</f>
        <v>franco.vera@laureate.pe</v>
      </c>
      <c r="E295" s="126" t="str">
        <f>[1]Sheet1!E295</f>
        <v>Franco Manuel Vera Sanchez</v>
      </c>
      <c r="F295" s="45" t="str">
        <f>[1]Sheet1!F295</f>
        <v>CIBERTEC POLO IT SJM</v>
      </c>
      <c r="G295" s="126" t="str">
        <f>[1]Sheet1!G295</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95" s="126" t="str">
        <f>[1]Sheet1!H295</f>
        <v>CIB</v>
      </c>
      <c r="I295" s="126" t="str">
        <f>[1]Sheet1!I295</f>
        <v>Danilo Tauil - GM TecVoc</v>
      </c>
      <c r="J295" s="126" t="str">
        <f>[1]Sheet1!J295</f>
        <v>Paola Mora</v>
      </c>
      <c r="K295" s="126" t="str">
        <f>[1]Sheet1!K295</f>
        <v>https://educorpperu-my.sharepoint.com/personal/diana_zapata_laureate_pe1/Documents/Aplicaciones/Microsoft%20Forms/REGISTRO%20DE%20INICIATIVAS%20-%20GESTI%C3%93N%20DE%20LA%20DEMANDA%20(2%201/Pregunta/RE_%20ESTATUS%20LEAN+IA%20-%20ESTIMACI%C3%93N%20TI_%20APROBACI_Franco%20Manuel%20Vera%20S%207.pdf</v>
      </c>
      <c r="L295" s="126" t="str">
        <f>[1]Sheet1!L295</f>
        <v>Franco Vera</v>
      </c>
      <c r="M295" s="82">
        <f>[1]Sheet1!M295</f>
        <v>46327</v>
      </c>
      <c r="N295" s="82" t="str">
        <f>[1]Sheet1!N295</f>
        <v>No</v>
      </c>
      <c r="O295" s="126">
        <f>[1]Sheet1!O295</f>
        <v>0</v>
      </c>
      <c r="P295" s="126">
        <f>[1]Sheet1!P295</f>
        <v>0</v>
      </c>
      <c r="Q295" s="126" t="str">
        <f>[1]Sheet1!Q295</f>
        <v>Otro</v>
      </c>
      <c r="R295" s="126" t="str">
        <f>[1]Sheet1!R295</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5" s="126" t="str">
        <f>[1]Sheet1!S295</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5" s="126" t="str">
        <f>[1]Sheet1!T295</f>
        <v>.</v>
      </c>
      <c r="U295" s="126" t="str">
        <f>[1]Sheet1!U295</f>
        <v>Todos</v>
      </c>
      <c r="V295" s="126" t="str">
        <f>[1]Sheet1!V295</f>
        <v>Experiencia</v>
      </c>
      <c r="W295" s="126" t="str">
        <f>[1]Sheet1!W295</f>
        <v>No</v>
      </c>
      <c r="X295" s="126" t="str">
        <f>[1]Sheet1!X295</f>
        <v>Mayor a S/500,000.00</v>
      </c>
      <c r="Y295" s="126" t="str">
        <f>[1]Sheet1!Y295</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5" s="45" t="str">
        <f>[1]Sheet1!Z295</f>
        <v>https://educorpperu-my.sharepoint.com/personal/diana_zapata_laureate_pe1/_layouts/15/Doc.aspx?sourcedoc=%7BF7BF541C-1B37-47BC-8828-6581E66FC68D%7D&amp;file=Gesti%C3%B3n%20de%20iniciativas%20-%20Proceso%20y%20registro_Franco%20Manuel%20Vera%20S%206.pptx&amp;action=edit&amp;mobileredirect=true</v>
      </c>
      <c r="AA295" s="45">
        <f>[1]Sheet1!AA295</f>
        <v>1.9</v>
      </c>
    </row>
    <row r="296" spans="1:27" ht="260.25" customHeight="1">
      <c r="A296" s="45">
        <f>[1]Sheet1!A296</f>
        <v>326</v>
      </c>
      <c r="B296" s="125">
        <f>[1]Sheet1!B296</f>
        <v>46228.8136226852</v>
      </c>
      <c r="C296" s="125">
        <f>[1]Sheet1!C296</f>
        <v>46228.814629629604</v>
      </c>
      <c r="D296" s="126" t="str">
        <f>[1]Sheet1!D296</f>
        <v>franco.vera@laureate.pe</v>
      </c>
      <c r="E296" s="126" t="str">
        <f>[1]Sheet1!E296</f>
        <v>Franco Manuel Vera Sanchez</v>
      </c>
      <c r="F296" s="45" t="str">
        <f>[1]Sheet1!F296</f>
        <v>CIBERTEC POLO IT PIURA</v>
      </c>
      <c r="G296" s="126" t="str">
        <f>[1]Sheet1!G296</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96" s="126" t="str">
        <f>[1]Sheet1!H296</f>
        <v>CIB</v>
      </c>
      <c r="I296" s="126" t="str">
        <f>[1]Sheet1!I296</f>
        <v>Danilo Tauil - GM TecVoc</v>
      </c>
      <c r="J296" s="126" t="str">
        <f>[1]Sheet1!J296</f>
        <v>Paola Mora</v>
      </c>
      <c r="K296" s="126" t="str">
        <f>[1]Sheet1!K296</f>
        <v>https://educorpperu-my.sharepoint.com/personal/diana_zapata_laureate_pe1/Documents/Aplicaciones/Microsoft%20Forms/REGISTRO%20DE%20INICIATIVAS%20-%20GESTI%C3%93N%20DE%20LA%20DEMANDA%20(2%201/Pregunta/RE_%20ESTATUS%20LEAN+IA%20-%20ESTIMACI%C3%93N%20TI_%20APROBACI_Franco%20Manuel%20Vera%20S%208.pdf</v>
      </c>
      <c r="L296" s="126" t="str">
        <f>[1]Sheet1!L296</f>
        <v>Franco Vera</v>
      </c>
      <c r="M296" s="82">
        <f>[1]Sheet1!M296</f>
        <v>46327</v>
      </c>
      <c r="N296" s="82" t="str">
        <f>[1]Sheet1!N296</f>
        <v>No</v>
      </c>
      <c r="O296" s="126">
        <f>[1]Sheet1!O296</f>
        <v>0</v>
      </c>
      <c r="P296" s="126">
        <f>[1]Sheet1!P296</f>
        <v>0</v>
      </c>
      <c r="Q296" s="126" t="str">
        <f>[1]Sheet1!Q296</f>
        <v>Otro</v>
      </c>
      <c r="R296" s="126" t="str">
        <f>[1]Sheet1!R296</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6" s="126" t="str">
        <f>[1]Sheet1!S296</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6" s="126" t="str">
        <f>[1]Sheet1!T296</f>
        <v>.</v>
      </c>
      <c r="U296" s="126" t="str">
        <f>[1]Sheet1!U296</f>
        <v>Alumnos</v>
      </c>
      <c r="V296" s="126" t="str">
        <f>[1]Sheet1!V296</f>
        <v>Experiencia</v>
      </c>
      <c r="W296" s="126" t="str">
        <f>[1]Sheet1!W296</f>
        <v>No</v>
      </c>
      <c r="X296" s="126" t="str">
        <f>[1]Sheet1!X296</f>
        <v>Mayor a S/500,000.00</v>
      </c>
      <c r="Y296" s="126" t="str">
        <f>[1]Sheet1!Y296</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6" s="45" t="str">
        <f>[1]Sheet1!Z296</f>
        <v>https://educorpperu-my.sharepoint.com/personal/diana_zapata_laureate_pe1/_layouts/15/Doc.aspx?sourcedoc=%7B4DECA671-3458-4253-BF43-F7D945BD2294%7D&amp;file=Gesti%C3%B3n%20de%20iniciativas%20-%20Proceso%20y%20registro_Franco%20Manuel%20Vera%20S%207.pptx&amp;action=edit&amp;mobileredirect=true</v>
      </c>
      <c r="AA296" s="45">
        <f>[1]Sheet1!AA296</f>
        <v>1.9</v>
      </c>
    </row>
    <row r="297" spans="1:27" ht="260.25" customHeight="1">
      <c r="A297" s="45">
        <f>[1]Sheet1!A297</f>
        <v>327</v>
      </c>
      <c r="B297" s="125">
        <f>[1]Sheet1!B297</f>
        <v>46228.8147453704</v>
      </c>
      <c r="C297" s="125">
        <f>[1]Sheet1!C297</f>
        <v>46228.816261574102</v>
      </c>
      <c r="D297" s="126" t="str">
        <f>[1]Sheet1!D297</f>
        <v>franco.vera@laureate.pe</v>
      </c>
      <c r="E297" s="126" t="str">
        <f>[1]Sheet1!E297</f>
        <v>Franco Manuel Vera Sanchez</v>
      </c>
      <c r="F297" s="45" t="str">
        <f>[1]Sheet1!F297</f>
        <v>CIBERTEC POLO IT LIMA NORTE</v>
      </c>
      <c r="G297" s="126" t="str">
        <f>[1]Sheet1!G297</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97" s="126" t="str">
        <f>[1]Sheet1!H297</f>
        <v>CIB</v>
      </c>
      <c r="I297" s="126" t="str">
        <f>[1]Sheet1!I297</f>
        <v>Danilo Tauil - GM TecVoc</v>
      </c>
      <c r="J297" s="126" t="str">
        <f>[1]Sheet1!J297</f>
        <v>Paola Mora</v>
      </c>
      <c r="K297" s="126" t="str">
        <f>[1]Sheet1!K297</f>
        <v>https://educorpperu-my.sharepoint.com/personal/diana_zapata_laureate_pe1/Documents/Aplicaciones/Microsoft%20Forms/REGISTRO%20DE%20INICIATIVAS%20-%20GESTI%C3%93N%20DE%20LA%20DEMANDA%20(2%201/Pregunta/RE_%20ESTATUS%20LEAN+IA%20-%20ESTIMACI%C3%93N%20TI_%20APROBACI_Franco%20Manuel%20Vera%20S%209.pdf</v>
      </c>
      <c r="L297" s="126" t="str">
        <f>[1]Sheet1!L297</f>
        <v>Franco Vera</v>
      </c>
      <c r="M297" s="82">
        <f>[1]Sheet1!M297</f>
        <v>46327</v>
      </c>
      <c r="N297" s="82" t="str">
        <f>[1]Sheet1!N297</f>
        <v>No</v>
      </c>
      <c r="O297" s="126">
        <f>[1]Sheet1!O297</f>
        <v>0</v>
      </c>
      <c r="P297" s="126">
        <f>[1]Sheet1!P297</f>
        <v>0</v>
      </c>
      <c r="Q297" s="126" t="str">
        <f>[1]Sheet1!Q297</f>
        <v>Otro</v>
      </c>
      <c r="R297" s="126" t="str">
        <f>[1]Sheet1!R297</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7" s="126" t="str">
        <f>[1]Sheet1!S297</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7" s="126" t="str">
        <f>[1]Sheet1!T297</f>
        <v>.</v>
      </c>
      <c r="U297" s="126" t="str">
        <f>[1]Sheet1!U297</f>
        <v>Alumnos</v>
      </c>
      <c r="V297" s="126" t="str">
        <f>[1]Sheet1!V297</f>
        <v>Experiencia</v>
      </c>
      <c r="W297" s="126" t="str">
        <f>[1]Sheet1!W297</f>
        <v>No</v>
      </c>
      <c r="X297" s="126" t="str">
        <f>[1]Sheet1!X297</f>
        <v>Mayor a S/500,000.00</v>
      </c>
      <c r="Y297" s="126" t="str">
        <f>[1]Sheet1!Y297</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7" s="45" t="str">
        <f>[1]Sheet1!Z297</f>
        <v>https://educorpperu-my.sharepoint.com/personal/diana_zapata_laureate_pe1/_layouts/15/Doc.aspx?sourcedoc=%7BFD918875-C7D7-4697-8430-4F3FA9D0A3AE%7D&amp;file=Gesti%C3%B3n%20de%20iniciativas%20-%20Proceso%20y%20registro_Franco%20Manuel%20Vera%20S%208.pptx&amp;action=edit&amp;mobileredirect=true</v>
      </c>
      <c r="AA297" s="45">
        <f>[1]Sheet1!AA297</f>
        <v>1.9</v>
      </c>
    </row>
    <row r="298" spans="1:27" ht="260.25" customHeight="1">
      <c r="A298" s="45">
        <f>[1]Sheet1!A298</f>
        <v>328</v>
      </c>
      <c r="B298" s="125">
        <f>[1]Sheet1!B298</f>
        <v>46228.816400463002</v>
      </c>
      <c r="C298" s="125">
        <f>[1]Sheet1!C298</f>
        <v>46228.818356481497</v>
      </c>
      <c r="D298" s="126" t="str">
        <f>[1]Sheet1!D298</f>
        <v>franco.vera@laureate.pe</v>
      </c>
      <c r="E298" s="126" t="str">
        <f>[1]Sheet1!E298</f>
        <v>Franco Manuel Vera Sanchez</v>
      </c>
      <c r="F298" s="45" t="str">
        <f>[1]Sheet1!F298</f>
        <v>CIBERTEC POLO IT SJL</v>
      </c>
      <c r="G298" s="126" t="str">
        <f>[1]Sheet1!G298</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98" s="126" t="str">
        <f>[1]Sheet1!H298</f>
        <v>CIB</v>
      </c>
      <c r="I298" s="126" t="str">
        <f>[1]Sheet1!I298</f>
        <v>Danilo Tauil - GM TecVoc</v>
      </c>
      <c r="J298" s="126" t="str">
        <f>[1]Sheet1!J298</f>
        <v>Paola Mora</v>
      </c>
      <c r="K298" s="126" t="str">
        <f>[1]Sheet1!K298</f>
        <v>https://educorpperu-my.sharepoint.com/personal/diana_zapata_laureate_pe1/Documents/Aplicaciones/Microsoft%20Forms/REGISTRO%20DE%20INICIATIVAS%20-%20GESTI%C3%93N%20DE%20LA%20DEMANDA%20(2%201/Pregunta/RE_%20ESTATUS%20LEAN+IA%20-%20ESTIMACI%C3%93N%20TI_%20APROBACI_Franco%20Manuel%20Vera%20S%2010.pdf</v>
      </c>
      <c r="L298" s="126" t="str">
        <f>[1]Sheet1!L298</f>
        <v>Franco Vera</v>
      </c>
      <c r="M298" s="82">
        <f>[1]Sheet1!M298</f>
        <v>46327</v>
      </c>
      <c r="N298" s="82" t="str">
        <f>[1]Sheet1!N298</f>
        <v>No</v>
      </c>
      <c r="O298" s="126">
        <f>[1]Sheet1!O298</f>
        <v>0</v>
      </c>
      <c r="P298" s="126">
        <f>[1]Sheet1!P298</f>
        <v>0</v>
      </c>
      <c r="Q298" s="126" t="str">
        <f>[1]Sheet1!Q298</f>
        <v>Otro</v>
      </c>
      <c r="R298" s="126" t="str">
        <f>[1]Sheet1!R298</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8" s="126" t="str">
        <f>[1]Sheet1!S298</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8" s="126" t="str">
        <f>[1]Sheet1!T298</f>
        <v>.</v>
      </c>
      <c r="U298" s="126" t="str">
        <f>[1]Sheet1!U298</f>
        <v>Alumnos</v>
      </c>
      <c r="V298" s="126" t="str">
        <f>[1]Sheet1!V298</f>
        <v>Experiencia</v>
      </c>
      <c r="W298" s="126" t="str">
        <f>[1]Sheet1!W298</f>
        <v>No</v>
      </c>
      <c r="X298" s="126" t="str">
        <f>[1]Sheet1!X298</f>
        <v>Mayor a S/500,000.00</v>
      </c>
      <c r="Y298" s="126" t="str">
        <f>[1]Sheet1!Y298</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8" s="45" t="str">
        <f>[1]Sheet1!Z298</f>
        <v>https://educorpperu-my.sharepoint.com/personal/diana_zapata_laureate_pe1/_layouts/15/Doc.aspx?sourcedoc=%7B66AB13A3-C32E-4E38-BF1B-AF1F6371E85D%7D&amp;file=Gesti%C3%B3n%20de%20iniciativas%20-%20Proceso%20y%20registro_Franco%20Manuel%20Vera%20S%209.pptx&amp;action=edit&amp;mobileredirect=true</v>
      </c>
      <c r="AA298" s="45">
        <f>[1]Sheet1!AA298</f>
        <v>1.9</v>
      </c>
    </row>
    <row r="299" spans="1:27" ht="260.25" customHeight="1">
      <c r="A299" s="45">
        <f>[1]Sheet1!A299</f>
        <v>329</v>
      </c>
      <c r="B299" s="125">
        <f>[1]Sheet1!B299</f>
        <v>46228.818611111099</v>
      </c>
      <c r="C299" s="125">
        <f>[1]Sheet1!C299</f>
        <v>46228.819687499999</v>
      </c>
      <c r="D299" s="126" t="str">
        <f>[1]Sheet1!D299</f>
        <v>franco.vera@laureate.pe</v>
      </c>
      <c r="E299" s="126" t="str">
        <f>[1]Sheet1!E299</f>
        <v>Franco Manuel Vera Sanchez</v>
      </c>
      <c r="F299" s="45" t="str">
        <f>[1]Sheet1!F299</f>
        <v>CIBERTEC POLO IT AREQUIPA</v>
      </c>
      <c r="G299" s="126" t="str">
        <f>[1]Sheet1!G299</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99" s="126" t="str">
        <f>[1]Sheet1!H299</f>
        <v>CIB</v>
      </c>
      <c r="I299" s="126" t="str">
        <f>[1]Sheet1!I299</f>
        <v>Danilo Tauil - GM TecVoc</v>
      </c>
      <c r="J299" s="126" t="str">
        <f>[1]Sheet1!J299</f>
        <v>Paola Mora</v>
      </c>
      <c r="K299" s="126" t="str">
        <f>[1]Sheet1!K299</f>
        <v>https://educorpperu-my.sharepoint.com/personal/diana_zapata_laureate_pe1/Documents/Aplicaciones/Microsoft%20Forms/REGISTRO%20DE%20INICIATIVAS%20-%20GESTI%C3%93N%20DE%20LA%20DEMANDA%20(2%201/Pregunta/RE_%20ESTATUS%20LEAN+IA%20-%20ESTIMACI%C3%93N%20TI_%20APROBACI_Franco%20Manuel%20Vera%20S%2011.pdf</v>
      </c>
      <c r="L299" s="126" t="str">
        <f>[1]Sheet1!L299</f>
        <v>Franco Vera</v>
      </c>
      <c r="M299" s="82">
        <f>[1]Sheet1!M299</f>
        <v>46327</v>
      </c>
      <c r="N299" s="82" t="str">
        <f>[1]Sheet1!N299</f>
        <v>No</v>
      </c>
      <c r="O299" s="126">
        <f>[1]Sheet1!O299</f>
        <v>0</v>
      </c>
      <c r="P299" s="126">
        <f>[1]Sheet1!P299</f>
        <v>0</v>
      </c>
      <c r="Q299" s="126" t="str">
        <f>[1]Sheet1!Q299</f>
        <v>Otro</v>
      </c>
      <c r="R299" s="126" t="str">
        <f>[1]Sheet1!R299</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99" s="126" t="str">
        <f>[1]Sheet1!S299</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9" s="126" t="str">
        <f>[1]Sheet1!T299</f>
        <v>.</v>
      </c>
      <c r="U299" s="126" t="str">
        <f>[1]Sheet1!U299</f>
        <v>Alumnos</v>
      </c>
      <c r="V299" s="126" t="str">
        <f>[1]Sheet1!V299</f>
        <v>Experiencia</v>
      </c>
      <c r="W299" s="126" t="str">
        <f>[1]Sheet1!W299</f>
        <v>No</v>
      </c>
      <c r="X299" s="126" t="str">
        <f>[1]Sheet1!X299</f>
        <v>Mayor a S/500,000.00</v>
      </c>
      <c r="Y299" s="126" t="str">
        <f>[1]Sheet1!Y299</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99" s="45" t="str">
        <f>[1]Sheet1!Z299</f>
        <v>https://educorpperu-my.sharepoint.com/personal/diana_zapata_laureate_pe1/_layouts/15/Doc.aspx?sourcedoc=%7BBE0DED18-5588-49CE-84F6-E1AEAA6C4BA8%7D&amp;file=Gesti%C3%B3n%20de%20iniciativas%20-%20Proceso%20y%20registro_Franco%20Manuel%20Vera%20S%2010.pptx&amp;action=edit&amp;mobileredirect=true</v>
      </c>
      <c r="AA299" s="45">
        <f>[1]Sheet1!AA299</f>
        <v>1.9</v>
      </c>
    </row>
    <row r="300" spans="1:27" ht="260.25" customHeight="1">
      <c r="A300" s="45">
        <f>[1]Sheet1!A300</f>
        <v>330</v>
      </c>
      <c r="B300" s="125">
        <f>[1]Sheet1!B300</f>
        <v>46228.819930555597</v>
      </c>
      <c r="C300" s="125">
        <f>[1]Sheet1!C300</f>
        <v>46228.820972222202</v>
      </c>
      <c r="D300" s="126" t="str">
        <f>[1]Sheet1!D300</f>
        <v>franco.vera@laureate.pe</v>
      </c>
      <c r="E300" s="126" t="str">
        <f>[1]Sheet1!E300</f>
        <v>Franco Manuel Vera Sanchez</v>
      </c>
      <c r="F300" s="45" t="str">
        <f>[1]Sheet1!F300</f>
        <v>CIBERTEC POLO IT SJM</v>
      </c>
      <c r="G300" s="126" t="str">
        <f>[1]Sheet1!G300</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300" s="126" t="str">
        <f>[1]Sheet1!H300</f>
        <v>CIB</v>
      </c>
      <c r="I300" s="126" t="str">
        <f>[1]Sheet1!I300</f>
        <v>Danilo Tauil - GM TecVoc</v>
      </c>
      <c r="J300" s="126" t="str">
        <f>[1]Sheet1!J300</f>
        <v>Paola Mora</v>
      </c>
      <c r="K300" s="126" t="str">
        <f>[1]Sheet1!K300</f>
        <v>https://educorpperu-my.sharepoint.com/personal/diana_zapata_laureate_pe1/Documents/Aplicaciones/Microsoft%20Forms/REGISTRO%20DE%20INICIATIVAS%20-%20GESTI%C3%93N%20DE%20LA%20DEMANDA%20(2%201/Pregunta/RE_%20ESTATUS%20LEAN+IA%20-%20ESTIMACI%C3%93N%20TI_%20APROBACI_Franco%20Manuel%20Vera%20S%2012.pdf</v>
      </c>
      <c r="L300" s="126" t="str">
        <f>[1]Sheet1!L300</f>
        <v>Franco Vera</v>
      </c>
      <c r="M300" s="82">
        <f>[1]Sheet1!M300</f>
        <v>46327</v>
      </c>
      <c r="N300" s="82" t="str">
        <f>[1]Sheet1!N300</f>
        <v>No</v>
      </c>
      <c r="O300" s="126">
        <f>[1]Sheet1!O300</f>
        <v>0</v>
      </c>
      <c r="P300" s="126">
        <f>[1]Sheet1!P300</f>
        <v>0</v>
      </c>
      <c r="Q300" s="126" t="str">
        <f>[1]Sheet1!Q300</f>
        <v>Otro</v>
      </c>
      <c r="R300" s="126" t="str">
        <f>[1]Sheet1!R300</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0" s="126" t="str">
        <f>[1]Sheet1!S300</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0" s="126" t="str">
        <f>[1]Sheet1!T300</f>
        <v>.</v>
      </c>
      <c r="U300" s="126" t="str">
        <f>[1]Sheet1!U300</f>
        <v>Alumnos</v>
      </c>
      <c r="V300" s="126" t="str">
        <f>[1]Sheet1!V300</f>
        <v>Experiencia</v>
      </c>
      <c r="W300" s="126" t="str">
        <f>[1]Sheet1!W300</f>
        <v>No</v>
      </c>
      <c r="X300" s="126" t="str">
        <f>[1]Sheet1!X300</f>
        <v>Mayor a S/500,000.00</v>
      </c>
      <c r="Y300" s="126" t="str">
        <f>[1]Sheet1!Y300</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0" s="45" t="str">
        <f>[1]Sheet1!Z300</f>
        <v>https://educorpperu-my.sharepoint.com/personal/diana_zapata_laureate_pe1/_layouts/15/Doc.aspx?sourcedoc=%7B541C8F44-2C81-4F8D-9BCE-7B7E01EA0B9A%7D&amp;file=Gesti%C3%B3n%20de%20iniciativas%20-%20Proceso%20y%20registro_Franco%20Manuel%20Vera%20S%2011.pptx&amp;action=edit&amp;mobileredirect=true</v>
      </c>
      <c r="AA300" s="45">
        <f>[1]Sheet1!AA300</f>
        <v>1.9</v>
      </c>
    </row>
    <row r="301" spans="1:27" ht="260.25" customHeight="1">
      <c r="A301" s="45">
        <f>[1]Sheet1!A301</f>
        <v>331</v>
      </c>
      <c r="B301" s="125">
        <f>[1]Sheet1!B301</f>
        <v>46228.821678240703</v>
      </c>
      <c r="C301" s="125">
        <f>[1]Sheet1!C301</f>
        <v>46228.822569444397</v>
      </c>
      <c r="D301" s="126" t="str">
        <f>[1]Sheet1!D301</f>
        <v>franco.vera@laureate.pe</v>
      </c>
      <c r="E301" s="126" t="str">
        <f>[1]Sheet1!E301</f>
        <v>Franco Manuel Vera Sanchez</v>
      </c>
      <c r="F301" s="45" t="str">
        <f>[1]Sheet1!F301</f>
        <v>CIBERTEC POLO IT PIURA</v>
      </c>
      <c r="G301" s="126" t="str">
        <f>[1]Sheet1!G301</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301" s="126" t="str">
        <f>[1]Sheet1!H301</f>
        <v>CIB</v>
      </c>
      <c r="I301" s="126" t="str">
        <f>[1]Sheet1!I301</f>
        <v>Danilo Tauil - GM TecVoc</v>
      </c>
      <c r="J301" s="126" t="str">
        <f>[1]Sheet1!J301</f>
        <v>Paola Mora</v>
      </c>
      <c r="K301" s="126" t="str">
        <f>[1]Sheet1!K301</f>
        <v>https://educorpperu-my.sharepoint.com/personal/diana_zapata_laureate_pe1/Documents/Aplicaciones/Microsoft%20Forms/REGISTRO%20DE%20INICIATIVAS%20-%20GESTI%C3%93N%20DE%20LA%20DEMANDA%20(2%201/Pregunta/RE_%20ESTATUS%20LEAN+IA%20-%20ESTIMACI%C3%93N%20TI_%20APROBACI_Franco%20Manuel%20Vera%20S%2013.pdf</v>
      </c>
      <c r="L301" s="126" t="str">
        <f>[1]Sheet1!L301</f>
        <v>Franco Vera</v>
      </c>
      <c r="M301" s="82">
        <f>[1]Sheet1!M301</f>
        <v>46327</v>
      </c>
      <c r="N301" s="82" t="str">
        <f>[1]Sheet1!N301</f>
        <v>No</v>
      </c>
      <c r="O301" s="126">
        <f>[1]Sheet1!O301</f>
        <v>0</v>
      </c>
      <c r="P301" s="126">
        <f>[1]Sheet1!P301</f>
        <v>0</v>
      </c>
      <c r="Q301" s="126" t="str">
        <f>[1]Sheet1!Q301</f>
        <v>Otro</v>
      </c>
      <c r="R301" s="126" t="str">
        <f>[1]Sheet1!R301</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1" s="126" t="str">
        <f>[1]Sheet1!S301</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1" s="126" t="str">
        <f>[1]Sheet1!T301</f>
        <v>.</v>
      </c>
      <c r="U301" s="126" t="str">
        <f>[1]Sheet1!U301</f>
        <v>Alumnos</v>
      </c>
      <c r="V301" s="126" t="str">
        <f>[1]Sheet1!V301</f>
        <v>Experiencia</v>
      </c>
      <c r="W301" s="126" t="str">
        <f>[1]Sheet1!W301</f>
        <v>No</v>
      </c>
      <c r="X301" s="126" t="str">
        <f>[1]Sheet1!X301</f>
        <v>Mayor a S/500,000.00</v>
      </c>
      <c r="Y301" s="126" t="str">
        <f>[1]Sheet1!Y301</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1" s="45" t="str">
        <f>[1]Sheet1!Z301</f>
        <v>https://educorpperu-my.sharepoint.com/personal/diana_zapata_laureate_pe1/_layouts/15/Doc.aspx?sourcedoc=%7B1C158DAB-7EF3-4FFC-8E92-7FF72D8B8ACC%7D&amp;file=Gesti%C3%B3n%20de%20iniciativas%20-%20Proceso%20y%20registro_Franco%20Manuel%20Vera%20S%2012.pptx&amp;action=edit&amp;mobileredirect=true</v>
      </c>
      <c r="AA301" s="45">
        <f>[1]Sheet1!AA301</f>
        <v>1.9</v>
      </c>
    </row>
    <row r="302" spans="1:27" ht="260.25" customHeight="1">
      <c r="A302" s="45">
        <f>[1]Sheet1!A302</f>
        <v>332</v>
      </c>
      <c r="B302" s="125">
        <f>[1]Sheet1!B302</f>
        <v>46228.822812500002</v>
      </c>
      <c r="C302" s="125">
        <f>[1]Sheet1!C302</f>
        <v>46228.823958333298</v>
      </c>
      <c r="D302" s="126" t="str">
        <f>[1]Sheet1!D302</f>
        <v>franco.vera@laureate.pe</v>
      </c>
      <c r="E302" s="126" t="str">
        <f>[1]Sheet1!E302</f>
        <v>Franco Manuel Vera Sanchez</v>
      </c>
      <c r="F302" s="45" t="str">
        <f>[1]Sheet1!F302</f>
        <v>CIBERTEC POLO IT LIMA NORTE</v>
      </c>
      <c r="G302" s="126" t="str">
        <f>[1]Sheet1!G302</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302" s="126" t="str">
        <f>[1]Sheet1!H302</f>
        <v>CIB</v>
      </c>
      <c r="I302" s="126" t="str">
        <f>[1]Sheet1!I302</f>
        <v>Danilo Tauil - GM TecVoc</v>
      </c>
      <c r="J302" s="126" t="str">
        <f>[1]Sheet1!J302</f>
        <v>Paola Mora</v>
      </c>
      <c r="K302" s="126" t="str">
        <f>[1]Sheet1!K302</f>
        <v>https://educorpperu-my.sharepoint.com/personal/diana_zapata_laureate_pe1/Documents/Aplicaciones/Microsoft%20Forms/REGISTRO%20DE%20INICIATIVAS%20-%20GESTI%C3%93N%20DE%20LA%20DEMANDA%20(2%201/Pregunta/RE_%20ESTATUS%20LEAN+IA%20-%20ESTIMACI%C3%93N%20TI_%20APROBACI_Franco%20Manuel%20Vera%20S%2014.pdf</v>
      </c>
      <c r="L302" s="126" t="str">
        <f>[1]Sheet1!L302</f>
        <v>Franco Vera</v>
      </c>
      <c r="M302" s="82">
        <f>[1]Sheet1!M302</f>
        <v>46327</v>
      </c>
      <c r="N302" s="82" t="str">
        <f>[1]Sheet1!N302</f>
        <v>No</v>
      </c>
      <c r="O302" s="126">
        <f>[1]Sheet1!O302</f>
        <v>0</v>
      </c>
      <c r="P302" s="126">
        <f>[1]Sheet1!P302</f>
        <v>0</v>
      </c>
      <c r="Q302" s="126" t="str">
        <f>[1]Sheet1!Q302</f>
        <v>Otro</v>
      </c>
      <c r="R302" s="126" t="str">
        <f>[1]Sheet1!R302</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2" s="126" t="str">
        <f>[1]Sheet1!S302</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2" s="126" t="str">
        <f>[1]Sheet1!T302</f>
        <v>.</v>
      </c>
      <c r="U302" s="126" t="str">
        <f>[1]Sheet1!U302</f>
        <v>Alumnos</v>
      </c>
      <c r="V302" s="126" t="str">
        <f>[1]Sheet1!V302</f>
        <v>Experiencia</v>
      </c>
      <c r="W302" s="126" t="str">
        <f>[1]Sheet1!W302</f>
        <v>No</v>
      </c>
      <c r="X302" s="126" t="str">
        <f>[1]Sheet1!X302</f>
        <v>Mayor a S/500,000.00</v>
      </c>
      <c r="Y302" s="126" t="str">
        <f>[1]Sheet1!Y302</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2" s="45" t="str">
        <f>[1]Sheet1!Z302</f>
        <v>https://educorpperu-my.sharepoint.com/personal/diana_zapata_laureate_pe1/_layouts/15/Doc.aspx?sourcedoc=%7B4E167231-3B44-4A45-A1EF-945C4324A8CD%7D&amp;file=Gesti%C3%B3n%20de%20iniciativas%20-%20Proceso%20y%20registro_Franco%20Manuel%20Vera%20S%2013.pptx&amp;action=edit&amp;mobileredirect=true</v>
      </c>
      <c r="AA302" s="45">
        <f>[1]Sheet1!AA302</f>
        <v>1.9</v>
      </c>
    </row>
    <row r="303" spans="1:27" ht="260.25" customHeight="1">
      <c r="A303" s="45">
        <f>[1]Sheet1!A303</f>
        <v>333</v>
      </c>
      <c r="B303" s="125">
        <f>[1]Sheet1!B303</f>
        <v>46228.824097222197</v>
      </c>
      <c r="C303" s="125">
        <f>[1]Sheet1!C303</f>
        <v>46228.825162036999</v>
      </c>
      <c r="D303" s="126" t="str">
        <f>[1]Sheet1!D303</f>
        <v>franco.vera@laureate.pe</v>
      </c>
      <c r="E303" s="126" t="str">
        <f>[1]Sheet1!E303</f>
        <v>Franco Manuel Vera Sanchez</v>
      </c>
      <c r="F303" s="45" t="str">
        <f>[1]Sheet1!F303</f>
        <v>CIBERTEC POLO IT SJL</v>
      </c>
      <c r="G303" s="126" t="str">
        <f>[1]Sheet1!G303</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303" s="126" t="str">
        <f>[1]Sheet1!H303</f>
        <v>CIB</v>
      </c>
      <c r="I303" s="126" t="str">
        <f>[1]Sheet1!I303</f>
        <v>Danilo Tauil - GM TecVoc</v>
      </c>
      <c r="J303" s="126" t="str">
        <f>[1]Sheet1!J303</f>
        <v>Paola Mora</v>
      </c>
      <c r="K303" s="126" t="str">
        <f>[1]Sheet1!K303</f>
        <v>https://educorpperu-my.sharepoint.com/personal/diana_zapata_laureate_pe1/Documents/Aplicaciones/Microsoft%20Forms/REGISTRO%20DE%20INICIATIVAS%20-%20GESTI%C3%93N%20DE%20LA%20DEMANDA%20(2%201/Pregunta/RE_%20ESTATUS%20LEAN+IA%20-%20ESTIMACI%C3%93N%20TI_%20APROBACI_Franco%20Manuel%20Vera%20S%2015.pdf</v>
      </c>
      <c r="L303" s="126" t="str">
        <f>[1]Sheet1!L303</f>
        <v>Franco Vera</v>
      </c>
      <c r="M303" s="82">
        <f>[1]Sheet1!M303</f>
        <v>46327</v>
      </c>
      <c r="N303" s="82" t="str">
        <f>[1]Sheet1!N303</f>
        <v>No</v>
      </c>
      <c r="O303" s="126">
        <f>[1]Sheet1!O303</f>
        <v>0</v>
      </c>
      <c r="P303" s="126">
        <f>[1]Sheet1!P303</f>
        <v>0</v>
      </c>
      <c r="Q303" s="126" t="str">
        <f>[1]Sheet1!Q303</f>
        <v>Otro</v>
      </c>
      <c r="R303" s="126" t="str">
        <f>[1]Sheet1!R303</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3" s="126" t="str">
        <f>[1]Sheet1!S303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3" s="126" t="str">
        <f>[1]Sheet1!T303</f>
        <v>.</v>
      </c>
      <c r="U303" s="126" t="str">
        <f>[1]Sheet1!U303</f>
        <v>Alumnos</v>
      </c>
      <c r="V303" s="126" t="str">
        <f>[1]Sheet1!V303</f>
        <v>Experiencia</v>
      </c>
      <c r="W303" s="126" t="str">
        <f>[1]Sheet1!W303</f>
        <v>No</v>
      </c>
      <c r="X303" s="126" t="str">
        <f>[1]Sheet1!X303</f>
        <v>Mayor a S/500,000.00</v>
      </c>
      <c r="Y303" s="126" t="str">
        <f>[1]Sheet1!Y303</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3" s="45" t="str">
        <f>[1]Sheet1!Z303</f>
        <v>https://educorpperu-my.sharepoint.com/personal/diana_zapata_laureate_pe1/_layouts/15/Doc.aspx?sourcedoc=%7BFBB11E46-C052-4ECE-92F3-6168AA0EE399%7D&amp;file=Gesti%C3%B3n%20de%20iniciativas%20-%20Proceso%20y%20registro_Franco%20Manuel%20Vera%20S%2014.pptx&amp;action=edit&amp;mobileredirect=true</v>
      </c>
      <c r="AA303" s="45">
        <f>[1]Sheet1!AA303</f>
        <v>1.9</v>
      </c>
    </row>
    <row r="304" spans="1:27" ht="260.25" customHeight="1">
      <c r="A304" s="45">
        <f>[1]Sheet1!A304</f>
        <v>334</v>
      </c>
      <c r="B304" s="125">
        <f>[1]Sheet1!B304</f>
        <v>46226.897743055597</v>
      </c>
      <c r="C304" s="125">
        <f>[1]Sheet1!C304</f>
        <v>46230.327754629601</v>
      </c>
      <c r="D304" s="126" t="str">
        <f>[1]Sheet1!D304</f>
        <v>angela.lucano@laureate.pe</v>
      </c>
      <c r="E304" s="126" t="str">
        <f>[1]Sheet1!E304</f>
        <v>Angela Lucano Carranza</v>
      </c>
      <c r="F304" s="45" t="str">
        <f>[1]Sheet1!F304</f>
        <v>Generación automatizada de reportes para la validación de accesos en uImprove (Roles y Grupos)</v>
      </c>
      <c r="G304" s="126" t="str">
        <f>[1]Sheet1!G304</f>
        <v>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v>
      </c>
      <c r="H304" s="126" t="str">
        <f>[1]Sheet1!H304</f>
        <v>UPC</v>
      </c>
      <c r="I304" s="126" t="str">
        <f>[1]Sheet1!I304</f>
        <v>Milagros Morgan - Rectorado UPC</v>
      </c>
      <c r="J304" s="126" t="str">
        <f>[1]Sheet1!J304</f>
        <v>Alice Rodrigues</v>
      </c>
      <c r="K304" s="126" t="str">
        <f>[1]Sheet1!K304</f>
        <v>https://educorpperu-my.sharepoint.com/personal/diana_zapata_laureate_pe1/Documents/Aplicaciones/Microsoft%20Forms/REGISTRO%20DE%20INICIATIVAS%20-%20GESTI%C3%93N%20DE%20LA%20DEMANDA%20(2%201/Pregunta/Aprobaci%C3%B3n%20de%20la%20iniciativa_Angela%20Lucano%20Carran.pdf</v>
      </c>
      <c r="L304" s="126" t="str">
        <f>[1]Sheet1!L304</f>
        <v>Ángela Lucano</v>
      </c>
      <c r="M304" s="82">
        <f>[1]Sheet1!M304</f>
        <v>46248</v>
      </c>
      <c r="N304" s="82" t="str">
        <f>[1]Sheet1!N304</f>
        <v>No</v>
      </c>
      <c r="O304" s="126">
        <f>[1]Sheet1!O304</f>
        <v>0</v>
      </c>
      <c r="P304" s="126">
        <f>[1]Sheet1!P304</f>
        <v>0</v>
      </c>
      <c r="Q304" s="126" t="str">
        <f>[1]Sheet1!Q304</f>
        <v>Otro</v>
      </c>
      <c r="R304" s="126" t="str">
        <f>[1]Sheet1!R304</f>
        <v>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v>
      </c>
      <c r="S304" s="126" t="str">
        <f>[1]Sheet1!S304</f>
        <v>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v>
      </c>
      <c r="T304" s="126" t="str">
        <f>[1]Sheet1!T304</f>
        <v>Gestión de sílabos en uImprove; proceso de asignación, validación y aprobación de accesos (roles y grupos) para docentes.</v>
      </c>
      <c r="U304" s="126" t="str">
        <f>[1]Sheet1!U304</f>
        <v>Docentes</v>
      </c>
      <c r="V304" s="126" t="str">
        <f>[1]Sheet1!V304</f>
        <v>Excelencia operativa</v>
      </c>
      <c r="W304" s="126" t="str">
        <f>[1]Sheet1!W304</f>
        <v>No</v>
      </c>
      <c r="X304" s="126" t="str">
        <f>[1]Sheet1!X304</f>
        <v>No cuantificado o S/0</v>
      </c>
      <c r="Y304" s="126" t="str">
        <f>[1]Sheet1!Y304</f>
        <v>-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v>
      </c>
      <c r="Z304" s="45" t="str">
        <f>[1]Sheet1!Z304</f>
        <v>https://educorpperu-my.sharepoint.com/personal/diana_zapata_laureate_pe1/_layouts/15/Doc.aspx?sourcedoc=%7BE5F9A991-9C31-47F0-B47E-3B3D58C805C4%7D&amp;file=Gesti%C3%B3n%20de%20iniciativas%20-%20Proceso%20y%20registro_Angela%20Lucano%20Carran.pptx&amp;action=edit&amp;mobileredirect=true</v>
      </c>
      <c r="AA304" s="45">
        <f>[1]Sheet1!AA304</f>
        <v>1.05</v>
      </c>
    </row>
    <row r="305" spans="1:27" ht="260.25" customHeight="1">
      <c r="A305" s="45">
        <f>[1]Sheet1!A305</f>
        <v>335</v>
      </c>
      <c r="B305" s="125">
        <f>[1]Sheet1!B305</f>
        <v>46230.328923611101</v>
      </c>
      <c r="C305" s="125">
        <f>[1]Sheet1!C305</f>
        <v>46230.331724536998</v>
      </c>
      <c r="D305" s="126" t="str">
        <f>[1]Sheet1!D305</f>
        <v>angela.lucano@laureate.pe</v>
      </c>
      <c r="E305" s="126" t="str">
        <f>[1]Sheet1!E305</f>
        <v>Angela Lucano Carranza</v>
      </c>
      <c r="F305" s="45" t="str">
        <f>[1]Sheet1!F305</f>
        <v>Generación de reporte integral de los componentes del sílabo durante el proceso operativo de carga y publicación.</v>
      </c>
      <c r="G305" s="126" t="str">
        <f>[1]Sheet1!G305</f>
        <v>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v>
      </c>
      <c r="H305" s="126" t="str">
        <f>[1]Sheet1!H305</f>
        <v>UPC</v>
      </c>
      <c r="I305" s="126" t="str">
        <f>[1]Sheet1!I305</f>
        <v>Milagros Morgan - Rectorado UPC</v>
      </c>
      <c r="J305" s="126" t="str">
        <f>[1]Sheet1!J305</f>
        <v>Alice Rodrigues</v>
      </c>
      <c r="K305" s="126" t="str">
        <f>[1]Sheet1!K305</f>
        <v>https://educorpperu-my.sharepoint.com/personal/diana_zapata_laureate_pe1/Documents/Aplicaciones/Microsoft%20Forms/REGISTRO%20DE%20INICIATIVAS%20-%20GESTI%C3%93N%20DE%20LA%20DEMANDA%20(2%201/Pregunta/Aprobaci%C3%B3n%20de%20la%20iniciativa_Angela%20Lucano%20Carran%201.pdf</v>
      </c>
      <c r="L305" s="126" t="str">
        <f>[1]Sheet1!L305</f>
        <v>Ángela Lucano</v>
      </c>
      <c r="M305" s="82">
        <f>[1]Sheet1!M305</f>
        <v>46241</v>
      </c>
      <c r="N305" s="82" t="str">
        <f>[1]Sheet1!N305</f>
        <v>No</v>
      </c>
      <c r="O305" s="126">
        <f>[1]Sheet1!O305</f>
        <v>0</v>
      </c>
      <c r="P305" s="126">
        <f>[1]Sheet1!P305</f>
        <v>0</v>
      </c>
      <c r="Q305" s="126" t="str">
        <f>[1]Sheet1!Q305</f>
        <v>Otro</v>
      </c>
      <c r="R305" s="126" t="str">
        <f>[1]Sheet1!R305</f>
        <v>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v>
      </c>
      <c r="S305" s="126" t="str">
        <f>[1]Sheet1!S305</f>
        <v>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v>
      </c>
      <c r="T305" s="126" t="str">
        <f>[1]Sheet1!T305</f>
        <v>Proceso de gestión de sílabos en uImprove (carga, validación y publicación). Áreas académicas, áreas operativas responsables del seguimiento del proceso, y áreas de soporte/TI involucradas en la integración y disponibilidad de la información.</v>
      </c>
      <c r="U305" s="126" t="str">
        <f>[1]Sheet1!U305</f>
        <v>Administrativos</v>
      </c>
      <c r="V305" s="126" t="str">
        <f>[1]Sheet1!V305</f>
        <v>Excelencia operativa</v>
      </c>
      <c r="W305" s="126" t="str">
        <f>[1]Sheet1!W305</f>
        <v>No</v>
      </c>
      <c r="X305" s="126" t="str">
        <f>[1]Sheet1!X305</f>
        <v>No cuantificado o S/0</v>
      </c>
      <c r="Y305" s="126" t="str">
        <f>[1]Sheet1!Y305</f>
        <v>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v>
      </c>
      <c r="Z305" s="45" t="str">
        <f>[1]Sheet1!Z305</f>
        <v>https://educorpperu-my.sharepoint.com/personal/diana_zapata_laureate_pe1/_layouts/15/Doc.aspx?sourcedoc=%7B5BEB28BB-2C09-41AE-860D-C537FB782C16%7D&amp;file=Gesti%C3%B3n%20de%20iniciativas%20-%20Proceso%20y%20registro_Angela%20Lucano%20Carran%201.pptx&amp;action=edit&amp;mobileredirect=true</v>
      </c>
      <c r="AA305" s="45">
        <f>[1]Sheet1!AA305</f>
        <v>0.60000000000000009</v>
      </c>
    </row>
    <row r="306" spans="1:27" ht="260.25" customHeight="1">
      <c r="A306" s="45">
        <f>[1]Sheet1!A306</f>
        <v>336</v>
      </c>
      <c r="B306" s="125">
        <f>[1]Sheet1!B306</f>
        <v>46230.331805555601</v>
      </c>
      <c r="C306" s="125">
        <f>[1]Sheet1!C306</f>
        <v>46230.341481481497</v>
      </c>
      <c r="D306" s="126" t="str">
        <f>[1]Sheet1!D306</f>
        <v>angela.lucano@laureate.pe</v>
      </c>
      <c r="E306" s="126" t="str">
        <f>[1]Sheet1!E306</f>
        <v>Angela Lucano Carranza</v>
      </c>
      <c r="F306" s="45" t="str">
        <f>[1]Sheet1!F306</f>
        <v>QUICKWIN: Habilitación de capacidad editable en cursos de Onboarding de Sócrates CIB para agrupación masiva de estudiantes en Blackboard</v>
      </c>
      <c r="G306" s="126" t="str">
        <f>[1]Sheet1!G306</f>
        <v>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v>
      </c>
      <c r="H306" s="126" t="str">
        <f>[1]Sheet1!H306</f>
        <v>CIB</v>
      </c>
      <c r="I306" s="126" t="str">
        <f>[1]Sheet1!I306</f>
        <v>Mónica García - VP Operaciones Digitales y Online</v>
      </c>
      <c r="J306" s="126" t="str">
        <f>[1]Sheet1!J306</f>
        <v>Silvana Balarezo</v>
      </c>
      <c r="K306" s="126" t="str">
        <f>[1]Sheet1!K306</f>
        <v>https://educorpperu-my.sharepoint.com/personal/diana_zapata_laureate_pe1/Documents/Aplicaciones/Microsoft%20Forms/REGISTRO%20DE%20INICIATIVAS%20-%20GESTI%C3%93N%20DE%20LA%20DEMANDA%20(2%201/Pregunta/Aprobaci%C3%B3n%20de%20la%20iniciativa%20Onboarding_Angela%20Lucano%20Carran.pdf</v>
      </c>
      <c r="L306" s="126" t="str">
        <f>[1]Sheet1!L306</f>
        <v>Ángela Lucano</v>
      </c>
      <c r="M306" s="82">
        <f>[1]Sheet1!M306</f>
        <v>46262</v>
      </c>
      <c r="N306" s="82" t="str">
        <f>[1]Sheet1!N306</f>
        <v>No</v>
      </c>
      <c r="O306" s="126">
        <f>[1]Sheet1!O306</f>
        <v>0</v>
      </c>
      <c r="P306" s="126">
        <f>[1]Sheet1!P306</f>
        <v>0</v>
      </c>
      <c r="Q306" s="126" t="str">
        <f>[1]Sheet1!Q306</f>
        <v>Otro</v>
      </c>
      <c r="R306" s="126" t="str">
        <f>[1]Sheet1!R306</f>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
      <c r="S306" s="126" t="str">
        <f>[1]Sheet1!S306</f>
        <v>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
      <c r="T306" s="126" t="str">
        <f>[1]Sheet1!T306</f>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
      <c r="U306" s="126" t="str">
        <f>[1]Sheet1!U306</f>
        <v>Todos</v>
      </c>
      <c r="V306" s="126" t="str">
        <f>[1]Sheet1!V306</f>
        <v>Excelencia académica</v>
      </c>
      <c r="W306" s="126" t="str">
        <f>[1]Sheet1!W306</f>
        <v>No</v>
      </c>
      <c r="X306" s="126" t="str">
        <f>[1]Sheet1!X306</f>
        <v>No cuantificado o S/0</v>
      </c>
      <c r="Y306" s="126" t="str">
        <f>[1]Sheet1!Y306</f>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
      <c r="Z306" s="45" t="str">
        <f>[1]Sheet1!Z306</f>
        <v>https://educorpperu-my.sharepoint.com/personal/diana_zapata_laureate_pe1/_layouts/15/Doc.aspx?sourcedoc=%7BD9CBBADD-87E5-4B50-94A5-42774DCCD209%7D&amp;file=Gesti%C3%B3n%20de%20iniciativas%20-%20Proceso%20y%20registro%20-_Angela%20Lucano%20Carran%201.pptx&amp;action=edit&amp;mobileredirect=true</v>
      </c>
      <c r="AA306" s="45">
        <f>[1]Sheet1!AA306</f>
        <v>1.4</v>
      </c>
    </row>
    <row r="307" spans="1:27" ht="260.25" customHeight="1">
      <c r="A307" s="45">
        <f>[1]Sheet1!A307</f>
        <v>337</v>
      </c>
      <c r="B307" s="125">
        <f>[1]Sheet1!B307</f>
        <v>46233.4527199074</v>
      </c>
      <c r="C307" s="125">
        <f>[1]Sheet1!C307</f>
        <v>46233.686562499999</v>
      </c>
      <c r="D307" s="126" t="str">
        <f>[1]Sheet1!D307</f>
        <v>morelia.barzola@laureate.pe</v>
      </c>
      <c r="E307" s="126" t="str">
        <f>[1]Sheet1!E307</f>
        <v>Morelia Barzola Canto</v>
      </c>
      <c r="F307" s="45" t="str">
        <f>[1]Sheet1!F307</f>
        <v>Implementación del reporte de facturación por cuota (pensiones) en data lake</v>
      </c>
      <c r="G307" s="126" t="str">
        <f>[1]Sheet1!G307</f>
        <v>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v>
      </c>
      <c r="H307" s="126" t="str">
        <f>[1]Sheet1!H307</f>
        <v>UPC</v>
      </c>
      <c r="I307" s="126" t="str">
        <f>[1]Sheet1!I307</f>
        <v>Alex Pendavis - VP Finanzas</v>
      </c>
      <c r="J307" s="126" t="str">
        <f>[1]Sheet1!J307</f>
        <v>Karol Espinoza</v>
      </c>
      <c r="K307" s="126" t="str">
        <f>[1]Sheet1!K307</f>
        <v>https://educorpperu-my.sharepoint.com/personal/diana_zapata_laureate_pe1/Documents/Aplicaciones/Microsoft%20Forms/REGISTRO%20DE%20INICIATIVAS%20-%20GESTI%C3%93N%20DE%20LA%20DEMANDA%20(2%201/Pregunta/Proyecto%20reporte%20060_Morelia%20Barzola%20Cant.pdf</v>
      </c>
      <c r="L307" s="126" t="str">
        <f>[1]Sheet1!L307</f>
        <v>Franco Vera</v>
      </c>
      <c r="M307" s="82">
        <f>[1]Sheet1!M307</f>
        <v>46251</v>
      </c>
      <c r="N307" s="82" t="str">
        <f>[1]Sheet1!N307</f>
        <v>No</v>
      </c>
      <c r="O307" s="126">
        <f>[1]Sheet1!O307</f>
        <v>0</v>
      </c>
      <c r="P307" s="126">
        <f>[1]Sheet1!P307</f>
        <v>0</v>
      </c>
      <c r="Q307" s="126" t="str">
        <f>[1]Sheet1!Q307</f>
        <v>Otro</v>
      </c>
      <c r="R307" s="126" t="str">
        <f>[1]Sheet1!R307</f>
        <v>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v>
      </c>
      <c r="S307" s="126" t="str">
        <f>[1]Sheet1!S307</f>
        <v>Buscamos optimizar y agilizar el desarrollo de este reporte, el cual tras su implementación en data lake, nos mostraría la información actualizada y esta información estaría siendo visualizada a la par por diferentes equipos de finanzas</v>
      </c>
      <c r="T307" s="126" t="str">
        <f>[1]Sheet1!T307</f>
        <v>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v>
      </c>
      <c r="U307" s="126" t="str">
        <f>[1]Sheet1!U307</f>
        <v>Todos</v>
      </c>
      <c r="V307" s="126" t="str">
        <f>[1]Sheet1!V307</f>
        <v>Excelencia operativa</v>
      </c>
      <c r="W307" s="126" t="str">
        <f>[1]Sheet1!W307</f>
        <v>No</v>
      </c>
      <c r="X307" s="126" t="str">
        <f>[1]Sheet1!X307</f>
        <v>No cuantificado o S/0</v>
      </c>
      <c r="Y307" s="126" t="str">
        <f>[1]Sheet1!Y307</f>
        <v>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v>
      </c>
      <c r="Z307" s="45" t="str">
        <f>[1]Sheet1!Z307</f>
        <v>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v>
      </c>
      <c r="AA307" s="45">
        <f>[1]Sheet1!AA307</f>
        <v>1.2000000000000002</v>
      </c>
    </row>
    <row r="308" spans="1:27" ht="260.25" customHeight="1">
      <c r="A308" s="45">
        <f>[1]Sheet1!A308</f>
        <v>338</v>
      </c>
      <c r="B308" s="125">
        <f>[1]Sheet1!B308</f>
        <v>46237.461678240703</v>
      </c>
      <c r="C308" s="125">
        <f>[1]Sheet1!C308</f>
        <v>46237.501805555599</v>
      </c>
      <c r="D308" s="126" t="str">
        <f>[1]Sheet1!D308</f>
        <v>angela.lucano@laureate.pe</v>
      </c>
      <c r="E308" s="126" t="str">
        <f>[1]Sheet1!E308</f>
        <v>Angela Lucano Carranza</v>
      </c>
      <c r="F308" s="45" t="str">
        <f>[1]Sheet1!F308</f>
        <v>QUICKWIN: Clonación anticipada de cursos y actualización de reglas de inclusión en el Clonador Compactador para Carreras a Distancia de Cibertec</v>
      </c>
      <c r="G308" s="126" t="str">
        <f>[1]Sheet1!G308</f>
        <v>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v>
      </c>
      <c r="H308" s="126" t="str">
        <f>[1]Sheet1!H308</f>
        <v>CIB</v>
      </c>
      <c r="I308" s="126" t="str">
        <f>[1]Sheet1!I308</f>
        <v>Mónica García - VP Operaciones Digitales y Online</v>
      </c>
      <c r="J308" s="126" t="str">
        <f>[1]Sheet1!J308</f>
        <v>Antonio Rodriguez-Campra</v>
      </c>
      <c r="K308" s="126" t="str">
        <f>[1]Sheet1!K308</f>
        <v>https://educorpperu-my.sharepoint.com/personal/diana_zapata_laureate_pe1/Documents/Aplicaciones/Microsoft%20Forms/REGISTRO%20DE%20INICIATIVAS%20-%20GESTI%C3%93N%20DE%20LA%20DEMANDA%20(2%201/Pregunta/Aprobaci%C3%B3n%20de%20la%20iniciativa%20-%20M%C3%B3nica%20Garc%C3%ADa_Angela%20Lucano%20Carran.pdf</v>
      </c>
      <c r="L308" s="126" t="str">
        <f>[1]Sheet1!L308</f>
        <v>Ángela Lucano</v>
      </c>
      <c r="M308" s="82">
        <f>[1]Sheet1!M308</f>
        <v>46272</v>
      </c>
      <c r="N308" s="82" t="str">
        <f>[1]Sheet1!N308</f>
        <v>No</v>
      </c>
      <c r="O308" s="126">
        <f>[1]Sheet1!O308</f>
        <v>0</v>
      </c>
      <c r="P308" s="126">
        <f>[1]Sheet1!P308</f>
        <v>0</v>
      </c>
      <c r="Q308" s="126" t="str">
        <f>[1]Sheet1!Q308</f>
        <v>Otro</v>
      </c>
      <c r="R308" s="126" t="str">
        <f>[1]Sheet1!R308</f>
        <v>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v>
      </c>
      <c r="S308" s="126" t="str">
        <f>[1]Sheet1!S308</f>
        <v>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v>
      </c>
      <c r="T308" s="126" t="str">
        <f>[1]Sheet1!T308</f>
        <v>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v>
      </c>
      <c r="U308" s="126" t="str">
        <f>[1]Sheet1!U308</f>
        <v>Todos</v>
      </c>
      <c r="V308" s="126" t="str">
        <f>[1]Sheet1!V308</f>
        <v>Excelencia académica</v>
      </c>
      <c r="W308" s="126" t="str">
        <f>[1]Sheet1!W308</f>
        <v>No</v>
      </c>
      <c r="X308" s="126" t="str">
        <f>[1]Sheet1!X308</f>
        <v>No cuantificado o S/0</v>
      </c>
      <c r="Y308" s="126" t="str">
        <f>[1]Sheet1!Y308</f>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
      <c r="Z308" s="45" t="str">
        <f>[1]Sheet1!Z308</f>
        <v>https://educorpperu-my.sharepoint.com/personal/diana_zapata_laureate_pe1/_layouts/15/Doc.aspx?sourcedoc=%7BA8EC3F73-4698-418B-81F5-48020E762B10%7D&amp;file=RQ%202026.07.10%20Gesti%C3%B3n%20de%20iniciativas%20-%20Proces_Angela%20Lucano%20Carran.pptx&amp;action=edit&amp;mobileredirect=true</v>
      </c>
      <c r="AA308" s="45">
        <f>[1]Sheet1!AA308</f>
        <v>1.4</v>
      </c>
    </row>
    <row r="309" spans="1:27" ht="260.25" customHeight="1">
      <c r="A309" s="45">
        <f>[1]Sheet1!A309</f>
        <v>339</v>
      </c>
      <c r="B309" s="125">
        <f>[1]Sheet1!B309</f>
        <v>46238.472754629598</v>
      </c>
      <c r="C309" s="125">
        <f>[1]Sheet1!C309</f>
        <v>46238.4909722222</v>
      </c>
      <c r="D309" s="126" t="str">
        <f>[1]Sheet1!D309</f>
        <v>chris.diaz@upc.pe</v>
      </c>
      <c r="E309" s="126" t="str">
        <f>[1]Sheet1!E309</f>
        <v>Chris Betsabe Diaz Donayre</v>
      </c>
      <c r="F309" s="45" t="str">
        <f>[1]Sheet1!F309</f>
        <v>SKills en CRM y Genesys - Para activación progresiva de llamadas carterizadas por asesor</v>
      </c>
      <c r="G309" s="126" t="str">
        <f>[1]Sheet1!G309</f>
        <v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v>
      </c>
      <c r="H309" s="126" t="str">
        <f>[1]Sheet1!H309</f>
        <v>UPC</v>
      </c>
      <c r="I309" s="126" t="str">
        <f>[1]Sheet1!I309</f>
        <v>Milagros Morgan - Rectorado UPC</v>
      </c>
      <c r="J309" s="126" t="str">
        <f>[1]Sheet1!J309</f>
        <v>Chris Diaz</v>
      </c>
      <c r="K309" s="126" t="str">
        <f>[1]Sheet1!K309</f>
        <v>https://educorpperu-my.sharepoint.com/personal/diana_zapata_laureate_pe1/Documents/Aplicaciones/Microsoft%20Forms/REGISTRO%20DE%20INICIATIVAS%20-%20GESTI%C3%93N%20DE%20LA%20DEMANDA%20(2%201/Pregunta/VBparaSKILLS_Chris%20Betsabe%20Diaz%20D.pdf</v>
      </c>
      <c r="L309" s="126" t="str">
        <f>[1]Sheet1!L309</f>
        <v>Gerson Vereau</v>
      </c>
      <c r="M309" s="82">
        <f>[1]Sheet1!M309</f>
        <v>46244</v>
      </c>
      <c r="N309" s="82" t="str">
        <f>[1]Sheet1!N309</f>
        <v>No</v>
      </c>
      <c r="O309" s="126">
        <f>[1]Sheet1!O309</f>
        <v>0</v>
      </c>
      <c r="P309" s="126">
        <f>[1]Sheet1!P309</f>
        <v>0</v>
      </c>
      <c r="Q309" s="126" t="str">
        <f>[1]Sheet1!Q309</f>
        <v>Otro</v>
      </c>
      <c r="R309" s="126" t="str">
        <f>[1]Sheet1!R309</f>
        <v>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v>
      </c>
      <c r="S309" s="126" t="str">
        <f>[1]Sheet1!S309</f>
        <v>Rapidez en la gestión operativa de llamadas, hacer más vueltas al automatizar y obtener mayor cantidad de respuestas efectivas.</v>
      </c>
      <c r="T309" s="126" t="str">
        <f>[1]Sheet1!T309</f>
        <v>AEU y Retención</v>
      </c>
      <c r="U309" s="126" t="str">
        <f>[1]Sheet1!U309</f>
        <v>Alumnos</v>
      </c>
      <c r="V309" s="126" t="str">
        <f>[1]Sheet1!V309</f>
        <v>Excelencia operativa</v>
      </c>
      <c r="W309" s="126" t="str">
        <f>[1]Sheet1!W309</f>
        <v>No</v>
      </c>
      <c r="X309" s="126" t="str">
        <f>[1]Sheet1!X309</f>
        <v>Mayor a S/500,000.00</v>
      </c>
      <c r="Y309" s="126" t="str">
        <f>[1]Sheet1!Y309</f>
        <v>Esto está directamente ligado a las metas de rematrícula de la universidad, los ingresos se consideran por alumnos matrícula y esta operativa es arte de la ayuda de contacto que hacen los asesores para sus alumnos carterizados por campus.</v>
      </c>
      <c r="Z309" s="45" t="str">
        <f>[1]Sheet1!Z309</f>
        <v>https://educorpperu-my.sharepoint.com/personal/diana_zapata_laureate_pe1/_layouts/15/Doc.aspx?sourcedoc=%7BD0279189-B7B6-4501-AE8C-ADEF5258DB17%7D&amp;file=GenesysPPT_Chris%20Betsabe%20Diaz%20D.pptx&amp;action=edit&amp;mobileredirect=true</v>
      </c>
      <c r="AA309" s="45">
        <f>[1]Sheet1!AA309</f>
        <v>1.8</v>
      </c>
    </row>
    <row r="310" spans="1:27" ht="260.25" customHeight="1">
      <c r="A310" s="45">
        <f>[1]Sheet1!A310</f>
        <v>340</v>
      </c>
      <c r="B310" s="125">
        <f>[1]Sheet1!B310</f>
        <v>46238.933425925898</v>
      </c>
      <c r="C310" s="125">
        <f>[1]Sheet1!C310</f>
        <v>46239.404444444401</v>
      </c>
      <c r="D310" s="126" t="str">
        <f>[1]Sheet1!D310</f>
        <v>nestor.ayasta@laureate.pe</v>
      </c>
      <c r="E310" s="126" t="str">
        <f>[1]Sheet1!E310</f>
        <v>Nestor Ayasta Valera</v>
      </c>
      <c r="F310" s="45" t="str">
        <f>[1]Sheet1!F310</f>
        <v>Recepción, Persistencia y Gestión de BSUID de WhatsApp</v>
      </c>
      <c r="G310" s="126" t="str">
        <f>[1]Sheet1!G310</f>
        <v>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v>
      </c>
      <c r="H310" s="126" t="str">
        <f>[1]Sheet1!H310</f>
        <v>LAU</v>
      </c>
      <c r="I310" s="126" t="str">
        <f>[1]Sheet1!I310</f>
        <v>Ivan Olivares - VP Marketing y Comercial</v>
      </c>
      <c r="J310" s="126" t="str">
        <f>[1]Sheet1!J310</f>
        <v>Humberto Cáceres</v>
      </c>
      <c r="K310" s="126" t="str">
        <f>[1]Sheet1!K310</f>
        <v>https://educorpperu-my.sharepoint.com/personal/diana_zapata_laureate_pe1/Documents/Aplicaciones/Microsoft%20Forms/REGISTRO%20DE%20INICIATIVAS%20-%20GESTI%C3%93N%20DE%20LA%20DEMANDA%20(2%201/Pregunta/Captura%20de%20pantalla%202026-07-21%20112515_Nestor%20Ayasta%20Valera%201.png</v>
      </c>
      <c r="L310" s="126" t="str">
        <f>[1]Sheet1!L310</f>
        <v>Bruno Chiappe</v>
      </c>
      <c r="M310" s="82">
        <f>[1]Sheet1!M310</f>
        <v>46265</v>
      </c>
      <c r="N310" s="82" t="str">
        <f>[1]Sheet1!N310</f>
        <v>No</v>
      </c>
      <c r="O310" s="126">
        <f>[1]Sheet1!O310</f>
        <v>0</v>
      </c>
      <c r="P310" s="126">
        <f>[1]Sheet1!P310</f>
        <v>0</v>
      </c>
      <c r="Q310" s="126" t="str">
        <f>[1]Sheet1!Q310</f>
        <v>Otro</v>
      </c>
      <c r="R310" s="126" t="str">
        <f>[1]Sheet1!R310</f>
        <v>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v>
      </c>
      <c r="S310" s="126" t="str">
        <f>[1]Sheet1!S310</f>
        <v>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v>
      </c>
      <c r="T310" s="126" t="str">
        <f>[1]Sheet1!T310</f>
        <v>Prospección, Mkt Digital, Command Center, Ventas, BI</v>
      </c>
      <c r="U310" s="126" t="str">
        <f>[1]Sheet1!U310</f>
        <v>Todos</v>
      </c>
      <c r="V310" s="126" t="str">
        <f>[1]Sheet1!V310</f>
        <v>Excelencia operativa</v>
      </c>
      <c r="W310" s="126" t="str">
        <f>[1]Sheet1!W310</f>
        <v>No</v>
      </c>
      <c r="X310" s="126" t="str">
        <f>[1]Sheet1!X310</f>
        <v>Entre S/100,000.00 y S/500,000.00</v>
      </c>
      <c r="Y310" s="126" t="str">
        <f>[1]Sheet1!Y310</f>
        <v>Prospecto nunca se pierde. El asesor gana contexto. Funnel más honesto. Menos ruido en Genesys. Identidad que madura sola. Base de datos más limpia.</v>
      </c>
      <c r="Z310" s="45" t="str">
        <f>[1]Sheet1!Z310</f>
        <v>https://educorpperu.sharepoint.com/:w:/s/PROCESOSDEADMISIN/IQC18ST5RpiISJCbFccCsnpgAdCRVfzMWSuvUkpg6fvb8Qs?e=EqUv2N&amp;wdExp=TEAMS-TREATMENT&amp;web=1</v>
      </c>
      <c r="AA310" s="45">
        <f>[1]Sheet1!AA310</f>
        <v>1.5</v>
      </c>
    </row>
    <row r="311" spans="1:27" ht="260.25" customHeight="1">
      <c r="A311" s="45">
        <f>[1]Sheet1!A311</f>
        <v>341</v>
      </c>
      <c r="B311" s="125">
        <f>[1]Sheet1!B311</f>
        <v>46239.487627314797</v>
      </c>
      <c r="C311" s="125">
        <f>[1]Sheet1!C311</f>
        <v>46239.506608796299</v>
      </c>
      <c r="D311" s="126" t="str">
        <f>[1]Sheet1!D311</f>
        <v>suly.kong@upn.edu.pe</v>
      </c>
      <c r="E311" s="126" t="str">
        <f>[1]Sheet1!E311</f>
        <v>Suly Kong Paredes</v>
      </c>
      <c r="F311" s="45" t="str">
        <f>[1]Sheet1!F311</f>
        <v>Implementación de una Plataforma Integral de Gestión Documental para Procedimientos Disciplinarios</v>
      </c>
      <c r="G311" s="126" t="str">
        <f>[1]Sheet1!G311</f>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
      <c r="H311" s="126" t="str">
        <f>[1]Sheet1!H311</f>
        <v>UPN</v>
      </c>
      <c r="I311" s="126" t="str">
        <f>[1]Sheet1!I311</f>
        <v>Martín Santana - Rectorado UPN</v>
      </c>
      <c r="J311" s="126" t="str">
        <f>[1]Sheet1!J311</f>
        <v>Suly Kong</v>
      </c>
      <c r="K311" s="126" t="str">
        <f>[1]Sheet1!K311</f>
        <v>https://educorpperu-my.sharepoint.com/personal/diana_zapata_laureate_pe1/Documents/Aplicaciones/Microsoft%20Forms/REGISTRO%20DE%20INICIATIVAS%20-%20GESTI%C3%93N%20DE%20LA%20DEMANDA%20(2%201/Pregunta/aprobaci%C3%B3n%20de%20Alex%20Rueda%20-%20proyectos_Suly%20Kong%20Paredes.pdf</v>
      </c>
      <c r="L311" s="126" t="str">
        <f>[1]Sheet1!L311</f>
        <v>Gerson Vereau</v>
      </c>
      <c r="M311" s="82">
        <f>[1]Sheet1!M311</f>
        <v>46266</v>
      </c>
      <c r="N311" s="82" t="str">
        <f>[1]Sheet1!N311</f>
        <v>No</v>
      </c>
      <c r="O311" s="126">
        <f>[1]Sheet1!O311</f>
        <v>0</v>
      </c>
      <c r="P311" s="126">
        <f>[1]Sheet1!P311</f>
        <v>0</v>
      </c>
      <c r="Q311" s="126" t="str">
        <f>[1]Sheet1!Q311</f>
        <v>Regulatoria</v>
      </c>
      <c r="R311" s="126" t="str">
        <f>[1]Sheet1!R311</f>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
      </c>
      <c r="S311" s="126" t="str">
        <f>[1]Sheet1!S311</f>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
      <c r="T311" s="126" t="str">
        <f>[1]Sheet1!T311</f>
        <v>Ética &amp; Compliance, GTH</v>
      </c>
      <c r="U311" s="126" t="str">
        <f>[1]Sheet1!U311</f>
        <v>Todos</v>
      </c>
      <c r="V311" s="126" t="str">
        <f>[1]Sheet1!V311</f>
        <v>Excelencia operativa</v>
      </c>
      <c r="W311" s="126" t="str">
        <f>[1]Sheet1!W311</f>
        <v>No</v>
      </c>
      <c r="X311" s="126" t="str">
        <f>[1]Sheet1!X311</f>
        <v>No cuantificado o S/0</v>
      </c>
      <c r="Y311" s="126" t="str">
        <f>[1]Sheet1!Y311</f>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
      <c r="Z311" s="45" t="str">
        <f>[1]Sheet1!Z311</f>
        <v>https://educorpperu.sharepoint.com/:f:/s/Repositorio_EquipoCentral/dit/portafoliosyp/IgC0D-K9qsfhR6H90QVDuilZAZXDIfAuTcI8HH1HIRowO4Y?e=1CmdKI</v>
      </c>
      <c r="AA311" s="45">
        <f>[1]Sheet1!AA311</f>
        <v>2.7</v>
      </c>
    </row>
    <row r="312" spans="1:27" ht="260.25" customHeight="1">
      <c r="A312" s="45">
        <f>[1]Sheet1!A312</f>
        <v>342</v>
      </c>
      <c r="B312" s="125">
        <f>[1]Sheet1!B312</f>
        <v>46241.4620138889</v>
      </c>
      <c r="C312" s="125">
        <f>[1]Sheet1!C312</f>
        <v>46241.4777314815</v>
      </c>
      <c r="D312" s="126" t="str">
        <f>[1]Sheet1!D312</f>
        <v>franco.vera@laureate.pe</v>
      </c>
      <c r="E312" s="126" t="str">
        <f>[1]Sheet1!E312</f>
        <v>Franco Manuel Vera Sanchez</v>
      </c>
      <c r="F312" s="45" t="str">
        <f>[1]Sheet1!F312</f>
        <v>Adecuación al Datal Lake por impacto del repositorio histórico tramites - UPC</v>
      </c>
      <c r="G312" s="126" t="str">
        <f>[1]Sheet1!G312</f>
        <v>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v>
      </c>
      <c r="H312" s="126" t="str">
        <f>[1]Sheet1!H312</f>
        <v>UPC</v>
      </c>
      <c r="I312" s="126" t="str">
        <f>[1]Sheet1!I312</f>
        <v>Humberto Marotta - Tecnologías y transformación digital</v>
      </c>
      <c r="J312" s="126" t="str">
        <f>[1]Sheet1!J312</f>
        <v>Johnny Rodríguez</v>
      </c>
      <c r="K312" s="126" t="str">
        <f>[1]Sheet1!K312</f>
        <v>https://educorpperu-my.sharepoint.com/personal/diana_zapata_laureate_pe1/Documents/Aplicaciones/Microsoft%20Forms/REGISTRO%20DE%20INICIATIVAS%20-%20GESTI%C3%93N%20DE%20LA%20DEMANDA%20(2%201/Pregunta/VB%20Jorge%20Fuentes_Franco%20Manuel%20Vera%20S.pdf</v>
      </c>
      <c r="L312" s="126" t="str">
        <f>[1]Sheet1!L312</f>
        <v>Gerson Vereau</v>
      </c>
      <c r="M312" s="82">
        <f>[1]Sheet1!M312</f>
        <v>46279</v>
      </c>
      <c r="N312" s="82" t="str">
        <f>[1]Sheet1!N312</f>
        <v>No</v>
      </c>
      <c r="O312" s="126">
        <f>[1]Sheet1!O312</f>
        <v>0</v>
      </c>
      <c r="P312" s="126">
        <f>[1]Sheet1!P312</f>
        <v>0</v>
      </c>
      <c r="Q312" s="126" t="str">
        <f>[1]Sheet1!Q312</f>
        <v>Regulatoria</v>
      </c>
      <c r="R312" s="126" t="str">
        <f>[1]Sheet1!R312</f>
        <v>Problema: La actual lógica de carga completa del Data Lake no contempla la migración de trámites al Repositorio Histórico, lo que podría ocasionar pérdida de información histórica en los reportes y consumos de datos.</v>
      </c>
      <c r="S312" s="126" t="str">
        <f>[1]Sheet1!S312</f>
        <v>Que la migración de trámites al Repositorio Histórico no afecte la información disponible en el Data Lake ni los reportes asociados.</v>
      </c>
      <c r="T312" s="126" t="str">
        <f>[1]Sheet1!T312</f>
        <v>Control SOX.</v>
      </c>
      <c r="U312" s="126" t="str">
        <f>[1]Sheet1!U312</f>
        <v>Administrativos</v>
      </c>
      <c r="V312" s="126" t="str">
        <f>[1]Sheet1!V312</f>
        <v>Excelencia operativa</v>
      </c>
      <c r="W312" s="126" t="str">
        <f>[1]Sheet1!W312</f>
        <v>No</v>
      </c>
      <c r="X312" s="126" t="str">
        <f>[1]Sheet1!X312</f>
        <v>No cuantificado o S/0</v>
      </c>
      <c r="Y312" s="126" t="str">
        <f>[1]Sheet1!Y312</f>
        <v>Asegurar que la migración de trámites no afecte la información disponible en el Data Lake.
Los reportes SOX impactados son (3): Reporte de Permanencia UPC, Base enrollment y REPORTE FACTURACION PROYECTADA.</v>
      </c>
      <c r="Z312" s="45" t="str">
        <f>[1]Sheet1!Z312</f>
        <v>https://educorpperu-my.sharepoint.com/personal/diana_zapata_laureate_pe1/_layouts/15/Doc.aspx?sourcedoc=%7BF334696D-8D81-4E40-849C-12E72D4C6C98%7D&amp;file=Gesti%C3%B3n%20de%20iniciativas%20-%20Proceso%20y%20registro%201_Franco%20Manuel%20Vera%20S.pptx&amp;action=edit&amp;mobileredirect=true</v>
      </c>
      <c r="AA312" s="45">
        <f>[1]Sheet1!AA312</f>
        <v>2.1</v>
      </c>
    </row>
    <row r="313" spans="1:27" ht="260.25" customHeight="1">
      <c r="A313" s="45">
        <f>[1]Sheet1!A313</f>
        <v>343</v>
      </c>
      <c r="B313" s="125">
        <f>[1]Sheet1!B313</f>
        <v>46244.423252314802</v>
      </c>
      <c r="C313" s="125">
        <f>[1]Sheet1!C313</f>
        <v>46244.4351157407</v>
      </c>
      <c r="D313" s="126" t="str">
        <f>[1]Sheet1!D313</f>
        <v>manuel.delgado@cibertec.pe</v>
      </c>
      <c r="E313" s="126" t="str">
        <f>[1]Sheet1!E313</f>
        <v>Manuel Delgado Delgado</v>
      </c>
      <c r="F313" s="45" t="str">
        <f>[1]Sheet1!F313</f>
        <v>Integrar y mejorar reportes para apoyar la experiencia del Estudiante FOCO</v>
      </c>
      <c r="G313" s="126" t="str">
        <f>[1]Sheet1!G313</f>
        <v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v>
      </c>
      <c r="H313" s="126" t="str">
        <f>[1]Sheet1!H313</f>
        <v>CIB</v>
      </c>
      <c r="I313" s="126" t="str">
        <f>[1]Sheet1!I313</f>
        <v>Danilo Tauil - GM TecVoc</v>
      </c>
      <c r="J313" s="126" t="str">
        <f>[1]Sheet1!J313</f>
        <v>Manuel Delgado</v>
      </c>
      <c r="K313" s="126" t="str">
        <f>[1]Sheet1!K313</f>
        <v>https://educorpperu-my.sharepoint.com/personal/diana_zapata_laureate_pe1/Documents/Aplicaciones/Microsoft%20Forms/REGISTRO%20DE%20INICIATIVAS%20-%20GESTI%C3%93N%20DE%20LA%20DEMANDA%20(2%201/Pregunta/Aprob_Paola%20Mora_Manuel%20Delgado%20Delga.jpg</v>
      </c>
      <c r="L313" s="126" t="str">
        <f>[1]Sheet1!L313</f>
        <v>Ángela Lucano</v>
      </c>
      <c r="M313" s="82">
        <f>[1]Sheet1!M313</f>
        <v>46265</v>
      </c>
      <c r="N313" s="82" t="str">
        <f>[1]Sheet1!N313</f>
        <v>No</v>
      </c>
      <c r="O313" s="126">
        <f>[1]Sheet1!O313</f>
        <v>0</v>
      </c>
      <c r="P313" s="126">
        <f>[1]Sheet1!P313</f>
        <v>0</v>
      </c>
      <c r="Q313" s="126" t="str">
        <f>[1]Sheet1!Q313</f>
        <v>Otro</v>
      </c>
      <c r="R313" s="126" t="str">
        <f>[1]Sheet1!R313</f>
        <v>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v>
      </c>
      <c r="S313" s="126" t="str">
        <f>[1]Sheet1!S313</f>
        <v>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v>
      </c>
      <c r="T313" s="126" t="str">
        <f>[1]Sheet1!T313</f>
        <v>Jefatura de Servicio al Estudiante FOCO - Academia FOCO - Área comercial FOCO - Cobranzas</v>
      </c>
      <c r="U313" s="126" t="str">
        <f>[1]Sheet1!U313</f>
        <v>Todos</v>
      </c>
      <c r="V313" s="126" t="str">
        <f>[1]Sheet1!V313</f>
        <v>Crecimiento escalable</v>
      </c>
      <c r="W313" s="126" t="str">
        <f>[1]Sheet1!W313</f>
        <v>No</v>
      </c>
      <c r="X313" s="126" t="str">
        <f>[1]Sheet1!X313</f>
        <v>Entre S/100,000.00 y S/500,000.00</v>
      </c>
      <c r="Y313" s="126" t="str">
        <f>[1]Sheet1!Y313</f>
        <v>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v>
      </c>
      <c r="Z313" s="45" t="str">
        <f>[1]Sheet1!Z313</f>
        <v>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v>
      </c>
      <c r="AA313" s="45">
        <f>[1]Sheet1!AA313</f>
        <v>1.7</v>
      </c>
    </row>
    <row r="314" spans="1:27" ht="260.25" customHeight="1">
      <c r="A314" s="45">
        <f>[1]Sheet1!A314</f>
        <v>344</v>
      </c>
      <c r="B314" s="125">
        <f>[1]Sheet1!B314</f>
        <v>46244.453206018501</v>
      </c>
      <c r="C314" s="125">
        <f>[1]Sheet1!C314</f>
        <v>46244.4614814815</v>
      </c>
      <c r="D314" s="126" t="str">
        <f>[1]Sheet1!D314</f>
        <v>bruno.chiappe@laureate.pe</v>
      </c>
      <c r="E314" s="126" t="str">
        <f>[1]Sheet1!E314</f>
        <v>Bruno Chiappe Vegas</v>
      </c>
      <c r="F314" s="45" t="str">
        <f>[1]Sheet1!F314</f>
        <v>Actualización de APIs CRM para incluir fecha y hora de registro del prospecto</v>
      </c>
      <c r="G314" s="126" t="str">
        <f>[1]Sheet1!G314</f>
        <v>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v>
      </c>
      <c r="H314" s="126" t="str">
        <f>[1]Sheet1!H314</f>
        <v>LAU</v>
      </c>
      <c r="I314" s="126" t="str">
        <f>[1]Sheet1!I314</f>
        <v>Ivan Olivares - VP Marketing y Comercial</v>
      </c>
      <c r="J314" s="126" t="str">
        <f>[1]Sheet1!J314</f>
        <v>Christian Avila Tafur</v>
      </c>
      <c r="K314" s="126" t="str">
        <f>[1]Sheet1!K314</f>
        <v>https://educorpperu-my.sharepoint.com/personal/diana_zapata_laureate_pe1/Documents/Aplicaciones/Microsoft%20Forms/REGISTRO%20DE%20INICIATIVAS%20-%20GESTI%C3%93N%20DE%20LA%20DEMANDA%20(2%201/Pregunta/RITM0646467%20-%20aprob_Bruno%20Chiappe%20Vegas.pdf</v>
      </c>
      <c r="L314" s="126" t="str">
        <f>[1]Sheet1!L314</f>
        <v>Bruno Chiappe</v>
      </c>
      <c r="M314" s="82">
        <f>[1]Sheet1!M314</f>
        <v>46262</v>
      </c>
      <c r="N314" s="82" t="str">
        <f>[1]Sheet1!N314</f>
        <v>No</v>
      </c>
      <c r="O314" s="126">
        <f>[1]Sheet1!O314</f>
        <v>0</v>
      </c>
      <c r="P314" s="126">
        <f>[1]Sheet1!P314</f>
        <v>0</v>
      </c>
      <c r="Q314" s="126" t="str">
        <f>[1]Sheet1!Q314</f>
        <v>Otro</v>
      </c>
      <c r="R314" s="126" t="str">
        <f>[1]Sheet1!R314</f>
        <v>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v>
      </c>
      <c r="S314" s="126" t="str">
        <f>[1]Sheet1!S314</f>
        <v>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v>
      </c>
      <c r="T314" s="126" t="str">
        <f>[1]Sheet1!T314</f>
        <v>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v>
      </c>
      <c r="U314" s="126" t="str">
        <f>[1]Sheet1!U314</f>
        <v>Administrativos</v>
      </c>
      <c r="V314" s="126" t="str">
        <f>[1]Sheet1!V314</f>
        <v>Excelencia operativa</v>
      </c>
      <c r="W314" s="126" t="str">
        <f>[1]Sheet1!W314</f>
        <v>No</v>
      </c>
      <c r="X314" s="126" t="str">
        <f>[1]Sheet1!X314</f>
        <v>No cuantificado o S/0</v>
      </c>
      <c r="Y314" s="126" t="str">
        <f>[1]Sheet1!Y314</f>
        <v>Mayor trazabilidad del registro de prospectos, disponibilidad del timestamp exacto de procesamiento, mejor capacidad de análisis de los tiempos de las integraciones y estandarización de la información de respuesta entre los endpoints involucrados.</v>
      </c>
      <c r="Z314" s="45" t="str">
        <f>[1]Sheet1!Z314</f>
        <v>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v>
      </c>
      <c r="AA314" s="45">
        <f>[1]Sheet1!AA314</f>
        <v>0.60000000000000009</v>
      </c>
    </row>
    <row r="315" spans="1:27" ht="260.25" customHeight="1">
      <c r="A315" s="45">
        <f>[1]Sheet1!A315</f>
        <v>345</v>
      </c>
      <c r="B315" s="125">
        <f>[1]Sheet1!B315</f>
        <v>46244.523217592599</v>
      </c>
      <c r="C315" s="125">
        <f>[1]Sheet1!C315</f>
        <v>46244.534571759301</v>
      </c>
      <c r="D315" s="126" t="str">
        <f>[1]Sheet1!D315</f>
        <v>carla.arias@laureate.pe</v>
      </c>
      <c r="E315" s="126" t="str">
        <f>[1]Sheet1!E315</f>
        <v>Carla Arias Schreiber Ulloa</v>
      </c>
      <c r="F315" s="45" t="str">
        <f>[1]Sheet1!F315</f>
        <v>Asignación de Mallas para Reingresantes (periodo catálogo)</v>
      </c>
      <c r="G315" s="45" t="str">
        <f>[1]Sheet1!G315</f>
        <v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v>
      </c>
      <c r="H315" s="45" t="str">
        <f>[1]Sheet1!H315</f>
        <v>UPN</v>
      </c>
      <c r="I315" s="126" t="str">
        <f>[1]Sheet1!I315</f>
        <v>Martín Santana - Rectorado UPN</v>
      </c>
      <c r="J315" s="126" t="str">
        <f>[1]Sheet1!J315</f>
        <v>Ronald Lazarte</v>
      </c>
      <c r="K315" s="126" t="str">
        <f>[1]Sheet1!K315</f>
        <v>https://educorpperu-my.sharepoint.com/personal/diana_zapata_laureate_pe1/Documents/Aplicaciones/Microsoft%20Forms/REGISTRO%20DE%20INICIATIVAS%20-%20GESTI%C3%93N%20DE%20LA%20DEMANDA%20(2%201/Pregunta/Captura%20de%20pantalla%202026-08-10%20123625_Carla%20Arias%20Schreibe.png</v>
      </c>
      <c r="L315" s="126" t="str">
        <f>[1]Sheet1!L315</f>
        <v>Carla Arias-Schreiber</v>
      </c>
      <c r="M315" s="82">
        <f>[1]Sheet1!M315</f>
        <v>46295</v>
      </c>
      <c r="N315" s="82" t="str">
        <f>[1]Sheet1!N315</f>
        <v>No</v>
      </c>
      <c r="O315" s="126">
        <f>[1]Sheet1!O315</f>
        <v>0</v>
      </c>
      <c r="P315" s="126">
        <f>[1]Sheet1!P315</f>
        <v>0</v>
      </c>
      <c r="Q315" s="126" t="str">
        <f>[1]Sheet1!Q315</f>
        <v>Otro</v>
      </c>
      <c r="R315" s="126" t="str">
        <f>[1]Sheet1!R315</f>
        <v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v>
      </c>
      <c r="S315" s="126" t="str">
        <f>[1]Sheet1!S315</f>
        <v>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v>
      </c>
      <c r="T315" s="126" t="str">
        <f>[1]Sheet1!T315</f>
        <v>Reingresos, matrícula
Comercial, dirección de operaciones académicas, academia</v>
      </c>
      <c r="U315" s="126" t="str">
        <f>[1]Sheet1!U315</f>
        <v>Alumnos</v>
      </c>
      <c r="V315" s="126" t="str">
        <f>[1]Sheet1!V315</f>
        <v>Experiencia</v>
      </c>
      <c r="W315" s="126" t="str">
        <f>[1]Sheet1!W315</f>
        <v>No</v>
      </c>
      <c r="X315" s="126" t="str">
        <f>[1]Sheet1!X315</f>
        <v>Entre S/100,000.00 y S/500,000.00</v>
      </c>
      <c r="Y315" s="126" t="str">
        <f>[1]Sheet1!Y315</f>
        <v>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v>
      </c>
      <c r="Z315" s="45" t="str">
        <f>[1]Sheet1!Z315</f>
        <v>https://educorpperu-my.sharepoint.com/personal/diana_zapata_laureate_pe1/_layouts/15/Doc.aspx?sourcedoc=%7BFE5CB67D-B171-4AAD-9492-880C17D6610D%7D&amp;file=Gesti%C3%B3n%20de%20iniciativas%20-%20Asignaci%C3%B3n%20de%20mallas_Carla%20Arias%20Schreibe.pptx&amp;action=edit&amp;mobileredirect=true</v>
      </c>
      <c r="AA315" s="45">
        <f>[1]Sheet1!AA315</f>
        <v>1.6</v>
      </c>
    </row>
    <row r="316" spans="1:27" ht="260.25" customHeight="1">
      <c r="A316" s="45">
        <f>[1]Sheet1!A316</f>
        <v>346</v>
      </c>
      <c r="B316" s="125">
        <f>[1]Sheet1!B316</f>
        <v>46244.751030092601</v>
      </c>
      <c r="C316" s="125">
        <f>[1]Sheet1!C316</f>
        <v>46244.756724537001</v>
      </c>
      <c r="D316" s="126" t="str">
        <f>[1]Sheet1!D316</f>
        <v>franco.vera@laureate.pe</v>
      </c>
      <c r="E316" s="126" t="str">
        <f>[1]Sheet1!E316</f>
        <v>Franco Manuel Vera Sanchez</v>
      </c>
      <c r="F316" s="45" t="str">
        <f>[1]Sheet1!F316</f>
        <v>Sede Piura UPN</v>
      </c>
      <c r="G316" s="45" t="str">
        <f>[1]Sheet1!G316</f>
        <v>Revisión integral del frente TI, con ITSM, TELECOM y Soluciones.</v>
      </c>
      <c r="H316" s="45" t="str">
        <f>[1]Sheet1!H316</f>
        <v>UPN</v>
      </c>
      <c r="I316" s="126" t="str">
        <f>[1]Sheet1!I316</f>
        <v>Álvaro Valdez - VP Operaciones</v>
      </c>
      <c r="J316" s="126" t="str">
        <f>[1]Sheet1!J316</f>
        <v>Sharon Jasmine Marie Chou Luy</v>
      </c>
      <c r="K316" s="126" t="str">
        <f>[1]Sheet1!K316</f>
        <v>https://educorpperu-my.sharepoint.com/personal/diana_zapata_laureate_pe1/Documents/Aplicaciones/Microsoft%20Forms/REGISTRO%20DE%20INICIATIVAS%20-%20GESTI%C3%93N%20DE%20LA%20DEMANDA%20(2%201/Pregunta/VB%20UPN%20Piura_Franco%20Manuel%20Vera%20S.pdf</v>
      </c>
      <c r="L316" s="126" t="str">
        <f>[1]Sheet1!L316</f>
        <v>Franco Vera</v>
      </c>
      <c r="M316" s="82">
        <f>[1]Sheet1!M316</f>
        <v>46265</v>
      </c>
      <c r="N316" s="82" t="str">
        <f>[1]Sheet1!N316</f>
        <v>No</v>
      </c>
      <c r="O316" s="126">
        <f>[1]Sheet1!O316</f>
        <v>0</v>
      </c>
      <c r="P316" s="126">
        <f>[1]Sheet1!P316</f>
        <v>0</v>
      </c>
      <c r="Q316" s="126" t="str">
        <f>[1]Sheet1!Q316</f>
        <v>ITSM</v>
      </c>
      <c r="R316" s="126" t="str">
        <f>[1]Sheet1!R316</f>
        <v>Completar el Gantt de actividades desde el frente de TI.</v>
      </c>
      <c r="S316" s="126" t="str">
        <f>[1]Sheet1!S316</f>
        <v>Completar el Gantt de actividades desde el frente de TI.</v>
      </c>
      <c r="T316" s="126" t="str">
        <f>[1]Sheet1!T316</f>
        <v>VP TTD</v>
      </c>
      <c r="U316" s="126" t="str">
        <f>[1]Sheet1!U316</f>
        <v>Todos</v>
      </c>
      <c r="V316" s="126" t="str">
        <f>[1]Sheet1!V316</f>
        <v>Crecimiento escalable</v>
      </c>
      <c r="W316" s="126" t="str">
        <f>[1]Sheet1!W316</f>
        <v>No</v>
      </c>
      <c r="X316" s="126" t="str">
        <f>[1]Sheet1!X316</f>
        <v>No cuantificado o S/0</v>
      </c>
      <c r="Y316" s="126" t="str">
        <f>[1]Sheet1!Y316</f>
        <v>Nueva sede UPN Piura</v>
      </c>
      <c r="Z316" s="45" t="str">
        <f>[1]Sheet1!Z316</f>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v>
      </c>
      <c r="AA316" s="45">
        <f>[1]Sheet1!AA316</f>
        <v>2.2999999999999998</v>
      </c>
    </row>
    <row r="317" spans="1:27" ht="260.25" customHeight="1">
      <c r="A317" s="45">
        <f>[1]Sheet1!A317</f>
        <v>347</v>
      </c>
      <c r="B317" s="125">
        <f>[1]Sheet1!B317</f>
        <v>46245.410127314797</v>
      </c>
      <c r="C317" s="125">
        <f>[1]Sheet1!C317</f>
        <v>46245.496030092603</v>
      </c>
      <c r="D317" s="126" t="str">
        <f>[1]Sheet1!D317</f>
        <v>DIEGO.ARANA@LAUREATE.PE</v>
      </c>
      <c r="E317" s="126" t="str">
        <f>[1]Sheet1!E317</f>
        <v>Diego Antonio Arana Yomitanzan</v>
      </c>
      <c r="F317" s="45" t="str">
        <f>[1]Sheet1!F317</f>
        <v>Optimización de PPFF UPN</v>
      </c>
      <c r="G317" s="45" t="str">
        <f>[1]Sheet1!G317</f>
        <v>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v>
      </c>
      <c r="H317" s="45" t="str">
        <f>[1]Sheet1!H317</f>
        <v>UPN</v>
      </c>
      <c r="I317" s="126" t="str">
        <f>[1]Sheet1!I317</f>
        <v>Álvaro Valdez - VP Operaciones</v>
      </c>
      <c r="J317" s="126" t="str">
        <f>[1]Sheet1!J317</f>
        <v>Diego Arana</v>
      </c>
      <c r="K317" s="126" t="str">
        <f>[1]Sheet1!K317</f>
        <v>https://educorpperu-my.sharepoint.com/personal/diana_zapata_laureate_pe1/Documents/Aplicaciones/Microsoft%20Forms/REGISTRO%20DE%20INICIATIVAS%20-%20GESTI%C3%93N%20DE%20LA%20DEMANDA%20(2%201/Pregunta/VB%20PPFF%20Gesti%C3%B3n%20Demanda_Diego%20Antonio%20Arana.png</v>
      </c>
      <c r="L317" s="126" t="str">
        <f>[1]Sheet1!L317</f>
        <v>Gerson Vereau</v>
      </c>
      <c r="M317" s="82">
        <f>[1]Sheet1!M317</f>
        <v>46320</v>
      </c>
      <c r="N317" s="82" t="str">
        <f>[1]Sheet1!N317</f>
        <v>No</v>
      </c>
      <c r="O317" s="126">
        <f>[1]Sheet1!O317</f>
        <v>0</v>
      </c>
      <c r="P317" s="126">
        <f>[1]Sheet1!P317</f>
        <v>0</v>
      </c>
      <c r="Q317" s="126" t="str">
        <f>[1]Sheet1!Q317</f>
        <v>Otro</v>
      </c>
      <c r="R317" s="126" t="str">
        <f>[1]Sheet1!R317</f>
        <v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v>
      </c>
      <c r="S317" s="126" t="str">
        <f>[1]Sheet1!S317</f>
        <v>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v>
      </c>
      <c r="T317" s="126" t="str">
        <f>[1]Sheet1!T317</f>
        <v>Retención Outbound</v>
      </c>
      <c r="U317" s="126" t="str">
        <f>[1]Sheet1!U317</f>
        <v>Todos</v>
      </c>
      <c r="V317" s="126" t="str">
        <f>[1]Sheet1!V317</f>
        <v>Excelencia operativa</v>
      </c>
      <c r="W317" s="126" t="str">
        <f>[1]Sheet1!W317</f>
        <v>No</v>
      </c>
      <c r="X317" s="126" t="str">
        <f>[1]Sheet1!X317</f>
        <v>Mayor a S/500,000.00</v>
      </c>
      <c r="Y317" s="126" t="str">
        <f>[1]Sheet1!Y317</f>
        <v>1. Mejora en experiencia en el alumno con referencias a ppff
2. Mejora en la gestión de rematrícula por el equipo outbound</v>
      </c>
      <c r="Z317" s="45" t="str">
        <f>[1]Sheet1!Z317</f>
        <v>https://educorpperu-my.sharepoint.com/personal/diana_zapata_laureate_pe1/_layouts/15/Doc.aspx?sourcedoc=%7B69C8E75A-479D-4854-9DEA-1D75C0612B82%7D&amp;file=Gesti%C3%B3n%20de%20iniciativas%20-%20Proceso%20y%20registro%20-_Diego%20Antonio%20Arana.pptx&amp;action=edit&amp;mobileredirect=true</v>
      </c>
      <c r="AA317" s="45">
        <f>[1]Sheet1!AA317</f>
        <v>1.8</v>
      </c>
    </row>
    <row r="318" spans="1:27" ht="260.25" customHeight="1">
      <c r="A318" s="45">
        <f>[1]Sheet1!A318</f>
        <v>348</v>
      </c>
      <c r="B318" s="125">
        <f>[1]Sheet1!B318</f>
        <v>46245.640046296299</v>
      </c>
      <c r="C318" s="125">
        <f>[1]Sheet1!C318</f>
        <v>46245.646851851903</v>
      </c>
      <c r="D318" s="126" t="str">
        <f>[1]Sheet1!D318</f>
        <v>jose.horna@laureate.pe</v>
      </c>
      <c r="E318" s="126" t="str">
        <f>[1]Sheet1!E318</f>
        <v>Jose Horna Aguirre</v>
      </c>
      <c r="F318" s="45" t="str">
        <f>[1]Sheet1!F318</f>
        <v xml:space="preserve">Rediseño de Tramites: Cnstrucción de un reporte de Data &amp; BI </v>
      </c>
      <c r="G318" s="45" t="str">
        <f>[1]Sheet1!G318</f>
        <v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v>
      </c>
      <c r="H318" s="45" t="str">
        <f>[1]Sheet1!H318</f>
        <v>LAU</v>
      </c>
      <c r="I318" s="126" t="str">
        <f>[1]Sheet1!I318</f>
        <v>Mónica García - VP Operaciones Digitales y Online</v>
      </c>
      <c r="J318" s="126" t="str">
        <f>[1]Sheet1!J318</f>
        <v>Jose Horna</v>
      </c>
      <c r="K318" s="126" t="str">
        <f>[1]Sheet1!K318</f>
        <v>https://educorpperu-my.sharepoint.com/personal/diana_zapata_laureate_pe1/Documents/Aplicaciones/Microsoft%20Forms/REGISTRO%20DE%20INICIATIVAS%20-%20GESTI%C3%93N%20DE%20LA%20DEMANDA%20(2%201/Pregunta/Screenshot%202026-08-11%20152600_Jose%20Horna%20Aguirre.png</v>
      </c>
      <c r="L318" s="126" t="str">
        <f>[1]Sheet1!L318</f>
        <v>Ángela Lucano</v>
      </c>
      <c r="M318" s="82">
        <f>[1]Sheet1!M318</f>
        <v>46265</v>
      </c>
      <c r="N318" s="82" t="str">
        <f>[1]Sheet1!N318</f>
        <v>No</v>
      </c>
      <c r="O318" s="126">
        <f>[1]Sheet1!O318</f>
        <v>0</v>
      </c>
      <c r="P318" s="126">
        <f>[1]Sheet1!P318</f>
        <v>0</v>
      </c>
      <c r="Q318" s="126" t="str">
        <f>[1]Sheet1!Q318</f>
        <v>Otro</v>
      </c>
      <c r="R318" s="126" t="str">
        <f>[1]Sheet1!R318</f>
        <v>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v>
      </c>
      <c r="S318" s="126" t="str">
        <f>[1]Sheet1!S318</f>
        <v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v>
      </c>
      <c r="T318" s="126" t="str">
        <f>[1]Sheet1!T318</f>
        <v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v>
      </c>
      <c r="U318" s="126" t="str">
        <f>[1]Sheet1!U318</f>
        <v>Administrativos</v>
      </c>
      <c r="V318" s="126" t="str">
        <f>[1]Sheet1!V318</f>
        <v>Excelencia operativa</v>
      </c>
      <c r="W318" s="126" t="str">
        <f>[1]Sheet1!W318</f>
        <v>No</v>
      </c>
      <c r="X318" s="126" t="str">
        <f>[1]Sheet1!X318</f>
        <v>Entre S/100,000.00 y S/500,000.00</v>
      </c>
      <c r="Y318" s="126" t="str">
        <f>[1]Sheet1!Y318</f>
        <v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v>
      </c>
      <c r="Z318" s="45" t="str">
        <f>[1]Sheet1!Z318</f>
        <v>https://educorpperu-my.sharepoint.com/personal/diana_zapata_laureate_pe1/_layouts/15/Doc.aspx?sourcedoc=%7BB434D31A-A56C-4F5F-8F32-B810548B6600%7D&amp;file=Input_Gestion_Demanda_Reporter%C3%ADa_Jose%20Horna%20Aguirre.docx&amp;action=default&amp;mobileredirect=true</v>
      </c>
      <c r="AA318" s="45">
        <f>[1]Sheet1!AA318</f>
        <v>0.9</v>
      </c>
    </row>
    <row r="319" spans="1:27" ht="260.25" customHeight="1">
      <c r="A319" s="45">
        <f>[1]Sheet1!A319</f>
        <v>349</v>
      </c>
      <c r="B319" s="125">
        <f>[1]Sheet1!B319</f>
        <v>46245.667395833298</v>
      </c>
      <c r="C319" s="125">
        <f>[1]Sheet1!C319</f>
        <v>46245.693344907399</v>
      </c>
      <c r="D319" s="126" t="str">
        <f>[1]Sheet1!D319</f>
        <v>carla.arias@laureate.pe</v>
      </c>
      <c r="E319" s="126" t="str">
        <f>[1]Sheet1!E319</f>
        <v>Carla Arias Schreiber Ulloa</v>
      </c>
      <c r="F319" s="45" t="str">
        <f>[1]Sheet1!F319</f>
        <v>Visualización y matrícula de cursos virtuales</v>
      </c>
      <c r="G319" s="45" t="str">
        <f>[1]Sheet1!G319</f>
        <v>Habilitar la visualización y matrícula de cursos virtuales con métodos educativos A1, A2 y S1, permitiendo que los estudiantes accedan a la oferta de cualquier sede de Cibertec: Modificar MDUU PRE_ASIGNAR_CAMPUS_PROY, con detalle descrito en la solicitud adjunta.</v>
      </c>
      <c r="H319" s="45" t="str">
        <f>[1]Sheet1!H319</f>
        <v>CIB</v>
      </c>
      <c r="I319" s="126" t="str">
        <f>[1]Sheet1!I319</f>
        <v>Danilo Tauil - GM TecVoc</v>
      </c>
      <c r="J319" s="126" t="str">
        <f>[1]Sheet1!J319</f>
        <v>Spencer Camacho</v>
      </c>
      <c r="K319" s="126" t="str">
        <f>[1]Sheet1!K319</f>
        <v>https://educorpperu-my.sharepoint.com/personal/diana_zapata_laureate_pe1/Documents/Aplicaciones/Microsoft%20Forms/REGISTRO%20DE%20INICIATIVAS%20-%20GESTI%C3%93N%20DE%20LA%20DEMANDA%20(2%201/Pregunta/Captura%20de%20pantalla%202026-08-11%20162410_Carla%20Arias%20Schreibe.png</v>
      </c>
      <c r="L319" s="126" t="str">
        <f>[1]Sheet1!L319</f>
        <v>Carla Arias-Schreiber</v>
      </c>
      <c r="M319" s="82">
        <f>[1]Sheet1!M319</f>
        <v>46318</v>
      </c>
      <c r="N319" s="82" t="str">
        <f>[1]Sheet1!N319</f>
        <v>No</v>
      </c>
      <c r="O319" s="126">
        <f>[1]Sheet1!O319</f>
        <v>0</v>
      </c>
      <c r="P319" s="126">
        <f>[1]Sheet1!P319</f>
        <v>0</v>
      </c>
      <c r="Q319" s="126" t="str">
        <f>[1]Sheet1!Q319</f>
        <v>Otro</v>
      </c>
      <c r="R319" s="126" t="str">
        <f>[1]Sheet1!R319</f>
        <v>20% al 40% en los tickets y consultas asociados a disponibilidad de vacantes y matrícula, y actividades manuales de habilitación de clases.</v>
      </c>
      <c r="S319" s="126" t="str">
        <f>[1]Sheet1!S319</f>
        <v>Que se cumplan con lo detallado en la solicitud adjunta.</v>
      </c>
      <c r="T319" s="126" t="str">
        <f>[1]Sheet1!T319</f>
        <v>Matrícula (pre y rematrícula)</v>
      </c>
      <c r="U319" s="126" t="str">
        <f>[1]Sheet1!U319</f>
        <v>Alumnos</v>
      </c>
      <c r="V319" s="126" t="str">
        <f>[1]Sheet1!V319</f>
        <v>Experiencia</v>
      </c>
      <c r="W319" s="126" t="str">
        <f>[1]Sheet1!W319</f>
        <v>No</v>
      </c>
      <c r="X319" s="126" t="str">
        <f>[1]Sheet1!X319</f>
        <v>Menor a S/100,000.00</v>
      </c>
      <c r="Y319" s="126" t="str">
        <f>[1]Sheet1!Y319</f>
        <v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v>
      </c>
      <c r="Z319" s="45" t="str">
        <f>[1]Sheet1!Z319</f>
        <v>https://educorpperu-my.sharepoint.com/personal/diana_zapata_laureate_pe1/_layouts/15/Doc.aspx?sourcedoc=%7B2D6D5900-204F-4E5C-8198-C68E24BD6614%7D&amp;file=Gesti%C3%B3n%20de%20iniciativas%20-%20Visualizaci%C3%B3n%20y%20matr_Carla%20Arias%20Schreibe.pptx&amp;action=edit&amp;mobileredirect=true</v>
      </c>
      <c r="AA319" s="45">
        <f>[1]Sheet1!AA319</f>
        <v>1.45</v>
      </c>
    </row>
    <row r="320" spans="1:27" ht="260.25" customHeight="1">
      <c r="A320" s="45">
        <f>[1]Sheet1!A320</f>
        <v>350</v>
      </c>
      <c r="B320" s="125">
        <f>[1]Sheet1!B320</f>
        <v>46245.757696759298</v>
      </c>
      <c r="C320" s="125">
        <f>[1]Sheet1!C320</f>
        <v>46245.761759259301</v>
      </c>
      <c r="D320" s="126" t="str">
        <f>[1]Sheet1!D320</f>
        <v>flavia.tenorio@laureate.pe</v>
      </c>
      <c r="E320" s="126" t="str">
        <f>[1]Sheet1!E320</f>
        <v>Flavia Tenorio Castro</v>
      </c>
      <c r="F320" s="45" t="str">
        <f>[1]Sheet1!F320</f>
        <v>Creación de Productos Financieros en portal del estudiante Cibertec</v>
      </c>
      <c r="G320" s="45" t="str">
        <f>[1]Sheet1!G320</f>
        <v>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v>
      </c>
      <c r="H320" s="45" t="str">
        <f>[1]Sheet1!H320</f>
        <v>CIB</v>
      </c>
      <c r="I320" s="126" t="str">
        <f>[1]Sheet1!I320</f>
        <v>Álvaro Valdez - VP Operaciones</v>
      </c>
      <c r="J320" s="126" t="str">
        <f>[1]Sheet1!J320</f>
        <v xml:space="preserve">
Jhoy Vargas</v>
      </c>
      <c r="K320" s="126" t="str">
        <f>[1]Sheet1!K320</f>
        <v>https://educorpperu-my.sharepoint.com/personal/diana_zapata_laureate_pe1/Documents/Aplicaciones/Microsoft%20Forms/REGISTRO%20DE%20INICIATIVAS%20-%20GESTI%C3%93N%20DE%20LA%20DEMANDA%20(2%201/Pregunta/Aprobaci%C3%B3n%20Adriana_Flavia%20Tenorio%20Castr.pdf</v>
      </c>
      <c r="L320" s="126" t="str">
        <f>[1]Sheet1!L320</f>
        <v>Gerson Vereau</v>
      </c>
      <c r="M320" s="82">
        <f>[1]Sheet1!M320</f>
        <v>46272</v>
      </c>
      <c r="N320" s="82" t="str">
        <f>[1]Sheet1!N320</f>
        <v>No</v>
      </c>
      <c r="O320" s="126">
        <f>[1]Sheet1!O320</f>
        <v>0</v>
      </c>
      <c r="P320" s="126">
        <f>[1]Sheet1!P320</f>
        <v>0</v>
      </c>
      <c r="Q320" s="126" t="str">
        <f>[1]Sheet1!Q320</f>
        <v>Otro</v>
      </c>
      <c r="R320" s="126" t="str">
        <f>[1]Sheet1!R320</f>
        <v>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v>
      </c>
      <c r="S320" s="126" t="str">
        <f>[1]Sheet1!S320</f>
        <v>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v>
      </c>
      <c r="T320" s="126" t="str">
        <f>[1]Sheet1!T320</f>
        <v>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v>
      </c>
      <c r="U320" s="126" t="str">
        <f>[1]Sheet1!U320</f>
        <v>Alumnos</v>
      </c>
      <c r="V320" s="126" t="str">
        <f>[1]Sheet1!V320</f>
        <v>Experiencia</v>
      </c>
      <c r="W320" s="126" t="str">
        <f>[1]Sheet1!W320</f>
        <v>No</v>
      </c>
      <c r="X320" s="126" t="str">
        <f>[1]Sheet1!X320</f>
        <v>Menor a S/100,000.00</v>
      </c>
      <c r="Y320" s="126" t="str">
        <f>[1]Sheet1!Y320</f>
        <v>Mejora de la experiencia del estudiante, mayor transparencia en la aceptación de beneficios, trazabilidad y evidencia digital, fortalecimiento del control operativo, reducción de riesgos y estandarización del proceso.</v>
      </c>
      <c r="Z320" s="45" t="str">
        <f>[1]Sheet1!Z320</f>
        <v>https://educorpperu-my.sharepoint.com/personal/diana_zapata_laureate_pe1/_layouts/15/Doc.aspx?sourcedoc=%7BC7459481-7A9A-4210-8EA7-44289B03D0AC%7D&amp;file=Solicitud%20de%20requerimientos%20Idea%20nueva%20y%20mejo_Flavia%20Tenorio%20Castr.pptx&amp;action=edit&amp;mobileredirect=true</v>
      </c>
      <c r="AA320" s="45">
        <f>[1]Sheet1!AA320</f>
        <v>1.45</v>
      </c>
    </row>
    <row r="321" spans="1:27" ht="260.25" customHeight="1">
      <c r="A321" s="45">
        <f>[1]Sheet1!A321</f>
        <v>351</v>
      </c>
      <c r="B321" s="125">
        <f>[1]Sheet1!B321</f>
        <v>46246.478750000002</v>
      </c>
      <c r="C321" s="125">
        <f>[1]Sheet1!C321</f>
        <v>46246.6497453704</v>
      </c>
      <c r="D321" s="126" t="str">
        <f>[1]Sheet1!D321</f>
        <v>rocio.cocha@upn.edu.pe</v>
      </c>
      <c r="E321" s="126" t="str">
        <f>[1]Sheet1!E321</f>
        <v>Rocio Cocha Diaz</v>
      </c>
      <c r="F321" s="45" t="str">
        <f>[1]Sheet1!F321</f>
        <v>Actualización en el gestor de asesorías - SIGAT</v>
      </c>
      <c r="G321" s="45" t="str">
        <f>[1]Sheet1!G321</f>
        <v>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v>
      </c>
      <c r="H321" s="45" t="str">
        <f>[1]Sheet1!H321</f>
        <v>UPN</v>
      </c>
      <c r="I321" s="126" t="str">
        <f>[1]Sheet1!I321</f>
        <v>Martín Santana - Rectorado UPN</v>
      </c>
      <c r="J321" s="126" t="str">
        <f>[1]Sheet1!J321</f>
        <v>Rocio Mercedes Cocha Diaz</v>
      </c>
      <c r="K321" s="126" t="str">
        <f>[1]Sheet1!K321</f>
        <v>https://educorpperu-my.sharepoint.com/personal/diana_zapata_laureate_pe1/Documents/Aplicaciones/Microsoft%20Forms/REGISTRO%20DE%20INICIATIVAS%20-%20GESTI%C3%93N%20DE%20LA%20DEMANDA%20(2%201/Pregunta/VB%20-%20Registro%20asesor%C3%ADas_Rocio%20Cocha%20Diaz.png</v>
      </c>
      <c r="L321" s="126" t="str">
        <f>[1]Sheet1!L321</f>
        <v>Gerson Vereau</v>
      </c>
      <c r="M321" s="82">
        <f>[1]Sheet1!M321</f>
        <v>46260</v>
      </c>
      <c r="N321" s="82" t="str">
        <f>[1]Sheet1!N321</f>
        <v>No</v>
      </c>
      <c r="O321" s="126">
        <f>[1]Sheet1!O321</f>
        <v>0</v>
      </c>
      <c r="P321" s="126">
        <f>[1]Sheet1!P321</f>
        <v>0</v>
      </c>
      <c r="Q321" s="126" t="str">
        <f>[1]Sheet1!Q321</f>
        <v>Regulatoria</v>
      </c>
      <c r="R321" s="126" t="str">
        <f>[1]Sheet1!R321</f>
        <v>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v>
      </c>
      <c r="S321" s="126" t="str">
        <f>[1]Sheet1!S321</f>
        <v>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v>
      </c>
      <c r="T321" s="126" t="str">
        <f>[1]Sheet1!T321</f>
        <v>Áreas: Grados y Títulos y Sistemas  TI.
Usuarios impactados: Grados y Títulos, asesores y bachilleres.</v>
      </c>
      <c r="U321" s="126" t="str">
        <f>[1]Sheet1!U321</f>
        <v>Todos</v>
      </c>
      <c r="V321" s="126" t="str">
        <f>[1]Sheet1!V321</f>
        <v>Excelencia operativa</v>
      </c>
      <c r="W321" s="126" t="str">
        <f>[1]Sheet1!W321</f>
        <v>No</v>
      </c>
      <c r="X321" s="126" t="str">
        <f>[1]Sheet1!X321</f>
        <v>No cuantificado o S/0</v>
      </c>
      <c r="Y321" s="126" t="str">
        <f>[1]Sheet1!Y321</f>
        <v>-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v>
      </c>
      <c r="Z321" s="45" t="str">
        <f>[1]Sheet1!Z321</f>
        <v>https://educorpperu-my.sharepoint.com/personal/diana_zapata_laureate_pe1/_layouts/15/Doc.aspx?sourcedoc=%7B131F23A2-4B62-490D-B207-912AD3FF57EB%7D&amp;file=A%C3%B1adir%20PDF%20-%20Gestor%20Asesor%C3%ADa_Rocio%20Cocha%20Diaz.pptx&amp;action=edit&amp;mobileredirect=true</v>
      </c>
      <c r="AA321" s="45">
        <f>[1]Sheet1!AA321</f>
        <v>2.7</v>
      </c>
    </row>
    <row r="322" spans="1:27" ht="260.25" customHeight="1">
      <c r="A322" s="45">
        <f>[1]Sheet1!A322</f>
        <v>352</v>
      </c>
      <c r="B322" s="125">
        <f>[1]Sheet1!B322</f>
        <v>46247.419861111099</v>
      </c>
      <c r="C322" s="125">
        <f>[1]Sheet1!C322</f>
        <v>46247.653888888897</v>
      </c>
      <c r="D322" s="126" t="str">
        <f>[1]Sheet1!D322</f>
        <v>renzo.rodriguez@upc.pe</v>
      </c>
      <c r="E322" s="126" t="str">
        <f>[1]Sheet1!E322</f>
        <v>Renzo Luis Rodriguez Ramirez</v>
      </c>
      <c r="F322" s="45" t="str">
        <f>[1]Sheet1!F322</f>
        <v>Creación de Servidores GAMA ( Gestión de solicitudes ambientes académicos)</v>
      </c>
      <c r="G322" s="45" t="str">
        <f>[1]Sheet1!G322</f>
        <v>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v>
      </c>
      <c r="H322" s="45" t="str">
        <f>[1]Sheet1!H322</f>
        <v>CORP</v>
      </c>
      <c r="I322" s="126" t="str">
        <f>[1]Sheet1!I322</f>
        <v>Álvaro Valdez - VP Operaciones</v>
      </c>
      <c r="J322" s="126" t="str">
        <f>[1]Sheet1!J322</f>
        <v>Renzo Rodriguez</v>
      </c>
      <c r="K322" s="126" t="str">
        <f>[1]Sheet1!K322</f>
        <v>https://educorpperu-my.sharepoint.com/personal/diana_zapata_laureate_pe1/Documents/Aplicaciones/Microsoft%20Forms/REGISTRO%20DE%20INICIATIVAS%20-%20GESTI%C3%93N%20DE%20LA%20DEMANDA%20(2%201/Pregunta/VB_Gestiondelademanda_AR_Renzo%20Luis%20Rodriguez.jpg</v>
      </c>
      <c r="L322" s="126" t="str">
        <f>[1]Sheet1!L322</f>
        <v>Franco Vera</v>
      </c>
      <c r="M322" s="82">
        <f>[1]Sheet1!M322</f>
        <v>46272</v>
      </c>
      <c r="N322" s="82" t="str">
        <f>[1]Sheet1!N322</f>
        <v>No</v>
      </c>
      <c r="O322" s="126">
        <f>[1]Sheet1!O322</f>
        <v>0</v>
      </c>
      <c r="P322" s="126">
        <f>[1]Sheet1!P322</f>
        <v>0</v>
      </c>
      <c r="Q322" s="126" t="str">
        <f>[1]Sheet1!Q322</f>
        <v>Seguridad TI</v>
      </c>
      <c r="R322" s="126" t="str">
        <f>[1]Sheet1!R322</f>
        <v>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v>
      </c>
      <c r="S322" s="126" t="str">
        <f>[1]Sheet1!S322</f>
        <v>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v>
      </c>
      <c r="T322" s="126" t="str">
        <f>[1]Sheet1!T322</f>
        <v>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v>
      </c>
      <c r="U322" s="126" t="str">
        <f>[1]Sheet1!U322</f>
        <v>Administrativos</v>
      </c>
      <c r="V322" s="126" t="str">
        <f>[1]Sheet1!V322</f>
        <v>Excelencia operativa</v>
      </c>
      <c r="W322" s="126" t="str">
        <f>[1]Sheet1!W322</f>
        <v>No</v>
      </c>
      <c r="X322" s="126" t="str">
        <f>[1]Sheet1!X322</f>
        <v>No cuantificado o S/0</v>
      </c>
      <c r="Y322" s="126" t="str">
        <f>[1]Sheet1!Y322</f>
        <v>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v>
      </c>
      <c r="Z322" s="45" t="str">
        <f>[1]Sheet1!Z322</f>
        <v>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v>
      </c>
      <c r="AA322" s="45">
        <f>[1]Sheet1!AA322</f>
        <v>1.4999999999999998</v>
      </c>
    </row>
    <row r="323" spans="1:27" ht="260.25" customHeight="1">
      <c r="A323" s="50">
        <f>[1]Sheet1!A323</f>
        <v>353</v>
      </c>
      <c r="B323" s="125">
        <f>[1]Sheet1!B323</f>
        <v>46248.008912037003</v>
      </c>
      <c r="C323" s="125">
        <f>[1]Sheet1!C323</f>
        <v>46248.028310185196</v>
      </c>
      <c r="D323" s="126" t="str">
        <f>[1]Sheet1!D323</f>
        <v>bruno.chiappe@laureate.pe</v>
      </c>
      <c r="E323" s="126" t="str">
        <f>[1]Sheet1!E323</f>
        <v>Bruno Chiappe Vegas</v>
      </c>
      <c r="F323" s="45" t="str">
        <f>[1]Sheet1!F323</f>
        <v>PRB0043195 - Mejora de validación de caracteres en CRM para evitar encolamiento de fichas de postulación</v>
      </c>
      <c r="G323" s="45" t="str">
        <f>[1]Sheet1!G323</f>
        <v>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v>
      </c>
      <c r="H323" s="45" t="str">
        <f>[1]Sheet1!H323</f>
        <v>UPN</v>
      </c>
      <c r="I323" s="126" t="str">
        <f>[1]Sheet1!I323</f>
        <v>Humberto Marotta - Tecnologías y transformación digital</v>
      </c>
      <c r="J323" s="126" t="str">
        <f>[1]Sheet1!J323</f>
        <v>Ernesto Barrón</v>
      </c>
      <c r="K323" s="126" t="str">
        <f>[1]Sheet1!K323</f>
        <v>https://educorpperu-my.sharepoint.com/personal/diana_zapata_laureate_pe1/Documents/Aplicaciones/Microsoft%20Forms/REGISTRO%20DE%20INICIATIVAS%20-%20GESTI%C3%93N%20DE%20LA%20DEMANDA%20(2%201/Pregunta/PRB0043195%20-%20aprob_Bruno%20Chiappe%20Vegas.pdf</v>
      </c>
      <c r="L323" s="126" t="str">
        <f>[1]Sheet1!L323</f>
        <v>Gerson Vereau</v>
      </c>
      <c r="M323" s="82">
        <f>[1]Sheet1!M323</f>
        <v>46263</v>
      </c>
      <c r="N323" s="82" t="str">
        <f>[1]Sheet1!N323</f>
        <v>No</v>
      </c>
      <c r="O323" s="126">
        <f>[1]Sheet1!O323</f>
        <v>0</v>
      </c>
      <c r="P323" s="126">
        <f>[1]Sheet1!P323</f>
        <v>0</v>
      </c>
      <c r="Q323" s="126" t="str">
        <f>[1]Sheet1!Q323</f>
        <v>ITSM</v>
      </c>
      <c r="R323" s="126" t="str">
        <f>[1]Sheet1!R323</f>
        <v>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v>
      </c>
      <c r="S323" s="126" t="str">
        <f>[1]Sheet1!S323</f>
        <v>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v>
      </c>
      <c r="T323" s="126" t="str">
        <f>[1]Sheet1!T323</f>
        <v>Proceso comercial y de admisión de postulantes, envío de ficha de postulación
Impacta principalmente a Comercial/Admisión</v>
      </c>
      <c r="U323" s="126" t="str">
        <f>[1]Sheet1!U323</f>
        <v>Administrativos</v>
      </c>
      <c r="V323" s="126" t="str">
        <f>[1]Sheet1!V323</f>
        <v>Excelencia operativa</v>
      </c>
      <c r="W323" s="126" t="str">
        <f>[1]Sheet1!W323</f>
        <v>No</v>
      </c>
      <c r="X323" s="126" t="str">
        <f>[1]Sheet1!X323</f>
        <v>No cuantificado o S/0</v>
      </c>
      <c r="Y323" s="126" t="str">
        <f>[1]Sheet1!Y323</f>
        <v>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v>
      </c>
      <c r="Z323" s="45" t="str">
        <f>[1]Sheet1!Z323</f>
        <v>https://educorpperu-my.sharepoint.com/personal/diana_zapata_laureate_pe1/_layouts/15/Doc.aspx?sourcedoc=%7BD20DD22D-A943-46B9-8EE0-4CC9854E4185%7D&amp;file=Gesti%C3%B3n%20de%20iniciativas%20-%20PRB0043195_Bruno%20Chiappe%20Vegas.pptx&amp;action=edit&amp;mobileredirect=true</v>
      </c>
      <c r="AA323" s="45">
        <f>[1]Sheet1!AA323</f>
        <v>1.4999999999999998</v>
      </c>
    </row>
    <row r="324" spans="1:27" ht="260.25" customHeight="1">
      <c r="A324" s="45">
        <f>[1]Sheet1!A324</f>
        <v>354</v>
      </c>
      <c r="B324" s="125">
        <f>[1]Sheet1!B324</f>
        <v>46247.988009259301</v>
      </c>
      <c r="C324" s="125">
        <f>[1]Sheet1!C324</f>
        <v>46248.028587963003</v>
      </c>
      <c r="D324" s="126" t="str">
        <f>[1]Sheet1!D324</f>
        <v>jose.herbozo@laureate.pe</v>
      </c>
      <c r="E324" s="126" t="str">
        <f>[1]Sheet1!E324</f>
        <v>José Paredes Herbozo</v>
      </c>
      <c r="F324" s="45" t="str">
        <f>[1]Sheet1!F324</f>
        <v>Asegurar que los prospectos de DECIDE UPC lleguen a los archivos de volcado</v>
      </c>
      <c r="G324" s="45" t="str">
        <f>[1]Sheet1!G324</f>
        <v>Asegurar que los prospectos de DECIDE UPC lleguen a los archivos de volcado</v>
      </c>
      <c r="H324" s="45" t="str">
        <f>[1]Sheet1!H324</f>
        <v>UPC</v>
      </c>
      <c r="I324" s="126" t="str">
        <f>[1]Sheet1!I324</f>
        <v>Ivan Olivares - VP Marketing y Comercial</v>
      </c>
      <c r="J324" s="126" t="str">
        <f>[1]Sheet1!J324</f>
        <v>Juan Diego Mina</v>
      </c>
      <c r="K324" s="126" t="str">
        <f>[1]Sheet1!K324</f>
        <v>https://educorpperu-my.sharepoint.com/personal/diana_zapata_laureate_pe1/Documents/Aplicaciones/Microsoft%20Forms/REGISTRO%20DE%20INICIATIVAS%20-%20GESTI%C3%93N%20DE%20LA%20DEMANDA%20(2%201/Pregunta/olk_2zKc1Jvv9B_Jos%C3%A9%20Paredes%20Herbozo.png</v>
      </c>
      <c r="L324" s="126" t="str">
        <f>[1]Sheet1!L324</f>
        <v>Jose Paredes</v>
      </c>
      <c r="M324" s="82">
        <f>[1]Sheet1!M324</f>
        <v>46264</v>
      </c>
      <c r="N324" s="82" t="str">
        <f>[1]Sheet1!N324</f>
        <v>No</v>
      </c>
      <c r="O324" s="126">
        <f>[1]Sheet1!O324</f>
        <v>0</v>
      </c>
      <c r="P324" s="126">
        <f>[1]Sheet1!P324</f>
        <v>0</v>
      </c>
      <c r="Q324" s="126" t="str">
        <f>[1]Sheet1!Q324</f>
        <v>Otro</v>
      </c>
      <c r="R324" s="126" t="str">
        <f>[1]Sheet1!R324</f>
        <v>Actualmente, los registros provenientes de la fuente DECIDE corren el riesgo de quedar fuera del funnel por la falta de una regla de integración automática basada en el año de egreso.</v>
      </c>
      <c r="S324" s="126" t="str">
        <f>[1]Sheet1!S324</f>
        <v>Integrar automáticamente al volcado de UPC los registros de DECIDE con año de egreso inmediatamente anterior a la campaña (X-1), asegurando su trazabilidad y correcta inclusión en el funnel.</v>
      </c>
      <c r="T324" s="126" t="str">
        <f>[1]Sheet1!T324</f>
        <v>Áreas impactadas: Comercial / Admisiones (Ventas) y TI / CRM.
Procesos impactados: Gestión de prospectos (leads), integración/volcado de datos al CRM y construcción del funnel de conversión.</v>
      </c>
      <c r="U324" s="126" t="str">
        <f>[1]Sheet1!U324</f>
        <v>Administrativos</v>
      </c>
      <c r="V324" s="126" t="str">
        <f>[1]Sheet1!V324</f>
        <v>Excelencia operativa</v>
      </c>
      <c r="W324" s="126" t="str">
        <f>[1]Sheet1!W324</f>
        <v>No</v>
      </c>
      <c r="X324" s="126" t="str">
        <f>[1]Sheet1!X324</f>
        <v>No cuantificado o S/0</v>
      </c>
      <c r="Y324" s="126" t="str">
        <f>[1]Sheet1!Y324</f>
        <v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v>
      </c>
      <c r="Z324" s="45" t="str">
        <f>[1]Sheet1!Z324</f>
        <v>https://educorpperu-my.sharepoint.com/personal/diana_zapata_laureate_pe1/_layouts/15/Doc.aspx?sourcedoc=%7BDA9EA55B-8D97-4FB9-9F6B-F6D3ECDBE2E7%7D&amp;file=PLANTILLA%20REQUERIMIENTO_Jos%C3%A9%20Paredes%20Herbozo.pptx&amp;action=edit&amp;mobileredirect=true</v>
      </c>
      <c r="AA324" s="45">
        <f>[1]Sheet1!AA324</f>
        <v>0.60000000000000009</v>
      </c>
    </row>
    <row r="325" spans="1:27" ht="260.25" customHeight="1">
      <c r="A325" s="45">
        <f>[1]Sheet1!A325</f>
        <v>355</v>
      </c>
      <c r="B325" s="125">
        <f>[1]Sheet1!B325</f>
        <v>46248.049097222203</v>
      </c>
      <c r="C325" s="125">
        <f>[1]Sheet1!C325</f>
        <v>46248.052129629599</v>
      </c>
      <c r="D325" s="126" t="str">
        <f>[1]Sheet1!D325</f>
        <v>jose.herbozo@laureate.pe</v>
      </c>
      <c r="E325" s="126" t="str">
        <f>[1]Sheet1!E325</f>
        <v>José Paredes Herbozo</v>
      </c>
      <c r="F325" s="45" t="str">
        <f>[1]Sheet1!F325</f>
        <v>Implementar el Reporte CIB para la toma de decisiones y seguimiento del proceso de venta</v>
      </c>
      <c r="G325" s="45" t="str">
        <f>[1]Sheet1!G325</f>
        <v>Implementar y automatizar el Reporte CIB para centralizar la información comercial clave, permitiendo a los líderes y equipos de ventas tomar decisiones estratégicas y operativas basadas en datos actualizados y confiables.</v>
      </c>
      <c r="H325" s="45" t="str">
        <f>[1]Sheet1!H325</f>
        <v>CIB</v>
      </c>
      <c r="I325" s="126" t="str">
        <f>[1]Sheet1!I325</f>
        <v>Ivan Olivares - VP Marketing y Comercial</v>
      </c>
      <c r="J325" s="126" t="str">
        <f>[1]Sheet1!J325</f>
        <v>Juan Diego Mina</v>
      </c>
      <c r="K325" s="126" t="str">
        <f>[1]Sheet1!K325</f>
        <v>https://educorpperu-my.sharepoint.com/personal/diana_zapata_laureate_pe1/Documents/Aplicaciones/Microsoft%20Forms/REGISTRO%20DE%20INICIATIVAS%20-%20GESTI%C3%93N%20DE%20LA%20DEMANDA%20(2%201/Pregunta/olk_fyp48PBalX_Jos%C3%A9%20Paredes%20Herbozo.png</v>
      </c>
      <c r="L325" s="126" t="str">
        <f>[1]Sheet1!L325</f>
        <v>Jose Paredes</v>
      </c>
      <c r="M325" s="82">
        <f>[1]Sheet1!M325</f>
        <v>46280</v>
      </c>
      <c r="N325" s="82" t="str">
        <f>[1]Sheet1!N325</f>
        <v>No</v>
      </c>
      <c r="O325" s="126">
        <f>[1]Sheet1!O325</f>
        <v>0</v>
      </c>
      <c r="P325" s="126">
        <f>[1]Sheet1!P325</f>
        <v>0</v>
      </c>
      <c r="Q325" s="126" t="str">
        <f>[1]Sheet1!Q325</f>
        <v>Otro</v>
      </c>
      <c r="R325" s="126" t="str">
        <f>[1]Sheet1!R325</f>
        <v>Actualmente, no se cuenta con un reporte CIB centralizado y automatizado para el seguimiento de ventas, lo que dificulta la visibilidad oportuna de los datos comerciales, genera demoras en el análisis y limita una toma de decisiones ágil y precisa.</v>
      </c>
      <c r="S325" s="126" t="str">
        <f>[1]Sheet1!S325</f>
        <v>Disponer de un Reporte CIB automatizado, confiable y de acceso oportuno que consolide los indicadores clave de venta, facilitando el análisis y la toma de decisiones comerciales estratégicas y operativas.</v>
      </c>
      <c r="T325" s="126" t="str">
        <f>[1]Sheet1!T325</f>
        <v>Áreas impactadas: Comercial / Ventas, Planeamiento Comercial / Inteligencia de Negocios (BI) y Tecnología / Sistemas (TI).
Procesos impactados: Gestión de ventas, seguimiento y control de metas comerciales, reportería/análisis de datos y toma de decisiones comerciales.</v>
      </c>
      <c r="U325" s="126" t="str">
        <f>[1]Sheet1!U325</f>
        <v>Administrativos</v>
      </c>
      <c r="V325" s="126" t="str">
        <f>[1]Sheet1!V325</f>
        <v>Excelencia operativa</v>
      </c>
      <c r="W325" s="126" t="str">
        <f>[1]Sheet1!W325</f>
        <v>No</v>
      </c>
      <c r="X325" s="126" t="str">
        <f>[1]Sheet1!X325</f>
        <v>Entre S/100,000.00 y S/500,000.00</v>
      </c>
      <c r="Y325" s="126" t="str">
        <f>[1]Sheet1!Y325</f>
        <v>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v>
      </c>
      <c r="Z325" s="45" t="str">
        <f>[1]Sheet1!Z325</f>
        <v>https://educorpperu-my.sharepoint.com/personal/diana_zapata_laureate_pe1/_layouts/15/Doc.aspx?sourcedoc=%7B7FA7F6D7-FC74-48E3-9716-256F9DAAD29E%7D&amp;file=Reporte%20CIB%20-%20Formato_Jos%C3%A9%20Paredes%20Herbozo.pptx&amp;action=edit&amp;mobileredirect=true</v>
      </c>
      <c r="AA325" s="45">
        <f>[1]Sheet1!AA325</f>
        <v>0.9</v>
      </c>
    </row>
    <row r="326" spans="1:27" ht="260.25" customHeight="1">
      <c r="A326" s="45">
        <f>[1]Sheet1!A326</f>
        <v>356</v>
      </c>
      <c r="B326" s="125">
        <f>[1]Sheet1!B326</f>
        <v>46248.371527777803</v>
      </c>
      <c r="C326" s="125">
        <f>[1]Sheet1!C326</f>
        <v>46248.449317129598</v>
      </c>
      <c r="D326" s="126" t="str">
        <f>[1]Sheet1!D326</f>
        <v>bruno.chiappe@laureate.pe</v>
      </c>
      <c r="E326" s="126" t="str">
        <f>[1]Sheet1!E326</f>
        <v>Bruno Chiappe Vegas</v>
      </c>
      <c r="F326" s="45" t="str">
        <f>[1]Sheet1!F326</f>
        <v>PRB0043195 - Mejora del manejo de reintentos y errores en RabbitMQ para evitar encolamientos</v>
      </c>
      <c r="G326" s="45" t="str">
        <f>[1]Sheet1!G326</f>
        <v>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v>
      </c>
      <c r="H326" s="45" t="str">
        <f>[1]Sheet1!H326</f>
        <v>LAU</v>
      </c>
      <c r="I326" s="126" t="str">
        <f>[1]Sheet1!I326</f>
        <v>Humberto Marotta - Tecnologías y transformación digital</v>
      </c>
      <c r="J326" s="126" t="str">
        <f>[1]Sheet1!J326</f>
        <v>Ernesto Barrón</v>
      </c>
      <c r="K326" s="126" t="str">
        <f>[1]Sheet1!K326</f>
        <v>https://educorpperu-my.sharepoint.com/personal/diana_zapata_laureate_pe1/Documents/Aplicaciones/Microsoft%20Forms/REGISTRO%20DE%20INICIATIVAS%20-%20GESTI%C3%93N%20DE%20LA%20DEMANDA%20(2%201/Pregunta/PRB0043195%20-%20aprob_Bruno%20Chiappe%20Vegas%201.pdf</v>
      </c>
      <c r="L326" s="126" t="str">
        <f>[1]Sheet1!L326</f>
        <v>Gerson Vereau</v>
      </c>
      <c r="M326" s="82">
        <f>[1]Sheet1!M326</f>
        <v>46262</v>
      </c>
      <c r="N326" s="82" t="str">
        <f>[1]Sheet1!N326</f>
        <v>No</v>
      </c>
      <c r="O326" s="126">
        <f>[1]Sheet1!O326</f>
        <v>0</v>
      </c>
      <c r="P326" s="126">
        <f>[1]Sheet1!P326</f>
        <v>0</v>
      </c>
      <c r="Q326" s="126" t="str">
        <f>[1]Sheet1!Q326</f>
        <v>ITSM</v>
      </c>
      <c r="R326" s="126" t="str">
        <f>[1]Sheet1!R326</f>
        <v>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v>
      </c>
      <c r="S326" s="126" t="str">
        <f>[1]Sheet1!S326</f>
        <v>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v>
      </c>
      <c r="T326" s="126" t="str">
        <f>[1]Sheet1!T326</f>
        <v>Procesamiento de mensajes en RabbitMQ; integraciones entre CRM y sistemas relacionados; envío de correos asociados a fichas de postulación; proceso comercial y de admisión.
Áreas impactadas:
Comercial / Admisión
Soporte de aplicaciones e integraciones</v>
      </c>
      <c r="U326" s="126" t="str">
        <f>[1]Sheet1!U326</f>
        <v>Administrativos</v>
      </c>
      <c r="V326" s="126" t="str">
        <f>[1]Sheet1!V326</f>
        <v>Excelencia operativa</v>
      </c>
      <c r="W326" s="126" t="str">
        <f>[1]Sheet1!W326</f>
        <v>No</v>
      </c>
      <c r="X326" s="126" t="str">
        <f>[1]Sheet1!X326</f>
        <v>No cuantificado o S/0</v>
      </c>
      <c r="Y326" s="126" t="str">
        <f>[1]Sheet1!Y326</f>
        <v>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v>
      </c>
      <c r="Z326" s="45" t="str">
        <f>[1]Sheet1!Z326</f>
        <v>https://educorpperu-my.sharepoint.com/personal/diana_zapata_laureate_pe1/_layouts/15/Doc.aspx?sourcedoc=%7B72C6290C-3DEE-46F2-8EBF-931037D3FEFC%7D&amp;file=Gesti%C3%B3n%20de%20iniciativas%20-%20PRB0043195%20-%20RabbitM_Bruno%20Chiappe%20Vegas.pptx&amp;action=edit&amp;mobileredirect=true</v>
      </c>
      <c r="AA326" s="45">
        <f>[1]Sheet1!AA326</f>
        <v>1.4999999999999998</v>
      </c>
    </row>
    <row r="327" spans="1:27" ht="260.25" customHeight="1">
      <c r="A327" s="45">
        <f>[1]Sheet1!A327</f>
        <v>357</v>
      </c>
      <c r="B327" s="125">
        <f>[1]Sheet1!B327</f>
        <v>46248.486365740697</v>
      </c>
      <c r="C327" s="125">
        <f>[1]Sheet1!C327</f>
        <v>46248.505763888897</v>
      </c>
      <c r="D327" s="126" t="str">
        <f>[1]Sheet1!D327</f>
        <v>carla.arias@laureate.pe</v>
      </c>
      <c r="E327" s="126" t="str">
        <f>[1]Sheet1!E327</f>
        <v>Carla Arias Schreiber Ulloa</v>
      </c>
      <c r="F327" s="45" t="str">
        <f>[1]Sheet1!F327</f>
        <v>Unificación de Códigos de Curso</v>
      </c>
      <c r="G327" s="45" t="str">
        <f>[1]Sheet1!G327</f>
        <v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v>
      </c>
      <c r="H327" s="45" t="str">
        <f>[1]Sheet1!H327</f>
        <v>CIB</v>
      </c>
      <c r="I327" s="126" t="str">
        <f>[1]Sheet1!I327</f>
        <v>Danilo Tauil - GM TecVoc</v>
      </c>
      <c r="J327" s="126" t="str">
        <f>[1]Sheet1!J327</f>
        <v>Spencer Camacho</v>
      </c>
      <c r="K327" s="126" t="str">
        <f>[1]Sheet1!K327</f>
        <v>https://educorpperu-my.sharepoint.com/personal/diana_zapata_laureate_pe1/Documents/Aplicaciones/Microsoft%20Forms/REGISTRO%20DE%20INICIATIVAS%20-%20GESTI%C3%93N%20DE%20LA%20DEMANDA%20(2%201/Pregunta/Captura%20de%20pantalla%202026-08-11%20162410_Carla%20Arias%20Schreibe%201.png</v>
      </c>
      <c r="L327" s="126" t="str">
        <f>[1]Sheet1!L327</f>
        <v>Carla Arias-Schreiber</v>
      </c>
      <c r="M327" s="82">
        <f>[1]Sheet1!M327</f>
        <v>46318</v>
      </c>
      <c r="N327" s="82" t="str">
        <f>[1]Sheet1!N327</f>
        <v>No</v>
      </c>
      <c r="O327" s="126">
        <f>[1]Sheet1!O327</f>
        <v>0</v>
      </c>
      <c r="P327" s="126">
        <f>[1]Sheet1!P327</f>
        <v>0</v>
      </c>
      <c r="Q327" s="126" t="str">
        <f>[1]Sheet1!Q327</f>
        <v>Otro</v>
      </c>
      <c r="R327" s="126" t="str">
        <f>[1]Sheet1!R327</f>
        <v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v>
      </c>
      <c r="S327" s="126" t="str">
        <f>[1]Sheet1!S327</f>
        <v>Según detalle de la presentación. Estudiante pueda matricularse sin fricción (ingreso de ticket).</v>
      </c>
      <c r="T327" s="126" t="str">
        <f>[1]Sheet1!T327</f>
        <v>Matrícula
Programación de horarios
Academia</v>
      </c>
      <c r="U327" s="126" t="str">
        <f>[1]Sheet1!U327</f>
        <v>Alumnos</v>
      </c>
      <c r="V327" s="126" t="str">
        <f>[1]Sheet1!V327</f>
        <v>Experiencia</v>
      </c>
      <c r="W327" s="126" t="str">
        <f>[1]Sheet1!W327</f>
        <v>No</v>
      </c>
      <c r="X327" s="126" t="str">
        <f>[1]Sheet1!X327</f>
        <v>Menor a S/100,000.00</v>
      </c>
      <c r="Y327" s="126" t="str">
        <f>[1]Sheet1!Y327</f>
        <v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v>
      </c>
      <c r="Z327" s="45" t="str">
        <f>[1]Sheet1!Z327</f>
        <v>https://educorpperu-my.sharepoint.com/personal/diana_zapata_laureate_pe1/_layouts/15/Doc.aspx?sourcedoc=%7B2ECC5780-851C-47A4-A5C4-033C9918B3C6%7D&amp;file=Gesti%C3%B3n%20de%20iniciativas%20-%20Unificaci%C3%B3n%20C%C3%B3digos_Carla%20Arias%20Schreibe.pptx&amp;action=edit&amp;mobileredirect=true</v>
      </c>
      <c r="AA327" s="45">
        <f>[1]Sheet1!AA327</f>
        <v>1.45</v>
      </c>
    </row>
    <row r="328" spans="1:27" ht="260.25" customHeight="1">
      <c r="A328" s="45">
        <f>[1]Sheet1!A328</f>
        <v>358</v>
      </c>
      <c r="B328" s="125">
        <f>[1]Sheet1!B328</f>
        <v>46248.805266203701</v>
      </c>
      <c r="C328" s="125">
        <f>[1]Sheet1!C328</f>
        <v>46248.806423611102</v>
      </c>
      <c r="D328" s="126" t="str">
        <f>[1]Sheet1!D328</f>
        <v>carlos.soto@laureate.pe</v>
      </c>
      <c r="E328" s="126" t="str">
        <f>[1]Sheet1!E328</f>
        <v>Carlos Soto Perez</v>
      </c>
      <c r="F328" s="45" t="str">
        <f>[1]Sheet1!F328</f>
        <v>Integración bidireccional HubSpot - Dynamics CRM y canales​</v>
      </c>
      <c r="G328" s="45" t="str">
        <f>[1]Sheet1!G328</f>
        <v>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v>
      </c>
      <c r="H328" s="45" t="str">
        <f>[1]Sheet1!H328</f>
        <v>LAU</v>
      </c>
      <c r="I328" s="126" t="str">
        <f>[1]Sheet1!I328</f>
        <v>Ivan Olivares - VP Marketing y Comercial</v>
      </c>
      <c r="J328" s="126" t="str">
        <f>[1]Sheet1!J328</f>
        <v>Carlos Soto Perez</v>
      </c>
      <c r="K328" s="126" t="str">
        <f>[1]Sheet1!K328</f>
        <v>https://educorpperu-my.sharepoint.com/personal/diana_zapata_laureate_pe1/Documents/Aplicaciones/Microsoft%20Forms/REGISTRO%20DE%20INICIATIVAS%20-%20GESTI%C3%93N%20DE%20LA%20DEMANDA%20(2%201/Pregunta/Bandeja%20de%20entrada_%20Carlos%20R.%20Soto%20Perez%20-%20Ou_Carlos%20Soto%20Perez.pdf</v>
      </c>
      <c r="L328" s="126" t="str">
        <f>[1]Sheet1!L328</f>
        <v>Bruno Chiappe</v>
      </c>
      <c r="M328" s="82">
        <f>[1]Sheet1!M328</f>
        <v>46426</v>
      </c>
      <c r="N328" s="82" t="str">
        <f>[1]Sheet1!N328</f>
        <v>No</v>
      </c>
      <c r="O328" s="126">
        <f>[1]Sheet1!O328</f>
        <v>0</v>
      </c>
      <c r="P328" s="126">
        <f>[1]Sheet1!P328</f>
        <v>0</v>
      </c>
      <c r="Q328" s="126" t="str">
        <f>[1]Sheet1!Q328</f>
        <v>Otro</v>
      </c>
      <c r="R328" s="126" t="str">
        <f>[1]Sheet1!R328</f>
        <v>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v>
      </c>
      <c r="S328" s="126" t="str">
        <f>[1]Sheet1!S328</f>
        <v>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v>
      </c>
      <c r="T328" s="126" t="str">
        <f>[1]Sheet1!T328</f>
        <v>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v>
      </c>
      <c r="U328" s="126" t="str">
        <f>[1]Sheet1!U328</f>
        <v>Administrativos</v>
      </c>
      <c r="V328" s="126" t="str">
        <f>[1]Sheet1!V328</f>
        <v>Excelencia operativa</v>
      </c>
      <c r="W328" s="126" t="str">
        <f>[1]Sheet1!W328</f>
        <v>No</v>
      </c>
      <c r="X328" s="126" t="str">
        <f>[1]Sheet1!X328</f>
        <v>Entre S/100,000.00 y S/500,000.00</v>
      </c>
      <c r="Y328" s="126" t="str">
        <f>[1]Sheet1!Y328</f>
        <v>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v>
      </c>
      <c r="Z328" s="45" t="str">
        <f>[1]Sheet1!Z328</f>
        <v>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v>
      </c>
      <c r="AA328" s="45">
        <f>[1]Sheet1!AA328</f>
        <v>0.9</v>
      </c>
    </row>
    <row r="329" spans="1:27" ht="260.25" customHeight="1">
      <c r="A329" s="45">
        <f>[1]Sheet1!A329</f>
        <v>359</v>
      </c>
      <c r="B329" s="125">
        <f>[1]Sheet1!B329</f>
        <v>46239.410983796297</v>
      </c>
      <c r="C329" s="125">
        <f>[1]Sheet1!C329</f>
        <v>46251.519953703697</v>
      </c>
      <c r="D329" s="126" t="str">
        <f>[1]Sheet1!D329</f>
        <v>angela.lucano@laureate.pe</v>
      </c>
      <c r="E329" s="126" t="str">
        <f>[1]Sheet1!E329</f>
        <v>Angela Lucano Carranza</v>
      </c>
      <c r="F329" s="45" t="str">
        <f>[1]Sheet1!F329</f>
        <v>Generar una tabla de almacenamiento de la respuesta de satisfacción para las 3 instituciones (complementa el ID 119)</v>
      </c>
      <c r="G329" s="45" t="str">
        <f>[1]Sheet1!G329</f>
        <v>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v>
      </c>
      <c r="H329" s="45" t="str">
        <f>[1]Sheet1!H329</f>
        <v>CORP</v>
      </c>
      <c r="I329" s="126" t="str">
        <f>[1]Sheet1!I329</f>
        <v>Mónica García - VP Operaciones Digitales y Online</v>
      </c>
      <c r="J329" s="126" t="str">
        <f>[1]Sheet1!J329</f>
        <v>Lizbeth Bautista</v>
      </c>
      <c r="K329" s="126" t="str">
        <f>[1]Sheet1!K329</f>
        <v>https://educorpperu-my.sharepoint.com/personal/diana_zapata_laureate_pe1/Documents/Aplicaciones/Microsoft%20Forms/REGISTRO%20DE%20INICIATIVAS%20-%20GESTI%C3%93N%20DE%20LA%20DEMANDA%20(2%201/Pregunta/Demanda%20-%20Iniciativas%20con%20Fechas%20Planificadas_Angela%20Lucano%20Carran.pdf</v>
      </c>
      <c r="L329" s="126" t="str">
        <f>[1]Sheet1!L329</f>
        <v>Ángela Lucano</v>
      </c>
      <c r="M329" s="82">
        <f>[1]Sheet1!M329</f>
        <v>46248</v>
      </c>
      <c r="N329" s="82" t="str">
        <f>[1]Sheet1!N329</f>
        <v>No</v>
      </c>
      <c r="O329" s="126">
        <f>[1]Sheet1!O329</f>
        <v>0</v>
      </c>
      <c r="P329" s="126">
        <f>[1]Sheet1!P329</f>
        <v>0</v>
      </c>
      <c r="Q329" s="126" t="str">
        <f>[1]Sheet1!Q329</f>
        <v>ITSM</v>
      </c>
      <c r="R329" s="126" t="str">
        <f>[1]Sheet1!R329</f>
        <v>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v>
      </c>
      <c r="S329" s="126" t="str">
        <f>[1]Sheet1!S329</f>
        <v>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v>
      </c>
      <c r="T329" s="126" t="str">
        <f>[1]Sheet1!T329</f>
        <v>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v>
      </c>
      <c r="U329" s="126" t="str">
        <f>[1]Sheet1!U329</f>
        <v>Todos</v>
      </c>
      <c r="V329" s="126" t="str">
        <f>[1]Sheet1!V329</f>
        <v>Excelencia operativa</v>
      </c>
      <c r="W329" s="126" t="str">
        <f>[1]Sheet1!W329</f>
        <v>No</v>
      </c>
      <c r="X329" s="126" t="str">
        <f>[1]Sheet1!X329</f>
        <v>No cuantificado o S/0</v>
      </c>
      <c r="Y329" s="126" t="str">
        <f>[1]Sheet1!Y329</f>
        <v>Actualización aarquitecturas cloud.
Mejora de la experiencia del estudiante, mayor visibilidad sobre la calidad de atención, identificación de oportunidades de mejora y disponibilidad de información para el análisis y toma de decisiones.</v>
      </c>
      <c r="Z329" s="45" t="str">
        <f>[1]Sheet1!Z329</f>
        <v>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v>
      </c>
      <c r="AA329" s="45">
        <f>[1]Sheet1!AA329</f>
        <v>2.0999999999999996</v>
      </c>
    </row>
    <row r="330" spans="1:27" ht="260.25" customHeight="1">
      <c r="A330" s="45">
        <f>[1]Sheet1!A330</f>
        <v>360</v>
      </c>
      <c r="B330" s="125">
        <f>[1]Sheet1!B330</f>
        <v>46251.440057870401</v>
      </c>
      <c r="C330" s="125">
        <f>[1]Sheet1!C330</f>
        <v>46251.630324074104</v>
      </c>
      <c r="D330" s="126" t="str">
        <f>[1]Sheet1!D330</f>
        <v>manuel.delgado@cibertec.pe</v>
      </c>
      <c r="E330" s="126" t="str">
        <f>[1]Sheet1!E330</f>
        <v>Manuel Delgado Delgado</v>
      </c>
      <c r="F330" s="45" t="str">
        <f>[1]Sheet1!F330</f>
        <v>OPCION 01: Optimización de plataformas y sistemas de gestión para las áreas de operaciones y academia de Alianza Educativa de CIBERTEC</v>
      </c>
      <c r="G330" s="45" t="str">
        <f>[1]Sheet1!G330</f>
        <v>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
      <c r="H330" s="45" t="str">
        <f>[1]Sheet1!H330</f>
        <v>CIB</v>
      </c>
      <c r="I330" s="126" t="str">
        <f>[1]Sheet1!I330</f>
        <v>Danilo Tauil - GM TecVoc</v>
      </c>
      <c r="J330" s="126" t="str">
        <f>[1]Sheet1!J330</f>
        <v>Paola Mora Ibarra</v>
      </c>
      <c r="K330" s="126" t="str">
        <f>[1]Sheet1!K330</f>
        <v>https://educorpperu-my.sharepoint.com/personal/diana_zapata_laureate_pe1/Documents/Aplicaciones/Microsoft%20Forms/REGISTRO%20DE%20INICIATIVAS%20-%20GESTI%C3%93N%20DE%20LA%20DEMANDA%20(2%201/Pregunta/Aprobaci%C3%B3n%20Paola%20Mora_Manuel%20Delgado%20Delga.jpg</v>
      </c>
      <c r="L330" s="126" t="str">
        <f>[1]Sheet1!L330</f>
        <v>Ángela Lucano</v>
      </c>
      <c r="M330" s="82">
        <f>[1]Sheet1!M330</f>
        <v>46341</v>
      </c>
      <c r="N330" s="82" t="str">
        <f>[1]Sheet1!N330</f>
        <v>Sí</v>
      </c>
      <c r="O330" s="126" t="str">
        <f>[1]Sheet1!O330</f>
        <v>TecVoc</v>
      </c>
      <c r="P330" s="126" t="str">
        <f>[1]Sheet1!P330</f>
        <v>85928</v>
      </c>
      <c r="Q330" s="126" t="str">
        <f>[1]Sheet1!Q330</f>
        <v>Otro</v>
      </c>
      <c r="R330" s="126" t="str">
        <f>[1]Sheet1!R330</f>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
      <c r="S330" s="126" t="str">
        <f>[1]Sheet1!S330</f>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v>
      </c>
      <c r="T330" s="126" t="str">
        <f>[1]Sheet1!T330</f>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
      <c r="U330" s="126" t="str">
        <f>[1]Sheet1!U330</f>
        <v>Todos</v>
      </c>
      <c r="V330" s="126" t="str">
        <f>[1]Sheet1!V330</f>
        <v>Crecimiento escalable</v>
      </c>
      <c r="W330" s="126" t="str">
        <f>[1]Sheet1!W330</f>
        <v>No</v>
      </c>
      <c r="X330" s="126" t="str">
        <f>[1]Sheet1!X330</f>
        <v>Mayor a S/500,000.00</v>
      </c>
      <c r="Y330" s="126" t="str">
        <f>[1]Sheet1!Y330</f>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
      <c r="Z330" s="45" t="str">
        <f>[1]Sheet1!Z330</f>
        <v>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v>
      </c>
      <c r="AA330" s="45">
        <f>[1]Sheet1!AA330</f>
        <v>2</v>
      </c>
    </row>
    <row r="331" spans="1:27" ht="260.25" customHeight="1">
      <c r="A331" s="45">
        <f>[1]Sheet1!A331</f>
        <v>361</v>
      </c>
      <c r="B331" s="125">
        <f>[1]Sheet1!B331</f>
        <v>46251.630578703698</v>
      </c>
      <c r="C331" s="125">
        <f>[1]Sheet1!C331</f>
        <v>46251.634537037004</v>
      </c>
      <c r="D331" s="126" t="str">
        <f>[1]Sheet1!D331</f>
        <v>manuel.delgado@cibertec.pe</v>
      </c>
      <c r="E331" s="126" t="str">
        <f>[1]Sheet1!E331</f>
        <v>Manuel Delgado Delgado</v>
      </c>
      <c r="F331" s="45" t="str">
        <f>[1]Sheet1!F331</f>
        <v>OPCION 02: Optimización de plataformas y sistemas de gestión para las áreas de operaciones y academia de Alianza Educativa de CIBERTEC</v>
      </c>
      <c r="G331" s="45" t="str">
        <f>[1]Sheet1!G331</f>
        <v>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
      <c r="H331" s="45" t="str">
        <f>[1]Sheet1!H331</f>
        <v>CIB</v>
      </c>
      <c r="I331" s="126" t="str">
        <f>[1]Sheet1!I331</f>
        <v>Danilo Tauil - GM TecVoc</v>
      </c>
      <c r="J331" s="126" t="str">
        <f>[1]Sheet1!J331</f>
        <v>Paola Mora Ibarra</v>
      </c>
      <c r="K331" s="126" t="str">
        <f>[1]Sheet1!K331</f>
        <v>https://educorpperu-my.sharepoint.com/personal/diana_zapata_laureate_pe1/Documents/Aplicaciones/Microsoft%20Forms/REGISTRO%20DE%20INICIATIVAS%20-%20GESTI%C3%93N%20DE%20LA%20DEMANDA%20(2%201/Pregunta/Aprobaci%C3%B3n%20Paola%20Mora_Manuel%20Delgado%20Delga%201.jpg</v>
      </c>
      <c r="L331" s="126" t="str">
        <f>[1]Sheet1!L331</f>
        <v>Ángela Lucano</v>
      </c>
      <c r="M331" s="82">
        <f>[1]Sheet1!M331</f>
        <v>46341</v>
      </c>
      <c r="N331" s="82" t="str">
        <f>[1]Sheet1!N331</f>
        <v>Sí</v>
      </c>
      <c r="O331" s="126" t="str">
        <f>[1]Sheet1!O331</f>
        <v>TecVoc</v>
      </c>
      <c r="P331" s="126" t="str">
        <f>[1]Sheet1!P331</f>
        <v>85928</v>
      </c>
      <c r="Q331" s="126" t="str">
        <f>[1]Sheet1!Q331</f>
        <v>Otro</v>
      </c>
      <c r="R331" s="126" t="str">
        <f>[1]Sheet1!R331</f>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
      <c r="S331" s="126" t="str">
        <f>[1]Sheet1!S331</f>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v>
      </c>
      <c r="T331" s="126" t="str">
        <f>[1]Sheet1!T331</f>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
      <c r="U331" s="126" t="str">
        <f>[1]Sheet1!U331</f>
        <v>Todos</v>
      </c>
      <c r="V331" s="126" t="str">
        <f>[1]Sheet1!V331</f>
        <v>Crecimiento escalable</v>
      </c>
      <c r="W331" s="126" t="str">
        <f>[1]Sheet1!W331</f>
        <v>No</v>
      </c>
      <c r="X331" s="126" t="str">
        <f>[1]Sheet1!X331</f>
        <v>Mayor a S/500,000.00</v>
      </c>
      <c r="Y331" s="126" t="str">
        <f>[1]Sheet1!Y331</f>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
      <c r="Z331" s="45" t="str">
        <f>[1]Sheet1!Z331</f>
        <v>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v>
      </c>
      <c r="AA331" s="45">
        <f>[1]Sheet1!AA331</f>
        <v>2</v>
      </c>
    </row>
    <row r="332" spans="1:27" ht="260.25" customHeight="1">
      <c r="A332" s="45">
        <f>[1]Sheet1!A332</f>
        <v>362</v>
      </c>
      <c r="B332" s="125">
        <f>[1]Sheet1!B332</f>
        <v>46251.705543981501</v>
      </c>
      <c r="C332" s="125">
        <f>[1]Sheet1!C332</f>
        <v>46252.438726851797</v>
      </c>
      <c r="D332" s="126" t="str">
        <f>[1]Sheet1!D332</f>
        <v>carlos.sanchez@laureate.pe</v>
      </c>
      <c r="E332" s="126" t="str">
        <f>[1]Sheet1!E332</f>
        <v>Carlos Sanchez Rubio</v>
      </c>
      <c r="F332" s="45" t="str">
        <f>[1]Sheet1!F332</f>
        <v>Remediación de vulnerabilidades críticas en Apache Karaf – Banner UPN</v>
      </c>
      <c r="G332" s="45" t="str">
        <f>[1]Sheet1!G332</f>
        <v>Remediar vulnerabilidades críticas identificadas en el servidor sis-r1-mware20, para eliminar la exposición a vulnerabilidades de ejecución remota de código asociadas a Log4j y Spring Framework, logrando reducir el riesgo de compromiso de Banner UPN y de los servicios asociados.</v>
      </c>
      <c r="H332" s="45" t="str">
        <f>[1]Sheet1!H332</f>
        <v>UPN</v>
      </c>
      <c r="I332" s="126" t="str">
        <f>[1]Sheet1!I332</f>
        <v>Donoban Meza - Director Corp IT Security</v>
      </c>
      <c r="J332" s="126" t="str">
        <f>[1]Sheet1!J332</f>
        <v>Carlos Sanchez - Gerente de Seguridad TI</v>
      </c>
      <c r="K332" s="126" t="str">
        <f>[1]Sheet1!K332</f>
        <v>https://educorpperu-my.sharepoint.com/personal/diana_zapata_laureate_pe1/Documents/Aplicaciones/Microsoft%20Forms/REGISTRO%20DE%20INICIATIVAS%20-%20GESTI%C3%93N%20DE%20LA%20DEMANDA%20(2%201/Pregunta/Re_%20Conformidad%20Ingreso%20en%20Gesti%C3%B3n%20de%20Demanda_Carlos%20Sanchez%20Rubio.pdf</v>
      </c>
      <c r="L332" s="126" t="str">
        <f>[1]Sheet1!L332</f>
        <v>Gerson Vereau</v>
      </c>
      <c r="M332" s="82">
        <f>[1]Sheet1!M332</f>
        <v>46295</v>
      </c>
      <c r="N332" s="82" t="str">
        <f>[1]Sheet1!N332</f>
        <v>No</v>
      </c>
      <c r="O332" s="126">
        <f>[1]Sheet1!O332</f>
        <v>0</v>
      </c>
      <c r="P332" s="126">
        <f>[1]Sheet1!P332</f>
        <v>0</v>
      </c>
      <c r="Q332" s="126" t="str">
        <f>[1]Sheet1!Q332</f>
        <v>Seguridad TI</v>
      </c>
      <c r="R332" s="126" t="str">
        <f>[1]Sheet1!R332</f>
        <v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v>
      </c>
      <c r="S332" s="126" t="str">
        <f>[1]Sheet1!S332</f>
        <v>Actualizar o corregir los componentes vulnerables de Apache Karaf, Log4j y Spring Framework, eliminando las vulnerabilidades identificadas y validando posteriormente su remediación mediante un nuevo escaneo de seguridad.</v>
      </c>
      <c r="T332" s="126" t="str">
        <f>[1]Sheet1!T332</f>
        <v xml:space="preserve">Equipos de Aplicaciones, Infraestructura, Middleware, Ciberseguridad, Base de Datos, proveedores tecnológicos y responsables funcionales de Banner UPN
Líder de vertical responsable: Ana Lucía Vega
</v>
      </c>
      <c r="U332" s="126" t="str">
        <f>[1]Sheet1!U332</f>
        <v>Todos</v>
      </c>
      <c r="V332" s="126" t="str">
        <f>[1]Sheet1!V332</f>
        <v>Excelencia operativa</v>
      </c>
      <c r="W332" s="126" t="str">
        <f>[1]Sheet1!W332</f>
        <v>No</v>
      </c>
      <c r="X332" s="126" t="str">
        <f>[1]Sheet1!X332</f>
        <v>No cuantificado o S/0</v>
      </c>
      <c r="Y332" s="126" t="str">
        <f>[1]Sheet1!Y332</f>
        <v xml:space="preserve">Reducción del riesgo de compromiso del servidor y de Banner UPN, fortalecimiento de la postura de seguridad, disminución de la exposición ante ataques externos y mejora del cumplimiento de los procesos de gestión de vulnerabilidades.
</v>
      </c>
      <c r="Z332" s="45" t="str">
        <f>[1]Sheet1!Z332</f>
        <v>https://educorpperu-my.sharepoint.com/personal/diana_zapata_laureate_pe1/_layouts/15/Doc.aspx?sourcedoc=%7B366FD4FF-35F0-4722-8720-584AC582E3E2%7D&amp;file=Gesti%C3%B3n%20de%20iniciativas_Carlos%20Sanchez%20Rubio.pptx&amp;action=edit&amp;mobileredirect=true</v>
      </c>
      <c r="AA332" s="45">
        <f>[1]Sheet1!AA332</f>
        <v>2.0999999999999996</v>
      </c>
    </row>
    <row r="333" spans="1:27" ht="260.25" customHeight="1">
      <c r="A333" s="45">
        <f>[1]Sheet1!A333</f>
        <v>363</v>
      </c>
      <c r="B333" s="125">
        <f>[1]Sheet1!B333</f>
        <v>46252.438784722202</v>
      </c>
      <c r="C333" s="125">
        <f>[1]Sheet1!C333</f>
        <v>46252.486192129603</v>
      </c>
      <c r="D333" s="126" t="str">
        <f>[1]Sheet1!D333</f>
        <v>carlos.sanchez@laureate.pe</v>
      </c>
      <c r="E333" s="126" t="str">
        <f>[1]Sheet1!E333</f>
        <v>Carlos Sanchez Rubio</v>
      </c>
      <c r="F333" s="45" t="str">
        <f>[1]Sheet1!F333</f>
        <v>Migración de aplicaciones .NET fuera de soporte</v>
      </c>
      <c r="G333" s="45" t="str">
        <f>[1]Sheet1!G333</f>
        <v>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v>
      </c>
      <c r="H333" s="45" t="str">
        <f>[1]Sheet1!H333</f>
        <v>UPN</v>
      </c>
      <c r="I333" s="126" t="str">
        <f>[1]Sheet1!I333</f>
        <v>Donoban Meza - Director Corp IT Security</v>
      </c>
      <c r="J333" s="126" t="str">
        <f>[1]Sheet1!J333</f>
        <v>Carlos Sanchez - Gerente de Seguridad TI</v>
      </c>
      <c r="K333" s="126" t="str">
        <f>[1]Sheet1!K333</f>
        <v>https://educorpperu-my.sharepoint.com/personal/diana_zapata_laureate_pe1/Documents/Aplicaciones/Microsoft%20Forms/REGISTRO%20DE%20INICIATIVAS%20-%20GESTI%C3%93N%20DE%20LA%20DEMANDA%20(2%201/Pregunta/Re_%20Conformidad%20Ingreso%20en%20Gesti%C3%B3n%20de%20Demanda_Carlos%20Sanchez%20Rubio%201.pdf</v>
      </c>
      <c r="L333" s="126" t="str">
        <f>[1]Sheet1!L333</f>
        <v>Gerson Vereau</v>
      </c>
      <c r="M333" s="82">
        <f>[1]Sheet1!M333</f>
        <v>46295</v>
      </c>
      <c r="N333" s="82" t="str">
        <f>[1]Sheet1!N333</f>
        <v>No</v>
      </c>
      <c r="O333" s="126">
        <f>[1]Sheet1!O333</f>
        <v>0</v>
      </c>
      <c r="P333" s="126">
        <f>[1]Sheet1!P333</f>
        <v>0</v>
      </c>
      <c r="Q333" s="126" t="str">
        <f>[1]Sheet1!Q333</f>
        <v>Seguridad TI</v>
      </c>
      <c r="R333" s="126" t="str">
        <f>[1]Sheet1!R333</f>
        <v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v>
      </c>
      <c r="S333" s="126" t="str">
        <f>[1]Sheet1!S333</f>
        <v>Migrar las aplicaciones identificadas a versiones de .NET vigentes y soportadas, asegurando su compatibilidad funcional y la disponibilidad de actualizaciones y parches de seguridad.</v>
      </c>
      <c r="T333" s="126" t="str">
        <f>[1]Sheet1!T333</f>
        <v xml:space="preserve">Equipos de Desarrollo, Aplicaciones, Arquitectura, Infraestructura, QA, Ciberseguridad y proveedores responsables del mantenimiento de las aplicaciones.
Líder de vertical responsable: Noheli Cabrera
</v>
      </c>
      <c r="U333" s="126" t="str">
        <f>[1]Sheet1!U333</f>
        <v>Todos</v>
      </c>
      <c r="V333" s="126" t="str">
        <f>[1]Sheet1!V333</f>
        <v>Excelencia operativa</v>
      </c>
      <c r="W333" s="126" t="str">
        <f>[1]Sheet1!W333</f>
        <v>No</v>
      </c>
      <c r="X333" s="126" t="str">
        <f>[1]Sheet1!X333</f>
        <v>No cuantificado o S/0</v>
      </c>
      <c r="Y333" s="126" t="str">
        <f>[1]Sheet1!Y333</f>
        <v xml:space="preserve">Reducción del riesgo de explotación de vulnerabilidades, mejora de la mantenibilidad de las aplicaciones, fortalecimiento de la postura de seguridad y mayor cumplimiento de estándares de obsolescencia y gestión de vulnerabilidades.
</v>
      </c>
      <c r="Z333" s="45" t="str">
        <f>[1]Sheet1!Z333</f>
        <v>https://educorpperu-my.sharepoint.com/personal/diana_zapata_laureate_pe1/_layouts/15/Doc.aspx?sourcedoc=%7BA8D66E55-8848-461D-BE29-42C189A6C361%7D&amp;file=Gesti%C3%B3n%20de%20iniciativas_Net%20Core_Carlos%20Sanchez%20Rubio.pptx&amp;action=edit&amp;mobileredirect=true</v>
      </c>
      <c r="AA333" s="45">
        <f>[1]Sheet1!AA333</f>
        <v>2.0999999999999996</v>
      </c>
    </row>
    <row r="334" spans="1:27" ht="260.25" customHeight="1">
      <c r="A334" s="45">
        <f>[1]Sheet1!A334</f>
        <v>364</v>
      </c>
      <c r="B334" s="125">
        <f>[1]Sheet1!B334</f>
        <v>46252.486250000002</v>
      </c>
      <c r="C334" s="125">
        <f>[1]Sheet1!C334</f>
        <v>46252.497847222199</v>
      </c>
      <c r="D334" s="126" t="str">
        <f>[1]Sheet1!D334</f>
        <v>carlos.sanchez@laureate.pe</v>
      </c>
      <c r="E334" s="126" t="str">
        <f>[1]Sheet1!E334</f>
        <v>Carlos Sanchez Rubio</v>
      </c>
      <c r="F334" s="45" t="str">
        <f>[1]Sheet1!F334</f>
        <v>Remediación de vulnerabilidades en ambientes Cloud</v>
      </c>
      <c r="G334" s="45" t="str">
        <f>[1]Sheet1!G334</f>
        <v xml:space="preserve">Remediar vulnerabilidades asociadas a CVE e implementar MFA en accesos identificados con riesgo de abuso de credenciales, para reducir la probabilidad de explotación y accesos no autorizados, logrando fortalecer la seguridad de los ambientes Cloud.
</v>
      </c>
      <c r="H334" s="45" t="str">
        <f>[1]Sheet1!H334</f>
        <v>CORP</v>
      </c>
      <c r="I334" s="126" t="str">
        <f>[1]Sheet1!I334</f>
        <v>Donoban Meza - Director Corp IT Security</v>
      </c>
      <c r="J334" s="126" t="str">
        <f>[1]Sheet1!J334</f>
        <v>Carlos Sanchez - Gerente de Seguridad TI</v>
      </c>
      <c r="K334" s="126" t="str">
        <f>[1]Sheet1!K334</f>
        <v>https://educorpperu-my.sharepoint.com/personal/diana_zapata_laureate_pe1/Documents/Aplicaciones/Microsoft%20Forms/REGISTRO%20DE%20INICIATIVAS%20-%20GESTI%C3%93N%20DE%20LA%20DEMANDA%20(2%201/Pregunta/Re_%20Conformidad%20Ingreso%20en%20Gesti%C3%B3n%20de%20Demanda_Carlos%20Sanchez%20Rubio%202.pdf</v>
      </c>
      <c r="L334" s="126" t="str">
        <f>[1]Sheet1!L334</f>
        <v>Gerson Vereau</v>
      </c>
      <c r="M334" s="82">
        <f>[1]Sheet1!M334</f>
        <v>46295</v>
      </c>
      <c r="N334" s="82" t="str">
        <f>[1]Sheet1!N334</f>
        <v>No</v>
      </c>
      <c r="O334" s="126">
        <f>[1]Sheet1!O334</f>
        <v>0</v>
      </c>
      <c r="P334" s="126">
        <f>[1]Sheet1!P334</f>
        <v>0</v>
      </c>
      <c r="Q334" s="126" t="str">
        <f>[1]Sheet1!Q334</f>
        <v>Seguridad TI</v>
      </c>
      <c r="R334" s="126" t="str">
        <f>[1]Sheet1!R334</f>
        <v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v>
      </c>
      <c r="S334" s="126" t="str">
        <f>[1]Sheet1!S334</f>
        <v>Remediar las vulnerabilidades identificadas, actualizar o corregir los componentes afectados e implementar MFA en los accesos requeridos, validando posteriormente el cierre de los hallazgos de seguridad.</v>
      </c>
      <c r="T334" s="126" t="str">
        <f>[1]Sheet1!T334</f>
        <v xml:space="preserve">Equipos de Cloud, Infraestructura, Aplicaciones
Líder de vertical responsable: Rolando Lopez
</v>
      </c>
      <c r="U334" s="126" t="str">
        <f>[1]Sheet1!U334</f>
        <v>Todos</v>
      </c>
      <c r="V334" s="126" t="str">
        <f>[1]Sheet1!V334</f>
        <v>Excelencia operativa</v>
      </c>
      <c r="W334" s="126" t="str">
        <f>[1]Sheet1!W334</f>
        <v>No</v>
      </c>
      <c r="X334" s="126" t="str">
        <f>[1]Sheet1!X334</f>
        <v>No cuantificado o S/0</v>
      </c>
      <c r="Y334" s="126" t="str">
        <f>[1]Sheet1!Y334</f>
        <v xml:space="preserve">Fortalecimiento de la postura de seguridad Cloud, reducción del riesgo de compromiso de cuentas y recursos, mejora del control de acceso y mayor cumplimiento de estándares y políticas de seguridad.
</v>
      </c>
      <c r="Z334" s="45" t="str">
        <f>[1]Sheet1!Z334</f>
        <v>https://educorpperu-my.sharepoint.com/personal/diana_zapata_laureate_pe1/_layouts/15/Doc.aspx?sourcedoc=%7B3F8F8E3A-A553-4B9E-8910-734F8C52CDA9%7D&amp;file=Gesti%C3%B3n%20de%20iniciativas_Vulns%20Cloud_Carlos%20Sanchez%20Rubio.pptx&amp;action=edit&amp;mobileredirect=true</v>
      </c>
      <c r="AA334" s="45">
        <f>[1]Sheet1!AA334</f>
        <v>2.0999999999999996</v>
      </c>
    </row>
    <row r="335" spans="1:27" ht="260.25" customHeight="1">
      <c r="A335" s="45">
        <f>[1]Sheet1!A335</f>
        <v>365</v>
      </c>
      <c r="B335" s="125">
        <f>[1]Sheet1!B335</f>
        <v>46252.497893518499</v>
      </c>
      <c r="C335" s="125">
        <f>[1]Sheet1!C335</f>
        <v>46252.504178240699</v>
      </c>
      <c r="D335" s="126" t="str">
        <f>[1]Sheet1!D335</f>
        <v>carlos.sanchez@laureate.pe</v>
      </c>
      <c r="E335" s="126" t="str">
        <f>[1]Sheet1!E335</f>
        <v>Carlos Sanchez Rubio</v>
      </c>
      <c r="F335" s="45" t="str">
        <f>[1]Sheet1!F335</f>
        <v>Remediación de vulnerabilidades de seguridad en APIs</v>
      </c>
      <c r="G335" s="45" t="str">
        <f>[1]Sheet1!G335</f>
        <v xml:space="preserve">Remediar vulnerabilidades identificadas en APIs críticas, para evitar accesos no autorizados, exposición de información y validaciones insuficientes, logrando reducir el riesgo de compromiso de datos y fortalecer la seguridad de los servicios expuestos.
</v>
      </c>
      <c r="H335" s="45" t="str">
        <f>[1]Sheet1!H335</f>
        <v>CORP</v>
      </c>
      <c r="I335" s="126" t="str">
        <f>[1]Sheet1!I335</f>
        <v>Donoban Meza - Director Corp IT Security</v>
      </c>
      <c r="J335" s="126" t="str">
        <f>[1]Sheet1!J335</f>
        <v>Carlos Sanchez - Gerente de Seguridad TI</v>
      </c>
      <c r="K335" s="126" t="str">
        <f>[1]Sheet1!K335</f>
        <v>https://educorpperu-my.sharepoint.com/personal/diana_zapata_laureate_pe1/Documents/Aplicaciones/Microsoft%20Forms/REGISTRO%20DE%20INICIATIVAS%20-%20GESTI%C3%93N%20DE%20LA%20DEMANDA%20(2%201/Pregunta/Re_%20Conformidad%20Ingreso%20en%20Gesti%C3%B3n%20de%20Demanda_Carlos%20Sanchez%20Rubio%203.pdf</v>
      </c>
      <c r="L335" s="126" t="str">
        <f>[1]Sheet1!L335</f>
        <v>Gerson Vereau</v>
      </c>
      <c r="M335" s="82">
        <f>[1]Sheet1!M335</f>
        <v>46280</v>
      </c>
      <c r="N335" s="82" t="str">
        <f>[1]Sheet1!N335</f>
        <v>No</v>
      </c>
      <c r="O335" s="126">
        <f>[1]Sheet1!O335</f>
        <v>0</v>
      </c>
      <c r="P335" s="126">
        <f>[1]Sheet1!P335</f>
        <v>0</v>
      </c>
      <c r="Q335" s="126" t="str">
        <f>[1]Sheet1!Q335</f>
        <v>Seguridad TI</v>
      </c>
      <c r="R335" s="126" t="str">
        <f>[1]Sheet1!R335</f>
        <v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v>
      </c>
      <c r="S335" s="126" t="str">
        <f>[1]Sheet1!S335</f>
        <v>Implementar controles adecuados de validación, autenticación y autorización en las APIs afectadas, asegurando que únicamente usuarios autorizados puedan acceder a los recursos y que no sea posible enumerar o consultar información de terceros.</v>
      </c>
      <c r="T335" s="126" t="str">
        <f>[1]Sheet1!T335</f>
        <v xml:space="preserve">Equipos de Desarrollo, Aplicaciones, Arquitectura, Ciberseguridad
Líder de vertical responsable: Elmer Zapata
</v>
      </c>
      <c r="U335" s="126" t="str">
        <f>[1]Sheet1!U335</f>
        <v>Todos</v>
      </c>
      <c r="V335" s="126" t="str">
        <f>[1]Sheet1!V335</f>
        <v>Excelencia operativa</v>
      </c>
      <c r="W335" s="126" t="str">
        <f>[1]Sheet1!W335</f>
        <v>No</v>
      </c>
      <c r="X335" s="126" t="str">
        <f>[1]Sheet1!X335</f>
        <v>No cuantificado o S/0</v>
      </c>
      <c r="Y335" s="126" t="str">
        <f>[1]Sheet1!Y335</f>
        <v xml:space="preserve">Fortalecimiento de la seguridad de las APIs, protección de información sensible y transaccional, reducción del riesgo de fuga masiva de datos y mejora del cumplimiento de estándares de desarrollo seguro y protección de información.
</v>
      </c>
      <c r="Z335" s="45" t="str">
        <f>[1]Sheet1!Z335</f>
        <v>https://educorpperu-my.sharepoint.com/personal/diana_zapata_laureate_pe1/_layouts/15/Doc.aspx?sourcedoc=%7BA7E6F018-871A-4703-A72E-B622761986E7%7D&amp;file=Gesti%C3%B3n%20de%20iniciativas_Vulns%20APIs_Carlos%20Sanchez%20Rubio.pptx&amp;action=edit&amp;mobileredirect=true</v>
      </c>
      <c r="AA335" s="45">
        <f>[1]Sheet1!AA335</f>
        <v>2.0999999999999996</v>
      </c>
    </row>
    <row r="336" spans="1:27" ht="260.25" customHeight="1">
      <c r="A336" s="45">
        <f>[1]Sheet1!A336</f>
        <v>366</v>
      </c>
      <c r="B336" s="125">
        <f>[1]Sheet1!B336</f>
        <v>46252.504224536999</v>
      </c>
      <c r="C336" s="125">
        <f>[1]Sheet1!C336</f>
        <v>46252.512476851902</v>
      </c>
      <c r="D336" s="126" t="str">
        <f>[1]Sheet1!D336</f>
        <v>carlos.sanchez@laureate.pe</v>
      </c>
      <c r="E336" s="126" t="str">
        <f>[1]Sheet1!E336</f>
        <v>Carlos Sanchez Rubio</v>
      </c>
      <c r="F336" s="45" t="str">
        <f>[1]Sheet1!F336</f>
        <v>Activación y estandarización de logs en sistemas críticos</v>
      </c>
      <c r="G336" s="45" t="str">
        <f>[1]Sheet1!G336</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6" s="45" t="str">
        <f>[1]Sheet1!H336</f>
        <v>CORP</v>
      </c>
      <c r="I336" s="126" t="str">
        <f>[1]Sheet1!I336</f>
        <v>Donoban Meza - Director Corp IT Security</v>
      </c>
      <c r="J336" s="126" t="str">
        <f>[1]Sheet1!J336</f>
        <v>Carlos Sanchez - Gerente de Seguridad TI</v>
      </c>
      <c r="K336" s="126" t="str">
        <f>[1]Sheet1!K336</f>
        <v>https://educorpperu-my.sharepoint.com/personal/diana_zapata_laureate_pe1/Documents/Aplicaciones/Microsoft%20Forms/REGISTRO%20DE%20INICIATIVAS%20-%20GESTI%C3%93N%20DE%20LA%20DEMANDA%20(2%201/Pregunta/Re_%20Conformidad%20Ingreso%20en%20Gesti%C3%B3n%20de%20Demanda_Carlos%20Sanchez%20Rubio%204.pdf</v>
      </c>
      <c r="L336" s="126" t="str">
        <f>[1]Sheet1!L336</f>
        <v>Gerson Vereau</v>
      </c>
      <c r="M336" s="82">
        <f>[1]Sheet1!M336</f>
        <v>46372</v>
      </c>
      <c r="N336" s="82" t="str">
        <f>[1]Sheet1!N336</f>
        <v>No</v>
      </c>
      <c r="O336" s="126">
        <f>[1]Sheet1!O336</f>
        <v>0</v>
      </c>
      <c r="P336" s="126">
        <f>[1]Sheet1!P336</f>
        <v>0</v>
      </c>
      <c r="Q336" s="126" t="str">
        <f>[1]Sheet1!Q336</f>
        <v>Regulatoria</v>
      </c>
      <c r="R336" s="126" t="str">
        <f>[1]Sheet1!R336</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v>
      </c>
      <c r="S336" s="126" t="str">
        <f>[1]Sheet1!S336</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6" s="126" t="str">
        <f>[1]Sheet1!T336</f>
        <v xml:space="preserve">Equipos de Aplicaciones, Infraestructura, Base de Datos
Líder de vertical responsable: Ana Lucía Vega
</v>
      </c>
      <c r="U336" s="126" t="str">
        <f>[1]Sheet1!U336</f>
        <v>Todos</v>
      </c>
      <c r="V336" s="126" t="str">
        <f>[1]Sheet1!V336</f>
        <v>Excelencia operativa</v>
      </c>
      <c r="W336" s="126" t="str">
        <f>[1]Sheet1!W336</f>
        <v>No</v>
      </c>
      <c r="X336" s="126" t="str">
        <f>[1]Sheet1!X336</f>
        <v>No cuantificado o S/0</v>
      </c>
      <c r="Y336" s="126" t="str">
        <f>[1]Sheet1!Y336</f>
        <v xml:space="preserve">Mejora de la visibilidad y trazabilidad sobre sistemas críticos, fortalecimiento de la capacidad de detección e investigación de incidentes y mayor cumplimiento de los estándares internos de seguridad.
</v>
      </c>
      <c r="Z336" s="45" t="str">
        <f>[1]Sheet1!Z336</f>
        <v>https://educorpperu-my.sharepoint.com/personal/diana_zapata_laureate_pe1/_layouts/15/Doc.aspx?sourcedoc=%7B1E4C66C6-5B73-408A-AD8D-961E5B5DF81D%7D&amp;file=Gesti%C3%B3n%20de%20iniciativas_Retenci%C3%B3n%20Logs_1_Carlos%20Sanchez%20Rubio.pptx&amp;action=edit&amp;mobileredirect=true</v>
      </c>
      <c r="AA336" s="45">
        <f>[1]Sheet1!AA336</f>
        <v>2.7</v>
      </c>
    </row>
    <row r="337" spans="1:27" ht="260.25" customHeight="1">
      <c r="A337" s="45">
        <f>[1]Sheet1!A337</f>
        <v>367</v>
      </c>
      <c r="B337" s="125">
        <f>[1]Sheet1!B337</f>
        <v>46252.512523148202</v>
      </c>
      <c r="C337" s="125">
        <f>[1]Sheet1!C337</f>
        <v>46252.518587963001</v>
      </c>
      <c r="D337" s="126" t="str">
        <f>[1]Sheet1!D337</f>
        <v>carlos.sanchez@laureate.pe</v>
      </c>
      <c r="E337" s="126" t="str">
        <f>[1]Sheet1!E337</f>
        <v>Carlos Sanchez Rubio</v>
      </c>
      <c r="F337" s="45" t="str">
        <f>[1]Sheet1!F337</f>
        <v>Activación y estandarización de logs en sistemas críticos</v>
      </c>
      <c r="G337" s="45" t="str">
        <f>[1]Sheet1!G337</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7" s="45" t="str">
        <f>[1]Sheet1!H337</f>
        <v>CORP</v>
      </c>
      <c r="I337" s="126" t="str">
        <f>[1]Sheet1!I337</f>
        <v>Donoban Meza - Director Corp IT Security</v>
      </c>
      <c r="J337" s="126" t="str">
        <f>[1]Sheet1!J337</f>
        <v>Carlos Sanchez - Gerente de Seguridad TI</v>
      </c>
      <c r="K337" s="126" t="str">
        <f>[1]Sheet1!K337</f>
        <v>https://educorpperu-my.sharepoint.com/personal/diana_zapata_laureate_pe1/Documents/Aplicaciones/Microsoft%20Forms/REGISTRO%20DE%20INICIATIVAS%20-%20GESTI%C3%93N%20DE%20LA%20DEMANDA%20(2%201/Pregunta/Re_%20Conformidad%20Ingreso%20en%20Gesti%C3%B3n%20de%20Demanda_Carlos%20Sanchez%20Rubio%205.pdf</v>
      </c>
      <c r="L337" s="126" t="str">
        <f>[1]Sheet1!L337</f>
        <v>Gerson Vereau</v>
      </c>
      <c r="M337" s="82">
        <f>[1]Sheet1!M337</f>
        <v>46372</v>
      </c>
      <c r="N337" s="82" t="str">
        <f>[1]Sheet1!N337</f>
        <v>No</v>
      </c>
      <c r="O337" s="126">
        <f>[1]Sheet1!O337</f>
        <v>0</v>
      </c>
      <c r="P337" s="126">
        <f>[1]Sheet1!P337</f>
        <v>0</v>
      </c>
      <c r="Q337" s="126" t="str">
        <f>[1]Sheet1!Q337</f>
        <v>Regulatoria</v>
      </c>
      <c r="R337" s="126" t="str">
        <f>[1]Sheet1!R337</f>
        <v>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v>
      </c>
      <c r="S337" s="126" t="str">
        <f>[1]Sheet1!S337</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7" s="126" t="str">
        <f>[1]Sheet1!T337</f>
        <v xml:space="preserve">Equipos de Aplicaciones, Infraestructura, Base de Datos
Líder de vertical responsable: Ana Maria Rojas
</v>
      </c>
      <c r="U337" s="126" t="str">
        <f>[1]Sheet1!U337</f>
        <v>Todos</v>
      </c>
      <c r="V337" s="126" t="str">
        <f>[1]Sheet1!V337</f>
        <v>Excelencia operativa</v>
      </c>
      <c r="W337" s="126" t="str">
        <f>[1]Sheet1!W337</f>
        <v>No</v>
      </c>
      <c r="X337" s="126" t="str">
        <f>[1]Sheet1!X337</f>
        <v>No cuantificado o S/0</v>
      </c>
      <c r="Y337" s="126" t="str">
        <f>[1]Sheet1!Y337</f>
        <v xml:space="preserve">Mejora de la visibilidad y trazabilidad sobre sistemas críticos, fortalecimiento de la capacidad de detección e investigación de incidentes y mayor cumplimiento de los estándares internos de seguridad.
</v>
      </c>
      <c r="Z337" s="45" t="str">
        <f>[1]Sheet1!Z337</f>
        <v>https://educorpperu-my.sharepoint.com/personal/diana_zapata_laureate_pe1/_layouts/15/Doc.aspx?sourcedoc=%7B904E4226-6B06-483C-973F-B833B0F53141%7D&amp;file=Gesti%C3%B3n%20de%20iniciativas_Retenci%C3%B3n%20Logs_2_Carlos%20Sanchez%20Rubio.pptx&amp;action=edit&amp;mobileredirect=true</v>
      </c>
      <c r="AA337" s="45">
        <f>[1]Sheet1!AA337</f>
        <v>2.7</v>
      </c>
    </row>
    <row r="338" spans="1:27" ht="260.25" customHeight="1">
      <c r="A338" s="45">
        <f>[1]Sheet1!A338</f>
        <v>368</v>
      </c>
      <c r="B338" s="125">
        <f>[1]Sheet1!B338</f>
        <v>46252.518634259301</v>
      </c>
      <c r="C338" s="125">
        <f>[1]Sheet1!C338</f>
        <v>46252.522303240701</v>
      </c>
      <c r="D338" s="126" t="str">
        <f>[1]Sheet1!D338</f>
        <v>carlos.sanchez@laureate.pe</v>
      </c>
      <c r="E338" s="126" t="str">
        <f>[1]Sheet1!E338</f>
        <v>Carlos Sanchez Rubio</v>
      </c>
      <c r="F338" s="45" t="str">
        <f>[1]Sheet1!F338</f>
        <v>Activación y estandarización de logs en sistemas críticos</v>
      </c>
      <c r="G338" s="45" t="str">
        <f>[1]Sheet1!G338</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8" s="45" t="str">
        <f>[1]Sheet1!H338</f>
        <v>CORP</v>
      </c>
      <c r="I338" s="126" t="str">
        <f>[1]Sheet1!I338</f>
        <v>Donoban Meza - Director Corp IT Security</v>
      </c>
      <c r="J338" s="126" t="str">
        <f>[1]Sheet1!J338</f>
        <v>Carlos Sanchez - Gerente de Seguridad TI</v>
      </c>
      <c r="K338" s="126" t="str">
        <f>[1]Sheet1!K338</f>
        <v>https://educorpperu-my.sharepoint.com/personal/diana_zapata_laureate_pe1/Documents/Aplicaciones/Microsoft%20Forms/REGISTRO%20DE%20INICIATIVAS%20-%20GESTI%C3%93N%20DE%20LA%20DEMANDA%20(2%201/Pregunta/Re_%20Conformidad%20Ingreso%20en%20Gesti%C3%B3n%20de%20Demanda_Carlos%20Sanchez%20Rubio%206.pdf</v>
      </c>
      <c r="L338" s="126" t="str">
        <f>[1]Sheet1!L338</f>
        <v>Gerson Vereau</v>
      </c>
      <c r="M338" s="82">
        <f>[1]Sheet1!M338</f>
        <v>46372</v>
      </c>
      <c r="N338" s="82" t="str">
        <f>[1]Sheet1!N338</f>
        <v>No</v>
      </c>
      <c r="O338" s="126">
        <f>[1]Sheet1!O338</f>
        <v>0</v>
      </c>
      <c r="P338" s="126">
        <f>[1]Sheet1!P338</f>
        <v>0</v>
      </c>
      <c r="Q338" s="126" t="str">
        <f>[1]Sheet1!Q338</f>
        <v>Regulatoria</v>
      </c>
      <c r="R338" s="126" t="str">
        <f>[1]Sheet1!R338</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v>
      </c>
      <c r="S338" s="126" t="str">
        <f>[1]Sheet1!S338</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8" s="126" t="str">
        <f>[1]Sheet1!T338</f>
        <v xml:space="preserve">Equipos de Aplicaciones, Infraestructura, Base de Datos
Líder de vertical responsable: Cesar Soplin
</v>
      </c>
      <c r="U338" s="126" t="str">
        <f>[1]Sheet1!U338</f>
        <v>Todos</v>
      </c>
      <c r="V338" s="126" t="str">
        <f>[1]Sheet1!V338</f>
        <v>Excelencia operativa</v>
      </c>
      <c r="W338" s="126" t="str">
        <f>[1]Sheet1!W338</f>
        <v>No</v>
      </c>
      <c r="X338" s="126" t="str">
        <f>[1]Sheet1!X338</f>
        <v>No cuantificado o S/0</v>
      </c>
      <c r="Y338" s="126" t="str">
        <f>[1]Sheet1!Y338</f>
        <v xml:space="preserve">Mejora de la visibilidad y trazabilidad sobre sistemas críticos, fortalecimiento de la capacidad de detección e investigación de incidentes y mayor cumplimiento de los estándares internos de seguridad.
</v>
      </c>
      <c r="Z338" s="45" t="str">
        <f>[1]Sheet1!Z338</f>
        <v>https://educorpperu-my.sharepoint.com/personal/diana_zapata_laureate_pe1/_layouts/15/Doc.aspx?sourcedoc=%7B1A6E0EEF-1A0A-4C2F-9F5C-2A93CE1391BE%7D&amp;file=Gesti%C3%B3n%20de%20iniciativas_Retenci%C3%B3n%20Logs_3_Carlos%20Sanchez%20Rubio.pptx&amp;action=edit&amp;mobileredirect=true</v>
      </c>
      <c r="AA338" s="45">
        <f>[1]Sheet1!AA338</f>
        <v>2.7</v>
      </c>
    </row>
    <row r="339" spans="1:27" ht="260.25" customHeight="1">
      <c r="A339" s="45">
        <f>[1]Sheet1!A339</f>
        <v>369</v>
      </c>
      <c r="B339" s="125">
        <f>[1]Sheet1!B339</f>
        <v>46252.522337962997</v>
      </c>
      <c r="C339" s="125">
        <f>[1]Sheet1!C339</f>
        <v>46252.524710648097</v>
      </c>
      <c r="D339" s="126" t="str">
        <f>[1]Sheet1!D339</f>
        <v>carlos.sanchez@laureate.pe</v>
      </c>
      <c r="E339" s="126" t="str">
        <f>[1]Sheet1!E339</f>
        <v>Carlos Sanchez Rubio</v>
      </c>
      <c r="F339" s="45" t="str">
        <f>[1]Sheet1!F339</f>
        <v>Activación y estandarización de logs en sistemas críticos</v>
      </c>
      <c r="G339" s="45" t="str">
        <f>[1]Sheet1!G339</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9" s="45" t="str">
        <f>[1]Sheet1!H339</f>
        <v>CORP</v>
      </c>
      <c r="I339" s="126" t="str">
        <f>[1]Sheet1!I339</f>
        <v>Donoban Meza - Director Corp IT Security</v>
      </c>
      <c r="J339" s="126" t="str">
        <f>[1]Sheet1!J339</f>
        <v>Carlos Sanchez - Gerente de Seguridad TI</v>
      </c>
      <c r="K339" s="126" t="str">
        <f>[1]Sheet1!K339</f>
        <v>https://educorpperu-my.sharepoint.com/personal/diana_zapata_laureate_pe1/Documents/Aplicaciones/Microsoft%20Forms/REGISTRO%20DE%20INICIATIVAS%20-%20GESTI%C3%93N%20DE%20LA%20DEMANDA%20(2%201/Pregunta/Re_%20Conformidad%20Ingreso%20en%20Gesti%C3%B3n%20de%20Demanda_Carlos%20Sanchez%20Rubio%207.pdf</v>
      </c>
      <c r="L339" s="126" t="str">
        <f>[1]Sheet1!L339</f>
        <v>Gerson Vereau</v>
      </c>
      <c r="M339" s="82">
        <f>[1]Sheet1!M339</f>
        <v>46372</v>
      </c>
      <c r="N339" s="82" t="str">
        <f>[1]Sheet1!N339</f>
        <v>No</v>
      </c>
      <c r="O339" s="126">
        <f>[1]Sheet1!O339</f>
        <v>0</v>
      </c>
      <c r="P339" s="126">
        <f>[1]Sheet1!P339</f>
        <v>0</v>
      </c>
      <c r="Q339" s="126" t="str">
        <f>[1]Sheet1!Q339</f>
        <v>Regulatoria</v>
      </c>
      <c r="R339" s="126" t="str">
        <f>[1]Sheet1!R339</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v>
      </c>
      <c r="S339" s="126" t="str">
        <f>[1]Sheet1!S339</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9" s="126" t="str">
        <f>[1]Sheet1!T339</f>
        <v xml:space="preserve">Equipos de Aplicaciones, Infraestructura, Base de Datos
Líder de vertical responsable: Elmer Zapata
</v>
      </c>
      <c r="U339" s="126" t="str">
        <f>[1]Sheet1!U339</f>
        <v>Todos</v>
      </c>
      <c r="V339" s="126" t="str">
        <f>[1]Sheet1!V339</f>
        <v>Excelencia operativa</v>
      </c>
      <c r="W339" s="126" t="str">
        <f>[1]Sheet1!W339</f>
        <v>No</v>
      </c>
      <c r="X339" s="126" t="str">
        <f>[1]Sheet1!X339</f>
        <v>No cuantificado o S/0</v>
      </c>
      <c r="Y339" s="126" t="str">
        <f>[1]Sheet1!Y339</f>
        <v xml:space="preserve">Mejora de la visibilidad y trazabilidad sobre sistemas críticos, fortalecimiento de la capacidad de detección e investigación de incidentes y mayor cumplimiento de los estándares internos de seguridad.
</v>
      </c>
      <c r="Z339" s="45" t="str">
        <f>[1]Sheet1!Z339</f>
        <v>https://educorpperu-my.sharepoint.com/personal/diana_zapata_laureate_pe1/_layouts/15/Doc.aspx?sourcedoc=%7BF3211877-1703-4B08-BB32-CBAFF2612A11%7D&amp;file=Gesti%C3%B3n%20de%20iniciativas_Retenci%C3%B3n%20Logs_4_Carlos%20Sanchez%20Rubio.pptx&amp;action=edit&amp;mobileredirect=true</v>
      </c>
      <c r="AA339" s="45">
        <f>[1]Sheet1!AA339</f>
        <v>2.7</v>
      </c>
    </row>
    <row r="340" spans="1:27" ht="260.25" customHeight="1">
      <c r="A340" s="45">
        <f>[1]Sheet1!A340</f>
        <v>370</v>
      </c>
      <c r="B340" s="125">
        <f>[1]Sheet1!B340</f>
        <v>46252.5247453704</v>
      </c>
      <c r="C340" s="125">
        <f>[1]Sheet1!C340</f>
        <v>46252.527141203696</v>
      </c>
      <c r="D340" s="126" t="str">
        <f>[1]Sheet1!D340</f>
        <v>carlos.sanchez@laureate.pe</v>
      </c>
      <c r="E340" s="126" t="str">
        <f>[1]Sheet1!E340</f>
        <v>Carlos Sanchez Rubio</v>
      </c>
      <c r="F340" s="45" t="str">
        <f>[1]Sheet1!F340</f>
        <v>Activación y estandarización de logs en sistemas críticos</v>
      </c>
      <c r="G340" s="45" t="str">
        <f>[1]Sheet1!G340</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40" s="45" t="str">
        <f>[1]Sheet1!H340</f>
        <v>CORP</v>
      </c>
      <c r="I340" s="126" t="str">
        <f>[1]Sheet1!I340</f>
        <v>Donoban Meza - Director Corp IT Security</v>
      </c>
      <c r="J340" s="126" t="str">
        <f>[1]Sheet1!J340</f>
        <v>Carlos Sanchez - Gerente de Seguridad TI</v>
      </c>
      <c r="K340" s="126" t="str">
        <f>[1]Sheet1!K340</f>
        <v>https://educorpperu-my.sharepoint.com/personal/diana_zapata_laureate_pe1/Documents/Aplicaciones/Microsoft%20Forms/REGISTRO%20DE%20INICIATIVAS%20-%20GESTI%C3%93N%20DE%20LA%20DEMANDA%20(2%201/Pregunta/Re_%20Conformidad%20Ingreso%20en%20Gesti%C3%B3n%20de%20Demanda_Carlos%20Sanchez%20Rubio%208.pdf</v>
      </c>
      <c r="L340" s="126" t="str">
        <f>[1]Sheet1!L340</f>
        <v>Gerson Vereau</v>
      </c>
      <c r="M340" s="82">
        <f>[1]Sheet1!M340</f>
        <v>46372</v>
      </c>
      <c r="N340" s="82" t="str">
        <f>[1]Sheet1!N340</f>
        <v>No</v>
      </c>
      <c r="O340" s="126">
        <f>[1]Sheet1!O340</f>
        <v>0</v>
      </c>
      <c r="P340" s="126">
        <f>[1]Sheet1!P340</f>
        <v>0</v>
      </c>
      <c r="Q340" s="126" t="str">
        <f>[1]Sheet1!Q340</f>
        <v>Regulatoria</v>
      </c>
      <c r="R340" s="126" t="str">
        <f>[1]Sheet1!R340</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v>
      </c>
      <c r="S340" s="126" t="str">
        <f>[1]Sheet1!S340</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40" s="126" t="str">
        <f>[1]Sheet1!T340</f>
        <v xml:space="preserve">Equipos de Aplicaciones, Infraestructura, Base de Datos
Líder de vertical responsable: Nicolas Morales
</v>
      </c>
      <c r="U340" s="126" t="str">
        <f>[1]Sheet1!U340</f>
        <v>Todos</v>
      </c>
      <c r="V340" s="126" t="str">
        <f>[1]Sheet1!V340</f>
        <v>Excelencia operativa</v>
      </c>
      <c r="W340" s="126" t="str">
        <f>[1]Sheet1!W340</f>
        <v>No</v>
      </c>
      <c r="X340" s="126" t="str">
        <f>[1]Sheet1!X340</f>
        <v>No cuantificado o S/0</v>
      </c>
      <c r="Y340" s="126" t="str">
        <f>[1]Sheet1!Y340</f>
        <v xml:space="preserve">Mejora de la visibilidad y trazabilidad sobre sistemas críticos, fortalecimiento de la capacidad de detección e investigación de incidentes y mayor cumplimiento de los estándares internos de seguridad.
</v>
      </c>
      <c r="Z340" s="45" t="str">
        <f>[1]Sheet1!Z340</f>
        <v>https://educorpperu-my.sharepoint.com/personal/diana_zapata_laureate_pe1/_layouts/15/Doc.aspx?sourcedoc=%7B844F89BB-46DB-42EC-BC78-1D13E2EB7792%7D&amp;file=Gesti%C3%B3n%20de%20iniciativas_Retenci%C3%B3n%20Logs_5_Carlos%20Sanchez%20Rubio.pptx&amp;action=edit&amp;mobileredirect=true</v>
      </c>
      <c r="AA340" s="45">
        <f>[1]Sheet1!AA340</f>
        <v>2.7</v>
      </c>
    </row>
    <row r="341" spans="1:27" ht="260.25" customHeight="1">
      <c r="A341" s="45">
        <f>[1]Sheet1!A341</f>
        <v>371</v>
      </c>
      <c r="B341" s="125">
        <f>[1]Sheet1!B341</f>
        <v>46252.527175925898</v>
      </c>
      <c r="C341" s="125">
        <f>[1]Sheet1!C341</f>
        <v>46252.529039351903</v>
      </c>
      <c r="D341" s="126" t="str">
        <f>[1]Sheet1!D341</f>
        <v>carlos.sanchez@laureate.pe</v>
      </c>
      <c r="E341" s="126" t="str">
        <f>[1]Sheet1!E341</f>
        <v>Carlos Sanchez Rubio</v>
      </c>
      <c r="F341" s="45" t="str">
        <f>[1]Sheet1!F341</f>
        <v>Activación y estandarización de logs en sistemas críticos</v>
      </c>
      <c r="G341" s="45" t="str">
        <f>[1]Sheet1!G341</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41" s="45" t="str">
        <f>[1]Sheet1!H341</f>
        <v>CORP</v>
      </c>
      <c r="I341" s="126" t="str">
        <f>[1]Sheet1!I341</f>
        <v>Donoban Meza - Director Corp IT Security</v>
      </c>
      <c r="J341" s="126" t="str">
        <f>[1]Sheet1!J341</f>
        <v>Carlos Sanchez - Gerente de Seguridad TI</v>
      </c>
      <c r="K341" s="126" t="str">
        <f>[1]Sheet1!K341</f>
        <v>https://educorpperu-my.sharepoint.com/personal/diana_zapata_laureate_pe1/Documents/Aplicaciones/Microsoft%20Forms/REGISTRO%20DE%20INICIATIVAS%20-%20GESTI%C3%93N%20DE%20LA%20DEMANDA%20(2%201/Pregunta/Re_%20Conformidad%20Ingreso%20en%20Gesti%C3%B3n%20de%20Demanda_Carlos%20Sanchez%20Rubio%209.pdf</v>
      </c>
      <c r="L341" s="126" t="str">
        <f>[1]Sheet1!L341</f>
        <v>Gerson Vereau</v>
      </c>
      <c r="M341" s="82">
        <f>[1]Sheet1!M341</f>
        <v>46372</v>
      </c>
      <c r="N341" s="82" t="str">
        <f>[1]Sheet1!N341</f>
        <v>No</v>
      </c>
      <c r="O341" s="126">
        <f>[1]Sheet1!O341</f>
        <v>0</v>
      </c>
      <c r="P341" s="126">
        <f>[1]Sheet1!P341</f>
        <v>0</v>
      </c>
      <c r="Q341" s="126" t="str">
        <f>[1]Sheet1!Q341</f>
        <v>Regulatoria</v>
      </c>
      <c r="R341" s="126" t="str">
        <f>[1]Sheet1!R341</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v>
      </c>
      <c r="S341" s="126" t="str">
        <f>[1]Sheet1!S341</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41" s="126" t="str">
        <f>[1]Sheet1!T341</f>
        <v xml:space="preserve">Equipos de Aplicaciones, Infraestructura, Base de Datos
Líder de vertical responsable: Noheli Cabrera
</v>
      </c>
      <c r="U341" s="126" t="str">
        <f>[1]Sheet1!U341</f>
        <v>Todos</v>
      </c>
      <c r="V341" s="126" t="str">
        <f>[1]Sheet1!V341</f>
        <v>Excelencia operativa</v>
      </c>
      <c r="W341" s="126" t="str">
        <f>[1]Sheet1!W341</f>
        <v>No</v>
      </c>
      <c r="X341" s="126" t="str">
        <f>[1]Sheet1!X341</f>
        <v>No cuantificado o S/0</v>
      </c>
      <c r="Y341" s="126" t="str">
        <f>[1]Sheet1!Y341</f>
        <v xml:space="preserve">Mejora de la visibilidad y trazabilidad sobre sistemas críticos, fortalecimiento de la capacidad de detección e investigación de incidentes y mayor cumplimiento de los estándares internos de seguridad.
</v>
      </c>
      <c r="Z341" s="45" t="str">
        <f>[1]Sheet1!Z341</f>
        <v>https://educorpperu-my.sharepoint.com/personal/diana_zapata_laureate_pe1/_layouts/15/Doc.aspx?sourcedoc=%7B7E9978B9-062D-48D9-8213-96AB9A833AAD%7D&amp;file=Gesti%C3%B3n%20de%20iniciativas_Retenci%C3%B3n%20Logs_6_Carlos%20Sanchez%20Rubio.pptx&amp;action=edit&amp;mobileredirect=true</v>
      </c>
      <c r="AA341" s="45">
        <f>[1]Sheet1!AA341</f>
        <v>2.7</v>
      </c>
    </row>
    <row r="342" spans="1:27" ht="260.25" customHeight="1">
      <c r="A342" s="45">
        <f>[1]Sheet1!A342</f>
        <v>372</v>
      </c>
      <c r="B342" s="125">
        <f>[1]Sheet1!B342</f>
        <v>46252.668969907398</v>
      </c>
      <c r="C342" s="125">
        <f>[1]Sheet1!C342</f>
        <v>46252.674328703702</v>
      </c>
      <c r="D342" s="126" t="str">
        <f>[1]Sheet1!D342</f>
        <v>franco.vera@laureate.pe</v>
      </c>
      <c r="E342" s="126" t="str">
        <f>[1]Sheet1!E342</f>
        <v>Franco Manuel Vera Sanchez</v>
      </c>
      <c r="F342" s="45" t="str">
        <f>[1]Sheet1!F342</f>
        <v>Sede Ica UPN</v>
      </c>
      <c r="G342" s="45" t="str">
        <f>[1]Sheet1!G342</f>
        <v>Revisión integral del frente TI, con ITSM, TELECOM y Soluciones.</v>
      </c>
      <c r="H342" s="45" t="str">
        <f>[1]Sheet1!H342</f>
        <v>UPN</v>
      </c>
      <c r="I342" s="126" t="str">
        <f>[1]Sheet1!I342</f>
        <v>Álvaro Valdez - VP Operaciones</v>
      </c>
      <c r="J342" s="126" t="str">
        <f>[1]Sheet1!J342</f>
        <v>Sharon Chou</v>
      </c>
      <c r="K342" s="126" t="str">
        <f>[1]Sheet1!K342</f>
        <v>https://educorpperu-my.sharepoint.com/personal/diana_zapata_laureate_pe1/Documents/Aplicaciones/Microsoft%20Forms/REGISTRO%20DE%20INICIATIVAS%20-%20GESTI%C3%93N%20DE%20LA%20DEMANDA%20(2%201/Pregunta/VB%20UPN%20Ica%20y%20Piura_Franco%20Manuel%20Vera%20S.pdf</v>
      </c>
      <c r="L342" s="126" t="str">
        <f>[1]Sheet1!L342</f>
        <v>Franco Vera</v>
      </c>
      <c r="M342" s="82">
        <f>[1]Sheet1!M342</f>
        <v>46447</v>
      </c>
      <c r="N342" s="82" t="str">
        <f>[1]Sheet1!N342</f>
        <v>No</v>
      </c>
      <c r="O342" s="126">
        <f>[1]Sheet1!O342</f>
        <v>0</v>
      </c>
      <c r="P342" s="126">
        <f>[1]Sheet1!P342</f>
        <v>0</v>
      </c>
      <c r="Q342" s="126" t="str">
        <f>[1]Sheet1!Q342</f>
        <v>ITSM</v>
      </c>
      <c r="R342" s="126" t="str">
        <f>[1]Sheet1!R342</f>
        <v>Completar el Gantt de actividades desde el frente de TI.</v>
      </c>
      <c r="S342" s="126" t="str">
        <f>[1]Sheet1!S342</f>
        <v>Completar el Gantt de actividades desde el frente de TI.</v>
      </c>
      <c r="T342" s="126" t="str">
        <f>[1]Sheet1!T342</f>
        <v>VP TTD.</v>
      </c>
      <c r="U342" s="126" t="str">
        <f>[1]Sheet1!U342</f>
        <v>Todos</v>
      </c>
      <c r="V342" s="126" t="str">
        <f>[1]Sheet1!V342</f>
        <v>Crecimiento escalable</v>
      </c>
      <c r="W342" s="126" t="str">
        <f>[1]Sheet1!W342</f>
        <v>No</v>
      </c>
      <c r="X342" s="126" t="str">
        <f>[1]Sheet1!X342</f>
        <v>No cuantificado o S/0</v>
      </c>
      <c r="Y342" s="126" t="str">
        <f>[1]Sheet1!Y342</f>
        <v>Nueva sede UPN Ica.</v>
      </c>
      <c r="Z342" s="45" t="str">
        <f>[1]Sheet1!Z342</f>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v>
      </c>
      <c r="AA342" s="45">
        <f>[1]Sheet1!AA342</f>
        <v>2.2999999999999998</v>
      </c>
    </row>
    <row r="343" spans="1:27" ht="260.25" customHeight="1">
      <c r="A343" s="45">
        <f>[1]Sheet1!A343</f>
        <v>373</v>
      </c>
      <c r="B343" s="125">
        <f>[1]Sheet1!B343</f>
        <v>46253.675960648201</v>
      </c>
      <c r="C343" s="125">
        <f>[1]Sheet1!C343</f>
        <v>46253.687164351897</v>
      </c>
      <c r="D343" s="126" t="str">
        <f>[1]Sheet1!D343</f>
        <v>bruno.chiappe@laureate.pe</v>
      </c>
      <c r="E343" s="126" t="str">
        <f>[1]Sheet1!E343</f>
        <v>Bruno Chiappe Vegas</v>
      </c>
      <c r="F343" s="45" t="str">
        <f>[1]Sheet1!F343</f>
        <v>Automatización de Matrícula y Desmatrícula de Nuevos Estudiantes en Banner</v>
      </c>
      <c r="G343" s="45" t="str">
        <f>[1]Sheet1!G343</f>
        <v>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v>
      </c>
      <c r="H343" s="45" t="str">
        <f>[1]Sheet1!H343</f>
        <v>CIB</v>
      </c>
      <c r="I343" s="126" t="str">
        <f>[1]Sheet1!I343</f>
        <v>Danilo Tauil - GM TecVoc</v>
      </c>
      <c r="J343" s="126" t="str">
        <f>[1]Sheet1!J343</f>
        <v>Spencer Camacho</v>
      </c>
      <c r="K343" s="126" t="str">
        <f>[1]Sheet1!K343</f>
        <v>https://educorpperu-my.sharepoint.com/personal/diana_zapata_laureate_pe1/Documents/Aplicaciones/Microsoft%20Forms/REGISTRO%20DE%20INICIATIVAS%20-%20GESTI%C3%93N%20DE%20LA%20DEMANDA%20(2%201/Pregunta/CIB%20-%20Matricula%20desmatricula%20-%20VB_Bruno%20Chiappe%20Vegas.pdf</v>
      </c>
      <c r="L343" s="126" t="str">
        <f>[1]Sheet1!L343</f>
        <v>Bruno Chiappe</v>
      </c>
      <c r="M343" s="82">
        <f>[1]Sheet1!M343</f>
        <v>46280</v>
      </c>
      <c r="N343" s="82" t="str">
        <f>[1]Sheet1!N343</f>
        <v>No</v>
      </c>
      <c r="O343" s="126">
        <f>[1]Sheet1!O343</f>
        <v>0</v>
      </c>
      <c r="P343" s="126">
        <f>[1]Sheet1!P343</f>
        <v>0</v>
      </c>
      <c r="Q343" s="126" t="str">
        <f>[1]Sheet1!Q343</f>
        <v>Otro</v>
      </c>
      <c r="R343" s="126" t="str">
        <f>[1]Sheet1!R343</f>
        <v>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v>
      </c>
      <c r="S343" s="126" t="str">
        <f>[1]Sheet1!S343</f>
        <v>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v>
      </c>
      <c r="T343" s="126" t="str">
        <f>[1]Sheet1!T343</f>
        <v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v>
      </c>
      <c r="U343" s="126" t="str">
        <f>[1]Sheet1!U343</f>
        <v>Administrativos</v>
      </c>
      <c r="V343" s="126" t="str">
        <f>[1]Sheet1!V343</f>
        <v>Excelencia operativa</v>
      </c>
      <c r="W343" s="126" t="str">
        <f>[1]Sheet1!W343</f>
        <v>No</v>
      </c>
      <c r="X343" s="126" t="str">
        <f>[1]Sheet1!X343</f>
        <v>Entre S/100,000.00 y S/500,000.00</v>
      </c>
      <c r="Y343" s="126" t="str">
        <f>[1]Sheet1!Y343</f>
        <v>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v>
      </c>
      <c r="Z343" s="45" t="str">
        <f>[1]Sheet1!Z343</f>
        <v>https://educorpperu-my.sharepoint.com/personal/diana_zapata_laureate_pe1/_layouts/15/Doc.aspx?sourcedoc=%7BF316F30C-D5BB-4800-BBF0-ED9D797FDA52%7D&amp;file=CIB%20-%20Matricula%20y%20desmatricula%20de%20nuevos%20estu_Bruno%20Chiappe%20Vegas.pptx&amp;action=edit&amp;mobileredirect=true</v>
      </c>
      <c r="AA343" s="45">
        <f>[1]Sheet1!AA343</f>
        <v>0.9</v>
      </c>
    </row>
    <row r="344" spans="1:27" ht="260.25" customHeight="1">
      <c r="A344" s="45">
        <f>[1]Sheet1!A344</f>
        <v>374</v>
      </c>
      <c r="B344" s="125">
        <f>[1]Sheet1!B344</f>
        <v>46254.760405092602</v>
      </c>
      <c r="C344" s="125">
        <f>[1]Sheet1!C344</f>
        <v>46255.524166666699</v>
      </c>
      <c r="D344" s="126" t="str">
        <f>[1]Sheet1!D344</f>
        <v>angela.lucano@laureate.pe</v>
      </c>
      <c r="E344" s="126" t="str">
        <f>[1]Sheet1!E344</f>
        <v>Angela Lucano Carranza</v>
      </c>
      <c r="F344" s="45" t="str">
        <f>[1]Sheet1!F344</f>
        <v>CIB - Regularización para la fase III de la mejora flujos IVR telefónico, asociado al RITM0523467</v>
      </c>
      <c r="G344" s="45" t="str">
        <f>[1]Sheet1!G344</f>
        <v>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v>
      </c>
      <c r="H344" s="45" t="str">
        <f>[1]Sheet1!H344</f>
        <v>CIB</v>
      </c>
      <c r="I344" s="126" t="str">
        <f>[1]Sheet1!I344</f>
        <v>Mónica García - VP Operaciones Digitales y Online</v>
      </c>
      <c r="J344" s="126" t="str">
        <f>[1]Sheet1!J344</f>
        <v>Lizbeth Bautista</v>
      </c>
      <c r="K344" s="126" t="str">
        <f>[1]Sheet1!K344</f>
        <v>https://educorpperu-my.sharepoint.com/personal/diana_zapata_laureate_pe1/Documents/Aplicaciones/Microsoft%20Forms/REGISTRO%20DE%20INICIATIVAS%20-%20GESTI%C3%93N%20DE%20LA%20DEMANDA%20(2%201/Pregunta/VB%20del%20Monica%20Garcia_Angela%20Lucano%20Carran.pdf</v>
      </c>
      <c r="L344" s="126" t="str">
        <f>[1]Sheet1!L344</f>
        <v>Ángela Lucano</v>
      </c>
      <c r="M344" s="82">
        <f>[1]Sheet1!M344</f>
        <v>46265</v>
      </c>
      <c r="N344" s="82" t="str">
        <f>[1]Sheet1!N344</f>
        <v>No</v>
      </c>
      <c r="O344" s="126">
        <f>[1]Sheet1!O344</f>
        <v>0</v>
      </c>
      <c r="P344" s="126">
        <f>[1]Sheet1!P344</f>
        <v>0</v>
      </c>
      <c r="Q344" s="126" t="str">
        <f>[1]Sheet1!Q344</f>
        <v>Otro</v>
      </c>
      <c r="R344" s="126" t="str">
        <f>[1]Sheet1!R344</f>
        <v>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v>
      </c>
      <c r="S344" s="126" t="str">
        <f>[1]Sheet1!S344</f>
        <v>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v>
      </c>
      <c r="T344" s="126" t="str">
        <f>[1]Sheet1!T344</f>
        <v>Canales: Atención telefónica al estudiante Cibertec</v>
      </c>
      <c r="U344" s="126" t="str">
        <f>[1]Sheet1!U344</f>
        <v>Alumnos</v>
      </c>
      <c r="V344" s="126" t="str">
        <f>[1]Sheet1!V344</f>
        <v>Excelencia operativa</v>
      </c>
      <c r="W344" s="126" t="str">
        <f>[1]Sheet1!W344</f>
        <v>No</v>
      </c>
      <c r="X344" s="126" t="str">
        <f>[1]Sheet1!X344</f>
        <v>No cuantificado o S/0</v>
      </c>
      <c r="Y344" s="126" t="str">
        <f>[1]Sheet1!Y344</f>
        <v>Permitir la mejora del servicio e identificación de alumnos que llaman al número de atención al alumno.
Se adjunta la PPT registrada en el ticket RITM0523467 el año pasado y la PPT sólo con la Fase III (que es esta regularización).</v>
      </c>
      <c r="Z344" s="45" t="str">
        <f>[1]Sheet1!Z344</f>
        <v>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v>
      </c>
      <c r="AA344" s="45">
        <f>[1]Sheet1!AA344</f>
        <v>1.2000000000000002</v>
      </c>
    </row>
    <row r="345" spans="1:27" ht="260.25" customHeight="1">
      <c r="A345" s="45">
        <f>[1]Sheet1!A345</f>
        <v>375</v>
      </c>
      <c r="B345" s="125">
        <f>[1]Sheet1!B345</f>
        <v>46258.982870370397</v>
      </c>
      <c r="C345" s="125">
        <f>[1]Sheet1!C345</f>
        <v>46259.002152777801</v>
      </c>
      <c r="D345" s="126" t="str">
        <f>[1]Sheet1!D345</f>
        <v>javier.santiago@laureate.pe</v>
      </c>
      <c r="E345" s="126" t="str">
        <f>[1]Sheet1!E345</f>
        <v>Javier Santiago Modesto</v>
      </c>
      <c r="F345" s="45" t="str">
        <f>[1]Sheet1!F345</f>
        <v>Api CRM para registro de información de Trámites Carpeta Bachiller</v>
      </c>
      <c r="G345" s="45" t="str">
        <f>[1]Sheet1!G345</f>
        <v>Necesitamos asegurar el registro de información relevante de Trámites Carpeta Bachiller, para garantizar la integridad de la información con CRM, logrando que el 100% de los trámites carpeta bachiller estén identificados correctamente en CRM.</v>
      </c>
      <c r="H345" s="45" t="str">
        <f>[1]Sheet1!H345</f>
        <v>UPN</v>
      </c>
      <c r="I345" s="126" t="str">
        <f>[1]Sheet1!I345</f>
        <v>Mónica García - VP Operaciones Digitales y Online</v>
      </c>
      <c r="J345" s="126" t="str">
        <f>[1]Sheet1!J345</f>
        <v>Jose M. Horna Aguirre</v>
      </c>
      <c r="K345" s="126" t="str">
        <f>[1]Sheet1!K345</f>
        <v>https://educorpperu-my.sharepoint.com/personal/diana_zapata_laureate_pe1/Documents/Aplicaciones/Microsoft%20Forms/REGISTRO%20DE%20INICIATIVAS%20-%20GESTI%C3%93N%20DE%20LA%20DEMANDA%20(2%201/Pregunta/APROBACI%C3%93N%20DE%20AREA%20SOLICITANTE_Javier%20Santiago%20Mode.pdf</v>
      </c>
      <c r="L345" s="126" t="str">
        <f>[1]Sheet1!L345</f>
        <v>Carla Arias-Schreiber</v>
      </c>
      <c r="M345" s="82">
        <f>[1]Sheet1!M345</f>
        <v>46280</v>
      </c>
      <c r="N345" s="82" t="str">
        <f>[1]Sheet1!N345</f>
        <v>No</v>
      </c>
      <c r="O345" s="126">
        <f>[1]Sheet1!O345</f>
        <v>0</v>
      </c>
      <c r="P345" s="126">
        <f>[1]Sheet1!P345</f>
        <v>0</v>
      </c>
      <c r="Q345" s="126" t="str">
        <f>[1]Sheet1!Q345</f>
        <v>Otro</v>
      </c>
      <c r="R345" s="126" t="str">
        <f>[1]Sheet1!R345</f>
        <v>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v>
      </c>
      <c r="S345" s="126" t="str">
        <f>[1]Sheet1!S345</f>
        <v>API CRM permitirá registrar información relevante de trámites carpeta bachiller, para fines de reporteria de CRM.</v>
      </c>
      <c r="T345" s="126" t="str">
        <f>[1]Sheet1!T345</f>
        <v>CRM, Grados y Títulos, Experiencia del estudiante</v>
      </c>
      <c r="U345" s="126" t="str">
        <f>[1]Sheet1!U345</f>
        <v>Alumnos</v>
      </c>
      <c r="V345" s="126" t="str">
        <f>[1]Sheet1!V345</f>
        <v>Excelencia operativa</v>
      </c>
      <c r="W345" s="126" t="str">
        <f>[1]Sheet1!W345</f>
        <v>No</v>
      </c>
      <c r="X345" s="126" t="str">
        <f>[1]Sheet1!X345</f>
        <v>No cuantificado o S/0</v>
      </c>
      <c r="Y345" s="126" t="str">
        <f>[1]Sheet1!Y345</f>
        <v>Reportería y gestión de Trámites Bachiller por estados (solicitados, anulados, pagados, observados)</v>
      </c>
      <c r="Z345" s="45" t="str">
        <f>[1]Sheet1!Z345</f>
        <v>https://educorpperu-my.sharepoint.com/personal/diana_zapata_laureate_pe1/_layouts/15/Doc.aspx?sourcedoc=%7B783048F0-0DE4-4F72-B0C9-7240C63CFF31%7D&amp;file=Solicitud%20de%20requerimientos%20Idea%20nueva%20y%20mejo_Javier%20Santiago%20Mode%202.pptx&amp;action=edit&amp;mobileredirect=true</v>
      </c>
      <c r="AA345" s="45">
        <f>[1]Sheet1!AA345</f>
        <v>1.2000000000000002</v>
      </c>
    </row>
    <row r="346" spans="1:27" ht="260.25" customHeight="1">
      <c r="A346" s="45">
        <f>[1]Sheet1!A346</f>
        <v>376</v>
      </c>
      <c r="B346" s="125">
        <f>[1]Sheet1!B346</f>
        <v>46260.407638888901</v>
      </c>
      <c r="C346" s="125">
        <f>[1]Sheet1!C346</f>
        <v>46260.413402777798</v>
      </c>
      <c r="D346" s="126" t="str">
        <f>[1]Sheet1!D346</f>
        <v>bruno.chiappe@laureate.pe</v>
      </c>
      <c r="E346" s="126" t="str">
        <f>[1]Sheet1!E346</f>
        <v>Bruno Chiappe Vegas</v>
      </c>
      <c r="F346" s="45" t="str">
        <f>[1]Sheet1!F346</f>
        <v>Implementación del campo “Centro de soporte para estudiantes online” en el CRM</v>
      </c>
      <c r="G346" s="45" t="str">
        <f>[1]Sheet1!G346</f>
        <v>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v>
      </c>
      <c r="H346" s="45" t="str">
        <f>[1]Sheet1!H346</f>
        <v>CIB</v>
      </c>
      <c r="I346" s="126" t="str">
        <f>[1]Sheet1!I346</f>
        <v>Ivan Olivares - VP Marketing y Comercial</v>
      </c>
      <c r="J346" s="126" t="str">
        <f>[1]Sheet1!J346</f>
        <v>Marcia Oviedo</v>
      </c>
      <c r="K346" s="126" t="str">
        <f>[1]Sheet1!K346</f>
        <v>https://educorpperu-my.sharepoint.com/personal/diana_zapata_laureate_pe1/Documents/Aplicaciones/Microsoft%20Forms/REGISTRO%20DE%20INICIATIVAS%20-%20GESTI%C3%93N%20DE%20LA%20DEMANDA%20(2%201/Pregunta/Implementacion%20Centro%20de%20soporte%20para%20estudia_Bruno%20Chiappe%20Vegas.pdf</v>
      </c>
      <c r="L346" s="126" t="str">
        <f>[1]Sheet1!L346</f>
        <v>Bruno Chiappe</v>
      </c>
      <c r="M346" s="82">
        <f>[1]Sheet1!M346</f>
        <v>46307</v>
      </c>
      <c r="N346" s="82" t="str">
        <f>[1]Sheet1!N346</f>
        <v>No</v>
      </c>
      <c r="O346" s="126">
        <f>[1]Sheet1!O346</f>
        <v>0</v>
      </c>
      <c r="P346" s="126">
        <f>[1]Sheet1!P346</f>
        <v>0</v>
      </c>
      <c r="Q346" s="126" t="str">
        <f>[1]Sheet1!Q346</f>
        <v>Otro</v>
      </c>
      <c r="R346" s="126" t="str">
        <f>[1]Sheet1!R346</f>
        <v>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v>
      </c>
      <c r="S346" s="126" t="str">
        <f>[1]Sheet1!S346</f>
        <v>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v>
      </c>
      <c r="T346" s="126" t="str">
        <f>[1]Sheet1!T346</f>
        <v xml:space="preserve">Procesos: captación de prospectos, registro y trazabilidad de leads, asignación comercial, seguimiento del funnel y reportería. 
Áreas: Marketing CIB, Ventas/Comercial, Inteligencia Comercial. </v>
      </c>
      <c r="U346" s="126" t="str">
        <f>[1]Sheet1!U346</f>
        <v>Administrativos</v>
      </c>
      <c r="V346" s="126" t="str">
        <f>[1]Sheet1!V346</f>
        <v>Excelencia operativa</v>
      </c>
      <c r="W346" s="126" t="str">
        <f>[1]Sheet1!W346</f>
        <v>No</v>
      </c>
      <c r="X346" s="126" t="str">
        <f>[1]Sheet1!X346</f>
        <v>No cuantificado o S/0</v>
      </c>
      <c r="Y346" s="126" t="str">
        <f>[1]Sheet1!Y346</f>
        <v>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v>
      </c>
      <c r="Z346" s="45" t="str">
        <f>[1]Sheet1!Z346</f>
        <v>https://educorpperu-my.sharepoint.com/personal/diana_zapata_laureate_pe1/_layouts/15/Doc.aspx?sourcedoc=%7B08D0A546-4CC4-4296-9862-E56E5A60D330%7D&amp;file=Solicitud%20de%20requerimientos%20CIB%20(3)_Bruno%20Chiappe%20Vegas.pptx&amp;action=edit&amp;mobileredirect=true</v>
      </c>
      <c r="AA346" s="45">
        <f>[1]Sheet1!AA346</f>
        <v>0.60000000000000009</v>
      </c>
    </row>
    <row r="347" spans="1:27" ht="260.25" customHeight="1">
      <c r="A347" s="45">
        <f>[1]Sheet1!A347</f>
        <v>377</v>
      </c>
      <c r="B347" s="125">
        <f>[1]Sheet1!B347</f>
        <v>46261.479525463001</v>
      </c>
      <c r="C347" s="125">
        <f>[1]Sheet1!C347</f>
        <v>46261.512557870403</v>
      </c>
      <c r="D347" s="126" t="str">
        <f>[1]Sheet1!D347</f>
        <v>jorge.santacruz@laureate.pe</v>
      </c>
      <c r="E347" s="126" t="str">
        <f>[1]Sheet1!E347</f>
        <v>Jorge Santa Cruz Espinoza</v>
      </c>
      <c r="F347" s="45" t="str">
        <f>[1]Sheet1!F347</f>
        <v>Fase III Mis Procesos Goldenbelt –  implementación UPC</v>
      </c>
      <c r="G347" s="45" t="str">
        <f>[1]Sheet1!G347</f>
        <v>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v>
      </c>
      <c r="H347" s="45" t="str">
        <f>[1]Sheet1!H347</f>
        <v>UPC</v>
      </c>
      <c r="I347" s="126" t="str">
        <f>[1]Sheet1!I347</f>
        <v>Rossina Caballero - VP Legal</v>
      </c>
      <c r="J347" s="126" t="str">
        <f>[1]Sheet1!J347</f>
        <v>Jorge Luis Santa Cruz Espinoza</v>
      </c>
      <c r="K347" s="126" t="str">
        <f>[1]Sheet1!K347</f>
        <v>https://educorpperu-my.sharepoint.com/personal/diana_zapata_laureate_pe1/Documents/Aplicaciones/Microsoft%20Forms/REGISTRO%20DE%20INICIATIVAS%20-%20GESTI%C3%93N%20DE%20LA%20DEMANDA%20(2%201/Pregunta/RE_%20UPC%20-%20Evaluaci%C3%B3n%20implementaci%C3%B3n%20Goldenbel_Jorge%20Santa%20Cruz%20Esp.pdf</v>
      </c>
      <c r="L347" s="126" t="str">
        <f>[1]Sheet1!L347</f>
        <v>Franco Vera</v>
      </c>
      <c r="M347" s="82">
        <f>[1]Sheet1!M347</f>
        <v>46326</v>
      </c>
      <c r="N347" s="82" t="str">
        <f>[1]Sheet1!N347</f>
        <v>No</v>
      </c>
      <c r="O347" s="126">
        <f>[1]Sheet1!O347</f>
        <v>0</v>
      </c>
      <c r="P347" s="126">
        <f>[1]Sheet1!P347</f>
        <v>0</v>
      </c>
      <c r="Q347" s="126" t="str">
        <f>[1]Sheet1!Q347</f>
        <v>Otro</v>
      </c>
      <c r="R347" s="126" t="str">
        <f>[1]Sheet1!R347</f>
        <v>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v>
      </c>
      <c r="S347" s="126" t="str">
        <f>[1]Sheet1!S347</f>
        <v>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v>
      </c>
      <c r="T347" s="126" t="str">
        <f>[1]Sheet1!T347</f>
        <v>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v>
      </c>
      <c r="U347" s="126" t="str">
        <f>[1]Sheet1!U347</f>
        <v>Todos</v>
      </c>
      <c r="V347" s="126" t="str">
        <f>[1]Sheet1!V347</f>
        <v>Excelencia operativa</v>
      </c>
      <c r="W347" s="126" t="str">
        <f>[1]Sheet1!W347</f>
        <v>No</v>
      </c>
      <c r="X347" s="126" t="str">
        <f>[1]Sheet1!X347</f>
        <v>No cuantificado o S/0</v>
      </c>
      <c r="Y347" s="126" t="str">
        <f>[1]Sheet1!Y347</f>
        <v>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v>
      </c>
      <c r="Z347" s="45" t="str">
        <f>[1]Sheet1!Z347</f>
        <v>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v>
      </c>
      <c r="AA347" s="45">
        <f>[1]Sheet1!AA347</f>
        <v>1.2000000000000002</v>
      </c>
    </row>
    <row r="348" spans="1:27" ht="260.25" customHeight="1">
      <c r="A348" s="45">
        <f>[1]Sheet1!A348</f>
        <v>378</v>
      </c>
      <c r="B348" s="125">
        <f>[1]Sheet1!B348</f>
        <v>46266.4831134259</v>
      </c>
      <c r="C348" s="125">
        <f>[1]Sheet1!C348</f>
        <v>46267.436574074098</v>
      </c>
      <c r="D348" s="126" t="str">
        <f>[1]Sheet1!D348</f>
        <v>nathalie.amezquita@upn.edu.pe</v>
      </c>
      <c r="E348" s="126" t="str">
        <f>[1]Sheet1!E348</f>
        <v>Nathalie Amezquita Goicochea</v>
      </c>
      <c r="F348" s="45" t="str">
        <f>[1]Sheet1!F348</f>
        <v>Instalación de SimCapture UPN SJL</v>
      </c>
      <c r="G348" s="45" t="str">
        <f>[1]Sheet1!G348</f>
        <v>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v>
      </c>
      <c r="H348" s="45" t="str">
        <f>[1]Sheet1!H348</f>
        <v>UPN</v>
      </c>
      <c r="I348" s="126" t="str">
        <f>[1]Sheet1!I348</f>
        <v>Álvaro Valdez - VP Operaciones</v>
      </c>
      <c r="J348" s="126" t="str">
        <f>[1]Sheet1!J348</f>
        <v xml:space="preserve">Jorge Olivos </v>
      </c>
      <c r="K348" s="126" t="str">
        <f>[1]Sheet1!K348</f>
        <v>https://educorpperu-my.sharepoint.com/personal/diana_zapata_laureate_pe1/Documents/Aplicaciones/Microsoft%20Forms/REGISTRO%20DE%20INICIATIVAS%20-%20GESTI%C3%93N%20DE%20LA%20DEMANDA%20(2%201/Pregunta/Aprobacio%CC%81n%20Ale_Nathalie%20Amezquita%20G.pdf</v>
      </c>
      <c r="L348" s="126" t="str">
        <f>[1]Sheet1!L348</f>
        <v>Franco Vera</v>
      </c>
      <c r="M348" s="82">
        <f>[1]Sheet1!M348</f>
        <v>46447</v>
      </c>
      <c r="N348" s="82" t="str">
        <f>[1]Sheet1!N348</f>
        <v>No</v>
      </c>
      <c r="O348" s="126">
        <f>[1]Sheet1!O348</f>
        <v>0</v>
      </c>
      <c r="P348" s="126">
        <f>[1]Sheet1!P348</f>
        <v>0</v>
      </c>
      <c r="Q348" s="126" t="str">
        <f>[1]Sheet1!Q348</f>
        <v>Otro</v>
      </c>
      <c r="R348" s="126" t="str">
        <f>[1]Sheet1!R348</f>
        <v>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v>
      </c>
      <c r="S348" s="126" t="str">
        <f>[1]Sheet1!S348</f>
        <v>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v>
      </c>
      <c r="T348" s="126" t="str">
        <f>[1]Sheet1!T348</f>
        <v>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v>
      </c>
      <c r="U348" s="126" t="str">
        <f>[1]Sheet1!U348</f>
        <v>Alumnos</v>
      </c>
      <c r="V348" s="126" t="str">
        <f>[1]Sheet1!V348</f>
        <v>Excelencia operativa</v>
      </c>
      <c r="W348" s="126" t="str">
        <f>[1]Sheet1!W348</f>
        <v>No</v>
      </c>
      <c r="X348" s="126" t="str">
        <f>[1]Sheet1!X348</f>
        <v>No cuantificado o S/0</v>
      </c>
      <c r="Y348" s="126" t="str">
        <f>[1]Sheet1!Y348</f>
        <v>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v>
      </c>
      <c r="Z348" s="45" t="str">
        <f>[1]Sheet1!Z348</f>
        <v>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v>
      </c>
      <c r="AA348" s="45">
        <f>[1]Sheet1!AA348</f>
        <v>1.2000000000000002</v>
      </c>
    </row>
    <row r="349" spans="1:27" ht="260.25" customHeight="1">
      <c r="A349" s="45">
        <f>[1]Sheet1!A349</f>
        <v>379</v>
      </c>
      <c r="B349" s="125">
        <f>[1]Sheet1!B349</f>
        <v>46267.6958101852</v>
      </c>
      <c r="C349" s="125">
        <f>[1]Sheet1!C349</f>
        <v>46267.746134259301</v>
      </c>
      <c r="D349" s="126" t="str">
        <f>[1]Sheet1!D349</f>
        <v>marco.zuniga@laureate.pe</v>
      </c>
      <c r="E349" s="126" t="str">
        <f>[1]Sheet1!E349</f>
        <v>Marco Zuñiga Leiva</v>
      </c>
      <c r="F349" s="45" t="str">
        <f>[1]Sheet1!F349</f>
        <v xml:space="preserve">Mejora en el sistema de transferencia de Obligaciones Intranet -Socrates spring </v>
      </c>
      <c r="G349" s="45" t="str">
        <f>[1]Sheet1!G349</f>
        <v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v>
      </c>
      <c r="H349" s="45" t="str">
        <f>[1]Sheet1!H349</f>
        <v>UPC</v>
      </c>
      <c r="I349" s="126" t="str">
        <f>[1]Sheet1!I349</f>
        <v>Alex Pendavis - VP Finanzas</v>
      </c>
      <c r="J349" s="126" t="str">
        <f>[1]Sheet1!J349</f>
        <v>Karol Espinoza Salguero</v>
      </c>
      <c r="K349" s="126" t="str">
        <f>[1]Sheet1!K349</f>
        <v>https://educorpperu-my.sharepoint.com/personal/diana_zapata_laureate_pe1/_layouts/15/Doc.aspx?sourcedoc=%7B3BD1A9BD-B63D-41E6-B8F2-F53189A35BE7%7D&amp;file=Aceptaci%C3%B3n_2_S%C3%B3crates_Spring_Sist_onligacione_Marco%20Zu%C3%B1iga%20Leiva.docx&amp;action=default&amp;mobileredirect=true</v>
      </c>
      <c r="L349" s="126" t="str">
        <f>[1]Sheet1!L349</f>
        <v>Franco Vera</v>
      </c>
      <c r="M349" s="82">
        <f>[1]Sheet1!M349</f>
        <v>46325</v>
      </c>
      <c r="N349" s="82" t="str">
        <f>[1]Sheet1!N349</f>
        <v>No</v>
      </c>
      <c r="O349" s="126">
        <f>[1]Sheet1!O349</f>
        <v>0</v>
      </c>
      <c r="P349" s="126">
        <f>[1]Sheet1!P349</f>
        <v>0</v>
      </c>
      <c r="Q349" s="126" t="str">
        <f>[1]Sheet1!Q349</f>
        <v>Otro</v>
      </c>
      <c r="R349" s="126" t="str">
        <f>[1]Sheet1!R349</f>
        <v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v>
      </c>
      <c r="S349" s="126" t="str">
        <f>[1]Sheet1!S349</f>
        <v>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v>
      </c>
      <c r="T349" s="126" t="str">
        <f>[1]Sheet1!T349</f>
        <v xml:space="preserve">Facturación , Ventas , Admisión </v>
      </c>
      <c r="U349" s="126" t="str">
        <f>[1]Sheet1!U349</f>
        <v>Administrativos</v>
      </c>
      <c r="V349" s="126" t="str">
        <f>[1]Sheet1!V349</f>
        <v>Excelencia operativa</v>
      </c>
      <c r="W349" s="126" t="str">
        <f>[1]Sheet1!W349</f>
        <v>No</v>
      </c>
      <c r="X349" s="126" t="str">
        <f>[1]Sheet1!X349</f>
        <v>No cuantificado o S/0</v>
      </c>
      <c r="Y349" s="126" t="str">
        <f>[1]Sheet1!Y349</f>
        <v>Mejora en el proceso operativo y reducción de riesgos.</v>
      </c>
      <c r="Z349" s="45" t="str">
        <f>[1]Sheet1!Z349</f>
        <v>https://educorpperu-my.sharepoint.com/personal/diana_zapata_laureate_pe1/_layouts/15/Doc.aspx?sourcedoc=%7BDD89071A-F62E-4007-B139-FAF6B2953067%7D&amp;file=Gesti%C3%B3n%20de%20iniciativas%20-%204%20Mejoras%20EPG_Marco%20Zu%C3%B1iga%20Leiva.pptx&amp;action=edit&amp;mobileredirect=true</v>
      </c>
      <c r="AA349" s="45">
        <f>[1]Sheet1!AA349</f>
        <v>0.60000000000000009</v>
      </c>
    </row>
    <row r="350" spans="1:27" ht="260.25" customHeight="1">
      <c r="A350" s="45">
        <f>[1]Sheet1!A350</f>
        <v>380</v>
      </c>
      <c r="B350" s="125">
        <f>[1]Sheet1!B350</f>
        <v>46269.380983796298</v>
      </c>
      <c r="C350" s="125">
        <f>[1]Sheet1!C350</f>
        <v>46269.410879629599</v>
      </c>
      <c r="D350" s="126" t="str">
        <f>[1]Sheet1!D350</f>
        <v>javier.santiago@laureate.pe</v>
      </c>
      <c r="E350" s="126" t="str">
        <f>[1]Sheet1!E350</f>
        <v>Javier Santiago Modesto</v>
      </c>
      <c r="F350" s="45" t="str">
        <f>[1]Sheet1!F350</f>
        <v>Validar el pago por adelantado de trámite carpeta bachiller mediante un indicador en una API de Trámite “curriculums”</v>
      </c>
      <c r="G350" s="45" t="str">
        <f>[1]Sheet1!G350</f>
        <v>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v>
      </c>
      <c r="H350" s="45" t="str">
        <f>[1]Sheet1!H350</f>
        <v>UPN</v>
      </c>
      <c r="I350" s="126" t="str">
        <f>[1]Sheet1!I350</f>
        <v>Mónica García - VP Operaciones Digitales y Online</v>
      </c>
      <c r="J350" s="126" t="str">
        <f>[1]Sheet1!J350</f>
        <v>Jose Horna Aguirre</v>
      </c>
      <c r="K350" s="126" t="str">
        <f>[1]Sheet1!K350</f>
        <v>https://educorpperu.sharepoint.com/:f:/s/Repositorio_EquipoCentral/dit/portafoliosyp/IgDIe8ap3Q7DT6MNeZushJXcAZ1YvXY5ThmyaTRbp_jJnW0?e=reM489</v>
      </c>
      <c r="L350" s="126" t="str">
        <f>[1]Sheet1!L350</f>
        <v>Carla Arias-Schreiber</v>
      </c>
      <c r="M350" s="82">
        <f>[1]Sheet1!M350</f>
        <v>46295</v>
      </c>
      <c r="N350" s="82" t="str">
        <f>[1]Sheet1!N350</f>
        <v>No</v>
      </c>
      <c r="O350" s="126">
        <f>[1]Sheet1!O350</f>
        <v>0</v>
      </c>
      <c r="P350" s="126">
        <f>[1]Sheet1!P350</f>
        <v>0</v>
      </c>
      <c r="Q350" s="126" t="str">
        <f>[1]Sheet1!Q350</f>
        <v>Otro</v>
      </c>
      <c r="R350" s="126" t="str">
        <f>[1]Sheet1!R350</f>
        <v>Actualmente, cuando el estudiante realiza el proceso de trámite carpeta bachiller se le valida que sea egresado y al finalizar el proceso se le genera una orden de pago por concepto de trámite bachiller.</v>
      </c>
      <c r="S350" s="126" t="str">
        <f>[1]Sheet1!S350</f>
        <v>Estudiantes puedan pagar por adelantado a partir de octubre 2026 el trámite bachiller; y a partir de diciembre 2026 ya con el estado de egresado realicen el proceso de trámite bachiller y se valide que el alumno ya ha realizo el pago por adelantado.</v>
      </c>
      <c r="T350" s="126" t="str">
        <f>[1]Sheet1!T350</f>
        <v>Departamento de Grados y Títulos, Trámites y Experiencia del Estudiante.</v>
      </c>
      <c r="U350" s="126" t="str">
        <f>[1]Sheet1!U350</f>
        <v>Todos</v>
      </c>
      <c r="V350" s="126" t="str">
        <f>[1]Sheet1!V350</f>
        <v>Experiencia</v>
      </c>
      <c r="W350" s="126" t="str">
        <f>[1]Sheet1!W350</f>
        <v>No</v>
      </c>
      <c r="X350" s="126" t="str">
        <f>[1]Sheet1!X350</f>
        <v>No cuantificado o S/0</v>
      </c>
      <c r="Y350" s="126" t="str">
        <f>[1]Sheet1!Y350</f>
        <v>Mejorar la experiencia del alumno, Agilizar la atención de solicitudes, Incrementar la satisfacción del alumno y Mejorar la trazabilidad de los pagos.</v>
      </c>
      <c r="Z350" s="45" t="str">
        <f>[1]Sheet1!Z350</f>
        <v>https://educorpperu-my.sharepoint.com/personal/diana_zapata_laureate_pe1/_layouts/15/Doc.aspx?sourcedoc=%7B771472A8-5722-420D-B48E-221CF7183F89%7D&amp;file=Solicitud%20de%20requerimientos%20Idea%20nueva%20y%20mejo_Javier%20Santiago%20Mode%203.pptx&amp;action=edit&amp;mobileredirect=true</v>
      </c>
      <c r="AA350" s="45">
        <f>[1]Sheet1!AA350</f>
        <v>1.3</v>
      </c>
    </row>
    <row r="351" spans="1:27" ht="260.25" customHeight="1">
      <c r="A351" s="45">
        <f>[1]Sheet1!A351</f>
        <v>381</v>
      </c>
      <c r="B351" s="125">
        <f>[1]Sheet1!B351</f>
        <v>46272.052893518499</v>
      </c>
      <c r="C351" s="125">
        <f>[1]Sheet1!C351</f>
        <v>46272.067233796297</v>
      </c>
      <c r="D351" s="126" t="str">
        <f>[1]Sheet1!D351</f>
        <v>marco.zuniga@laureate.pe</v>
      </c>
      <c r="E351" s="126" t="str">
        <f>[1]Sheet1!E351</f>
        <v>Marco Zuñiga Leiva</v>
      </c>
      <c r="F351" s="45" t="str">
        <f>[1]Sheet1!F351</f>
        <v>Mejoras en el proceso de canje masivo de letras</v>
      </c>
      <c r="G351" s="45" t="str">
        <f>[1]Sheet1!G351</f>
        <v>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v>
      </c>
      <c r="H351" s="45" t="str">
        <f>[1]Sheet1!H351</f>
        <v>UPC</v>
      </c>
      <c r="I351" s="126" t="str">
        <f>[1]Sheet1!I351</f>
        <v>Alex Pendavis - VP Finanzas</v>
      </c>
      <c r="J351" s="126" t="str">
        <f>[1]Sheet1!J351</f>
        <v>Karol Espinoza Salguero</v>
      </c>
      <c r="K351" s="126" t="str">
        <f>[1]Sheet1!K351</f>
        <v>https://educorpperu-my.sharepoint.com/personal/diana_zapata_laureate_pe1/_layouts/15/Doc.aspx?sourcedoc=%7B78C1DB04-59C8-4F14-ABBB-1CF5227B1629%7D&amp;file=Aceptaci%C3%B3n_proyecto_%20letras_Marco%20Zu%C3%B1iga%20Leiva.docx&amp;action=default&amp;mobileredirect=true</v>
      </c>
      <c r="L351" s="126" t="str">
        <f>[1]Sheet1!L351</f>
        <v>Franco Vera</v>
      </c>
      <c r="M351" s="82">
        <f>[1]Sheet1!M351</f>
        <v>46295</v>
      </c>
      <c r="N351" s="82" t="str">
        <f>[1]Sheet1!N351</f>
        <v>No</v>
      </c>
      <c r="O351" s="126">
        <f>[1]Sheet1!O351</f>
        <v>0</v>
      </c>
      <c r="P351" s="126">
        <f>[1]Sheet1!P351</f>
        <v>0</v>
      </c>
      <c r="Q351" s="126" t="str">
        <f>[1]Sheet1!Q351</f>
        <v>Regulatoria</v>
      </c>
      <c r="R351" s="126" t="str">
        <f>[1]Sheet1!R351</f>
        <v>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v>
      </c>
      <c r="S351" s="126" t="str">
        <f>[1]Sheet1!S351</f>
        <v>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v>
      </c>
      <c r="T351" s="126" t="str">
        <f>[1]Sheet1!T351</f>
        <v>Proceso de facturación, Venta, matrícula y Cobranza</v>
      </c>
      <c r="U351" s="126" t="str">
        <f>[1]Sheet1!U351</f>
        <v>Todos</v>
      </c>
      <c r="V351" s="126" t="str">
        <f>[1]Sheet1!V351</f>
        <v>Excelencia operativa</v>
      </c>
      <c r="W351" s="126" t="str">
        <f>[1]Sheet1!W351</f>
        <v>No</v>
      </c>
      <c r="X351" s="126" t="str">
        <f>[1]Sheet1!X351</f>
        <v>No cuantificado o S/0</v>
      </c>
      <c r="Y351" s="126" t="str">
        <f>[1]Sheet1!Y351</f>
        <v>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v>
      </c>
      <c r="Z351" s="45" t="str">
        <f>[1]Sheet1!Z351</f>
        <v>https://educorpperu-my.sharepoint.com/personal/diana_zapata_laureate_pe1/_layouts/15/Doc.aspx?sourcedoc=%7B8D87AB72-7A7D-4668-BD1C-D30214A13F2B%7D&amp;file=Gesti%C3%B3n%20de%20iniciativas%20-%20Mejoras%20Canje%20Masivo_Marco%20Zu%C3%B1iga%20Leiva.pptx&amp;action=edit&amp;mobileredirect=true</v>
      </c>
      <c r="AA351" s="45">
        <f>[1]Sheet1!AA351</f>
        <v>2.7</v>
      </c>
    </row>
    <row r="352" spans="1:27" ht="260.25" customHeight="1">
      <c r="A352" s="45">
        <f>[1]Sheet1!A352</f>
        <v>382</v>
      </c>
      <c r="B352" s="125">
        <f>[1]Sheet1!B352</f>
        <v>46273.344479166699</v>
      </c>
      <c r="C352" s="125">
        <f>[1]Sheet1!C352</f>
        <v>46273.387511574103</v>
      </c>
      <c r="D352" s="126" t="str">
        <f>[1]Sheet1!D352</f>
        <v>javier.santiago@laureate.pe</v>
      </c>
      <c r="E352" s="126" t="str">
        <f>[1]Sheet1!E352</f>
        <v>Javier Santiago Modesto</v>
      </c>
      <c r="F352" s="45" t="str">
        <f>[1]Sheet1!F352</f>
        <v>Alumnos NO EGRESADOS y con 26 CRÉDITOS O MENOS puedan realizar el proceso de trámite carpeta bachiller.</v>
      </c>
      <c r="G352" s="45" t="str">
        <f>[1]Sheet1!G352</f>
        <v>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v>
      </c>
      <c r="H352" s="45" t="str">
        <f>[1]Sheet1!H352</f>
        <v>UPN</v>
      </c>
      <c r="I352" s="126" t="str">
        <f>[1]Sheet1!I352</f>
        <v>Mónica García - VP Operaciones Digitales y Online</v>
      </c>
      <c r="J352" s="126" t="str">
        <f>[1]Sheet1!J352</f>
        <v>Gianfranco Espinoza Daniel</v>
      </c>
      <c r="K352" s="126" t="str">
        <f>[1]Sheet1!K352</f>
        <v>https://educorpperu.sharepoint.com/:f:/s/Repositorio_EquipoCentral/dit/portafoliosyp/IgAQEav2GpHtRbyHgBtULt31ATZontlINdEpzXAAftIQTwE?e=xENshd</v>
      </c>
      <c r="L352" s="126" t="str">
        <f>[1]Sheet1!L352</f>
        <v>Carla Arias-Schreiber</v>
      </c>
      <c r="M352" s="82">
        <f>[1]Sheet1!M352</f>
        <v>46295</v>
      </c>
      <c r="N352" s="82" t="str">
        <f>[1]Sheet1!N352</f>
        <v>No</v>
      </c>
      <c r="O352" s="126">
        <f>[1]Sheet1!O352</f>
        <v>0</v>
      </c>
      <c r="P352" s="126">
        <f>[1]Sheet1!P352</f>
        <v>0</v>
      </c>
      <c r="Q352" s="126" t="str">
        <f>[1]Sheet1!Q352</f>
        <v>Otro</v>
      </c>
      <c r="R352" s="126" t="str">
        <f>[1]Sheet1!R352</f>
        <v>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v>
      </c>
      <c r="S352" s="126" t="str">
        <f>[1]Sheet1!S352</f>
        <v>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v>
      </c>
      <c r="T352" s="126" t="str">
        <f>[1]Sheet1!T352</f>
        <v>Departamento de Grados y Títulos, Trámites y Experiencia del Estudiante.</v>
      </c>
      <c r="U352" s="126" t="str">
        <f>[1]Sheet1!U352</f>
        <v>Alumnos</v>
      </c>
      <c r="V352" s="126" t="str">
        <f>[1]Sheet1!V352</f>
        <v>Excelencia académica</v>
      </c>
      <c r="W352" s="126" t="str">
        <f>[1]Sheet1!W352</f>
        <v>No</v>
      </c>
      <c r="X352" s="126" t="str">
        <f>[1]Sheet1!X352</f>
        <v>No cuantificado o S/0</v>
      </c>
      <c r="Y352" s="126" t="str">
        <f>[1]Sheet1!Y352</f>
        <v>Mejora de la experiencia del estudiante, Optimización de la gestión administrativa y Reducción de inconvenientes y consultas.</v>
      </c>
      <c r="Z352" s="45" t="str">
        <f>[1]Sheet1!Z352</f>
        <v>https://educorpperu-my.sharepoint.com/personal/diana_zapata_laureate_pe1/_layouts/15/Doc.aspx?sourcedoc=%7BA7C0564C-6CFC-44D6-A644-16198A3FD042%7D&amp;file=Solicitud%20de%20requerimientos%20Idea%20nueva%20y%20mejo_Javier%20Santiago%20Mode%204.pptx&amp;action=edit&amp;mobileredirect=true</v>
      </c>
      <c r="AA352" s="45">
        <f>[1]Sheet1!AA352</f>
        <v>1.4</v>
      </c>
    </row>
    <row r="353" spans="1:27" ht="260.25" customHeight="1">
      <c r="A353" s="66">
        <f>[1]Sheet1!A353</f>
        <v>383</v>
      </c>
      <c r="B353" s="125">
        <f>[1]Sheet1!B353</f>
        <v>46273.634062500001</v>
      </c>
      <c r="C353" s="125">
        <f>[1]Sheet1!C353</f>
        <v>46273.903171296297</v>
      </c>
      <c r="D353" s="126" t="str">
        <f>[1]Sheet1!D353</f>
        <v>gali.garcia@upc.pe</v>
      </c>
      <c r="E353" s="126" t="str">
        <f>[1]Sheet1!E353</f>
        <v>Gali Garcia Palomino</v>
      </c>
      <c r="F353" s="45" t="str">
        <f>[1]Sheet1!F353</f>
        <v>Configuración de Sistema para replicar proceso de matrícula de WeTALK Inglés para el programa WeTALK Portugués</v>
      </c>
      <c r="G353" s="45" t="str">
        <f>[1]Sheet1!G353</f>
        <v>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v>
      </c>
      <c r="H353" s="45" t="str">
        <f>[1]Sheet1!H353</f>
        <v>UPC</v>
      </c>
      <c r="I353" s="126" t="str">
        <f>[1]Sheet1!I353</f>
        <v>Milagros Morgan - Rectorado UPC</v>
      </c>
      <c r="J353" s="126" t="str">
        <f>[1]Sheet1!J353</f>
        <v>Gali Giovana Garcia Palomino</v>
      </c>
      <c r="K353" s="126" t="str">
        <f>[1]Sheet1!K353</f>
        <v>https://educorpperu-my.sharepoint.com/personal/diana_zapata_laureate_pe1/_layouts/15/Doc.aspx?sourcedoc=%7B1A4CA6C1-D628-4272-A680-AEB89FF3FD92%7D&amp;file=Aprobaci%C3%B3n%20iniciativa_Gali%20Garcia%20Palomino.docx&amp;action=default&amp;mobileredirect=true</v>
      </c>
      <c r="L353" s="126" t="str">
        <f>[1]Sheet1!L353</f>
        <v>Ángela Lucano</v>
      </c>
      <c r="M353" s="82">
        <f>[1]Sheet1!M353</f>
        <v>46356</v>
      </c>
      <c r="N353" s="82" t="str">
        <f>[1]Sheet1!N353</f>
        <v>Sí</v>
      </c>
      <c r="O353" s="126" t="str">
        <f>[1]Sheet1!O353</f>
        <v>G&amp;A</v>
      </c>
      <c r="P353" s="126" t="str">
        <f>[1]Sheet1!P353</f>
        <v>76592</v>
      </c>
      <c r="Q353" s="126" t="str">
        <f>[1]Sheet1!Q353</f>
        <v>Otro</v>
      </c>
      <c r="R353" s="126" t="str">
        <f>[1]Sheet1!R353</f>
        <v>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v>
      </c>
      <c r="S353" s="126" t="str">
        <f>[1]Sheet1!S353</f>
        <v>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v>
      </c>
      <c r="T353" s="126" t="str">
        <f>[1]Sheet1!T353</f>
        <v>Procesos: Matrícula, Gestión de estudiantes / Áreas impactadas: WeTALK, Admisión, Mesa de Ayuda, TI</v>
      </c>
      <c r="U353" s="126" t="str">
        <f>[1]Sheet1!U353</f>
        <v>Alumnos</v>
      </c>
      <c r="V353" s="126" t="str">
        <f>[1]Sheet1!V353</f>
        <v>Crecimiento escalable</v>
      </c>
      <c r="W353" s="126" t="str">
        <f>[1]Sheet1!W353</f>
        <v>No</v>
      </c>
      <c r="X353" s="126" t="str">
        <f>[1]Sheet1!X353</f>
        <v>Mayor a S/500,000.00</v>
      </c>
      <c r="Y353" s="126" t="str">
        <f>[1]Sheet1!Y353</f>
        <v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v>
      </c>
      <c r="Z353" s="45" t="str">
        <f>[1]Sheet1!Z353</f>
        <v>https://educorpperu-my.sharepoint.com/personal/diana_zapata_laureate_pe1/_layouts/15/Doc.aspx?sourcedoc=%7B49A1DC6F-5FBB-4CB2-8909-827468E8094B%7D&amp;file=Requerimiento_Automatizaci%C3%B3n%20Matr%C3%ADcula%20WeTALK_Gali%20Garcia%20Palomino.pptx&amp;action=edit&amp;mobileredirect=true</v>
      </c>
      <c r="AA353" s="45">
        <f>[1]Sheet1!AA353</f>
        <v>2</v>
      </c>
    </row>
    <row r="354" spans="1:27" ht="260.25" customHeight="1">
      <c r="A354" s="66">
        <f>[1]Sheet1!A354</f>
        <v>384</v>
      </c>
      <c r="B354" s="125">
        <f>[1]Sheet1!B354</f>
        <v>46274.420520833301</v>
      </c>
      <c r="C354" s="125">
        <f>[1]Sheet1!C354</f>
        <v>46274.425150463001</v>
      </c>
      <c r="D354" s="126" t="str">
        <f>[1]Sheet1!D354</f>
        <v>franco.vera@laureate.pe</v>
      </c>
      <c r="E354" s="126" t="str">
        <f>[1]Sheet1!E354</f>
        <v>Franco Manuel Vera Sanchez</v>
      </c>
      <c r="F354" s="45" t="str">
        <f>[1]Sheet1!F354</f>
        <v>Sede Ica UPN</v>
      </c>
      <c r="G354" s="45" t="str">
        <f>[1]Sheet1!G354</f>
        <v>Revisión integral del frente Aplicaciones</v>
      </c>
      <c r="H354" s="45" t="str">
        <f>[1]Sheet1!H354</f>
        <v>UPN</v>
      </c>
      <c r="I354" s="126" t="str">
        <f>[1]Sheet1!I354</f>
        <v>Álvaro Valdez - VP Operaciones</v>
      </c>
      <c r="J354" s="126" t="str">
        <f>[1]Sheet1!J354</f>
        <v>Sharon Chou</v>
      </c>
      <c r="K354" s="126" t="str">
        <f>[1]Sheet1!K354</f>
        <v>https://educorpperu-my.sharepoint.com/personal/diana_zapata_laureate_pe1/Documents/Aplicaciones/Microsoft%20Forms/REGISTRO%20DE%20INICIATIVAS%20-%20GESTI%C3%93N%20DE%20LA%20DEMANDA%20(2%201/Pregunta/VB%20UPN%20Ica%20y%20Piura_Franco%20Manuel%20Vera%20S%201.pdf</v>
      </c>
      <c r="L354" s="126" t="str">
        <f>[1]Sheet1!L354</f>
        <v>Franco Vera</v>
      </c>
      <c r="M354" s="82">
        <f>[1]Sheet1!M354</f>
        <v>46447</v>
      </c>
      <c r="N354" s="82" t="str">
        <f>[1]Sheet1!N354</f>
        <v>No</v>
      </c>
      <c r="O354" s="126">
        <f>[1]Sheet1!O354</f>
        <v>0</v>
      </c>
      <c r="P354" s="126">
        <f>[1]Sheet1!P354</f>
        <v>0</v>
      </c>
      <c r="Q354" s="126" t="str">
        <f>[1]Sheet1!Q354</f>
        <v>Otro</v>
      </c>
      <c r="R354" s="126" t="str">
        <f>[1]Sheet1!R354</f>
        <v>Completar el Gantt de actividades desde el frente de TI -Aplicaciones</v>
      </c>
      <c r="S354" s="126" t="str">
        <f>[1]Sheet1!S354</f>
        <v>Completar el Gantt de actividades desde el frente de TI - Aplicaciones</v>
      </c>
      <c r="T354" s="126" t="str">
        <f>[1]Sheet1!T354</f>
        <v>VP TTD</v>
      </c>
      <c r="U354" s="126" t="str">
        <f>[1]Sheet1!U354</f>
        <v>Todos</v>
      </c>
      <c r="V354" s="126" t="str">
        <f>[1]Sheet1!V354</f>
        <v>Crecimiento escalable</v>
      </c>
      <c r="W354" s="126" t="str">
        <f>[1]Sheet1!W354</f>
        <v>No</v>
      </c>
      <c r="X354" s="126" t="str">
        <f>[1]Sheet1!X354</f>
        <v>Menor a S/100,000.00</v>
      </c>
      <c r="Y354" s="126" t="str">
        <f>[1]Sheet1!Y354</f>
        <v>Nueva sede UPN Ica</v>
      </c>
      <c r="Z354" s="45" t="str">
        <f>[1]Sheet1!Z354</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v>
      </c>
      <c r="AA354" s="45">
        <f>[1]Sheet1!AA354</f>
        <v>1.55</v>
      </c>
    </row>
    <row r="355" spans="1:27" ht="260.25" customHeight="1">
      <c r="A355" s="45">
        <f>[1]Sheet1!A355</f>
        <v>385</v>
      </c>
      <c r="B355" s="125">
        <f>[1]Sheet1!B355</f>
        <v>46274.425196759301</v>
      </c>
      <c r="C355" s="125">
        <f>[1]Sheet1!C355</f>
        <v>46274.426759259302</v>
      </c>
      <c r="D355" s="126" t="str">
        <f>[1]Sheet1!D355</f>
        <v>franco.vera@laureate.pe</v>
      </c>
      <c r="E355" s="126" t="str">
        <f>[1]Sheet1!E355</f>
        <v>Franco Manuel Vera Sanchez</v>
      </c>
      <c r="F355" s="45" t="str">
        <f>[1]Sheet1!F355</f>
        <v>Sede Ica UPN</v>
      </c>
      <c r="G355" s="45" t="str">
        <f>[1]Sheet1!G355</f>
        <v>Revisión integral del frente TI - Aceleradora</v>
      </c>
      <c r="H355" s="45" t="str">
        <f>[1]Sheet1!H355</f>
        <v>UPN</v>
      </c>
      <c r="I355" s="126" t="str">
        <f>[1]Sheet1!I355</f>
        <v>Álvaro Valdez - VP Operaciones</v>
      </c>
      <c r="J355" s="126" t="str">
        <f>[1]Sheet1!J355</f>
        <v>Sharon Chou</v>
      </c>
      <c r="K355" s="126" t="str">
        <f>[1]Sheet1!K355</f>
        <v>https://educorpperu-my.sharepoint.com/personal/diana_zapata_laureate_pe1/Documents/Aplicaciones/Microsoft%20Forms/REGISTRO%20DE%20INICIATIVAS%20-%20GESTI%C3%93N%20DE%20LA%20DEMANDA%20(2%201/Pregunta/VB%20UPN%20Ica%20y%20Piura_Franco%20Manuel%20Vera%20S%202.pdf</v>
      </c>
      <c r="L355" s="126" t="str">
        <f>[1]Sheet1!L355</f>
        <v>Franco Vera</v>
      </c>
      <c r="M355" s="82">
        <f>[1]Sheet1!M355</f>
        <v>46447</v>
      </c>
      <c r="N355" s="82" t="str">
        <f>[1]Sheet1!N355</f>
        <v>No</v>
      </c>
      <c r="O355" s="126">
        <f>[1]Sheet1!O355</f>
        <v>0</v>
      </c>
      <c r="P355" s="126">
        <f>[1]Sheet1!P355</f>
        <v>0</v>
      </c>
      <c r="Q355" s="126" t="str">
        <f>[1]Sheet1!Q355</f>
        <v>Otro</v>
      </c>
      <c r="R355" s="126" t="str">
        <f>[1]Sheet1!R355</f>
        <v>Completar el Gantt de actividades desde el frente de TI - Digital Tech</v>
      </c>
      <c r="S355" s="126" t="str">
        <f>[1]Sheet1!S355</f>
        <v>Completar el Gantt de actividades desde el frente de TI - Digital Tech</v>
      </c>
      <c r="T355" s="126" t="str">
        <f>[1]Sheet1!T355</f>
        <v>VP TTD</v>
      </c>
      <c r="U355" s="126" t="str">
        <f>[1]Sheet1!U355</f>
        <v>Todos</v>
      </c>
      <c r="V355" s="126" t="str">
        <f>[1]Sheet1!V355</f>
        <v>Crecimiento escalable</v>
      </c>
      <c r="W355" s="126" t="str">
        <f>[1]Sheet1!W355</f>
        <v>No</v>
      </c>
      <c r="X355" s="126" t="str">
        <f>[1]Sheet1!X355</f>
        <v>No cuantificado o S/0</v>
      </c>
      <c r="Y355" s="126" t="str">
        <f>[1]Sheet1!Y355</f>
        <v>Nueva sede UPN Ica</v>
      </c>
      <c r="Z355" s="45" t="str">
        <f>[1]Sheet1!Z355</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v>
      </c>
      <c r="AA355" s="45">
        <f>[1]Sheet1!AA355</f>
        <v>1.4</v>
      </c>
    </row>
    <row r="356" spans="1:27" ht="260.25" customHeight="1">
      <c r="A356" s="45">
        <f>[1]Sheet1!A356</f>
        <v>386</v>
      </c>
      <c r="B356" s="125">
        <f>[1]Sheet1!B356</f>
        <v>46274.4296412037</v>
      </c>
      <c r="C356" s="125">
        <f>[1]Sheet1!C356</f>
        <v>46274.431157407402</v>
      </c>
      <c r="D356" s="126" t="str">
        <f>[1]Sheet1!D356</f>
        <v>franco.vera@laureate.pe</v>
      </c>
      <c r="E356" s="126" t="str">
        <f>[1]Sheet1!E356</f>
        <v>Franco Manuel Vera Sanchez</v>
      </c>
      <c r="F356" s="45" t="str">
        <f>[1]Sheet1!F356</f>
        <v>Sede Piura UPN</v>
      </c>
      <c r="G356" s="45" t="str">
        <f>[1]Sheet1!G356</f>
        <v>Revisión integral del frente TI - Aplicaciones</v>
      </c>
      <c r="H356" s="45" t="str">
        <f>[1]Sheet1!H356</f>
        <v>UPN</v>
      </c>
      <c r="I356" s="126" t="str">
        <f>[1]Sheet1!I356</f>
        <v>Álvaro Valdez - VP Operaciones</v>
      </c>
      <c r="J356" s="126" t="str">
        <f>[1]Sheet1!J356</f>
        <v>Sharon Chou</v>
      </c>
      <c r="K356" s="126" t="str">
        <f>[1]Sheet1!K356</f>
        <v>https://educorpperu-my.sharepoint.com/personal/diana_zapata_laureate_pe1/Documents/Aplicaciones/Microsoft%20Forms/REGISTRO%20DE%20INICIATIVAS%20-%20GESTI%C3%93N%20DE%20LA%20DEMANDA%20(2%201/Pregunta/VB%20UPN%20Ica%20y%20Piura_Franco%20Manuel%20Vera%20S%203.pdf</v>
      </c>
      <c r="L356" s="126" t="str">
        <f>[1]Sheet1!L356</f>
        <v>Franco Vera</v>
      </c>
      <c r="M356" s="82">
        <f>[1]Sheet1!M356</f>
        <v>46447</v>
      </c>
      <c r="N356" s="82" t="str">
        <f>[1]Sheet1!N356</f>
        <v>No</v>
      </c>
      <c r="O356" s="126">
        <f>[1]Sheet1!O356</f>
        <v>0</v>
      </c>
      <c r="P356" s="126">
        <f>[1]Sheet1!P356</f>
        <v>0</v>
      </c>
      <c r="Q356" s="126" t="str">
        <f>[1]Sheet1!Q356</f>
        <v>Otro</v>
      </c>
      <c r="R356" s="126" t="str">
        <f>[1]Sheet1!R356</f>
        <v>Completar el Gantt de actividades desde el frente de TI - Aplicaciones</v>
      </c>
      <c r="S356" s="126" t="str">
        <f>[1]Sheet1!S356</f>
        <v>Completar el Gantt de actividades desde el frente de TI - Aplicaciones</v>
      </c>
      <c r="T356" s="126" t="str">
        <f>[1]Sheet1!T356</f>
        <v>VP TTD</v>
      </c>
      <c r="U356" s="126" t="str">
        <f>[1]Sheet1!U356</f>
        <v>Todos</v>
      </c>
      <c r="V356" s="126" t="str">
        <f>[1]Sheet1!V356</f>
        <v>Crecimiento escalable</v>
      </c>
      <c r="W356" s="126" t="str">
        <f>[1]Sheet1!W356</f>
        <v>No</v>
      </c>
      <c r="X356" s="126" t="str">
        <f>[1]Sheet1!X356</f>
        <v>No cuantificado o S/0</v>
      </c>
      <c r="Y356" s="126" t="str">
        <f>[1]Sheet1!Y356</f>
        <v>Nueva sede UPN Piura</v>
      </c>
      <c r="Z356" s="45" t="str">
        <f>[1]Sheet1!Z356</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v>
      </c>
      <c r="AA356" s="45">
        <f>[1]Sheet1!AA356</f>
        <v>1.4</v>
      </c>
    </row>
    <row r="357" spans="1:27" ht="260.25" customHeight="1">
      <c r="A357" s="45">
        <f>[1]Sheet1!A357</f>
        <v>387</v>
      </c>
      <c r="B357" s="125">
        <f>[1]Sheet1!B357</f>
        <v>46274.431192129603</v>
      </c>
      <c r="C357" s="125">
        <f>[1]Sheet1!C357</f>
        <v>46274.432326388902</v>
      </c>
      <c r="D357" s="126" t="str">
        <f>[1]Sheet1!D357</f>
        <v>franco.vera@laureate.pe</v>
      </c>
      <c r="E357" s="126" t="str">
        <f>[1]Sheet1!E357</f>
        <v>Franco Manuel Vera Sanchez</v>
      </c>
      <c r="F357" s="45" t="str">
        <f>[1]Sheet1!F357</f>
        <v>Sede Piura UPN</v>
      </c>
      <c r="G357" s="45" t="str">
        <f>[1]Sheet1!G357</f>
        <v>Revisión integral del frente TI - Aceleradora</v>
      </c>
      <c r="H357" s="45" t="str">
        <f>[1]Sheet1!H357</f>
        <v>UPN</v>
      </c>
      <c r="I357" s="126" t="str">
        <f>[1]Sheet1!I357</f>
        <v>Álvaro Valdez - VP Operaciones</v>
      </c>
      <c r="J357" s="126" t="str">
        <f>[1]Sheet1!J357</f>
        <v>Sharon Chou</v>
      </c>
      <c r="K357" s="126" t="str">
        <f>[1]Sheet1!K357</f>
        <v>https://educorpperu-my.sharepoint.com/personal/diana_zapata_laureate_pe1/Documents/Aplicaciones/Microsoft%20Forms/REGISTRO%20DE%20INICIATIVAS%20-%20GESTI%C3%93N%20DE%20LA%20DEMANDA%20(2%201/Pregunta/VB%20UPN%20Ica%20y%20Piura_Franco%20Manuel%20Vera%20S%204.pdf</v>
      </c>
      <c r="L357" s="126" t="str">
        <f>[1]Sheet1!L357</f>
        <v>Franco Vera</v>
      </c>
      <c r="M357" s="82">
        <f>[1]Sheet1!M357</f>
        <v>46447</v>
      </c>
      <c r="N357" s="82" t="str">
        <f>[1]Sheet1!N357</f>
        <v>No</v>
      </c>
      <c r="O357" s="126">
        <f>[1]Sheet1!O357</f>
        <v>0</v>
      </c>
      <c r="P357" s="126">
        <f>[1]Sheet1!P357</f>
        <v>0</v>
      </c>
      <c r="Q357" s="126" t="str">
        <f>[1]Sheet1!Q357</f>
        <v>Otro</v>
      </c>
      <c r="R357" s="126" t="str">
        <f>[1]Sheet1!R357</f>
        <v>Completar el Gantt de actividades desde el frente de TI - Digital Tech</v>
      </c>
      <c r="S357" s="126" t="str">
        <f>[1]Sheet1!S357</f>
        <v>Completar el Gantt de actividades desde el frente de TI - Digital Tech</v>
      </c>
      <c r="T357" s="126" t="str">
        <f>[1]Sheet1!T357</f>
        <v>VP TTD</v>
      </c>
      <c r="U357" s="126" t="str">
        <f>[1]Sheet1!U357</f>
        <v>Todos</v>
      </c>
      <c r="V357" s="126" t="str">
        <f>[1]Sheet1!V357</f>
        <v>Crecimiento escalable</v>
      </c>
      <c r="W357" s="126" t="str">
        <f>[1]Sheet1!W357</f>
        <v>No</v>
      </c>
      <c r="X357" s="126" t="str">
        <f>[1]Sheet1!X357</f>
        <v>No cuantificado o S/0</v>
      </c>
      <c r="Y357" s="126" t="str">
        <f>[1]Sheet1!Y357</f>
        <v>Nueva sede UPN Piura</v>
      </c>
      <c r="Z357" s="45" t="str">
        <f>[1]Sheet1!Z357</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v>
      </c>
      <c r="AA357" s="45">
        <f>[1]Sheet1!AA357</f>
        <v>1.4</v>
      </c>
    </row>
    <row r="358" spans="1:27" ht="260.25" customHeight="1">
      <c r="A358" s="45">
        <f>[1]Sheet1!A358</f>
        <v>388</v>
      </c>
      <c r="B358" s="125">
        <f>[1]Sheet1!B358</f>
        <v>46275.6897453704</v>
      </c>
      <c r="C358" s="125">
        <f>[1]Sheet1!C358</f>
        <v>46275.699733796297</v>
      </c>
      <c r="D358" s="126" t="str">
        <f>[1]Sheet1!D358</f>
        <v>gerson.vereau@laureate.pe</v>
      </c>
      <c r="E358" s="126" t="str">
        <f>[1]Sheet1!E358</f>
        <v>Gerson Vereau Rosas</v>
      </c>
      <c r="F358" s="45" t="str">
        <f>[1]Sheet1!F358</f>
        <v>Mejoras en las integraciones de Pagos UPN</v>
      </c>
      <c r="G358" s="45" t="str">
        <f>[1]Sheet1!G358</f>
        <v>Eliminar incidencias recurrentes, reducir la complejidad técnica y disminuir los tiempos de integración de los flujos de publicación y procesamiento de pagos mediante el rediseño de las integraciones y su orquestación con APIs/MuleSoft.</v>
      </c>
      <c r="H358" s="45" t="str">
        <f>[1]Sheet1!H358</f>
        <v>UPN</v>
      </c>
      <c r="I358" s="126" t="str">
        <f>[1]Sheet1!I358</f>
        <v>Martín Santana - Rectorado UPN</v>
      </c>
      <c r="J358" s="126" t="str">
        <f>[1]Sheet1!J358</f>
        <v>Christian E. Quiroz Plefke</v>
      </c>
      <c r="K358" s="126" t="str">
        <f>[1]Sheet1!K358</f>
        <v>https://educorpperu-my.sharepoint.com/personal/diana_zapata_laureate_pe1/Documents/Aplicaciones/Microsoft%20Forms/REGISTRO%20DE%20INICIATIVAS%20-%20GESTI%C3%93N%20DE%20LA%20DEMANDA%20(2%201/Pregunta/kickoff%20evidencia_Gerson%20Vereau%20Rosas.PNG</v>
      </c>
      <c r="L358" s="126" t="str">
        <f>[1]Sheet1!L358</f>
        <v>Gerson Vereau</v>
      </c>
      <c r="M358" s="82">
        <f>[1]Sheet1!M358</f>
        <v>46344</v>
      </c>
      <c r="N358" s="82" t="str">
        <f>[1]Sheet1!N358</f>
        <v>No</v>
      </c>
      <c r="O358" s="126">
        <f>[1]Sheet1!O358</f>
        <v>0</v>
      </c>
      <c r="P358" s="126">
        <f>[1]Sheet1!P358</f>
        <v>0</v>
      </c>
      <c r="Q358" s="126" t="str">
        <f>[1]Sheet1!Q358</f>
        <v>ITSM</v>
      </c>
      <c r="R358" s="126" t="str">
        <f>[1]Sheet1!R358</f>
        <v>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v>
      </c>
      <c r="S358" s="126" t="str">
        <f>[1]Sheet1!S358</f>
        <v>Contar con integraciones simplificadas y desacopladas, orquestadas mediante APIs/MuleSoft, con procesamiento síncrono y menor dependencia de componentes como colas, ODS, jobs .NET, PM2, SFTP y crontabs, reduciendo incidencias y tiempos de procesamiento.</v>
      </c>
      <c r="T358" s="126" t="str">
        <f>[1]Sheet1!T358</f>
        <v>Creación y publicación de deudas; retorno de pagos a Banner y CRM; retorno de pagos a PeopleSoft. Impacta las integraciones entre Banner, PeopleSoft, Asbanc, Portal de Pagos y CRM.</v>
      </c>
      <c r="U358" s="126" t="str">
        <f>[1]Sheet1!U358</f>
        <v>Alumnos</v>
      </c>
      <c r="V358" s="126" t="str">
        <f>[1]Sheet1!V358</f>
        <v>Crecimiento escalable</v>
      </c>
      <c r="W358" s="126" t="str">
        <f>[1]Sheet1!W358</f>
        <v>No</v>
      </c>
      <c r="X358" s="126" t="str">
        <f>[1]Sheet1!X358</f>
        <v>No cuantificado o S/0</v>
      </c>
      <c r="Y358" s="126" t="str">
        <f>[1]Sheet1!Y358</f>
        <v>Mayor estabilidad de los flujos de pago, reducción de incidencias, menor complejidad técnica, mayor visibilidad del procesamiento y reducción del tiempo de sincronización de información.</v>
      </c>
      <c r="Z358" s="45" t="str">
        <f>[1]Sheet1!Z358</f>
        <v>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v>
      </c>
      <c r="AA358" s="45">
        <f>[1]Sheet1!AA358</f>
        <v>2.2999999999999998</v>
      </c>
    </row>
    <row r="359" spans="1:27" ht="260.25" customHeight="1">
      <c r="A359" s="45">
        <f>[1]Sheet1!A359</f>
        <v>389</v>
      </c>
      <c r="B359" s="125">
        <f>[1]Sheet1!B359</f>
        <v>46279.7129166667</v>
      </c>
      <c r="C359" s="125">
        <f>[1]Sheet1!C359</f>
        <v>46279.734270833302</v>
      </c>
      <c r="D359" s="126" t="str">
        <f>[1]Sheet1!D359</f>
        <v>manuel.castro@upc.pe</v>
      </c>
      <c r="E359" s="126" t="str">
        <f>[1]Sheet1!E359</f>
        <v>Manuel Maguin Castro Chiroque</v>
      </c>
      <c r="F359" s="45" t="str">
        <f>[1]Sheet1!F359</f>
        <v>Solicitud para agregar comunicado a responsables de reservas por ubooking.</v>
      </c>
      <c r="G359" s="45" t="str">
        <f>[1]Sheet1!G359</f>
        <v xml:space="preserve">Necesitamos enviar el mensaje a los responsables de las reservas para comunicarles su responsabilidad en el uso de los espacios y sobre el servicio de soporte en el aula (ubooking). Todo ello en cumplimiento al requerimiento del área legal. </v>
      </c>
      <c r="H359" s="45" t="str">
        <f>[1]Sheet1!H359</f>
        <v>UPC</v>
      </c>
      <c r="I359" s="126" t="str">
        <f>[1]Sheet1!I359</f>
        <v>Álvaro Valdez - VP Operaciones</v>
      </c>
      <c r="J359" s="126" t="str">
        <f>[1]Sheet1!J359</f>
        <v>Manuel Castro Chiroque</v>
      </c>
      <c r="K359" s="126" t="str">
        <f>[1]Sheet1!K359</f>
        <v>https://educorpperu-my.sharepoint.com/personal/diana_zapata_laureate_pe1/Documents/Aplicaciones/Microsoft%20Forms/REGISTRO%20DE%20INICIATIVAS%20-%20GESTI%C3%93N%20DE%20LA%20DEMANDA%20(2%201/Pregunta/Solicitud%20__%20agregar%20texto%20mensaje%20de%20auto%20re_Manuel%20Maguin%20Castro.pdf</v>
      </c>
      <c r="L359" s="126" t="str">
        <f>[1]Sheet1!L359</f>
        <v>Franco Vera</v>
      </c>
      <c r="M359" s="82">
        <f>[1]Sheet1!M359</f>
        <v>46286</v>
      </c>
      <c r="N359" s="82" t="str">
        <f>[1]Sheet1!N359</f>
        <v>No</v>
      </c>
      <c r="O359" s="126">
        <f>[1]Sheet1!O359</f>
        <v>0</v>
      </c>
      <c r="P359" s="126">
        <f>[1]Sheet1!P359</f>
        <v>0</v>
      </c>
      <c r="Q359" s="126" t="str">
        <f>[1]Sheet1!Q359</f>
        <v>Regulatoria</v>
      </c>
      <c r="R359" s="126" t="str">
        <f>[1]Sheet1!R359</f>
        <v xml:space="preserve">Los usuarios de la reservas desconocen la responsabilidad que implica la reserva y sobre el servicio de soporte del equipo de ambientes académicos. </v>
      </c>
      <c r="S359" s="126" t="str">
        <f>[1]Sheet1!S359</f>
        <v>Que los usuarios entiendan la implicancias de las reservas logrando el cumplimineto regulatorio indicado por Legal.</v>
      </c>
      <c r="T359" s="126" t="str">
        <f>[1]Sheet1!T359</f>
        <v>Gestión de reservas por ubooking, servicio de soporte de ambientes académicos y cumplimiento con el área Legal.</v>
      </c>
      <c r="U359" s="126" t="str">
        <f>[1]Sheet1!U359</f>
        <v>Todos</v>
      </c>
      <c r="V359" s="126" t="str">
        <f>[1]Sheet1!V359</f>
        <v>Excelencia operativa</v>
      </c>
      <c r="W359" s="126" t="str">
        <f>[1]Sheet1!W359</f>
        <v>No</v>
      </c>
      <c r="X359" s="126" t="str">
        <f>[1]Sheet1!X359</f>
        <v>No cuantificado o S/0</v>
      </c>
      <c r="Y359" s="126" t="str">
        <f>[1]Sheet1!Y359</f>
        <v>Cumplimiento con lo requerido por el área legal y el resguardo de los espacios reservados por docentes y personal administrativo.</v>
      </c>
      <c r="Z359" s="45" t="str">
        <f>[1]Sheet1!Z359</f>
        <v>https://educorpperu-my.sharepoint.com/personal/diana_zapata_laureate_pe1/_layouts/15/Doc.aspx?sourcedoc=%7B1318FDAB-0EB1-40E3-9361-7F46557937B5%7D&amp;file=Gesti%C3%B3n%20de%20iniciativas%20-%20Proceso%20y%20registro%202_Manuel%20Maguin%20Castro%202.pptx&amp;action=edit&amp;mobileredirect=true</v>
      </c>
      <c r="AA359" s="45">
        <f>[1]Sheet1!AA359</f>
        <v>2.7</v>
      </c>
    </row>
    <row r="360" spans="1:27" ht="69" customHeight="1">
      <c r="A360" s="45">
        <f>[1]Sheet1!A360</f>
        <v>390</v>
      </c>
      <c r="B360" s="125">
        <f>[1]Sheet1!B360</f>
        <v>46280.628564814797</v>
      </c>
      <c r="C360" s="125">
        <f>[1]Sheet1!C360</f>
        <v>46280.637210648099</v>
      </c>
      <c r="D360" s="126" t="str">
        <f>[1]Sheet1!D360</f>
        <v>jean.brache@laureate.pe</v>
      </c>
      <c r="E360" s="126" t="str">
        <f>[1]Sheet1!E360</f>
        <v>Jean Brache Raez</v>
      </c>
      <c r="F360" s="45" t="str">
        <f>[1]Sheet1!F360</f>
        <v>Dashboard Collectability UPN</v>
      </c>
      <c r="G360" s="45" t="str">
        <f>[1]Sheet1!G360</f>
        <v>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v>
      </c>
      <c r="H360" s="45" t="str">
        <f>[1]Sheet1!H360</f>
        <v>UPN</v>
      </c>
      <c r="I360" s="126" t="str">
        <f>[1]Sheet1!I360</f>
        <v>Alex Pendavis - VP Finanzas</v>
      </c>
      <c r="J360" s="126" t="str">
        <f>[1]Sheet1!J360</f>
        <v>Keila Pahuacho</v>
      </c>
      <c r="K360" s="126" t="str">
        <f>[1]Sheet1!K360</f>
        <v>https://educorpperu-my.sharepoint.com/personal/diana_zapata_laureate_pe1/Documents/Aplicaciones/Microsoft%20Forms/REGISTRO%20DE%20INICIATIVAS%20-%20GESTI%C3%93N%20DE%20LA%20DEMANDA%20(2%201/Pregunta/Aprobaci%C3%B3n%20Dashboard%20UPN_Jean%20Brache%20Raez.pdf</v>
      </c>
      <c r="L360" s="126" t="str">
        <f>[1]Sheet1!L360</f>
        <v>Franco Vera</v>
      </c>
      <c r="M360" s="82">
        <f>[1]Sheet1!M360</f>
        <v>46508</v>
      </c>
      <c r="N360" s="82" t="str">
        <f>[1]Sheet1!N360</f>
        <v>No</v>
      </c>
      <c r="O360" s="126">
        <f>[1]Sheet1!O360</f>
        <v>0</v>
      </c>
      <c r="P360" s="126">
        <f>[1]Sheet1!P360</f>
        <v>0</v>
      </c>
      <c r="Q360" s="126" t="str">
        <f>[1]Sheet1!Q360</f>
        <v>Otro</v>
      </c>
      <c r="R360" s="126" t="str">
        <f>[1]Sheet1!R360</f>
        <v>Procesos manuales para obtener la información de los reportes asociados al collectability de UPN generando mucho tema de documentación y potenciales errores en la creación de la información respectiva.</v>
      </c>
      <c r="S360" s="126" t="str">
        <f>[1]Sheet1!S360</f>
        <v>El dashboard debe contar con la información ya plasmada en el dashboard de collectability de UPC que se realizó hace un año y tiene como objetivo tener la información del ingreso y cobranza de la institución por un periodo especifico.</v>
      </c>
      <c r="T360" s="126" t="str">
        <f>[1]Sheet1!T360</f>
        <v>Contabilidad (Área técnica, E2G y reporting)</v>
      </c>
      <c r="U360" s="126" t="str">
        <f>[1]Sheet1!U360</f>
        <v>Administrativos</v>
      </c>
      <c r="V360" s="126" t="str">
        <f>[1]Sheet1!V360</f>
        <v>Excelencia operativa</v>
      </c>
      <c r="W360" s="126" t="str">
        <f>[1]Sheet1!W360</f>
        <v>No</v>
      </c>
      <c r="X360" s="126" t="str">
        <f>[1]Sheet1!X360</f>
        <v>No cuantificado o S/0</v>
      </c>
      <c r="Y360" s="126" t="str">
        <f>[1]Sheet1!Y360</f>
        <v>Eficiencia en tiempo (horas hombre), automatización de procesos (menos errores de reportes manuales).</v>
      </c>
      <c r="Z360" s="45" t="str">
        <f>[1]Sheet1!Z360</f>
        <v>https://educorpperu-my.sharepoint.com/personal/diana_zapata_laureate_pe1/_layouts/15/Doc.aspx?sourcedoc=%7B2B9ED013-3C97-4E24-8859-BDAA6B4A5F99%7D&amp;file=Gesti%C3%B3n%20de%20iniciativas%20-%20Proceso%20y%20registro%20(_Jean%20Brache%20Raez.pptx&amp;action=edit&amp;mobileredirect=true</v>
      </c>
      <c r="AA360" s="45">
        <f>[1]Sheet1!AA360</f>
        <v>0.60000000000000009</v>
      </c>
    </row>
    <row r="361" spans="1:27" ht="66.75" customHeight="1">
      <c r="A361" s="45">
        <f>[1]Sheet1!A361</f>
        <v>391</v>
      </c>
      <c r="B361" s="125">
        <f>[1]Sheet1!B361</f>
        <v>46280.637268518498</v>
      </c>
      <c r="C361" s="125">
        <f>[1]Sheet1!C361</f>
        <v>46280.643240740697</v>
      </c>
      <c r="D361" s="126" t="str">
        <f>[1]Sheet1!D361</f>
        <v>jean.brache@laureate.pe</v>
      </c>
      <c r="E361" s="126" t="str">
        <f>[1]Sheet1!E361</f>
        <v>Jean Brache Raez</v>
      </c>
      <c r="F361" s="45" t="str">
        <f>[1]Sheet1!F361</f>
        <v>Dashboard Permanencia UPN</v>
      </c>
      <c r="G361" s="45" t="str">
        <f>[1]Sheet1!G361</f>
        <v>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v>
      </c>
      <c r="H361" s="45" t="str">
        <f>[1]Sheet1!H361</f>
        <v>UPN</v>
      </c>
      <c r="I361" s="126" t="str">
        <f>[1]Sheet1!I361</f>
        <v>Alex Pendavis - VP Finanzas</v>
      </c>
      <c r="J361" s="126" t="str">
        <f>[1]Sheet1!J361</f>
        <v>Keila Pahuacho</v>
      </c>
      <c r="K361" s="126" t="str">
        <f>[1]Sheet1!K361</f>
        <v>https://educorpperu-my.sharepoint.com/personal/diana_zapata_laureate_pe1/Documents/Aplicaciones/Microsoft%20Forms/REGISTRO%20DE%20INICIATIVAS%20-%20GESTI%C3%93N%20DE%20LA%20DEMANDA%20(2%201/Pregunta/Aprobaci%C3%B3n%20Dashboard%20UPN_Jean%20Brache%20Raez%201.pdf</v>
      </c>
      <c r="L361" s="126" t="str">
        <f>[1]Sheet1!L361</f>
        <v>Franco Vera</v>
      </c>
      <c r="M361" s="82">
        <f>[1]Sheet1!M361</f>
        <v>46539</v>
      </c>
      <c r="N361" s="82" t="str">
        <f>[1]Sheet1!N361</f>
        <v>No</v>
      </c>
      <c r="O361" s="126">
        <f>[1]Sheet1!O361</f>
        <v>0</v>
      </c>
      <c r="P361" s="126">
        <f>[1]Sheet1!P361</f>
        <v>0</v>
      </c>
      <c r="Q361" s="126" t="str">
        <f>[1]Sheet1!Q361</f>
        <v>Otro</v>
      </c>
      <c r="R361" s="126" t="str">
        <f>[1]Sheet1!R361</f>
        <v>Procesos manuales para obtener la información de los reportes asociados a permanencia de UPN generando mucho tema de documentación y potenciales errores en la creación de la información respectiva.</v>
      </c>
      <c r="S361" s="126" t="str">
        <f>[1]Sheet1!S361</f>
        <v>Se espera que la herramienta sea un simil del dashboard de permanencia de UPC donde obtenemos el dato del promedio de estudios de los alumnos matriculados en un año especifico.</v>
      </c>
      <c r="T361" s="126" t="str">
        <f>[1]Sheet1!T361</f>
        <v>Contabilidad (Área técnica, E2G y reporting)</v>
      </c>
      <c r="U361" s="126" t="str">
        <f>[1]Sheet1!U361</f>
        <v>Administrativos</v>
      </c>
      <c r="V361" s="126" t="str">
        <f>[1]Sheet1!V361</f>
        <v>Excelencia operativa</v>
      </c>
      <c r="W361" s="126" t="str">
        <f>[1]Sheet1!W361</f>
        <v>No</v>
      </c>
      <c r="X361" s="126" t="str">
        <f>[1]Sheet1!X361</f>
        <v>No cuantificado o S/0</v>
      </c>
      <c r="Y361" s="126" t="str">
        <f>[1]Sheet1!Y361</f>
        <v>Eficiencia en tiempo (horas hombre), automatización de procesos (menos errores de reportes manuales).</v>
      </c>
      <c r="Z361" s="45" t="str">
        <f>[1]Sheet1!Z361</f>
        <v>https://educorpperu-my.sharepoint.com/personal/diana_zapata_laureate_pe1/_layouts/15/Doc.aspx?sourcedoc=%7BF61FC638-366C-4D5E-9E6C-AA468DE20AF5%7D&amp;file=Gesti%C3%B3n%20de%20iniciativas%20-%20Proceso%20y%20registro%20(_Jean%20Brache%20Raez%201.pptx&amp;action=edit&amp;mobileredirect=true</v>
      </c>
      <c r="AA361" s="45">
        <f>[1]Sheet1!AA361</f>
        <v>0.60000000000000009</v>
      </c>
    </row>
    <row r="362" spans="1:27" ht="66.75" customHeight="1">
      <c r="A362" s="45">
        <f>[1]Sheet1!A362</f>
        <v>392</v>
      </c>
      <c r="B362" s="125">
        <f>[1]Sheet1!B362</f>
        <v>46283.465358796297</v>
      </c>
      <c r="C362" s="125">
        <f>[1]Sheet1!C362</f>
        <v>46283.5613773148</v>
      </c>
      <c r="D362" s="126" t="str">
        <f>[1]Sheet1!D362</f>
        <v>manuel.castro@upc.pe</v>
      </c>
      <c r="E362" s="126" t="str">
        <f>[1]Sheet1!E362</f>
        <v>Manuel Maguin Castro Chiroque</v>
      </c>
      <c r="F362" s="45" t="str">
        <f>[1]Sheet1!F362</f>
        <v>Plataforma de gestión y administración del servicio de Taxis Laureate UPC y UPN</v>
      </c>
      <c r="G362" s="45" t="str">
        <f>[1]Sheet1!G362</f>
        <v>Gestionar y administrar los servicios de proveedores de taxis, garantizando un control automatizado, eficiente y auditable.</v>
      </c>
      <c r="H362" s="45" t="str">
        <f>[1]Sheet1!H362</f>
        <v>CORP</v>
      </c>
      <c r="I362" s="126" t="str">
        <f>[1]Sheet1!I362</f>
        <v>Álvaro Valdez - VP Operaciones</v>
      </c>
      <c r="J362" s="126" t="str">
        <f>[1]Sheet1!J362</f>
        <v>Manuel Castro Chiroque</v>
      </c>
      <c r="K362" s="126" t="str">
        <f>[1]Sheet1!K362</f>
        <v>https://educorpperu-my.sharepoint.com/personal/diana_zapata_laureate_pe1/Documents/Aplicaciones/Microsoft%20Forms/REGISTRO%20DE%20INICIATIVAS%20-%20GESTI%C3%93N%20DE%20LA%20DEMANDA%20(2%201/Pregunta/VBSonia_Manuel%20Maguin%20Castro.pdf</v>
      </c>
      <c r="L362" s="126" t="str">
        <f>[1]Sheet1!L362</f>
        <v>Franco Vera</v>
      </c>
      <c r="M362" s="82">
        <f>[1]Sheet1!M362</f>
        <v>46293</v>
      </c>
      <c r="N362" s="82" t="str">
        <f>[1]Sheet1!N362</f>
        <v>No</v>
      </c>
      <c r="O362" s="126">
        <f>[1]Sheet1!O362</f>
        <v>0</v>
      </c>
      <c r="P362" s="126">
        <f>[1]Sheet1!P362</f>
        <v>0</v>
      </c>
      <c r="Q362" s="126" t="str">
        <f>[1]Sheet1!Q362</f>
        <v>Otro</v>
      </c>
      <c r="R362" s="126" t="str">
        <f>[1]Sheet1!R362</f>
        <v xml:space="preserve">El proceso actual del registro de servicios de taxis se hace mediante un excel y dicho registro lo genera el proveedor, no teniendo un control y gobierno sobre las transacciones regustradas y facturadas posteriormente. </v>
      </c>
      <c r="S362" s="126" t="str">
        <f>[1]Sheet1!S362</f>
        <v>Gestión y administración de todos los servicios de taxis mediante una plataforma de gestión.</v>
      </c>
      <c r="T362" s="126" t="str">
        <f>[1]Sheet1!T362</f>
        <v>Servicios de taxis para UPC, UPN y Laureate</v>
      </c>
      <c r="U362" s="126" t="str">
        <f>[1]Sheet1!U362</f>
        <v>Administrativos</v>
      </c>
      <c r="V362" s="126" t="str">
        <f>[1]Sheet1!V362</f>
        <v>Excelencia operativa</v>
      </c>
      <c r="W362" s="126" t="str">
        <f>[1]Sheet1!W362</f>
        <v>No</v>
      </c>
      <c r="X362" s="126" t="str">
        <f>[1]Sheet1!X362</f>
        <v>No cuantificado o S/0</v>
      </c>
      <c r="Y362" s="126" t="str">
        <f>[1]Sheet1!Y362</f>
        <v xml:space="preserve">Orden, seguridad, trazabilidad y auditoria sobre datos confiables de servicios de taxis mediante una plataforma web. </v>
      </c>
      <c r="Z362" s="45" t="str">
        <f>[1]Sheet1!Z362</f>
        <v>https://educorpperu-my.sharepoint.com/personal/diana_zapata_laureate_pe1/_layouts/15/Doc.aspx?sourcedoc=%7BC18E2B37-8E3C-4A15-B2D6-25EF67255DA3%7D&amp;file=Gesti%C3%B3n%20de%20iniciativas%20-%20Proceso%20y%20registro%202_Manuel%20Maguin%20Castro%203.pptx&amp;action=edit&amp;mobileredirect=true</v>
      </c>
      <c r="AA362" s="45">
        <f>[1]Sheet1!AA362</f>
        <v>0.60000000000000009</v>
      </c>
    </row>
    <row r="363" spans="1:27" ht="66.75" customHeight="1">
      <c r="A363" s="45">
        <f>[1]Sheet1!A363</f>
        <v>393</v>
      </c>
      <c r="B363" s="125">
        <f>[1]Sheet1!B363</f>
        <v>46286.470509259299</v>
      </c>
      <c r="C363" s="125">
        <f>[1]Sheet1!C363</f>
        <v>46286.481377314798</v>
      </c>
      <c r="D363" s="126" t="str">
        <f>[1]Sheet1!D363</f>
        <v>estefany.castillo@laureate.pe</v>
      </c>
      <c r="E363" s="126" t="str">
        <f>[1]Sheet1!E363</f>
        <v>Estefany Castillo Ayllon</v>
      </c>
      <c r="F363" s="45" t="str">
        <f>[1]Sheet1!F363</f>
        <v>Automatización flujo de NC desde Spring hacia ERP (UPC, CIB, UPN)</v>
      </c>
      <c r="G363" s="45" t="str">
        <f>[1]Sheet1!G363</f>
        <v>Necesitamos automatizar la transferencia de notas de crédito desde Spring hacia el ERP con la finalidad de reducir manualidad, reducir FTE (practicante) y minimizar riesgos en las transferencias.</v>
      </c>
      <c r="H363" s="45" t="str">
        <f>[1]Sheet1!H363</f>
        <v>CORP</v>
      </c>
      <c r="I363" s="126" t="str">
        <f>[1]Sheet1!I363</f>
        <v>Alex Pendavis - VP Finanzas</v>
      </c>
      <c r="J363" s="126" t="str">
        <f>[1]Sheet1!J363</f>
        <v>Estefany Castillo</v>
      </c>
      <c r="K363" s="126" t="str">
        <f>[1]Sheet1!K363</f>
        <v>https://educorpperu-my.sharepoint.com/personal/diana_zapata_laureate_pe1/Documents/Aplicaciones/Microsoft%20Forms/REGISTRO%20DE%20INICIATIVAS%20-%20GESTI%C3%93N%20DE%20LA%20DEMANDA%20(2%201/Pregunta/VB%20Alex%20Pendavis_Estefany%20Castillo%20Ay.pdf</v>
      </c>
      <c r="L363" s="126" t="str">
        <f>[1]Sheet1!L363</f>
        <v>Franco Vera</v>
      </c>
      <c r="M363" s="82">
        <f>[1]Sheet1!M363</f>
        <v>46466</v>
      </c>
      <c r="N363" s="82" t="str">
        <f>[1]Sheet1!N363</f>
        <v>No</v>
      </c>
      <c r="O363" s="126">
        <f>[1]Sheet1!O363</f>
        <v>0</v>
      </c>
      <c r="P363" s="126">
        <f>[1]Sheet1!P363</f>
        <v>0</v>
      </c>
      <c r="Q363" s="126" t="str">
        <f>[1]Sheet1!Q363</f>
        <v>Otro</v>
      </c>
      <c r="R363" s="126" t="str">
        <f>[1]Sheet1!R363</f>
        <v>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v>
      </c>
      <c r="S363" s="126" t="str">
        <f>[1]Sheet1!S363</f>
        <v>Automatización del flujo de NC hacia el ERP</v>
      </c>
      <c r="T363" s="126" t="str">
        <f>[1]Sheet1!T363</f>
        <v>Tesoreria</v>
      </c>
      <c r="U363" s="126" t="str">
        <f>[1]Sheet1!U363</f>
        <v>Todos</v>
      </c>
      <c r="V363" s="126" t="str">
        <f>[1]Sheet1!V363</f>
        <v>Excelencia operativa</v>
      </c>
      <c r="W363" s="126" t="str">
        <f>[1]Sheet1!W363</f>
        <v>No</v>
      </c>
      <c r="X363" s="126" t="str">
        <f>[1]Sheet1!X363</f>
        <v>Menor a S/100,000.00</v>
      </c>
      <c r="Y363" s="126" t="str">
        <f>[1]Sheet1!Y363</f>
        <v xml:space="preserve">Menor riesgo en los reembolsos hacia los estudiantes. Asimismo, reducción de manualidad para incrementar análisis. </v>
      </c>
      <c r="Z363" s="45" t="str">
        <f>[1]Sheet1!Z363</f>
        <v>https://educorpperu-my.sharepoint.com/personal/diana_zapata_laureate_pe1/_layouts/15/Doc.aspx?sourcedoc=%7BDB9207C3-0AA8-430F-9B02-E29A7EB535D9%7D&amp;file=Gesti%C3%B3n%20de%20iniciativas%20-%20Tesoreria_Estefany%20Castillo%20Ay.pptx&amp;action=edit&amp;mobileredirect=true</v>
      </c>
      <c r="AA363" s="45">
        <f>[1]Sheet1!AA363</f>
        <v>1.35</v>
      </c>
    </row>
    <row r="364" spans="1:27" ht="66.75" customHeight="1">
      <c r="A364" s="45">
        <f>[1]Sheet1!A364</f>
        <v>394</v>
      </c>
      <c r="B364" s="125">
        <f>[1]Sheet1!B364</f>
        <v>46286.453252314801</v>
      </c>
      <c r="C364" s="125">
        <f>[1]Sheet1!C364</f>
        <v>46286.721203703702</v>
      </c>
      <c r="D364" s="126" t="str">
        <f>[1]Sheet1!D364</f>
        <v>carlos.olivera@laureate.pe</v>
      </c>
      <c r="E364" s="126" t="str">
        <f>[1]Sheet1!E364</f>
        <v>Carlos Olivera Fatacioli</v>
      </c>
      <c r="F364" s="45" t="str">
        <f>[1]Sheet1!F364</f>
        <v>Migración a Grade Export V2</v>
      </c>
      <c r="G364" s="45" t="str">
        <f>[1]Sheet1!G364</f>
        <v xml:space="preserve">Necesitamos migrar de la herramienta Grade Export V1 a la V2 para mantener disponible la migración manual y a demanda de las calificaciones de Blackboard UPN al Portal Académico, logrando la actualización oportuna de las notas.
</v>
      </c>
      <c r="H364" s="45" t="str">
        <f>[1]Sheet1!H364</f>
        <v>UPN</v>
      </c>
      <c r="I364" s="126" t="str">
        <f>[1]Sheet1!I364</f>
        <v>Mónica García - VP Operaciones Digitales y Online</v>
      </c>
      <c r="J364" s="126" t="str">
        <f>[1]Sheet1!J364</f>
        <v>Carlos Olivera Fatacioli</v>
      </c>
      <c r="K364" s="126" t="str">
        <f>[1]Sheet1!K364</f>
        <v>https://educorpperu-my.sharepoint.com/personal/diana_zapata_laureate_pe1/Documents/Aplicaciones/Microsoft%20Forms/REGISTRO%20DE%20INICIATIVAS%20-%20GESTI%C3%93N%20DE%20LA%20DEMANDA%20(2%201/Pregunta/VB-Antonio%20Rodriguez_Carlos%20Olivera%20Fatac.pdf</v>
      </c>
      <c r="L364" s="126" t="str">
        <f>[1]Sheet1!L364</f>
        <v>Ángela Lucano</v>
      </c>
      <c r="M364" s="82">
        <f>[1]Sheet1!M364</f>
        <v>46346</v>
      </c>
      <c r="N364" s="82" t="str">
        <f>[1]Sheet1!N364</f>
        <v>No</v>
      </c>
      <c r="O364" s="126">
        <f>[1]Sheet1!O364</f>
        <v>0</v>
      </c>
      <c r="P364" s="126">
        <f>[1]Sheet1!P364</f>
        <v>0</v>
      </c>
      <c r="Q364" s="126" t="str">
        <f>[1]Sheet1!Q364</f>
        <v>Regulatoria</v>
      </c>
      <c r="R364" s="126" t="str">
        <f>[1]Sheet1!R364</f>
        <v xml:space="preserve">Al no migrar a la versión 2 de Grade Export antes del tiempo indicado por el proveedor (31 enero 2027), los docentes no podrán realizar transferencias manuales de sus calificaciones de Blackboard al Portal Académico.
</v>
      </c>
      <c r="S364" s="126" t="str">
        <f>[1]Sheet1!S364</f>
        <v>Tener activo el Export Grade V2 para la primera semana de enero 2027 que es el inicio del ciclo de verano en UPN.</v>
      </c>
      <c r="T364" s="126" t="str">
        <f>[1]Sheet1!T364</f>
        <v xml:space="preserve">Portal Académico
Blackboard LMS UPN.
</v>
      </c>
      <c r="U364" s="126" t="str">
        <f>[1]Sheet1!U364</f>
        <v>Docentes</v>
      </c>
      <c r="V364" s="126" t="str">
        <f>[1]Sheet1!V364</f>
        <v>Excelencia operativa</v>
      </c>
      <c r="W364" s="126" t="str">
        <f>[1]Sheet1!W364</f>
        <v>No</v>
      </c>
      <c r="X364" s="126" t="str">
        <f>[1]Sheet1!X364</f>
        <v>No cuantificado o S/0</v>
      </c>
      <c r="Y364" s="126" t="str">
        <f>[1]Sheet1!Y364</f>
        <v xml:space="preserve">Más de 4 mil docentes tendrán disponible la herramienta
Al tener una transferencia a demanda las notas estarán disponibles  rápidamente para beneficio del estudiante.
</v>
      </c>
      <c r="Z364" s="45" t="str">
        <f>[1]Sheet1!Z364</f>
        <v>https://educorpperu-my.sharepoint.com/personal/diana_zapata_laureate_pe1/_layouts/15/Doc.aspx?sourcedoc=%7BB547D03D-D652-4E06-A901-EA8DC96E7D80%7D&amp;file=Gesti%C3%B3n%20de%20iniciativas%20-%20GradeExport%20V2_Carlos%20Olivera%20Fatac.pptx&amp;action=edit&amp;mobileredirect=true</v>
      </c>
      <c r="AA364" s="45">
        <f>[1]Sheet1!AA364</f>
        <v>2.5499999999999998</v>
      </c>
    </row>
    <row r="365" spans="1:27" ht="66.75" customHeight="1">
      <c r="A365" s="45">
        <f>[1]Sheet1!A365</f>
        <v>395</v>
      </c>
      <c r="B365" s="125">
        <f>[1]Sheet1!B365</f>
        <v>46286.8926041667</v>
      </c>
      <c r="C365" s="125">
        <f>[1]Sheet1!C365</f>
        <v>46286.8956481481</v>
      </c>
      <c r="D365" s="126" t="str">
        <f>[1]Sheet1!D365</f>
        <v>jose.herbozo@laureate.pe</v>
      </c>
      <c r="E365" s="126" t="str">
        <f>[1]Sheet1!E365</f>
        <v>José Paredes Herbozo</v>
      </c>
      <c r="F365" s="45" t="str">
        <f>[1]Sheet1!F365</f>
        <v>Piloto Genesys Copilot: asistencia en tiempo real al asesor comercial.</v>
      </c>
      <c r="G365" s="45" t="str">
        <f>[1]Sheet1!G365</f>
        <v>Asistir al asesor en tiempo real con respuestas, conocimiento y próximos pasos, reduciendo su esfuerzo y estandarizando la atención; disminuir el TMO/AHT; mejorar la conversión comercial; y elevar la calidad y el cumplimiento.</v>
      </c>
      <c r="H365" s="45" t="str">
        <f>[1]Sheet1!H365</f>
        <v>UPC</v>
      </c>
      <c r="I365" s="126" t="str">
        <f>[1]Sheet1!I365</f>
        <v>Ivan Olivares - VP Marketing y Comercial</v>
      </c>
      <c r="J365" s="126" t="str">
        <f>[1]Sheet1!J365</f>
        <v>Jaime Medina Salcedo</v>
      </c>
      <c r="K365" s="126" t="str">
        <f>[1]Sheet1!K365</f>
        <v>https://educorpperu-my.sharepoint.com/personal/diana_zapata_laureate_pe1/Documents/Aplicaciones/Microsoft%20Forms/REGISTRO%20DE%20INICIATIVAS%20-%20GESTI%C3%93N%20DE%20LA%20DEMANDA%20(2%201/Pregunta/olk_U8L1QjHKPo_Jos%C3%A9%20Paredes%20Herbozo.png</v>
      </c>
      <c r="L365" s="126" t="str">
        <f>[1]Sheet1!L365</f>
        <v>Jose Paredes</v>
      </c>
      <c r="M365" s="82">
        <f>[1]Sheet1!M365</f>
        <v>46326</v>
      </c>
      <c r="N365" s="82" t="str">
        <f>[1]Sheet1!N365</f>
        <v>No</v>
      </c>
      <c r="O365" s="126">
        <f>[1]Sheet1!O365</f>
        <v>0</v>
      </c>
      <c r="P365" s="126">
        <f>[1]Sheet1!P365</f>
        <v>0</v>
      </c>
      <c r="Q365" s="126" t="str">
        <f>[1]Sheet1!Q365</f>
        <v>Otro</v>
      </c>
      <c r="R365" s="126" t="str">
        <f>[1]Sheet1!R365</f>
        <v>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v>
      </c>
      <c r="S365" s="126" t="str">
        <f>[1]Sheet1!S365</f>
        <v>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v>
      </c>
      <c r="T365" s="126" t="str">
        <f>[1]Sheet1!T365</f>
        <v>Procesos impactados: Atención comercial en tiempo real: argumentación, manejo de objeciones, tipificación y cierre de la interacción (ACW).
Áreas beneficiadas: Ventas/Comercial, Calidad, Operaciones Comerciales, TI.</v>
      </c>
      <c r="U365" s="126" t="str">
        <f>[1]Sheet1!U365</f>
        <v>Administrativos</v>
      </c>
      <c r="V365" s="126" t="str">
        <f>[1]Sheet1!V365</f>
        <v>Excelencia operativa</v>
      </c>
      <c r="W365" s="126" t="str">
        <f>[1]Sheet1!W365</f>
        <v>No</v>
      </c>
      <c r="X365" s="126" t="str">
        <f>[1]Sheet1!X365</f>
        <v>No cuantificado o S/0</v>
      </c>
      <c r="Y365" s="126" t="str">
        <f>[1]Sheet1!Y365</f>
        <v>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v>
      </c>
      <c r="Z365" s="45" t="str">
        <f>[1]Sheet1!Z365</f>
        <v>https://educorpperu-my.sharepoint.com/personal/diana_zapata_laureate_pe1/_layouts/15/Doc.aspx?sourcedoc=%7BEAA8EBCA-562A-4852-AD47-94FC12F890F1%7D&amp;file=Caso_de_Uso_Genesys_Copilot_Piloto_Jos%C3%A9%20Paredes%20Herbozo.docx&amp;action=default&amp;mobileredirect=true</v>
      </c>
      <c r="AA365" s="45">
        <f>[1]Sheet1!AA365</f>
        <v>0.60000000000000009</v>
      </c>
    </row>
    <row r="366" spans="1:27" ht="66.75" customHeight="1">
      <c r="A366" s="45">
        <f>[1]Sheet1!A366</f>
        <v>396</v>
      </c>
      <c r="B366" s="125">
        <f>[1]Sheet1!B366</f>
        <v>46287.361562500002</v>
      </c>
      <c r="C366" s="125">
        <f>[1]Sheet1!C366</f>
        <v>46287.387499999997</v>
      </c>
      <c r="D366" s="126" t="str">
        <f>[1]Sheet1!D366</f>
        <v>HECTOR.VIALE@UPC.PE</v>
      </c>
      <c r="E366" s="126" t="str">
        <f>[1]Sheet1!E366</f>
        <v>Hector Viale Tudela</v>
      </c>
      <c r="F366" s="45" t="str">
        <f>[1]Sheet1!F366</f>
        <v>PROYECTO OEP - Matrícula en línea DPA debido a la necesidad de eliminar los pagos por OEPs</v>
      </c>
      <c r="G366" s="45" t="str">
        <f>[1]Sheet1!G366</f>
        <v>Matrícula en línea DPA para eliminar los pagos por OEPs para lograr eficiencias (S/ 56,000 anuales), reducir los tiempos de preparación para la matrícula.</v>
      </c>
      <c r="H366" s="45" t="str">
        <f>[1]Sheet1!H366</f>
        <v>UPC</v>
      </c>
      <c r="I366" s="126" t="str">
        <f>[1]Sheet1!I366</f>
        <v>Milagros Morgan - Rectorado UPC</v>
      </c>
      <c r="J366" s="126" t="str">
        <f>[1]Sheet1!J366</f>
        <v>Héctor Viale</v>
      </c>
      <c r="K366" s="126" t="str">
        <f>[1]Sheet1!K366</f>
        <v>https://educorpperu-my.sharepoint.com/personal/diana_zapata_laureate_pe1/Documents/Aplicaciones/Microsoft%20Forms/REGISTRO%20DE%20INICIATIVAS%20-%20GESTI%C3%93N%20DE%20LA%20DEMANDA%20(2%201/Pregunta/RE_%20Planes%20de%20Acci%C3%B3n_Ingles%20y%20DPA%20-%20OEPs_Hector%20Viale%20Tudela.pdf</v>
      </c>
      <c r="L366" s="126" t="str">
        <f>[1]Sheet1!L366</f>
        <v>Ángela Lucano</v>
      </c>
      <c r="M366" s="82">
        <f>[1]Sheet1!M366</f>
        <v>46357</v>
      </c>
      <c r="N366" s="82" t="str">
        <f>[1]Sheet1!N366</f>
        <v>Sí</v>
      </c>
      <c r="O366" s="126" t="str">
        <f>[1]Sheet1!O366</f>
        <v>G&amp;A</v>
      </c>
      <c r="P366" s="126" t="str">
        <f>[1]Sheet1!P366</f>
        <v>76590</v>
      </c>
      <c r="Q366" s="126" t="str">
        <f>[1]Sheet1!Q366</f>
        <v>Otro</v>
      </c>
      <c r="R366" s="126" t="str">
        <f>[1]Sheet1!R366</f>
        <v>Empleo de recursos humanos y de tiempo previo al inicio de la matrícula con el consecuente pago por OEPs lo que originaría retrasos y errores en la matrícula lo cual impacta en la experiencia del alumno.</v>
      </c>
      <c r="S366" s="126" t="str">
        <f>[1]Sheet1!S366</f>
        <v>Matrícula en línea o automatrícula en Banner con la consecuente eliminación de recursos humanos adicionales y sin errores mejorando la experiencia del alumno.</v>
      </c>
      <c r="T366" s="126" t="str">
        <f>[1]Sheet1!T366</f>
        <v>DPA, Facturación, It Service, equipo de Blackboard</v>
      </c>
      <c r="U366" s="126" t="str">
        <f>[1]Sheet1!U366</f>
        <v>Administrativos</v>
      </c>
      <c r="V366" s="126" t="str">
        <f>[1]Sheet1!V366</f>
        <v>Excelencia operativa</v>
      </c>
      <c r="W366" s="126" t="str">
        <f>[1]Sheet1!W366</f>
        <v>No</v>
      </c>
      <c r="X366" s="126" t="str">
        <f>[1]Sheet1!X366</f>
        <v>Menor a S/100,000.00</v>
      </c>
      <c r="Y366" s="126" t="str">
        <f>[1]Sheet1!Y366</f>
        <v>Minimizar errores en la matrícula, experiencia del alumno, autonomía del estudiante, ahorro en recursos de tiempo y de personal.</v>
      </c>
      <c r="Z366" s="45" t="str">
        <f>[1]Sheet1!Z366</f>
        <v>https://educorpperu-my.sharepoint.com/personal/diana_zapata_laureate_pe1/_layouts/15/Doc.aspx?sourcedoc=%7BC8536A59-EFDA-4935-87D6-F73A5ACD8846%7D&amp;file=Gesti%C3%B3n%20de%20iniciativas%20-%20Proceso%20y%20registro%203_Hector%20Viale%20Tudela.pptx&amp;action=edit&amp;mobileredirect=true</v>
      </c>
      <c r="AA366" s="45">
        <f>[1]Sheet1!AA366</f>
        <v>0.75000000000000011</v>
      </c>
    </row>
    <row r="367" spans="1:27" ht="66.75" customHeight="1">
      <c r="A367" s="45">
        <f>[1]Sheet1!A367</f>
        <v>397</v>
      </c>
      <c r="B367" s="125">
        <f>[1]Sheet1!B367</f>
        <v>46287.749722222201</v>
      </c>
      <c r="C367" s="125">
        <f>[1]Sheet1!C367</f>
        <v>46287.762430555602</v>
      </c>
      <c r="D367" s="126" t="str">
        <f>[1]Sheet1!D367</f>
        <v>anthony.lazaro@laureate.pe</v>
      </c>
      <c r="E367" s="126" t="str">
        <f>[1]Sheet1!E367</f>
        <v>Anthony Adrian Lazaro Espadin</v>
      </c>
      <c r="F367" s="45" t="str">
        <f>[1]Sheet1!F367</f>
        <v>Automatización de Autorización de acceso a Bases de DP</v>
      </c>
      <c r="G367" s="45" t="str">
        <f>[1]Sheet1!G367</f>
        <v>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v>
      </c>
      <c r="H367" s="45" t="str">
        <f>[1]Sheet1!H367</f>
        <v>CORP</v>
      </c>
      <c r="I367" s="126" t="str">
        <f>[1]Sheet1!I367</f>
        <v>Rossina Caballero - VP Legal</v>
      </c>
      <c r="J367" s="126" t="str">
        <f>[1]Sheet1!J367</f>
        <v>Pamela Carolina Espinoza Tavera</v>
      </c>
      <c r="K367" s="126" t="str">
        <f>[1]Sheet1!K367</f>
        <v>https://educorpperu-my.sharepoint.com/personal/diana_zapata_laureate_pe1/Documents/Aplicaciones/Microsoft%20Forms/REGISTRO%20DE%20INICIATIVAS%20-%20GESTI%C3%93N%20DE%20LA%20DEMANDA%20(2%201/Pregunta/Correo%20de%20autorizaci%C3%B3n%20-%20Iniciativa_%20Automati_Anthony%20Adrian%20Lazar.pdf</v>
      </c>
      <c r="L367" s="126" t="str">
        <f>[1]Sheet1!L367</f>
        <v>Franco Vera</v>
      </c>
      <c r="M367" s="82">
        <f>[1]Sheet1!M367</f>
        <v>46295</v>
      </c>
      <c r="N367" s="82" t="str">
        <f>[1]Sheet1!N367</f>
        <v>No</v>
      </c>
      <c r="O367" s="126">
        <f>[1]Sheet1!O367</f>
        <v>0</v>
      </c>
      <c r="P367" s="126">
        <f>[1]Sheet1!P367</f>
        <v>0</v>
      </c>
      <c r="Q367" s="126" t="str">
        <f>[1]Sheet1!Q367</f>
        <v>Otro</v>
      </c>
      <c r="R367" s="126" t="str">
        <f>[1]Sheet1!R367</f>
        <v>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v>
      </c>
      <c r="S367" s="126" t="str">
        <f>[1]Sheet1!S367</f>
        <v>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v>
      </c>
      <c r="T367" s="126" t="str">
        <f>[1]Sheet1!T367</f>
        <v>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v>
      </c>
      <c r="U367" s="126" t="str">
        <f>[1]Sheet1!U367</f>
        <v>Administrativos</v>
      </c>
      <c r="V367" s="126" t="str">
        <f>[1]Sheet1!V367</f>
        <v>Excelencia operativa</v>
      </c>
      <c r="W367" s="126" t="str">
        <f>[1]Sheet1!W367</f>
        <v>No</v>
      </c>
      <c r="X367" s="126" t="str">
        <f>[1]Sheet1!X367</f>
        <v>No cuantificado o S/0</v>
      </c>
      <c r="Y367" s="126" t="str">
        <f>[1]Sheet1!Y367</f>
        <v>Liberación de horas/hombre que se pueden destinar a otras tareas del área.
Limpiar los errores materiales por interveción manual.
Eficiencia en tiempo de respuesta a los usuarios.
Se tienen SLA más cortos (beneficio a los usuarios).</v>
      </c>
      <c r="Z367" s="45" t="str">
        <f>[1]Sheet1!Z367</f>
        <v>https://educorpperu-my.sharepoint.com/personal/diana_zapata_laureate_pe1/_layouts/15/Doc.aspx?sourcedoc=%7B525E68B4-DA11-4E32-B0D6-32860508EF47%7D&amp;file=Gesti%C3%B3n%20de%20Iniciativa%20-%20Proceso%20de%20autorizaci_Anthony%20Adrian%20Lazar.pptx&amp;action=edit&amp;mobileredirect=true</v>
      </c>
      <c r="AA367" s="45">
        <f>[1]Sheet1!AA367</f>
        <v>0.60000000000000009</v>
      </c>
    </row>
    <row r="368" spans="1:27" ht="27" customHeight="1">
      <c r="A368" s="45">
        <f>[1]Sheet1!A368</f>
        <v>0</v>
      </c>
      <c r="B368" s="413"/>
      <c r="C368" s="413"/>
      <c r="D368" s="412"/>
      <c r="E368" s="412"/>
      <c r="F368" s="412"/>
      <c r="G368" s="412"/>
      <c r="H368" s="412"/>
      <c r="I368" s="412"/>
      <c r="J368" s="412"/>
      <c r="K368" s="412"/>
      <c r="L368" s="412"/>
      <c r="M368" s="414"/>
      <c r="N368" s="414"/>
      <c r="O368" s="412"/>
      <c r="P368" s="412"/>
      <c r="Q368" s="412"/>
      <c r="R368" s="412"/>
      <c r="S368" s="412"/>
      <c r="T368" s="412"/>
      <c r="U368" s="412"/>
      <c r="V368" s="412"/>
      <c r="W368" s="412"/>
      <c r="X368" s="412"/>
      <c r="Y368" s="412"/>
      <c r="Z368" s="412"/>
      <c r="AA368" s="412"/>
    </row>
  </sheetData>
  <sheetProtection algorithmName="SHA-512" hashValue="cs1+j6ieXAeldb2+MJWmpGwZViBdYfB2oczkSZhlRQD/2wWtb+/1Hh/uv3miWyRLJu5IRPDvlJE6KzC2taxzgQ==" saltValue="UknBVCYy4VUkeyAjMSc++Q==" spinCount="100000" sheet="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347" xr:uid="{00000000-0001-0000-0000-000000000000}"/>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0005-B1D4-4645-8854-A3F7FFCE1E67}">
  <dimension ref="A1:DU44"/>
  <sheetViews>
    <sheetView zoomScale="80" zoomScaleNormal="80" workbookViewId="0">
      <pane ySplit="1" topLeftCell="A14" activePane="bottomLeft" state="frozen"/>
      <selection pane="bottomLeft" activeCell="A14" sqref="A14"/>
    </sheetView>
  </sheetViews>
  <sheetFormatPr defaultColWidth="115.42578125" defaultRowHeight="260.25" customHeight="1"/>
  <cols>
    <col min="1" max="1" width="6.85546875" style="45" customWidth="1"/>
    <col min="2" max="3" width="10.42578125" style="117" customWidth="1"/>
    <col min="4" max="4" width="26.42578125" style="45" customWidth="1"/>
    <col min="5" max="5" width="15.140625" style="45" customWidth="1"/>
    <col min="6" max="6" width="58.42578125" style="45" customWidth="1"/>
    <col min="7" max="7" width="68.42578125" style="45" customWidth="1"/>
    <col min="8" max="9" width="29.140625" style="45" customWidth="1"/>
    <col min="10" max="10" width="42" style="45" customWidth="1"/>
    <col min="11" max="11" width="46.28515625" style="45" customWidth="1"/>
    <col min="12" max="12" width="21.85546875" style="45" customWidth="1"/>
    <col min="13" max="13" width="18.42578125" style="54" customWidth="1"/>
    <col min="14" max="14" width="19" style="54" customWidth="1"/>
    <col min="15" max="16" width="19" style="45" customWidth="1"/>
    <col min="17" max="17" width="22.140625" style="45" customWidth="1"/>
    <col min="18" max="18" width="43.140625" style="45" customWidth="1"/>
    <col min="19" max="19" width="38.42578125" style="45" customWidth="1"/>
    <col min="20" max="20" width="61.42578125" style="45" customWidth="1"/>
    <col min="21" max="28" width="31.85546875" style="45" customWidth="1"/>
    <col min="29" max="134" width="115.42578125" style="45" bestFit="1" customWidth="1"/>
    <col min="135" max="16323" width="9.140625" style="45"/>
    <col min="16324" max="16384" width="115.42578125" style="45"/>
  </cols>
  <sheetData>
    <row r="1" spans="1:125" ht="45.95" customHeight="1">
      <c r="A1" s="129" t="s">
        <v>82</v>
      </c>
      <c r="B1" s="130" t="s">
        <v>83</v>
      </c>
      <c r="C1" s="130" t="s">
        <v>84</v>
      </c>
      <c r="D1" s="130" t="s">
        <v>85</v>
      </c>
      <c r="E1" s="130" t="s">
        <v>86</v>
      </c>
      <c r="F1" s="130" t="s">
        <v>87</v>
      </c>
      <c r="G1" s="130" t="s">
        <v>88</v>
      </c>
      <c r="H1" s="130" t="s">
        <v>89</v>
      </c>
      <c r="I1" s="130" t="s">
        <v>90</v>
      </c>
      <c r="J1" s="130" t="s">
        <v>91</v>
      </c>
      <c r="K1" s="130" t="s">
        <v>92</v>
      </c>
      <c r="L1" s="130" t="s">
        <v>51</v>
      </c>
      <c r="M1" s="130" t="s">
        <v>93</v>
      </c>
      <c r="N1" s="130" t="s">
        <v>11</v>
      </c>
      <c r="O1" s="130" t="s">
        <v>94</v>
      </c>
      <c r="P1" s="130" t="s">
        <v>95</v>
      </c>
      <c r="Q1" s="130" t="s">
        <v>16</v>
      </c>
      <c r="R1" s="130" t="s">
        <v>96</v>
      </c>
      <c r="S1" s="130" t="s">
        <v>97</v>
      </c>
      <c r="T1" s="130" t="s">
        <v>98</v>
      </c>
      <c r="U1" s="130" t="s">
        <v>38</v>
      </c>
      <c r="V1" s="130" t="s">
        <v>29</v>
      </c>
      <c r="W1" s="130" t="s">
        <v>99</v>
      </c>
      <c r="X1" s="130" t="s">
        <v>22</v>
      </c>
      <c r="Y1" s="130" t="s">
        <v>100</v>
      </c>
      <c r="Z1" s="131" t="s">
        <v>101</v>
      </c>
      <c r="AA1" s="131" t="s">
        <v>102</v>
      </c>
    </row>
    <row r="2" spans="1:125" s="116" customFormat="1" ht="195.75" customHeight="1">
      <c r="A2" s="45">
        <f>IF([2]Sheet1!A3="","",[2]Sheet1!A3+399)</f>
        <v>401</v>
      </c>
      <c r="B2" s="125">
        <f>[2]Sheet1!B3</f>
        <v>46289.379004629598</v>
      </c>
      <c r="C2" s="125">
        <f>[2]Sheet1!C3</f>
        <v>46289.393344907403</v>
      </c>
      <c r="D2" s="45" t="str">
        <f>[2]Sheet1!D3</f>
        <v>bruno.chiappe@laureate.pe</v>
      </c>
      <c r="E2" s="45" t="str">
        <f>[2]Sheet1!E3</f>
        <v>Bruno Chiappe Vegas</v>
      </c>
      <c r="F2" s="45" t="str">
        <f>[2]Sheet1!F3</f>
        <v>Automatización de carga de llamadas de Genesys a CRM Cibertec</v>
      </c>
      <c r="G2" s="45" t="str">
        <f>[2]Sheet1!G3</f>
        <v>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v>
      </c>
      <c r="H2" s="45" t="str">
        <f>[2]Sheet1!H3</f>
        <v>CIB</v>
      </c>
      <c r="I2" s="45" t="str">
        <f>[2]Sheet1!I3</f>
        <v>Humberto Marotta - Tecnologías y transformación digital</v>
      </c>
      <c r="J2" s="45" t="str">
        <f>[2]Sheet1!J3</f>
        <v>Katia Garvich</v>
      </c>
      <c r="K2" s="45" t="str">
        <f>[2]Sheet1!K3</f>
        <v>https://educorpperu.sharepoint.com/sites/ITCS/Documentos%20compartidos/Aplicaciones/Microsoft%20Forms/REGISTRO%20DE%20INICIATIVAS%20-%20GESTI%C3%93N%20DE%20LA%20DEMANDA%20V3/Aprobaci%C3%B3n%20de%20la%20iniciativa%20por%20el%20VP%20del%20%C3%A1rea%20sol/RE_%20CIB%20Carga%20de%20datos%20de%20llamadas_Bruno%20Chiappe%20Vegas.pdf</v>
      </c>
      <c r="L2" s="45" t="str">
        <f>[2]Sheet1!L3</f>
        <v>Bruno Chiappe</v>
      </c>
      <c r="M2" s="54">
        <f>[2]Sheet1!M3</f>
        <v>46326</v>
      </c>
      <c r="N2" s="54" t="str">
        <f>[2]Sheet1!N3</f>
        <v>No</v>
      </c>
      <c r="O2" s="45">
        <f>[2]Sheet1!O3</f>
        <v>0</v>
      </c>
      <c r="P2" s="45">
        <f>[2]Sheet1!P3</f>
        <v>0</v>
      </c>
      <c r="Q2" s="45" t="str">
        <f>[2]Sheet1!Q3</f>
        <v>Otro</v>
      </c>
      <c r="R2" s="45" t="str">
        <f>[2]Sheet1!R3</f>
        <v>Actualmente, la información de llamadas proveniente de Genesys debe cargarse manualmente hacia CRM Cibertec al menos dos veces por semana.
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
Esto finalmente provoca la necesidad de gestionar pases Express para atender cargas masivas.</v>
      </c>
      <c r="S2" s="45" t="str">
        <f>[2]Sheet1!S3</f>
        <v>Contar con un mecanismo automatizado que permita trasladar periódicamente la información de llamadas desde Genesys hacia CRM Cibertec, ejecutando las cargas y validaciones necesarias sin intervención manual recurrente y reduciendo significativamente los pases express.</v>
      </c>
      <c r="T2" s="45" t="str">
        <f>[2]Sheet1!T3</f>
        <v xml:space="preserve">Proceso comercial / seguimiento de llamadas
Áreas impactadas:
- Command Center
</v>
      </c>
      <c r="U2" s="45" t="str">
        <f>[2]Sheet1!U3</f>
        <v>Administrativos</v>
      </c>
      <c r="V2" s="45" t="str">
        <f>[2]Sheet1!V3</f>
        <v>Excelencia operativa</v>
      </c>
      <c r="W2" s="45" t="str">
        <f>[2]Sheet1!W3</f>
        <v>No</v>
      </c>
      <c r="X2" s="45" t="str">
        <f>[2]Sheet1!X3</f>
        <v>No cuantificado o S/0</v>
      </c>
      <c r="Y2" s="45" t="str">
        <f>[2]Sheet1!Y3</f>
        <v>Reducción de errores asociados a cargas manuales.
Mayor oportunidad y disponibilidad de la información para el negocio.
Menor dependencia de especialistas para tareas operativas recurrentes.
Liberación de capacidad del equipo TI para actividades de mayor valor.
Reducción de pases Express asociados a cargas masivas.</v>
      </c>
      <c r="Z2" s="45" t="str">
        <f>[2]Sheet1!Z3</f>
        <v>https://educorpperu.sharepoint.com/sites/ITCS/_layouts/15/Doc.aspx?sourcedoc=%7BC67FA507-9566-45BD-8F12-A76BA4FD076A%7D&amp;file=Manual%20de%20carga_Bruno%20Chiappe%20Vegas.docx&amp;action=default&amp;mobileredirect=true</v>
      </c>
      <c r="AA2" s="45">
        <f>[2]Sheet1!AA3</f>
        <v>0.60000000000000009</v>
      </c>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row>
    <row r="3" spans="1:125" ht="260.25" customHeight="1">
      <c r="A3" s="45">
        <f>IF([2]Sheet1!A4="","",[2]Sheet1!A4+399)</f>
        <v>402</v>
      </c>
      <c r="B3" s="125">
        <f>[2]Sheet1!B4</f>
        <v>46289.480416666702</v>
      </c>
      <c r="C3" s="125">
        <f>[2]Sheet1!C4</f>
        <v>46289.5005439815</v>
      </c>
      <c r="D3" s="45" t="str">
        <f>[2]Sheet1!D4</f>
        <v>alejandra.beraun@laureate.pe</v>
      </c>
      <c r="E3" s="45" t="str">
        <f>[2]Sheet1!E4</f>
        <v>Alejandra Beraun Ching</v>
      </c>
      <c r="F3" s="45" t="str">
        <f>[2]Sheet1!F4</f>
        <v>Proyecto Cultura y Espacios</v>
      </c>
      <c r="G3" s="45" t="str">
        <f>[2]Sheet1!G4</f>
        <v>Implementar una nueva aplicacion de reservas que mejore la gestión de asignación de salas y que esté correctamente distribuida para el personal administrativo. Para lo cual se está rediseñando el piso 26, de manera que la aplicación converse con el nuevo espacio.</v>
      </c>
      <c r="H3" s="45" t="str">
        <f>[2]Sheet1!H4</f>
        <v>LAU</v>
      </c>
      <c r="I3" s="45" t="str">
        <f>[2]Sheet1!I4</f>
        <v>Álvaro Valdez - VP Operaciones</v>
      </c>
      <c r="J3" s="45" t="str">
        <f>[2]Sheet1!J4</f>
        <v>Alessandra Ravettino</v>
      </c>
      <c r="K3" s="45" t="str">
        <f>[2]Sheet1!K4</f>
        <v>https://educorpperu.sharepoint.com/sites/ITCS/Documentos%20compartidos/Aplicaciones/Microsoft%20Forms/REGISTRO%20DE%20INICIATIVAS%20-%20GESTI%C3%93N%20DE%20LA%20DEMANDA%20V3/Aprobaci%C3%B3n%20de%20la%20iniciativa%20por%20el%20VP%20del%20%C3%A1rea%20sol/VB%20Alvaro%20Valdez%20-%20Archie_Alejandra%20Beraun%20Chi.pdf</v>
      </c>
      <c r="L3" s="45" t="str">
        <f>[2]Sheet1!L4</f>
        <v>Franco Vera</v>
      </c>
      <c r="M3" s="54">
        <f>[2]Sheet1!M4</f>
        <v>46325</v>
      </c>
      <c r="N3" s="54" t="str">
        <f>[2]Sheet1!N4</f>
        <v>No</v>
      </c>
      <c r="O3" s="45">
        <f>[2]Sheet1!O4</f>
        <v>0</v>
      </c>
      <c r="P3" s="45">
        <f>[2]Sheet1!P4</f>
        <v>0</v>
      </c>
      <c r="Q3" s="45" t="str">
        <f>[2]Sheet1!Q4</f>
        <v>Otro</v>
      </c>
      <c r="R3" s="45" t="str">
        <f>[2]Sheet1!R4</f>
        <v>Se contará con el proveedor actual de Communal hasta el 30/09 y se está buscando otra alternativa de app de reserva de espacios para el equipo central.</v>
      </c>
      <c r="S3" s="45" t="str">
        <f>[2]Sheet1!S4</f>
        <v>Que la aplicación cumpla nuestras expectativas y nos permite distribuir adecuadamente todos los espacios de LCT en los que se encuentran nuestros colaboradores (salas de reuniones y estacionamiento), mejorando la experiencia del colaborador que asiste a sede</v>
      </c>
      <c r="T3" s="45" t="str">
        <f>[2]Sheet1!T4</f>
        <v>Todos los equipos que asisten de manera presencial a LCT
Proceso de reserva de espacios (salas y estacionamientos)</v>
      </c>
      <c r="U3" s="45" t="str">
        <f>[2]Sheet1!U4</f>
        <v>Administrativos</v>
      </c>
      <c r="V3" s="45" t="str">
        <f>[2]Sheet1!V4</f>
        <v>Experiencia</v>
      </c>
      <c r="W3" s="45" t="str">
        <f>[2]Sheet1!W4</f>
        <v>No</v>
      </c>
      <c r="X3" s="45" t="str">
        <f>[2]Sheet1!X4</f>
        <v>No cuantificado o S/0</v>
      </c>
      <c r="Y3" s="45" t="str">
        <f>[2]Sheet1!Y4</f>
        <v>Mejora la experiencia del colaborador que asiste a sede (incluye VPs, visitas, entre otros)</v>
      </c>
      <c r="Z3" s="45" t="str">
        <f>[2]Sheet1!Z4</f>
        <v>https://educorpperu.sharepoint.com/sites/ITCS/_layouts/15/Doc.aspx?sourcedoc=%7B56FF1655-E73D-422C-A2B6-33849D7CB5A8%7D&amp;file=Gesti%C3%B3n%20de%20iniciativas%20-%20Archie%201_Alejandra%20Beraun%20Chi.pptx&amp;action=edit&amp;mobileredirect=true</v>
      </c>
      <c r="AA3" s="45">
        <f>[2]Sheet1!AA4</f>
        <v>0.70000000000000007</v>
      </c>
    </row>
    <row r="4" spans="1:125" ht="260.25" customHeight="1">
      <c r="A4" s="45">
        <f>IF([2]Sheet1!A5="","",[2]Sheet1!A5+399)</f>
        <v>403</v>
      </c>
      <c r="B4" s="125">
        <f>[2]Sheet1!B5</f>
        <v>46289.509953703702</v>
      </c>
      <c r="C4" s="125">
        <f>[2]Sheet1!C5</f>
        <v>46289.537245370397</v>
      </c>
      <c r="D4" s="45" t="str">
        <f>[2]Sheet1!D5</f>
        <v>suly.kong@upn.edu.pe</v>
      </c>
      <c r="E4" s="45" t="str">
        <f>[2]Sheet1!E5</f>
        <v>Suly Kong Paredes</v>
      </c>
      <c r="F4" s="45" t="str">
        <f>[2]Sheet1!F5</f>
        <v>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v>
      </c>
      <c r="G4" s="45" t="str">
        <f>[2]Sheet1!G5</f>
        <v>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v>
      </c>
      <c r="H4" s="45" t="str">
        <f>[2]Sheet1!H5</f>
        <v>UPN</v>
      </c>
      <c r="I4" s="45" t="str">
        <f>[2]Sheet1!I5</f>
        <v>Martín Santana - Rectorado UPN</v>
      </c>
      <c r="J4" s="45" t="str">
        <f>[2]Sheet1!J5</f>
        <v>Suly Kong Paredes</v>
      </c>
      <c r="K4" s="45" t="str">
        <f>[2]Sheet1!K5</f>
        <v>https://educorpperu.sharepoint.com/sites/ITCS/Documentos%20compartidos/Aplicaciones/Microsoft%20Forms/REGISTRO%20DE%20INICIATIVAS%20-%20GESTI%C3%93N%20DE%20LA%20DEMANDA%20V3/Aprobaci%C3%B3n%20de%20la%20iniciativa%20por%20el%20VP%20del%20%C3%A1rea%20sol/correo%20de%20aprobaci%C3%B3n%20Alex%20Rueda_Suly%20Kong%20Paredes.pdf</v>
      </c>
      <c r="L4" s="45" t="str">
        <f>[2]Sheet1!L5</f>
        <v>Gerson Vereau</v>
      </c>
      <c r="M4" s="54">
        <f>[2]Sheet1!M5</f>
        <v>46307</v>
      </c>
      <c r="N4" s="54" t="str">
        <f>[2]Sheet1!N5</f>
        <v>No</v>
      </c>
      <c r="O4" s="45">
        <f>[2]Sheet1!O5</f>
        <v>0</v>
      </c>
      <c r="P4" s="45">
        <f>[2]Sheet1!P5</f>
        <v>0</v>
      </c>
      <c r="Q4" s="45" t="str">
        <f>[2]Sheet1!Q5</f>
        <v>Regulatoria</v>
      </c>
      <c r="R4" s="45" t="str">
        <f>[2]Sheet1!R5</f>
        <v>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
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
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v>
      </c>
      <c r="S4" s="45" t="str">
        <f>[2]Sheet1!S5</f>
        <v>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v>
      </c>
      <c r="T4" s="45" t="str">
        <f>[2]Sheet1!T5</f>
        <v xml:space="preserve">Contacto UPN </v>
      </c>
      <c r="U4" s="45" t="str">
        <f>[2]Sheet1!U5</f>
        <v>Todos</v>
      </c>
      <c r="V4" s="45" t="str">
        <f>[2]Sheet1!V5</f>
        <v>Excelencia operativa</v>
      </c>
      <c r="W4" s="45" t="str">
        <f>[2]Sheet1!W5</f>
        <v>No</v>
      </c>
      <c r="X4" s="45" t="str">
        <f>[2]Sheet1!X5</f>
        <v>No cuantificado o S/0</v>
      </c>
      <c r="Y4" s="45" t="str">
        <f>[2]Sheet1!Y5</f>
        <v xml:space="preserve">Beneficios para el usuario:
Asistido (Autoayuda):  Guía paso a paso con ejemplos claros, facilitando la distinción inmediata entre consulta, petitorio o denuncia.
Ahorro de tiempo: Trámite 100% digital 24/7 desde cualquier campus o modalidad.
Carga de pruebas ordenada: Permite adjuntar evidencias de forma secuencial o sustentar petitorios
Atención inclusiva y prioritaria: Identificación reservada de situaciones de vulnerabilidad (salud, discapacidad o NEE) para activar ajustes razonables inmediatos. 
Claridad en la competencia: Delimita los casos que corresponden a la Defensoría frente a otras áreas (como Reclamos u Hostigamiento Sexual), evitando derivaciones erróneas. 
Trazabilidad y respaldo formal: Genera un cargo de recepción con fecha, hora para control inmediato del usuario y DU
</v>
      </c>
      <c r="Z4" s="45" t="str">
        <f>[2]Sheet1!Z5</f>
        <v>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v>
      </c>
      <c r="AA4" s="45">
        <f>[2]Sheet1!AA5</f>
        <v>2.7</v>
      </c>
    </row>
    <row r="5" spans="1:125" ht="260.25" customHeight="1">
      <c r="A5" s="45">
        <f>IF([2]Sheet1!A6="","",[2]Sheet1!A6+399)</f>
        <v>404</v>
      </c>
      <c r="B5" s="125">
        <f>[2]Sheet1!B6</f>
        <v>46290.495925925898</v>
      </c>
      <c r="C5" s="125">
        <f>[2]Sheet1!C6</f>
        <v>46290.508599537003</v>
      </c>
      <c r="D5" s="45" t="str">
        <f>[2]Sheet1!D6</f>
        <v>brenda.maguina@laureate.pe</v>
      </c>
      <c r="E5" s="45" t="str">
        <f>[2]Sheet1!E6</f>
        <v>Brenda Michelle Maguiña Delgadillo</v>
      </c>
      <c r="F5" s="45" t="str">
        <f>[2]Sheet1!F6</f>
        <v>Implementación de Reloj Fisico-Personal Fiscalizado Presencial.</v>
      </c>
      <c r="G5" s="45" t="str">
        <f>[2]Sheet1!G6</f>
        <v xml:space="preserve">Necesitamos asegurar que el colaborador deberá realizar su marcación al llegar físicamente a las instalaciones de todas las instituciones inlcuyendo LCT. El registro quedará asociado al marcador y será integrado con el sistema HCM, con veracidad.
</v>
      </c>
      <c r="H5" s="45" t="str">
        <f>[2]Sheet1!H6</f>
        <v>CORP</v>
      </c>
      <c r="I5" s="45" t="str">
        <f>[2]Sheet1!I6</f>
        <v>Tairi Ruillier- VP Personas y Cultura</v>
      </c>
      <c r="J5" s="45" t="str">
        <f>[2]Sheet1!J6</f>
        <v>Peter Casas Aranguren</v>
      </c>
      <c r="K5" s="45" t="str">
        <f>[2]Sheet1!K6</f>
        <v>https://educorpperu.sharepoint.com/sites/ITCS/Documentos%20compartidos/Aplicaciones/Microsoft%20Forms/REGISTRO%20DE%20INICIATIVAS%20-%20GESTI%C3%93N%20DE%20LA%20DEMANDA%20V3/Aprobaci%C3%B3n%20de%20la%20iniciativa%20por%20el%20VP%20del%20%C3%A1rea%20sol/VB%20Alfredo_Brenda%20Michelle%20Magu.pdf</v>
      </c>
      <c r="L5" s="45" t="str">
        <f>[2]Sheet1!L6</f>
        <v>Franco Vera</v>
      </c>
      <c r="M5" s="54">
        <f>[2]Sheet1!M6</f>
        <v>46418</v>
      </c>
      <c r="N5" s="54" t="str">
        <f>[2]Sheet1!N6</f>
        <v>No</v>
      </c>
      <c r="O5" s="45">
        <f>[2]Sheet1!O6</f>
        <v>0</v>
      </c>
      <c r="P5" s="45">
        <f>[2]Sheet1!P6</f>
        <v>0</v>
      </c>
      <c r="Q5" s="45" t="str">
        <f>[2]Sheet1!Q6</f>
        <v>Otro</v>
      </c>
      <c r="R5" s="45" t="str">
        <f>[2]Sheet1!R6</f>
        <v xml:space="preserve">Actualmente, un colaborador puede registrar su asistencia desde su dispositivo móvil antes de llegar físicamente a su centro de labores. El sistema puede mostrar una hora de ingreso correcta o incluso puntual, aunque la llegada real haya ocurrido después.
Cuando existe una discrepancia, se requiere revisar las cámaras para comprobar la hora efectiva de llegada.
</v>
      </c>
      <c r="S5" s="45" t="str">
        <f>[2]Sheet1!S6</f>
        <v>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v>
      </c>
      <c r="T5" s="45" t="str">
        <f>[2]Sheet1!T6</f>
        <v>Todas las areas que tengan personal fiscalizado- con modalidad presencial.</v>
      </c>
      <c r="U5" s="45" t="str">
        <f>[2]Sheet1!U6</f>
        <v>Administrativos</v>
      </c>
      <c r="V5" s="45" t="str">
        <f>[2]Sheet1!V6</f>
        <v>Experiencia</v>
      </c>
      <c r="W5" s="45" t="str">
        <f>[2]Sheet1!W6</f>
        <v>No</v>
      </c>
      <c r="X5" s="45" t="str">
        <f>[2]Sheet1!X6</f>
        <v>No cuantificado o S/0</v>
      </c>
      <c r="Y5" s="45" t="str">
        <f>[2]Sheet1!Y6</f>
        <v>Veracidad de información al registrar su marcación de ingreso y salida al llegar físicamente a las instalaciones de su centro de labores.</v>
      </c>
      <c r="Z5" s="45" t="str">
        <f>[2]Sheet1!Z6</f>
        <v>https://educorpperu.sharepoint.com/sites/ITCS/_layouts/15/Doc.aspx?sourcedoc=%7BF44B3260-D237-425E-93E1-0F2ADAD667BC%7D&amp;file=VF.%20Gesti%C3%B3n%20de%20iniciativas%20-%20Proceso%20y%20regist_Brenda%20Michelle%20Magu.pptx&amp;action=edit&amp;mobileredirect=true</v>
      </c>
      <c r="AA5" s="45">
        <f>[2]Sheet1!AA6</f>
        <v>0.70000000000000007</v>
      </c>
    </row>
    <row r="6" spans="1:125" ht="260.25" customHeight="1">
      <c r="A6" s="45">
        <f>IF([2]Sheet1!A7="","",[2]Sheet1!A7+399)</f>
        <v>405</v>
      </c>
      <c r="B6" s="125">
        <f>[2]Sheet1!B7</f>
        <v>46290.505185185197</v>
      </c>
      <c r="C6" s="125">
        <f>[2]Sheet1!C7</f>
        <v>46290.535520833299</v>
      </c>
      <c r="D6" s="45" t="str">
        <f>[2]Sheet1!D7</f>
        <v>miguel.puccio@upn.edu.pe</v>
      </c>
      <c r="E6" s="45" t="str">
        <f>[2]Sheet1!E7</f>
        <v>Miguel Puccio Wendorff</v>
      </c>
      <c r="F6" s="45" t="str">
        <f>[2]Sheet1!F7</f>
        <v>Configuracion de apertura de beneficios de admisión</v>
      </c>
      <c r="G6" s="45" t="str">
        <f>[2]Sheet1!G7</f>
        <v xml:space="preserve">- Modificación del calculo sobre el beneficio mayor
- Recalculo sobre más de una línea de beneficio
- Visualización de los distintos beneficios que se ofrece a alumno en las boletas, detallando cada beneficio en una linea independiente 
- Creación de tabla intermedia para homologación de categorías
</v>
      </c>
      <c r="H6" s="45" t="str">
        <f>[2]Sheet1!H7</f>
        <v>UPC</v>
      </c>
      <c r="I6" s="45" t="str">
        <f>[2]Sheet1!I7</f>
        <v>Alex Pendavis - VP Finanzas</v>
      </c>
      <c r="J6" s="45" t="str">
        <f>[2]Sheet1!J7</f>
        <v>Miguel Puccio Wendorff</v>
      </c>
      <c r="K6" s="45" t="str">
        <f>[2]Sheet1!K7</f>
        <v>https://educorpperu.sharepoint.com/sites/ITCS/Documentos%20compartidos/Aplicaciones/Microsoft%20Forms/REGISTRO%20DE%20INICIATIVAS%20-%20GESTI%C3%93N%20DE%20LA%20DEMANDA%20V3/Aprobaci%C3%B3n%20de%20la%20iniciativa%20por%20el%20VP%20del%20%C3%A1rea%20sol/VB%20Miguel%20Bandach_Cambio%20de%20precios_Miguel%20Puccio%20Wendor.pdf</v>
      </c>
      <c r="L6" s="45" t="str">
        <f>[2]Sheet1!L7</f>
        <v>Gerson Vereau</v>
      </c>
      <c r="M6" s="54">
        <f>[2]Sheet1!M7</f>
        <v>46349</v>
      </c>
      <c r="N6" s="54" t="str">
        <f>[2]Sheet1!N7</f>
        <v>No</v>
      </c>
      <c r="O6" s="45">
        <f>[2]Sheet1!O7</f>
        <v>0</v>
      </c>
      <c r="P6" s="45">
        <f>[2]Sheet1!P7</f>
        <v>0</v>
      </c>
      <c r="Q6" s="45" t="str">
        <f>[2]Sheet1!Q7</f>
        <v>Otro</v>
      </c>
      <c r="R6" s="45" t="str">
        <f>[2]Sheet1!R7</f>
        <v>Problema de visualizacion de beneficios. Hoy se está sumando todos los beneficios en una sola línea generando confusión y nula trazabilidad. Existen hoy en día más de 41k combinaciones de descuentos (Ids).</v>
      </c>
      <c r="S6" s="45" t="str">
        <f>[2]Sheet1!S7</f>
        <v>Mayor transparencia y trazabilidad de los beneficios otorgados. Reducción del número de Ids de beneficios para simplificar el proceso de venta.</v>
      </c>
      <c r="T6" s="45" t="str">
        <f>[2]Sheet1!T7</f>
        <v>Admisión  / Ventas / Facturación / Becas / Planeamiento / Experiencia / Retención / Contabilidad / Control Interno / Sistemas</v>
      </c>
      <c r="U6" s="45" t="str">
        <f>[2]Sheet1!U7</f>
        <v>Todos</v>
      </c>
      <c r="V6" s="45" t="str">
        <f>[2]Sheet1!V7</f>
        <v>Excelencia operativa</v>
      </c>
      <c r="W6" s="45" t="str">
        <f>[2]Sheet1!W7</f>
        <v>No</v>
      </c>
      <c r="X6" s="45" t="str">
        <f>[2]Sheet1!X7</f>
        <v>No cuantificado o S/0</v>
      </c>
      <c r="Y6" s="45" t="str">
        <f>[2]Sheet1!Y7</f>
        <v xml:space="preserve">- Minimización de errores al facturar
- Mayor trazabilidad de los beneficios
- Mayor transparencia para el estudiante
- Eficiencia operativa al no contar con lista de IDs de beneficios crecientes (&gt;41k)
</v>
      </c>
      <c r="Z6" s="45" t="str">
        <f>[2]Sheet1!Z7</f>
        <v>https://educorpperu.sharepoint.com/sites/ITCS/_layouts/15/Doc.aspx?sourcedoc=%7BD56CE3C0-AFCD-45CD-89AE-0194B74B5556%7D&amp;file=Gesti%C3%B3n%20de%20iniciativas%20-%20Proceso%20y%20registro%203_Miguel%20Puccio%20Wendor.pptx&amp;action=edit&amp;mobileredirect=true</v>
      </c>
      <c r="AA6" s="45">
        <f>[2]Sheet1!AA7</f>
        <v>1.2000000000000002</v>
      </c>
    </row>
    <row r="7" spans="1:125" ht="260.25" customHeight="1">
      <c r="A7" s="45">
        <f>IF([2]Sheet1!A8="","",[2]Sheet1!A8+399)</f>
        <v>406</v>
      </c>
      <c r="B7" s="125">
        <f>[2]Sheet1!B8</f>
        <v>46291.414004629602</v>
      </c>
      <c r="C7" s="125">
        <f>[2]Sheet1!C8</f>
        <v>46291.449201388903</v>
      </c>
      <c r="D7" s="45" t="str">
        <f>[2]Sheet1!D8</f>
        <v>franco.vera@laureate.pe</v>
      </c>
      <c r="E7" s="45" t="str">
        <f>[2]Sheet1!E8</f>
        <v>Franco Manuel Vera Sanchez</v>
      </c>
      <c r="F7" s="45" t="str">
        <f>[2]Sheet1!F8</f>
        <v>LEAN+IA: CALIDAD</v>
      </c>
      <c r="G7" s="45" t="str">
        <f>[2]Sheet1!G8</f>
        <v>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v>
      </c>
      <c r="H7" s="45" t="str">
        <f>[2]Sheet1!H8</f>
        <v>CORP</v>
      </c>
      <c r="I7" s="45" t="str">
        <f>[2]Sheet1!I8</f>
        <v>Joaquín Uribarri - VP Academia CIB</v>
      </c>
      <c r="J7" s="45" t="str">
        <f>[2]Sheet1!J8</f>
        <v>Manuel Cortes Fontcuberta</v>
      </c>
      <c r="K7" s="45" t="str">
        <f>[2]Sheet1!K8</f>
        <v>https://educorpperu.sharepoint.com/sites/ITCS/Documentos%20compartidos/Aplicaciones/Microsoft%20Forms/REGISTRO%20DE%20INICIATIVAS%20-%20GESTI%C3%93N%20DE%20LA%20DEMANDA%20V3/Aprobaci%C3%B3n%20de%20la%20iniciativa%20por%20el%20VP%20del%20%C3%A1rea%20sol/VB%20Manuel%20Cortes_Franco%20Manuel%20Vera%20S.pdf</v>
      </c>
      <c r="L7" s="45" t="str">
        <f>[2]Sheet1!L8</f>
        <v>Franco Vera</v>
      </c>
      <c r="M7" s="54">
        <f>[2]Sheet1!M8</f>
        <v>46304</v>
      </c>
      <c r="N7" s="54" t="str">
        <f>[2]Sheet1!N8</f>
        <v>Sí</v>
      </c>
      <c r="O7" s="45" t="str">
        <f>[2]Sheet1!O8</f>
        <v>Digital &amp; IA</v>
      </c>
      <c r="P7" s="45" t="str">
        <f>[2]Sheet1!P8</f>
        <v>78088</v>
      </c>
      <c r="Q7" s="45" t="str">
        <f>[2]Sheet1!Q8</f>
        <v>Otro</v>
      </c>
      <c r="R7" s="45" t="str">
        <f>[2]Sheet1!R8</f>
        <v>Demasiada carga manual y operativa por parte de los equipos de aseguramiento de la calidad.</v>
      </c>
      <c r="S7" s="45" t="str">
        <f>[2]Sheet1!S8</f>
        <v>Repotenciar, agilizar, simplificar y estandarizar el flujo end-to-end de la gestión integral de aseguramiento de la calidad, apalancando en la Inteligencia Artificial y otras tecnologías como aliadas estratégicas.</v>
      </c>
      <c r="T7" s="45" t="str">
        <f>[2]Sheet1!T8</f>
        <v>Aseguramiento de la Calidad UPN-UPC y todas las áreas que comparten información.</v>
      </c>
      <c r="U7" s="45" t="str">
        <f>[2]Sheet1!U8</f>
        <v>Administrativos</v>
      </c>
      <c r="V7" s="45" t="str">
        <f>[2]Sheet1!V8</f>
        <v>Excelencia operativa</v>
      </c>
      <c r="W7" s="45" t="str">
        <f>[2]Sheet1!W8</f>
        <v>No</v>
      </c>
      <c r="X7" s="45" t="str">
        <f>[2]Sheet1!X8</f>
        <v>No cuantificado o S/0</v>
      </c>
      <c r="Y7" s="45" t="str">
        <f>[2]Sheet1!Y8</f>
        <v>Automatizar procesos que pueden incurrir en errores manuales y entregas fuera del SLA, incluso para entidades auditoras externas.</v>
      </c>
      <c r="Z7" s="45" t="str">
        <f>[2]Sheet1!Z8</f>
        <v>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v>
      </c>
      <c r="AA7" s="45">
        <f>[2]Sheet1!AA8</f>
        <v>0.60000000000000009</v>
      </c>
    </row>
    <row r="8" spans="1:125" ht="260.25" customHeight="1">
      <c r="A8" s="45">
        <f>IF([2]Sheet1!A9="","",[2]Sheet1!A9+399)</f>
        <v>407</v>
      </c>
      <c r="B8" s="125">
        <f>[2]Sheet1!B9</f>
        <v>46292.882557870398</v>
      </c>
      <c r="C8" s="125">
        <f>[2]Sheet1!C9</f>
        <v>46292.892812500002</v>
      </c>
      <c r="D8" s="45" t="str">
        <f>[2]Sheet1!D9</f>
        <v>percy.romero@laureate.pe</v>
      </c>
      <c r="E8" s="45" t="str">
        <f>[2]Sheet1!E9</f>
        <v>Percy Romero Vegas</v>
      </c>
      <c r="F8" s="45" t="str">
        <f>[2]Sheet1!F9</f>
        <v>APLICATIVO DE CONCILIACION MEDIOS DE PAGO - CIBERTEC</v>
      </c>
      <c r="G8" s="45" t="str">
        <f>[2]Sheet1!G9</f>
        <v xml:space="preserve">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
</v>
      </c>
      <c r="H8" s="45" t="str">
        <f>[2]Sheet1!H9</f>
        <v>CIB</v>
      </c>
      <c r="I8" s="45" t="str">
        <f>[2]Sheet1!I9</f>
        <v>Alex Pendavis - VP Finanzas</v>
      </c>
      <c r="J8" s="45" t="str">
        <f>[2]Sheet1!J9</f>
        <v>Medios de Pago</v>
      </c>
      <c r="K8" s="45" t="str">
        <f>[2]Sheet1!K9</f>
        <v>https://educorpperu.sharepoint.com/sites/ITCS/Documentos%20compartidos/Aplicaciones/Microsoft%20Forms/REGISTRO%20DE%20INICIATIVAS%20-%20GESTI%C3%93N%20DE%20LA%20DEMANDA%20V3/Aprobaci%C3%B3n%20de%20la%20iniciativa%20por%20el%20VP%20del%20%C3%A1rea%20sol/APROBACION%20DIRECTOR_Percy%20Romero%20Vegas.pdf</v>
      </c>
      <c r="L8" s="45" t="str">
        <f>[2]Sheet1!L9</f>
        <v>Franco Vera</v>
      </c>
      <c r="M8" s="54">
        <f>[2]Sheet1!M9</f>
        <v>46321</v>
      </c>
      <c r="N8" s="54" t="str">
        <f>[2]Sheet1!N9</f>
        <v>No</v>
      </c>
      <c r="O8" s="45">
        <f>[2]Sheet1!O9</f>
        <v>0</v>
      </c>
      <c r="P8" s="45">
        <f>[2]Sheet1!P9</f>
        <v>0</v>
      </c>
      <c r="Q8" s="45" t="str">
        <f>[2]Sheet1!Q9</f>
        <v>Otro</v>
      </c>
      <c r="R8" s="45" t="str">
        <f>[2]Sheet1!R9</f>
        <v xml:space="preserve">Situación Actual:
1.- CIB opera con 5 medios de pago: BCP, Interbank, Scotiabank, BBVA y Niubiz (intranet del alumno). 
2.- No existe un proceso de conciliación diario automatizado. 
3.- La validación de ingresos se realiza de forma reactiva, principalmente por reclamos de alumnos o consultas de áreas internas (Contabilidad. Comercial, Admisión, Cobranzas).
</v>
      </c>
      <c r="S8" s="45" t="str">
        <f>[2]Sheet1!S9</f>
        <v>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v>
      </c>
      <c r="T8" s="45" t="str">
        <f>[2]Sheet1!T9</f>
        <v>Medios de Pago, Cobranzas, Contabilidad, Admisión, Ventas, Coemrcial.</v>
      </c>
      <c r="U8" s="45" t="str">
        <f>[2]Sheet1!U9</f>
        <v>Todos</v>
      </c>
      <c r="V8" s="45" t="str">
        <f>[2]Sheet1!V9</f>
        <v>Experiencia</v>
      </c>
      <c r="W8" s="45" t="str">
        <f>[2]Sheet1!W9</f>
        <v>No</v>
      </c>
      <c r="X8" s="45" t="str">
        <f>[2]Sheet1!X9</f>
        <v>Mayor a S/500,000.00</v>
      </c>
      <c r="Y8" s="45" t="str">
        <f>[2]Sheet1!Y9</f>
        <v xml:space="preserve">Reducción, Riesgo Financiero, Riesgo Operativo, Riesgo Reputacional. </v>
      </c>
      <c r="Z8" s="45" t="str">
        <f>[2]Sheet1!Z9</f>
        <v>https://educorpperu.sharepoint.com/sites/ITCS/_layouts/15/Doc.aspx?sourcedoc=%7BF226C316-9D65-443A-AF7A-C4AF217611D6%7D&amp;file=1.-%20Solicitud%20de%20requerimientos%20-%20%20Aplicativo_Percy%20Romero%20Vegas.pptx&amp;action=edit&amp;mobileredirect=true</v>
      </c>
      <c r="AA8" s="45">
        <f>[2]Sheet1!AA9</f>
        <v>1.9</v>
      </c>
    </row>
    <row r="9" spans="1:125" ht="260.25" customHeight="1">
      <c r="A9" s="45">
        <f>IF([2]Sheet1!A10="","",[2]Sheet1!A10+399)</f>
        <v>408</v>
      </c>
      <c r="B9" s="125">
        <f>[2]Sheet1!B10</f>
        <v>46293.3414583333</v>
      </c>
      <c r="C9" s="125">
        <f>[2]Sheet1!C10</f>
        <v>46293.3520138889</v>
      </c>
      <c r="D9" s="45" t="str">
        <f>[2]Sheet1!D10</f>
        <v>luis.calderon@laureate.pe</v>
      </c>
      <c r="E9" s="45" t="str">
        <f>[2]Sheet1!E10</f>
        <v>Luis Calderon Rodriguez</v>
      </c>
      <c r="F9" s="45" t="str">
        <f>[2]Sheet1!F10</f>
        <v>Upgrade y modernización de Jobs Batch UPN</v>
      </c>
      <c r="G9" s="45" t="str">
        <f>[2]Sheet1!G10</f>
        <v>Necesitamos actualizar y modernizar los jobs batch de UPN, para habilitar su migración y distribución en la nueva infraestructura, logrando reducir riesgos tecnológicos y mejorar la estabilidad y continuidad operativa de los procesos que soportan.</v>
      </c>
      <c r="H9" s="45" t="str">
        <f>[2]Sheet1!H10</f>
        <v>UPN</v>
      </c>
      <c r="I9" s="45" t="str">
        <f>[2]Sheet1!I10</f>
        <v>Humberto Marotta - Tecnologías y transformación digital</v>
      </c>
      <c r="J9" s="45" t="str">
        <f>[2]Sheet1!J10</f>
        <v>Christian Quiroz</v>
      </c>
      <c r="K9" s="45" t="str">
        <f>[2]Sheet1!K10</f>
        <v>https://educorpperu.sharepoint.com/sites/ITCS/_layouts/15/Doc.aspx?sourcedoc=%7B4CA4154C-D0E3-4B58-A3FB-440A7E50A586%7D&amp;file=Correo%20de%20aprobaci%C3%B3n%20-%20Humberto_Luis%20Calderon%20Rodrig.docx&amp;action=default&amp;mobileredirect=true</v>
      </c>
      <c r="L9" s="45" t="str">
        <f>[2]Sheet1!L10</f>
        <v>Gerson Vereau</v>
      </c>
      <c r="M9" s="54">
        <f>[2]Sheet1!M10</f>
        <v>46311</v>
      </c>
      <c r="N9" s="54" t="str">
        <f>[2]Sheet1!N10</f>
        <v>No</v>
      </c>
      <c r="O9" s="45">
        <f>[2]Sheet1!O10</f>
        <v>0</v>
      </c>
      <c r="P9" s="45">
        <f>[2]Sheet1!P10</f>
        <v>0</v>
      </c>
      <c r="Q9" s="45" t="str">
        <f>[2]Sheet1!Q10</f>
        <v>ITSM</v>
      </c>
      <c r="R9" s="45" t="str">
        <f>[2]Sheet1!R10</f>
        <v>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v>
      </c>
      <c r="S9" s="45" t="str">
        <f>[2]Sheet1!S10</f>
        <v>Contar con los jobs batch actualizados y compatibles con la nueva infraestructura, permitiendo distribuir su ejecución entre los nuevos servidores, reducir la concentración de carga y mejorar su estabilidad, operación y mantenimiento.</v>
      </c>
      <c r="T9" s="45" t="str">
        <f>[2]Sheet1!T10</f>
        <v>Áreas: TI – Aplicaciones e Infraestructura
Procesos: Procesos de negocio de UPN soportados por los jobs batch involucrados en la iniciativa.</v>
      </c>
      <c r="U9" s="45" t="str">
        <f>[2]Sheet1!U10</f>
        <v>Administrativos</v>
      </c>
      <c r="V9" s="45" t="str">
        <f>[2]Sheet1!V10</f>
        <v>Excelencia operativa</v>
      </c>
      <c r="W9" s="45" t="str">
        <f>[2]Sheet1!W10</f>
        <v>No</v>
      </c>
      <c r="X9" s="45" t="str">
        <f>[2]Sheet1!X10</f>
        <v>No cuantificado o S/0</v>
      </c>
      <c r="Y9" s="45" t="str">
        <f>[2]Sheet1!Y10</f>
        <v>Mayor estabilidad y continuidad operativa de los procesos batch, reducción del riesgo de saturación y puntos únicos de falla, actualización de componentes obsoletos y reducción de incidencias y tickets asociados a fallas de los jobs.</v>
      </c>
      <c r="Z9" s="45" t="str">
        <f>[2]Sheet1!Z10</f>
        <v>https://educorpperu.sharepoint.com/sites/ITCS/_layouts/15/Doc.aspx?sourcedoc=%7B19CFF8EC-55FE-40DF-90A8-70B504935AD4%7D&amp;file=Gesti%C3%B3n%20de%20iniciativas%20-%20Jobs%20UPN_Luis%20Calderon%20Rodrig.pptx&amp;action=edit&amp;mobileredirect=true</v>
      </c>
      <c r="AA9" s="45">
        <f>[2]Sheet1!AA10</f>
        <v>1.4999999999999998</v>
      </c>
    </row>
    <row r="10" spans="1:125" ht="260.25" customHeight="1">
      <c r="A10" s="45">
        <f>IF([2]Sheet1!A11="","",[2]Sheet1!A11+399)</f>
        <v>409</v>
      </c>
      <c r="B10" s="125">
        <f>[2]Sheet1!B11</f>
        <v>46294.377488425896</v>
      </c>
      <c r="C10" s="125">
        <f>[2]Sheet1!C11</f>
        <v>46294.380277777796</v>
      </c>
      <c r="D10" s="45" t="str">
        <f>[2]Sheet1!D11</f>
        <v>angela.lucano@laureate.pe</v>
      </c>
      <c r="E10" s="45" t="str">
        <f>[2]Sheet1!E11</f>
        <v>Angela Lucano Carranza</v>
      </c>
      <c r="F10" s="45" t="str">
        <f>[2]Sheet1!F11</f>
        <v>Adecuación del Reporte de Retiro de Oficio UPC a la nueva normativa académica 2026</v>
      </c>
      <c r="G10" s="45" t="str">
        <f>[2]Sheet1!G11</f>
        <v>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v>
      </c>
      <c r="H10" s="45" t="str">
        <f>[2]Sheet1!H11</f>
        <v>UPC</v>
      </c>
      <c r="I10" s="45" t="str">
        <f>[2]Sheet1!I11</f>
        <v>Milagros Morgan - Rectorado UPC</v>
      </c>
      <c r="J10" s="45" t="str">
        <f>[2]Sheet1!J11</f>
        <v>Miguel Chang</v>
      </c>
      <c r="K10" s="45" t="str">
        <f>[2]Sheet1!K11</f>
        <v>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v>
      </c>
      <c r="L10" s="45" t="str">
        <f>[2]Sheet1!L11</f>
        <v>Ángela Lucano</v>
      </c>
      <c r="M10" s="54">
        <f>[2]Sheet1!M11</f>
        <v>46328</v>
      </c>
      <c r="N10" s="54" t="str">
        <f>[2]Sheet1!N11</f>
        <v>No</v>
      </c>
      <c r="O10" s="45">
        <f>[2]Sheet1!O11</f>
        <v>0</v>
      </c>
      <c r="P10" s="45">
        <f>[2]Sheet1!P11</f>
        <v>0</v>
      </c>
      <c r="Q10" s="45" t="str">
        <f>[2]Sheet1!Q11</f>
        <v>Regulatoria</v>
      </c>
      <c r="R10" s="45" t="str">
        <f>[2]Sheet1!R11</f>
        <v>En marzo de 2026 se aprobó una nueva política de Retiro de Oficio que modifica los criterios utilizados para identificar estudiantes sujetos a esta medida académica. Actualmente, el reporte SOX-Compliance denominado "Reporte Preliminar de Retiro de Oficio - SOX_UPC_007" fue construido bajo la normativa anterior y no contempla las nuevas validaciones requeridas.</v>
      </c>
      <c r="S10" s="45" t="str">
        <f>[2]Sheet1!S11</f>
        <v>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v>
      </c>
      <c r="T10" s="45" t="str">
        <f>[2]Sheet1!T11</f>
        <v>Gestión académica.
Retiro de oficio.
Control de matrícula.
Seguimiento de asistencia.
Seguimiento financiero de estudiantes.
Auditoría y cumplimiento SOX.</v>
      </c>
      <c r="U10" s="45" t="str">
        <f>[2]Sheet1!U11</f>
        <v>Administrativos</v>
      </c>
      <c r="V10" s="45" t="str">
        <f>[2]Sheet1!V11</f>
        <v>Excelencia operativa</v>
      </c>
      <c r="W10" s="45" t="str">
        <f>[2]Sheet1!W11</f>
        <v>No</v>
      </c>
      <c r="X10" s="45" t="str">
        <f>[2]Sheet1!X11</f>
        <v>Menor a S/100,000.00</v>
      </c>
      <c r="Y10" s="45" t="str">
        <f>[2]Sheet1!Y11</f>
        <v>Cumplimiento regulatorio, reducción de riesgo SOX y eficiencia operativa.</v>
      </c>
      <c r="Z10" s="45" t="str">
        <f>[2]Sheet1!Z11</f>
        <v>https://educorpperu.sharepoint.com/sites/ITCS/_layouts/15/Doc.aspx?sourcedoc=%7BF5F7A701-FCD7-4860-9BB9-53DF574BB443%7D&amp;file=Gesti%C3%B3n%20de%20iniciativas%20-%20RETIRO%20DE%20OFICIO%20DOA_Angela%20Lucano%20Carran.pptx&amp;action=edit&amp;mobileredirect=true</v>
      </c>
      <c r="AA10" s="45">
        <f>[2]Sheet1!AA11</f>
        <v>2.25</v>
      </c>
    </row>
    <row r="11" spans="1:125" ht="260.25" customHeight="1">
      <c r="A11" s="45">
        <f>IF([2]Sheet1!A12="","",[2]Sheet1!A12+399)</f>
        <v>410</v>
      </c>
      <c r="B11" s="125">
        <f>[2]Sheet1!B12</f>
        <v>46294.6937847222</v>
      </c>
      <c r="C11" s="125">
        <f>[2]Sheet1!C12</f>
        <v>46294.705081018503</v>
      </c>
      <c r="D11" s="45" t="str">
        <f>[2]Sheet1!D12</f>
        <v>angela.lucano@laureate.pe</v>
      </c>
      <c r="E11" s="45" t="str">
        <f>[2]Sheet1!E12</f>
        <v>Angela Lucano Carranza</v>
      </c>
      <c r="F11" s="45" t="str">
        <f>[2]Sheet1!F12</f>
        <v>UPC: Adecuación de sistemas periféricos para soportar las nuevas mallas curriculares 2027</v>
      </c>
      <c r="G11" s="45" t="str">
        <f>[2]Sheet1!G12</f>
        <v>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v>
      </c>
      <c r="H11" s="45" t="str">
        <f>[2]Sheet1!H12</f>
        <v>UPC</v>
      </c>
      <c r="I11" s="45" t="str">
        <f>[2]Sheet1!I12</f>
        <v>Milagros Morgan - Rectorado UPC</v>
      </c>
      <c r="J11" s="45" t="str">
        <f>[2]Sheet1!J12</f>
        <v>Mónica Zavala</v>
      </c>
      <c r="K11" s="45" t="str">
        <f>[2]Sheet1!K12</f>
        <v>https://educorpperu.sharepoint.com/sites/ITCS/_layouts/15/Doc.aspx?sourcedoc=%7BB1AF7D21-41BE-451D-90A7-D1C662B3DC9C%7D&amp;file=Resumen%20reuni%C3%B3n%20-%20Proyecto%20mallas%202027_Angela%20Lucano%20Carran.docx&amp;action=default&amp;mobileredirect=true</v>
      </c>
      <c r="L11" s="45" t="str">
        <f>[2]Sheet1!L12</f>
        <v>Ángela Lucano</v>
      </c>
      <c r="M11" s="54">
        <f>[2]Sheet1!M12</f>
        <v>46416</v>
      </c>
      <c r="N11" s="54" t="str">
        <f>[2]Sheet1!N12</f>
        <v>No</v>
      </c>
      <c r="O11" s="45">
        <f>[2]Sheet1!O12</f>
        <v>0</v>
      </c>
      <c r="P11" s="45">
        <f>[2]Sheet1!P12</f>
        <v>0</v>
      </c>
      <c r="Q11" s="45" t="str">
        <f>[2]Sheet1!Q12</f>
        <v>Regulatoria</v>
      </c>
      <c r="R11" s="45" t="str">
        <f>[2]Sheet1!R12</f>
        <v>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v>
      </c>
      <c r="S11" s="45" t="str">
        <f>[2]Sheet1!S12</f>
        <v>Contar con sistemas alineados al modelo académico de Banner, capaces de identificar y mostrar la versión correcta de cursos y mallas según corresponda a cada estudiante, garantizando información consistente en todos los canales y procesos académicos.</v>
      </c>
      <c r="T11" s="45" t="str">
        <f>[2]Sheet1!T12</f>
        <v>Consulta de cursos y mallas curriculares.
Seguimiento del avance académico.
Reportería académica y de gestión.
Integraciones entre sistemas.
Atención de trámites y consultas académicas.</v>
      </c>
      <c r="U11" s="45" t="str">
        <f>[2]Sheet1!U12</f>
        <v>Todos</v>
      </c>
      <c r="V11" s="45" t="str">
        <f>[2]Sheet1!V12</f>
        <v>Excelencia operativa</v>
      </c>
      <c r="W11" s="45" t="str">
        <f>[2]Sheet1!W12</f>
        <v>No</v>
      </c>
      <c r="X11" s="45" t="str">
        <f>[2]Sheet1!X12</f>
        <v>No cuantificado o S/0</v>
      </c>
      <c r="Y11" s="45" t="str">
        <f>[2]Sheet1!Y12</f>
        <v>Reducción de incidencias por información académica incorrecta.
Disminución del tiempo dedicado a validaciones y correcciones manuales.
Eliminación de registros duplicados en consultas y reportes.
Mayor confianza en la información mostrada a estudiantes y docentes.
Capacidad de implementar futuras actualizaciones curriculares con menor esfuerzo.
Consistencia de la información entre todos los sistemas institucionales.</v>
      </c>
      <c r="Z11" s="45" t="str">
        <f>[2]Sheet1!Z12</f>
        <v>https://educorpperu.sharepoint.com/sites/ITCS/_layouts/15/Doc.aspx?sourcedoc=%7BEF9FEB94-34ED-4AAA-BBD4-87AEA8C067DC%7D&amp;file=Documento%20Funcional%20implementaci%C3%B3n%20de%20malla%202_Angela%20Lucano%20Carran.docx&amp;action=default&amp;mobileredirect=true</v>
      </c>
      <c r="AA11" s="45">
        <f>[2]Sheet1!AA12</f>
        <v>2.7</v>
      </c>
    </row>
    <row r="12" spans="1:125" ht="260.25" customHeight="1">
      <c r="A12" s="45">
        <f>IF([2]Sheet1!A13="","",[2]Sheet1!A13+399)</f>
        <v>411</v>
      </c>
      <c r="B12" s="125">
        <f>[2]Sheet1!B13</f>
        <v>46294.395185185203</v>
      </c>
      <c r="C12" s="125">
        <f>[2]Sheet1!C13</f>
        <v>46295.149884259299</v>
      </c>
      <c r="D12" s="45" t="str">
        <f>[2]Sheet1!D13</f>
        <v>miriam.marca@laureate.pe</v>
      </c>
      <c r="E12" s="45" t="str">
        <f>[2]Sheet1!E13</f>
        <v>Miriam Marca Delgado</v>
      </c>
      <c r="F12" s="45" t="str">
        <f>[2]Sheet1!F13</f>
        <v>Aprovisionamiento Alumnos Nuevos y Administrativos</v>
      </c>
      <c r="G12" s="45" t="str">
        <f>[2]Sheet1!G13</f>
        <v>Necesitamos que el proceso de aprovisionamiento de cuentas de alumnos para CIBERTEC y UPC sea  adoptado del modelo que tiene UPN</v>
      </c>
      <c r="H12" s="45" t="str">
        <f>[2]Sheet1!H13</f>
        <v>LAU</v>
      </c>
      <c r="I12" s="45" t="str">
        <f>[2]Sheet1!I13</f>
        <v>Humberto Marotta - Tecnologías y transformación digital</v>
      </c>
      <c r="J12" s="45" t="str">
        <f>[2]Sheet1!J13</f>
        <v xml:space="preserve">Miriam Marca </v>
      </c>
      <c r="K12" s="45" t="str">
        <f>[2]Sheet1!K13</f>
        <v>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v>
      </c>
      <c r="L12" s="45" t="str">
        <f>[2]Sheet1!L13</f>
        <v>Ángela Lucano</v>
      </c>
      <c r="M12" s="54">
        <f>[2]Sheet1!M13</f>
        <v>46366</v>
      </c>
      <c r="N12" s="54" t="str">
        <f>[2]Sheet1!N13</f>
        <v>No</v>
      </c>
      <c r="O12" s="45">
        <f>[2]Sheet1!O13</f>
        <v>0</v>
      </c>
      <c r="P12" s="45">
        <f>[2]Sheet1!P13</f>
        <v>0</v>
      </c>
      <c r="Q12" s="45" t="str">
        <f>[2]Sheet1!Q13</f>
        <v>ITSM</v>
      </c>
      <c r="R12" s="45" t="str">
        <f>[2]Sheet1!R13</f>
        <v>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
      <c r="S12" s="45" t="str">
        <f>[2]Sheet1!S13</f>
        <v xml:space="preserve">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v>
      </c>
      <c r="T12" s="45" t="str">
        <f>[2]Sheet1!T13</f>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
      <c r="U12" s="45" t="str">
        <f>[2]Sheet1!U13</f>
        <v>Todos</v>
      </c>
      <c r="V12" s="45" t="str">
        <f>[2]Sheet1!V13</f>
        <v>Excelencia operativa</v>
      </c>
      <c r="W12" s="45" t="str">
        <f>[2]Sheet1!W13</f>
        <v>No</v>
      </c>
      <c r="X12" s="45" t="str">
        <f>[2]Sheet1!X13</f>
        <v>No cuantificado o S/0</v>
      </c>
      <c r="Y12" s="45" t="str">
        <f>[2]Sheet1!Y13</f>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
      <c r="Z12" s="45" t="str">
        <f>[2]Sheet1!Z13</f>
        <v>https://educorpperu.sharepoint.com/sites/ITCS/_layouts/15/Doc.aspx?sourcedoc=%7BE49D0BAA-5EE7-4C96-A0F7-38B47ED30878%7D&amp;file=Proceso%20de%20Aprovisonamiento_Miriam%20Marca%20Delgado.pptx&amp;action=edit&amp;mobileredirect=true</v>
      </c>
      <c r="AA12" s="45">
        <f>[2]Sheet1!AA13</f>
        <v>2.0999999999999996</v>
      </c>
    </row>
    <row r="13" spans="1:125" ht="260.25" customHeight="1">
      <c r="A13" s="45">
        <f>IF([2]Sheet1!A14="","",[2]Sheet1!A14+399)</f>
        <v>412</v>
      </c>
      <c r="B13" s="125">
        <f>[2]Sheet1!B14</f>
        <v>46295.790439814802</v>
      </c>
      <c r="C13" s="125">
        <f>[2]Sheet1!C14</f>
        <v>46295.792615740698</v>
      </c>
      <c r="D13" s="45" t="str">
        <f>[2]Sheet1!D14</f>
        <v>jose.herbozo@laureate.pe</v>
      </c>
      <c r="E13" s="45" t="str">
        <f>[2]Sheet1!E14</f>
        <v>José Paredes Herbozo</v>
      </c>
      <c r="F13" s="45" t="str">
        <f>[2]Sheet1!F14</f>
        <v>Actualización del Reporte 01 GDO digital doc pendiente</v>
      </c>
      <c r="G13" s="45" t="str">
        <f>[2]Sheet1!G14</f>
        <v>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v>
      </c>
      <c r="H13" s="45" t="str">
        <f>[2]Sheet1!H14</f>
        <v>UPN</v>
      </c>
      <c r="I13" s="45" t="str">
        <f>[2]Sheet1!I14</f>
        <v>Ivan Olivares - VP Marketing y Comercial</v>
      </c>
      <c r="J13" s="45" t="str">
        <f>[2]Sheet1!J14</f>
        <v>Ada Cadillo</v>
      </c>
      <c r="K13" s="45" t="str">
        <f>[2]Sheet1!K14</f>
        <v>https://educorpperu.sharepoint.com/sites/ITCS/Documentos%20compartidos/Aplicaciones/Microsoft%20Forms/REGISTRO%20DE%20INICIATIVAS%20-%20GESTI%C3%93N%20DE%20LA%20DEMANDA%20V3/Aprobaci%C3%B3n%20de%20la%20iniciativa%20por%20el%20VP%20del%20%C3%A1rea%20sol/olk_UlOLAiv8Qh_Jos%C3%A9%20Paredes%20Herbozo.png</v>
      </c>
      <c r="L13" s="45" t="str">
        <f>[2]Sheet1!L14</f>
        <v>Jose Paredes</v>
      </c>
      <c r="M13" s="54">
        <f>[2]Sheet1!M14</f>
        <v>46303</v>
      </c>
      <c r="N13" s="54" t="str">
        <f>[2]Sheet1!N14</f>
        <v>No</v>
      </c>
      <c r="O13" s="45">
        <f>[2]Sheet1!O14</f>
        <v>0</v>
      </c>
      <c r="P13" s="45">
        <f>[2]Sheet1!P14</f>
        <v>0</v>
      </c>
      <c r="Q13" s="45" t="str">
        <f>[2]Sheet1!Q14</f>
        <v>Otro</v>
      </c>
      <c r="R13" s="45" t="str">
        <f>[2]Sheet1!R14</f>
        <v>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v>
      </c>
      <c r="S13" s="45" t="str">
        <f>[2]Sheet1!S14</f>
        <v>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v>
      </c>
      <c r="T13" s="45" t="str">
        <f>[2]Sheet1!T14</f>
        <v>Proceso de gestión documental (GDO) de alumnos
Procesos de enrollment y retención
Áreas académicas y administrativas que dan seguimiento a documentos pendientes
Áreas comerciales y de Customer Success
Legal y cumplimiento normativo
TI, como responsable del reporte y del proyecto WebGestionDocumental</v>
      </c>
      <c r="U13" s="45" t="str">
        <f>[2]Sheet1!U14</f>
        <v>Administrativos</v>
      </c>
      <c r="V13" s="45" t="str">
        <f>[2]Sheet1!V14</f>
        <v>Excelencia operativa</v>
      </c>
      <c r="W13" s="45" t="str">
        <f>[2]Sheet1!W14</f>
        <v>No</v>
      </c>
      <c r="X13" s="45" t="str">
        <f>[2]Sheet1!X14</f>
        <v>No cuantificado o S/0</v>
      </c>
      <c r="Y13" s="45" t="str">
        <f>[2]Sheet1!Y14</f>
        <v>Información de documentos pendientes más confiable y actualizada.
Menor dependencia de una herramienta obsoleta (CRM 2011) y de consolidaciones manuales.
Mejor seguimiento de los alumnos con documentos pendientes, lo que favorece su matrícula y permanencia.
Menor riesgo de incumplimientos legales y normativos por documentación incompleta.
Decisiones más rápidas y mejor coordinación entre las áreas académicas, administrativas y comerciales.
Proceso de gestión documental más ordenado y sostenible para TI.</v>
      </c>
      <c r="Z13" s="45" t="str">
        <f>[2]Sheet1!Z14</f>
        <v>https://educorpperu.sharepoint.com/sites/ITCS/_layouts/15/Doc.aspx?sourcedoc=%7BE50F3D73-BBD7-45DE-9818-1B05A5B0225C%7D&amp;file=REPORTE%2001%20DOC%20PENDIENTE_Jos%C3%A9%20Paredes%20Herbozo.pptx&amp;action=edit&amp;mobileredirect=true</v>
      </c>
      <c r="AA13" s="45">
        <f>[2]Sheet1!AA14</f>
        <v>0.60000000000000009</v>
      </c>
    </row>
    <row r="14" spans="1:125" ht="260.25" customHeight="1">
      <c r="A14" s="45">
        <f>IF([2]Sheet1!A15="","",[2]Sheet1!A15+399)</f>
        <v>423</v>
      </c>
      <c r="B14" s="125">
        <f>[2]Sheet1!B15</f>
        <v>46295.486111111102</v>
      </c>
      <c r="C14" s="125">
        <f>[2]Sheet1!C15</f>
        <v>46297.075752314799</v>
      </c>
      <c r="D14" s="45" t="str">
        <f>[2]Sheet1!D15</f>
        <v>angela.lucano@laureate.pe</v>
      </c>
      <c r="E14" s="45" t="str">
        <f>[2]Sheet1!E15</f>
        <v>Angela Lucano Carranza</v>
      </c>
      <c r="F14" s="45" t="str">
        <f>[2]Sheet1!F15</f>
        <v>LEAN + IA DOA UPC: Generar una solución de programación de evaluaciones que considere los atributos del examen y reglas del negocio establecidas.</v>
      </c>
      <c r="G14" s="45" t="str">
        <f>[2]Sheet1!G15</f>
        <v>Necesitamos implementar una solución que permita la generación automática de la programación de evaluaciones para asegurar el cumplimiento de las reglas de negocio y requerimientos académicos, logrando una programación eficiente, trazable y una mejor experiencia para el alumno.</v>
      </c>
      <c r="H14" s="45" t="str">
        <f>[2]Sheet1!H15</f>
        <v>UPC</v>
      </c>
      <c r="I14" s="45" t="str">
        <f>[2]Sheet1!I15</f>
        <v>Milagros Morgan - Rectorado UPC</v>
      </c>
      <c r="J14" s="45" t="str">
        <f>[2]Sheet1!J15</f>
        <v>Miguel Chang</v>
      </c>
      <c r="K14" s="45" t="str">
        <f>[2]Sheet1!K15</f>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pdf</v>
      </c>
      <c r="L14" s="45" t="str">
        <f>[2]Sheet1!L15</f>
        <v>Ángela Lucano</v>
      </c>
      <c r="M14" s="54">
        <f>[2]Sheet1!M15</f>
        <v>46387</v>
      </c>
      <c r="N14" s="54" t="str">
        <f>[2]Sheet1!N15</f>
        <v>Sí</v>
      </c>
      <c r="O14" s="45" t="str">
        <f>[2]Sheet1!O15</f>
        <v>Digital &amp; IA</v>
      </c>
      <c r="P14" s="45" t="str">
        <f>[2]Sheet1!P15</f>
        <v>78375</v>
      </c>
      <c r="Q14" s="45" t="str">
        <f>[2]Sheet1!Q15</f>
        <v>Otro</v>
      </c>
      <c r="R14" s="45" t="str">
        <f>[2]Sheet1!R15</f>
        <v>El proceso de programación de evaluaciones considera un alto consumo de tiempo operativo y horas extras debido a que se recopila información dispersa en múltiples reportes y formatos, se realiza un registro manual del rol de exámenes en Banner, se tiene riesgo de omisiones y errores en supervisores, modalidades y otros atributos ya que hay dependencia de validaciones por correo con las áreas académicas.</v>
      </c>
      <c r="S14" s="45" t="str">
        <f>[2]Sheet1!S15</f>
        <v>Contar con una solución que: Genere automáticamente la programación de evaluaciones. Incorpore validaciones automáticas y reglas de negocio. Permita trazabilidad integral del proceso. Reduzca tiempos de programación y publicación del rol de exámenes. Minimice cambios posteriores a la publicación. Entregue al alumno un rol equilibrado y oportuno.</v>
      </c>
      <c r="T14" s="45" t="str">
        <f>[2]Sheet1!T15</f>
        <v>Programación de evaluaciones.
Validación del rol de exámenes.
Publicación del rol de exámenes.
Gestión de requerimientos académicos.
Registro y actualización en Banner.</v>
      </c>
      <c r="U14" s="45" t="str">
        <f>[2]Sheet1!U15</f>
        <v>Todos</v>
      </c>
      <c r="V14" s="45" t="str">
        <f>[2]Sheet1!V15</f>
        <v>Excelencia operativa</v>
      </c>
      <c r="W14" s="45" t="str">
        <f>[2]Sheet1!W15</f>
        <v>No</v>
      </c>
      <c r="X14" s="45" t="str">
        <f>[2]Sheet1!X15</f>
        <v>No cuantificado o S/0</v>
      </c>
      <c r="Y14" s="45" t="str">
        <f>[2]Sheet1!Y15</f>
        <v>8,800 horas liberadas al año.
Eliminación de 2,475 horas extras.
Equivalente a 7 FTE liberados.
Reducción del SLA de ejecución de 5 semanas a 2 semanas y de reprocesos.
Mayor trazabilidad de la información.
Mejor experiencia del alumno al contar oportunamente con su rol de evaluaciones.
Revalorización del tiempo del personal hacia actividades analíticas y de gestión.
Eliminación de tareas manuales de digitación y transcripción.</v>
      </c>
      <c r="Z14" s="45" t="str">
        <f>[2]Sheet1!Z15</f>
        <v>https://educorpperu.sharepoint.com/sites/ITCS/_layouts/15/Doc.aspx?sourcedoc=%7B243CC215-52A4-414C-95F1-EC45BB07FE26%7D&amp;file=Resultados%20Taller%20Cocreaci%C3%B3n%20DOA%20UPC_Angela%20Lucano%20Carran.pptx&amp;action=edit&amp;mobileredirect=true</v>
      </c>
      <c r="AA14" s="45">
        <f>[2]Sheet1!AA15</f>
        <v>1.2000000000000002</v>
      </c>
    </row>
    <row r="15" spans="1:125" ht="260.25" customHeight="1">
      <c r="A15" s="45">
        <f>IF([2]Sheet1!A16="","",[2]Sheet1!A16+399)</f>
        <v>424</v>
      </c>
      <c r="B15" s="125">
        <f>[2]Sheet1!B16</f>
        <v>46297.075810185197</v>
      </c>
      <c r="C15" s="125">
        <f>[2]Sheet1!C16</f>
        <v>46297.0790277778</v>
      </c>
      <c r="D15" s="45" t="str">
        <f>[2]Sheet1!D16</f>
        <v>angela.lucano@laureate.pe</v>
      </c>
      <c r="E15" s="45" t="str">
        <f>[2]Sheet1!E16</f>
        <v>Angela Lucano Carranza</v>
      </c>
      <c r="F15" s="45" t="str">
        <f>[2]Sheet1!F16</f>
        <v>LEAN + IA DOA UPC: Auditoría Interna y Mejora Continua</v>
      </c>
      <c r="G15" s="45" t="str">
        <f>[2]Sheet1!G16</f>
        <v>Necesitamos implementar una solución que ejecute controles y validaciones dentro del mismo proceso para identificar oportunamente desviaciones y errores, logrando una matrícula correcta, cumplimiento normativo y mejora continua basada en hallazgos de auditoría.</v>
      </c>
      <c r="H15" s="45" t="str">
        <f>[2]Sheet1!H16</f>
        <v>UPC</v>
      </c>
      <c r="I15" s="45" t="str">
        <f>[2]Sheet1!I16</f>
        <v>Milagros Morgan - Rectorado UPC</v>
      </c>
      <c r="J15" s="45" t="str">
        <f>[2]Sheet1!J16</f>
        <v>Miguel Chang</v>
      </c>
      <c r="K15" s="45" t="str">
        <f>[2]Sheet1!K16</f>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201.pdf</v>
      </c>
      <c r="L15" s="45" t="str">
        <f>[2]Sheet1!L16</f>
        <v>Ángela Lucano</v>
      </c>
      <c r="M15" s="54">
        <f>[2]Sheet1!M16</f>
        <v>46328</v>
      </c>
      <c r="N15" s="54" t="str">
        <f>[2]Sheet1!N16</f>
        <v>Sí</v>
      </c>
      <c r="O15" s="45" t="str">
        <f>[2]Sheet1!O16</f>
        <v>Digital &amp; IA</v>
      </c>
      <c r="P15" s="45" t="str">
        <f>[2]Sheet1!P16</f>
        <v>78375</v>
      </c>
      <c r="Q15" s="45" t="str">
        <f>[2]Sheet1!Q16</f>
        <v>Otro</v>
      </c>
      <c r="R15" s="45" t="str">
        <f>[2]Sheet1!R16</f>
        <v>Dentro del proceso de auditoría interna y mejora continua se realizan cruces manuales de información, validaciones duplicadas, intercambio manual de archivos entre áreas, tiempos prolongados de revisión y respuesta, observaciones acumuladas pendientes, riesgo de errores detectados tardíamente y recursos enfocados en actividades operativas en lugar de análisis y mejora.</v>
      </c>
      <c r="S15" s="45" t="str">
        <f>[2]Sheet1!S16</f>
        <v>Contar con una plataforma que:  Realice validaciones dentro del flujo operativo. Genere alertas automáticas. Prevenga errores mediante bloqueos en línea. Mantenga un catálogo de reglas de negocio. Genere reportes automáticos de hallazgos. Permita seguimiento, trazabilidad y mejora continua.</v>
      </c>
      <c r="T15" s="45" t="str">
        <f>[2]Sheet1!T16</f>
        <v>Programación de horarios.
Matrícula.
Baja académica.
Gestión multicampus.
Auditoría interna.
Gestión de reglas y controles.
Mejora continua.</v>
      </c>
      <c r="U15" s="45" t="str">
        <f>[2]Sheet1!U16</f>
        <v>Todos</v>
      </c>
      <c r="V15" s="45" t="str">
        <f>[2]Sheet1!V16</f>
        <v>Excelencia operativa</v>
      </c>
      <c r="W15" s="45" t="str">
        <f>[2]Sheet1!W16</f>
        <v>No</v>
      </c>
      <c r="X15" s="45" t="str">
        <f>[2]Sheet1!X16</f>
        <v>No cuantificado o S/0</v>
      </c>
      <c r="Y15" s="45" t="str">
        <f>[2]Sheet1!Y16</f>
        <v>Beneficio operativo identificado:
12,480 horas liberadas por automatización.
Equivalente aproximado de 6 FTE.
Reducción del tiempo de detección y corrección de errores (lead time) y de reprocesos.
Mayor trazabilidad de la información.
Eliminación de validaciones duplicadas.
Eliminación del intercambio manual de archivos.
Disminución de observaciones pendientes.
Alertas automáticas para respuesta temprana.
Reorientación del equipo hacia análisis, mejora continua y gobierno de reglas.</v>
      </c>
      <c r="Z15" s="45" t="str">
        <f>[2]Sheet1!Z16</f>
        <v>https://educorpperu.sharepoint.com/sites/ITCS/_layouts/15/Doc.aspx?sourcedoc=%7BC09C6447-05EF-4FBE-B63E-EBAA97D7F72E%7D&amp;file=Resultados%20Taller%20Cocreaci%C3%B3n%20DOA%20UPC_Angela%20Lucano%20Carran%201.pptx&amp;action=edit&amp;mobileredirect=true</v>
      </c>
      <c r="AA15" s="45">
        <f>[2]Sheet1!AA16</f>
        <v>1.2000000000000002</v>
      </c>
    </row>
    <row r="16" spans="1:125" ht="260.25" customHeight="1">
      <c r="A16" s="45">
        <f>IF([2]Sheet1!A17="","",[2]Sheet1!A17+399)</f>
        <v>425</v>
      </c>
      <c r="B16" s="125">
        <f>[2]Sheet1!B17</f>
        <v>46297.528657407398</v>
      </c>
      <c r="C16" s="125">
        <f>[2]Sheet1!C17</f>
        <v>46297.546122685198</v>
      </c>
      <c r="D16" s="45" t="str">
        <f>[2]Sheet1!D17</f>
        <v>carlos.diez@upn.edu.pe</v>
      </c>
      <c r="E16" s="45" t="str">
        <f>[2]Sheet1!E17</f>
        <v>Carlos Diez Arenas</v>
      </c>
      <c r="F16" s="45" t="str">
        <f>[2]Sheet1!F17</f>
        <v>Proyección automática de cursos equivalentes en la matrícula</v>
      </c>
      <c r="G16" s="45" t="str">
        <f>[2]Sheet1!G17</f>
        <v xml:space="preserve">Lograr que el estudiante visualice en su proyección el curso equivalente aprobado cuando el curso exigido por su plan de estudios no cuenta con oferta programada, de modo que pueda matricularse sin requerir habilitación manual. El resultado se verifica cuando, para un estudiante con equivalencia en su plan de estudio, el curso de la equivalencia aparece en su proyección y puede registrarlo. Los casos de equivalencia de uno a varios y de varios a uno dependen de la iniciativa de representación de equivalencias en el sistema. </v>
      </c>
      <c r="H16" s="45" t="str">
        <f>[2]Sheet1!H17</f>
        <v>UPN</v>
      </c>
      <c r="I16" s="45" t="str">
        <f>[2]Sheet1!I17</f>
        <v>Martín Santana - Rectorado UPN</v>
      </c>
      <c r="J16" s="45" t="str">
        <f>[2]Sheet1!J17</f>
        <v>Carlos Diez Arenas - Director de Secretaria Académica</v>
      </c>
      <c r="K16" s="45" t="str">
        <f>[2]Sheet1!K17</f>
        <v>https://educorpperu.sharepoint.com/sites/ITCS/Documentos%20compartidos/Aplicaciones/Microsoft%20Forms/REGISTRO%20DE%20INICIATIVAS%20-%20GESTI%C3%93N%20DE%20LA%20DEMANDA%20V3/Aprobaci%C3%B3n%20de%20la%20iniciativa%20por%20el%20VP%20del%20%C3%A1rea%20sol/Solicitud%20de%20aprobaci%C3%B3n%20-%20Iniciativa%20de%20proye_Carlos%20Diez%20Arenas.pdf</v>
      </c>
      <c r="L16" s="45" t="str">
        <f>[2]Sheet1!L17</f>
        <v>Carla Arias-Schreiber</v>
      </c>
      <c r="M16" s="54">
        <f>[2]Sheet1!M17</f>
        <v>46377</v>
      </c>
      <c r="N16" s="54" t="str">
        <f>[2]Sheet1!N17</f>
        <v>No</v>
      </c>
      <c r="O16" s="45">
        <f>[2]Sheet1!O17</f>
        <v>0</v>
      </c>
      <c r="P16" s="45">
        <f>[2]Sheet1!P17</f>
        <v>0</v>
      </c>
      <c r="Q16" s="45" t="str">
        <f>[2]Sheet1!Q17</f>
        <v>Otro</v>
      </c>
      <c r="R16" s="45" t="str">
        <f>[2]Sheet1!R17</f>
        <v>La proyección de cursos en Banner se ejecuta sobre el plan de estudios del programa. Cuando un estudiante tiene cursos reconocidos por equivalencia, el sistema registra el cumplimiento en el avance curricular, pero no proyecta el curso equivalente que el estudiante debe llevar efectivamente. El resultado es que al estudiante no se le muestra en autoservicio el curso que le corresponde, pese a que su situación académica está correctamente registrada.
Esta falla alcanza hoy incluso a las equivalencias uno a uno, que son el caso más simple. Los casos de una a varias y de varias a una no están cubiertos por ninguna solución actual y dependen de la iniciativa de registro de equivalencias uno a n y n a uno.
La falla es silenciosa. La proyección no devuelve error ni deja traza de los estudiantes a los que no se les proyectó curso alguno, de modo que la institución no cuenta con un listado de los casos afectados y solo los detecta cuando el estudiante reclama o cuando el área los descubre revisando caso por caso. Esto impide dimensionar el problema, priorizar la atención y verificar que fue resuelto antes del cierre de matrícula.
La consecuencia operativa es que cada caso debe resolverse de forma manual, mediante sobrepasos por curso y por NRC o mediante matrícula manual, con intervención de Procesos de Matrícula. Esto consume capacidad del equipo en el periodo de mayor carga, alarga el tiempo de atención del estudiante y, cuando la detección es tardía, expone al estudiante a matricularse en un curso que no le corresponde o a quedar sin matrícula al vencer el plazo. La población expuesta son los estudiantes con cursos reconocidos por equivalencia, que en la matrícula 2026-2 ascendieron a 4,200 convalidantes, además de los estudiantes migrados entre planes curriculares por efecto de la actualización de mallas.
El desafío es que la proyección reconozca la equivalencia registrada y proyecte el curso que el estudiante debe llevar, dejando además traza de los casos en los que no logre proyectar, para que puedan ser gestionados antes del cierre de matrícula.</v>
      </c>
      <c r="S16" s="45" t="str">
        <f>[2]Sheet1!S17</f>
        <v>La proyección de cursos reconoce las equivalencias registradas y proyecta al estudiante el curso que debe llevar efectivamente, no el curso del plan que ya tiene reconocido. El comportamiento debe ser el mismo para los tres escenarios de equivalencia: uno a uno, uno a varios y varios a uno. Los dos últimos escenarios dependen del registro de equivalencias uno a n y n a uno, de modo que mientras esa iniciativa no esté implementada no podrán ser probados, aunque la solución debe quedar construida para soportarlos.  Cuando la proyección no logre resolver un caso, debe dejar registro identificable del estudiante y del curso no proyectado, de manera que los casos pendientes puedan ser gestionados antes del cierre de matrícula en lugar de ser descubiertos por reclamo del estudiante.  El estado deseado es que el estudiante con cursos reconocidos por equivalencia vea en autoservicio la oferta que le corresponde y pueda matricularse por la vía regular, sin requerir sobrepasos por curso ni por NRC, ni matrícula manual, ni intervención del equipo de Procesos de Matrícula. El resultado se verifica por la reducción de sobrepasos y matrículas manuales asociados a equivalencias, por la reducción de consultas y reclamos por este motivo, y por la existencia de un listado de casos no proyectados que hoy no existe.</v>
      </c>
      <c r="T16" s="45" t="str">
        <f>[2]Sheet1!T17</f>
        <v>El proceso directamente impactado es la Gestión de Matrícula, en sus subprocesos de proyección de cursos, matrícula por autoservicio, matrícula manual y proactiva, y atención de incidencias de matrícula. La propiedad del proceso de proyección corresponde a la Dirección de Secretaría Académica y la ejecución está a cargo del equipo de Procesos de Matrícula, por lo que ambos resultan impactados.
Dentro de la Dirección de Operaciones Académicas, el área de Directores Académicos de Sede es la que hoy absorbe la carga manual de sobrepasos y la Dirección de Secretaria Académica absorbe la carga de matrícula manual derivada de esta falla, y el área de Registros Académicos participa en el registro de las equivalencias en el sistema y en la consistencia de la historia académica del estudiante.
El proceso de Gestión Curricular también resulta impactado, en tanto el Vicerrectorado Académico aprueba los planes de estudio y sus tablas de equivalencias mediante resolución, y la Gerencia de Enseñanza Aprendizaje realiza su carga en el sistema. La calidad y la oportunidad de ese insumo condicionan el resultado de la proyección.
El proceso de Programación Horaria, a cargo de la Dirección de Operaciones Académicas, resulta impactado porque la proyección solo puede resolverse si existe oferta programada para el curso equivalente en la sede y modalidad del estudiante.
La atención al estudiante resulta impactada en Contacto UPN, que es el canal por el que ingresan las consultas y reclamos generados por esta falla, y el estudiante es el afectado final, al no poder completar su matrícula por la vía regular dentro del plazo.
La implementación corresponde al equipo de Banner de Tecnología de la Información, que define si la solución se resuelve por configuración o por desarrollo.</v>
      </c>
      <c r="U16" s="45" t="str">
        <f>[2]Sheet1!U17</f>
        <v>Alumnos</v>
      </c>
      <c r="V16" s="45" t="str">
        <f>[2]Sheet1!V17</f>
        <v>Excelencia operativa</v>
      </c>
      <c r="W16" s="45" t="str">
        <f>[2]Sheet1!W17</f>
        <v>No</v>
      </c>
      <c r="X16" s="45" t="str">
        <f>[2]Sheet1!X17</f>
        <v>No cuantificado o S/0</v>
      </c>
      <c r="Y16" s="45" t="str">
        <f>[2]Sheet1!Y17</f>
        <v>El estudiante con cursos reconocidos por equivalencia se matricula por la vía regular, en el mismo plazo y con la misma autonomía que cualquier otro estudiante. Hoy su matrícula depende de una gestión manual que él no ve ni controla, y que solo se activa cuando reclama. Esto elimina una diferencia de trato entre poblaciones que no responde a ninguna decisión institucional, sino a una limitación del sistema.
El proceso gana visibilidad sobre sus propias fallas. Hoy la institución no sabe a qué estudiantes no se les proyectó curso, de modo que no puede priorizar, no puede verificar que resolvió todos los casos y no puede dimensionar el problema de un periodo a otro. El registro de casos no proyectados convierte un problema invisible en un problema gestionable, y permite cerrarlo antes del fin de la matrícula en lugar de descubrirlo por reclamo.
Se reduce el riesgo de error en la historia académica del estudiante. La corrección manual mediante sobrepasos por curso y por NRC se ejecuta en el periodo de mayor carga operativa y bajo presión de plazo, que es la condición en la que el error es más probable. Cada corrección manual es una oportunidad de inconsistencia entre lo que la resolución de equivalencias aprobó, lo que el sistema reconoce y lo que el estudiante efectivamente lleva.
Mejora la trazabilidad del proceso frente a auditoría y aseguramiento de la calidad. La institución puede evidenciar que lo ejecutado corresponde a lo aprobado por resolución, sin depender de registros manuales construidos fuera del sistema.
Disminuye la dependencia del conocimiento tácito de pocas personas. La solución actual descansa en que un grupo reducido del equipo sepa qué sobrepaso aplicar en cada caso, lo que concentra riesgo operativo en la ventana más crítica del año y dificulta la incorporación de personal nuevo.</v>
      </c>
      <c r="Z16" s="45" t="str">
        <f>[2]Sheet1!Z17</f>
        <v>https://educorpperu.sharepoint.com/sites/ITCS/_layouts/15/Doc.aspx?sourcedoc=%7B038FC900-F2FC-48EF-A957-A8CA3A932251%7D&amp;file=Gesti%C3%B3n%20de%20iniciativa%20Better%20together%20-%20No%20ap_Carlos%20Diez%20Arenas.pptx&amp;action=edit&amp;mobileredirect=true</v>
      </c>
      <c r="AA16" s="45">
        <f>[2]Sheet1!AA17</f>
        <v>1.2000000000000002</v>
      </c>
    </row>
    <row r="17" spans="1:27" ht="260.25" customHeight="1">
      <c r="A17" s="45">
        <f>IF([2]Sheet1!A18="","",[2]Sheet1!A18+399)</f>
        <v>426</v>
      </c>
      <c r="B17" s="125">
        <f>[2]Sheet1!B18</f>
        <v>46301.523263888899</v>
      </c>
      <c r="C17" s="125">
        <f>[2]Sheet1!C18</f>
        <v>46301.643472222197</v>
      </c>
      <c r="D17" s="45" t="str">
        <f>[2]Sheet1!D18</f>
        <v>bruno.chiappe@laureate.pe</v>
      </c>
      <c r="E17" s="45" t="str">
        <f>[2]Sheet1!E18</f>
        <v>Bruno Chiappe Vegas</v>
      </c>
      <c r="F17" s="45" t="str">
        <f>[2]Sheet1!F18</f>
        <v xml:space="preserve">NOVA - Implementación proyecto HubSpot Web </v>
      </c>
      <c r="G17" s="45" t="str">
        <f>[2]Sheet1!G18</f>
        <v>Consolidar una plataforma web unificada reutilizando el stack de UNITEC, orientada a optimizar la generación de tráfico orgánico, mejorar la trazabilidad de leads y habilitar capacidades de gestión 360 y lead scoring.</v>
      </c>
      <c r="H17" s="45" t="str">
        <f>[2]Sheet1!H18</f>
        <v>LAU</v>
      </c>
      <c r="I17" s="45" t="str">
        <f>[2]Sheet1!I18</f>
        <v>Ivan Olivares - VP Marketing y Comercial</v>
      </c>
      <c r="J17" s="45" t="str">
        <f>[2]Sheet1!J18</f>
        <v>Humberto Cáceres</v>
      </c>
      <c r="K17" s="45" t="str">
        <f>[2]Sheet1!K18</f>
        <v>https://educorpperu.sharepoint.com/sites/ITCS/Documentos%20compartidos/Aplicaciones/Microsoft%20Forms/REGISTRO%20DE%20INICIATIVAS%20-%20GESTI%C3%93N%20DE%20LA%20DEMANDA%20V3/Aprobaci%C3%B3n%20de%20la%20iniciativa%20por%20el%20VP%20del%20%C3%A1rea%20sol/Hubspot%20Web%20-%20aprob_Bruno%20Chiappe%20Vegas.pdf</v>
      </c>
      <c r="L17" s="45" t="str">
        <f>[2]Sheet1!L18</f>
        <v>Bruno Chiappe</v>
      </c>
      <c r="M17" s="54">
        <f>[2]Sheet1!M18</f>
        <v>46356</v>
      </c>
      <c r="N17" s="54" t="str">
        <f>[2]Sheet1!N18</f>
        <v>No</v>
      </c>
      <c r="O17" s="45">
        <f>[2]Sheet1!O18</f>
        <v>0</v>
      </c>
      <c r="P17" s="45">
        <f>[2]Sheet1!P18</f>
        <v>0</v>
      </c>
      <c r="Q17" s="45" t="str">
        <f>[2]Sheet1!Q18</f>
        <v>Otro</v>
      </c>
      <c r="R17" s="45" t="str">
        <f>[2]Sheet1!R18</f>
        <v>Actualmente, los activos web de las instituciones se encuentran distribuidos en distintas plataformas, arquitecturas y dominios, lo que genera fragmentación tecnológica, dificulta la estandarización de la experiencia digital y limita la trazabilidad integral de los leads. Asimismo, existen oportunidades de mejora en rendimiento web, arquitectura SEO, medición y continuidad tecnológica.</v>
      </c>
      <c r="S17" s="45" t="str">
        <f>[2]Sheet1!S18</f>
        <v>Contar con un ecosistema web consolidado sobre HubSpot, reutilizando un stack tecnológico común y componentes estandarizados para UPC, UPN y Cibertec, que permita: - Centralizar la gestión de los activos web. - Mejorar la arquitectura de URLs y el posicionamiento orgánico. - Optimizar la velocidad y experiencia de navegación. - Implementar formularios, tracking y medición de manera integrada. - Obtener mayor trazabilidad del journey y comportamiento de los leads. - Habilitar progresivamente capacidades de gestión 360 y lead scoring. - Reducir riesgos de continuidad tecnológica y dependencia de plataformas legacy.</v>
      </c>
      <c r="T17" s="45" t="str">
        <f>[2]Sheet1!T18</f>
        <v>Marketing digital
Admisión
Comercial
Comunicaciones</v>
      </c>
      <c r="U17" s="45" t="str">
        <f>[2]Sheet1!U18</f>
        <v>Administrativos</v>
      </c>
      <c r="V17" s="45" t="str">
        <f>[2]Sheet1!V18</f>
        <v>Excelencia operativa</v>
      </c>
      <c r="W17" s="45" t="str">
        <f>[2]Sheet1!W18</f>
        <v>No</v>
      </c>
      <c r="X17" s="45" t="str">
        <f>[2]Sheet1!X18</f>
        <v>No cuantificado o S/0</v>
      </c>
      <c r="Y17" s="45" t="str">
        <f>[2]Sheet1!Y18</f>
        <v>Mayor integración y estandarización del ecosistema digital; mejor experiencia de usuario y performance web; fortalecimiento del SEO mediante una arquitectura de URLs más ordenada; mayor trazabilidad del prospecto y de las fuentes de captación; capacidad futura de gestionar una visión 360 del lead y aplicar lead scoring; y una plataforma escalable y reutilizable entre las distintas instituciones de Laureate Perú.</v>
      </c>
      <c r="Z17" s="45" t="str">
        <f>[2]Sheet1!Z18</f>
        <v>https://educorpperu.sharepoint.com/sites/ITCS/_layouts/15/Doc.aspx?sourcedoc=%7BD1E78A1D-FE2F-4EA0-B872-0E3962B6BF19%7D&amp;file=ALCANCE_Avance_Frentes_Digitales_HubSpot_Ago2_Bruno%20Chiappe%20Vegas.pptx&amp;action=edit&amp;mobileredirect=true; https://educorpperu.sharepoint.com/sites/ITCS/_layouts/15/Doc.aspx?sourcedoc=%7BCBB90F15-DB50-4171-BF84-252B8B75356A%7D&amp;file=URLs_publicadas_en_hubspot_Bruno%20Chiappe%20Vegas.xlsx&amp;action=default&amp;mobileredirect=true</v>
      </c>
      <c r="AA17" s="45">
        <f>[2]Sheet1!AA18</f>
        <v>0.60000000000000009</v>
      </c>
    </row>
    <row r="18" spans="1:27" ht="260.25" customHeight="1">
      <c r="A18" s="45">
        <f>IF([2]Sheet1!A19="","",[2]Sheet1!A19+399)</f>
        <v>427</v>
      </c>
      <c r="B18" s="125">
        <f>[2]Sheet1!B19</f>
        <v>46301.691655092603</v>
      </c>
      <c r="C18" s="125">
        <f>[2]Sheet1!C19</f>
        <v>46301.712592592601</v>
      </c>
      <c r="D18" s="45" t="str">
        <f>[2]Sheet1!D19</f>
        <v>jose.herbozo@laureate.pe</v>
      </c>
      <c r="E18" s="45" t="str">
        <f>[2]Sheet1!E19</f>
        <v>José Paredes Herbozo</v>
      </c>
      <c r="F18" s="45" t="str">
        <f>[2]Sheet1!F19</f>
        <v>Activación de Contactabilidad outbound en Genesys en EPG UPN y automatización del trigger mediante creación de reglas en EPG UPC</v>
      </c>
      <c r="G18" s="45" t="str">
        <f>[2]Sheet1!G19</f>
        <v>Necesitamos activar WhatsApp en Genesys como canal complementario a la llamada y automatizar su trigger mediante reglas basadas en CRM, para elevar la baja contactabilidad de prospectos que no atienden al discador y eliminar la carga manual de tablas de códigos, logrando mayor ratio de contactabilidad, derivación automática al equipo comercial correcto y más oportunidades de conversión.</v>
      </c>
      <c r="H18" s="45" t="str">
        <f>[2]Sheet1!H19</f>
        <v>LAU</v>
      </c>
      <c r="I18" s="45" t="str">
        <f>[2]Sheet1!I19</f>
        <v>Ivan Olivares - VP Marketing y Comercial</v>
      </c>
      <c r="J18" s="45" t="str">
        <f>[2]Sheet1!J19</f>
        <v>Romina Honda</v>
      </c>
      <c r="K18" s="45" t="str">
        <f>[2]Sheet1!K19</f>
        <v>https://educorpperu.sharepoint.com/sites/ITCS/Documentos%20compartidos/Aplicaciones/Microsoft%20Forms/REGISTRO%20DE%20INICIATIVAS%20-%20GESTI%C3%93N%20DE%20LA%20DEMANDA%20V3/Aprobaci%C3%B3n%20de%20la%20iniciativa%20por%20el%20VP%20del%20%C3%A1rea%20sol/olk_ONxfPu8HWf_Jos%C3%A9%20Paredes%20Herbozo.png</v>
      </c>
      <c r="L18" s="45" t="str">
        <f>[2]Sheet1!L19</f>
        <v>José Paredes</v>
      </c>
      <c r="M18" s="54">
        <f>[2]Sheet1!M19</f>
        <v>46356</v>
      </c>
      <c r="N18" s="54" t="str">
        <f>[2]Sheet1!N19</f>
        <v>No</v>
      </c>
      <c r="O18" s="45">
        <f>[2]Sheet1!O19</f>
        <v>0</v>
      </c>
      <c r="P18" s="45">
        <f>[2]Sheet1!P19</f>
        <v>0</v>
      </c>
      <c r="Q18" s="45" t="str">
        <f>[2]Sheet1!Q19</f>
        <v>Otro</v>
      </c>
      <c r="R18" s="45" t="str">
        <f>[2]Sheet1!R19</f>
        <v>Cuando el discador no logra contactar a un prospecto, no existe un segundo intento automático por otro canal, lo que limita el ratio de contactabilidad y las oportunidades de conversión en Posgrado UPN y EPG UPC. Además, el trigger del WhatsApp automático depende de la lectura de una tabla de códigos que se carga manualmente, lo que genera carga operativa y riesgo de demoras o errores. Recientemente se identificó que Genesys permite crear reglas con el CRM como fuente de datos principal, y aún no están configuradas. Si no se implementa en la fecha requerida, se continuaría con la gestión telefónica como único canal y con la carga manual de la tabla de códigos.</v>
      </c>
      <c r="S18" s="45" t="str">
        <f>[2]Sheet1!S19</f>
        <v>Ante una llamada no atendida por el discador, Genesys envía automáticamente un mensaje de WhatsApp al prospecto. El trigger se activa mediante reglas configuradas por campaña/cola de cada categoría, con el CRM como fuente de datos, sin cargas manuales. El BOT identifica la categoría del prospecto y lo deriva al equipo comercial correspondiente. Si no se identifica la categoría por el código de persona, el prospecto pasa a una campaña/cola de desbordamiento. La actividad de WhatsApp se crea cuando el prospecto responde el mensaje outbound.</v>
      </c>
      <c r="T18" s="45" t="str">
        <f>[2]Sheet1!T19</f>
        <v>Proceso de contactabilidad outbound (UPN Posgrado y EPG UPC)
Equipos comerciales por categoría de Posgrado
Customer Success / Contact Center (gestión en Genesys)
TI (configuración de Genesys, reglas e integración con CRM)</v>
      </c>
      <c r="U18" s="45" t="str">
        <f>[2]Sheet1!U19</f>
        <v>Administrativos</v>
      </c>
      <c r="V18" s="45" t="str">
        <f>[2]Sheet1!V19</f>
        <v>Excelencia operativa</v>
      </c>
      <c r="W18" s="45" t="str">
        <f>[2]Sheet1!W19</f>
        <v>No</v>
      </c>
      <c r="X18" s="45" t="str">
        <f>[2]Sheet1!X19</f>
        <v>Entre S/100,000.00 y S/500,000.00</v>
      </c>
      <c r="Y18" s="45" t="str">
        <f>[2]Sheet1!Y19</f>
        <v>Mayor contactabilidad de prospectos mediante un canal complementario a la llamada.
Más oportunidades de conversión en Posgrado UPN y EPG UPC.
Derivación automática y oportuna al equipo comercial especializado según la categoría del prospecto.
Eliminación de la carga manual de tablas de códigos, con menor riesgo de errores y demoras.
Mejor aprovechamiento de las capacidades de Genesys, con reglas basadas en el CRM como fuente de datos.
Mayor eficiencia operativa del equipo comercial y del contact center.</v>
      </c>
      <c r="Z18" s="45" t="str">
        <f>[2]Sheet1!Z19</f>
        <v>https://educorpperu.sharepoint.com/sites/ITCS/_layouts/15/Doc.aspx?sourcedoc=%7B8A257094-6E29-4E4D-83BB-F7C2536C3D7D%7D&amp;file=Solicitud%20de%20Activaci%C3%B3n%20-%20WhatsApp%20en%20Genesys_Jos%C3%A9%20Paredes%20Herbozo.pptx&amp;action=edit&amp;mobileredirect=true; https://educorpperu.sharepoint.com/sites/ITCS/_layouts/15/Doc.aspx?sourcedoc=%7BBA2EC07B-7720-4447-BC8B-4E0B9B28D658%7D&amp;file=MANUAL%20DE%20USO%20WHATSAPP%20UPC-EPG_Jos%C3%A9%20Paredes%20Herbozo.docx&amp;action=default&amp;mobileredirect=true</v>
      </c>
      <c r="AA18" s="45">
        <f>[2]Sheet1!AA19</f>
        <v>0.9</v>
      </c>
    </row>
    <row r="19" spans="1:27" ht="260.25" customHeight="1">
      <c r="A19" s="45">
        <f>IF([2]Sheet1!A20="","",[2]Sheet1!A20+399)</f>
        <v>428</v>
      </c>
      <c r="B19" s="125">
        <f>[2]Sheet1!B20</f>
        <v>46301.665694444397</v>
      </c>
      <c r="C19" s="125">
        <f>[2]Sheet1!C20</f>
        <v>46301.766354166699</v>
      </c>
      <c r="D19" s="45" t="str">
        <f>[2]Sheet1!D20</f>
        <v>oscar.porras@upn.edu.pe</v>
      </c>
      <c r="E19" s="45" t="str">
        <f>[2]Sheet1!E20</f>
        <v>Oscar Porras Cardenas</v>
      </c>
      <c r="F19" s="45" t="str">
        <f>[2]Sheet1!F20</f>
        <v>Mejoras a implementar en la plataforma del SGCI</v>
      </c>
      <c r="G19" s="45" t="str">
        <f>[2]Sheet1!G20</f>
        <v>Necesitamos implementar actualizaciones en la plataforma del SGCI, para optimizar el uso de la plataforma, logrando un mejor uso y desempeño de la misma</v>
      </c>
      <c r="H19" s="45" t="str">
        <f>[2]Sheet1!H20</f>
        <v>UPN</v>
      </c>
      <c r="I19" s="45" t="str">
        <f>[2]Sheet1!I20</f>
        <v>Martín Santana - Rectorado UPN</v>
      </c>
      <c r="J19" s="45" t="str">
        <f>[2]Sheet1!J20</f>
        <v>GACI</v>
      </c>
      <c r="K19" s="45" t="str">
        <f>[2]Sheet1!K20</f>
        <v>https://educorpperu.sharepoint.com/sites/ITCS/Documentos%20compartidos/Aplicaciones/Microsoft%20Forms/REGISTRO%20DE%20INICIATIVAS%20-%20GESTI%C3%93N%20DE%20LA%20DEMANDA%20V3/Aprobaci%C3%B3n%20de%20la%20iniciativa%20por%20el%20VP%20del%20%C3%A1rea%20sol/Aprobaci%C3%B3n_Oscar%20Porras%20Cardena.pdf</v>
      </c>
      <c r="L19" s="45" t="str">
        <f>[2]Sheet1!L20</f>
        <v>Gerson Vereau</v>
      </c>
      <c r="M19" s="54">
        <f>[2]Sheet1!M20</f>
        <v>46367</v>
      </c>
      <c r="N19" s="54" t="str">
        <f>[2]Sheet1!N20</f>
        <v>No</v>
      </c>
      <c r="O19" s="45">
        <f>[2]Sheet1!O20</f>
        <v>0</v>
      </c>
      <c r="P19" s="45">
        <f>[2]Sheet1!P20</f>
        <v>0</v>
      </c>
      <c r="Q19" s="45" t="str">
        <f>[2]Sheet1!Q20</f>
        <v>Otro</v>
      </c>
      <c r="R19" s="45" t="str">
        <f>[2]Sheet1!R20</f>
        <v>Se deben incorporar mejoras en la plataforma del SGCI, la justificación de las mismas se detalla según el caso:
1. Reasignación de funciones por rol y creación de nuevo rol "responsable de evidencias", A fin de agilizar la gestión de los requerimientos de la calidad, se debe actualizar las funciones habilitadas a los roles existentes: visualización de estados, visualización de historial, correos de alerta, funciones de ingreso de información y aprobación, entre otros. Asimismo, se incluye la creación de un nuevo rol "responsable de evidencias" como apoyo al LO.
2. Correos recordatorios tipo resumen: el correo para LO y LP debe incluir un resumen de requerimientos observados y pendientes de entrega. Actualmente la plataforma envía un correo por cada requerimiento a cargo, lo que hace que al tener varios requerimientos en distintas fechas, sea abrumador para el líder recibir tantos correos. Por ello se hace necesario que un solo correo resuma los estatus pendientes y observados asignados a cada rol
3. Incluir en el reporte: ciclo de mejora (P-V) y fecha en que el estado cambia a revisar por LT.
El reporte descargable debe incluir entre sus columnas el ciclo de mejora (P - V) así como la fecha en que la información es enviada al Líder temático. Estos valores permitirán hacer un mejor filtro de la información para su seguimiento
4. Los links de la plataforma deben descargarse con el nombre con el que se han guardado.
Las evidencias cargadas en la plataforma deben descargarse con el nombre original del archivo.
5. Cambiar el rol de líder temático por revisor
Actualmente el rol asignado es el de líder temático 1, 2 y 3, estos deben cambiarse a solo revisor
6. Mejorar el encuadre de la información en PDF del requerimiento
La información visible en PDF en la bandeja asociada al rol, se visualiza pegada a la izquierda lo que dificulta su lectura</v>
      </c>
      <c r="S19" s="45" t="str">
        <f>[2]Sheet1!S20</f>
        <v>Se espera una plataforma que sea más dinámica a fin de que la revisión de las exigencias de la calidad sean revisadas de manera más ágil y se pueda alertar cualquier desviación identificada, de manera más oportuna. La plataforma debe servir como una herramienta que simplifique el proceso de revisión de requerimientos de la calidad</v>
      </c>
      <c r="T19" s="45" t="str">
        <f>[2]Sheet1!T20</f>
        <v>La plataforma es gestionada por la Gerencia de Aseguramiento de la Calidad Institucional, quien es responsable de la revisión de evidencias que todos los Líderes de proceso (UPN y Laureate) ingresan como parte del Plan de Autoevaluación de la Calidad</v>
      </c>
      <c r="U19" s="45" t="str">
        <f>[2]Sheet1!U20</f>
        <v>Todos</v>
      </c>
      <c r="V19" s="45" t="str">
        <f>[2]Sheet1!V20</f>
        <v>Excelencia académica</v>
      </c>
      <c r="W19" s="45" t="str">
        <f>[2]Sheet1!W20</f>
        <v>No</v>
      </c>
      <c r="X19" s="45" t="str">
        <f>[2]Sheet1!X20</f>
        <v>Menor a S/100,000.00</v>
      </c>
      <c r="Y19" s="45" t="str">
        <f>[2]Sheet1!Y20</f>
        <v>Mejorar la experiencia de los usuarios de la plataforma, agilizando la presentación y revisión de requerimientos de la calidad</v>
      </c>
      <c r="Z19" s="45" t="str">
        <f>[2]Sheet1!Z20</f>
        <v>https://educorpperu.sharepoint.com/sites/ITCS/_layouts/15/Doc.aspx?sourcedoc=%7B901CEC81-F6A4-476F-865D-F83F31CF51C5%7D&amp;file=mejoras%20plataforma%20SGCI_Oscar%20Porras%20Cardena.pptx&amp;action=edit&amp;mobileredirect=true</v>
      </c>
      <c r="AA19" s="45">
        <f>[2]Sheet1!AA20</f>
        <v>1.55</v>
      </c>
    </row>
    <row r="20" spans="1:27" ht="260.25" customHeight="1">
      <c r="A20" s="45">
        <f>IF([2]Sheet1!A21="","",[2]Sheet1!A21+399)</f>
        <v>429</v>
      </c>
      <c r="B20" s="125">
        <f>[2]Sheet1!B21</f>
        <v>46301.732870370397</v>
      </c>
      <c r="C20" s="125">
        <f>[2]Sheet1!C21</f>
        <v>46301.790752314802</v>
      </c>
      <c r="D20" s="45" t="str">
        <f>[2]Sheet1!D21</f>
        <v>luz.flores@upn.edu.pe</v>
      </c>
      <c r="E20" s="45" t="str">
        <f>[2]Sheet1!E21</f>
        <v>Luz Flores Rodriguez</v>
      </c>
      <c r="F20" s="45" t="str">
        <f>[2]Sheet1!F21</f>
        <v>Mejora del descompactador para una distribución correcta de cursos y créditos en matrícula</v>
      </c>
      <c r="G20" s="45" t="str">
        <f>[2]Sheet1!G21</f>
        <v xml:space="preserve">Necesitamos que el descompactador BLSP asigne horarios dentro de las opciones disponibles, distribuyendo de manera equilibrada los cursos entre el Módulo 1 y el Módulo 2. Esto permitirá minimizar los ajustes posteriores en los horarios de los estudiantes nuevos y garantizar una experiencia de matrícula satisfactoria desde su primer periodo académico.
</v>
      </c>
      <c r="H20" s="45" t="str">
        <f>[2]Sheet1!H21</f>
        <v>UPN</v>
      </c>
      <c r="I20" s="45" t="str">
        <f>[2]Sheet1!I21</f>
        <v>Martín Santana - Rectorado UPN</v>
      </c>
      <c r="J20" s="45" t="str">
        <f>[2]Sheet1!J21</f>
        <v>Luz Marina Flores R</v>
      </c>
      <c r="K20" s="45" t="str">
        <f>[2]Sheet1!K21</f>
        <v>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v>
      </c>
      <c r="L20" s="45" t="str">
        <f>[2]Sheet1!L21</f>
        <v>Carla Arias-Schreiber</v>
      </c>
      <c r="M20" s="54">
        <f>[2]Sheet1!M21</f>
        <v>46325</v>
      </c>
      <c r="N20" s="54" t="str">
        <f>[2]Sheet1!N21</f>
        <v>No</v>
      </c>
      <c r="O20" s="45">
        <f>[2]Sheet1!O21</f>
        <v>0</v>
      </c>
      <c r="P20" s="45">
        <f>[2]Sheet1!P21</f>
        <v>0</v>
      </c>
      <c r="Q20" s="45" t="str">
        <f>[2]Sheet1!Q21</f>
        <v>Regulatoria</v>
      </c>
      <c r="R20" s="45" t="str">
        <f>[2]Sheet1!R21</f>
        <v>Actualmente, se están asignando horarios de manera desequilibrada entre el Módulo 1 y el Módulo 2 para los estudiantes de nuevo ingreso. Como consecuencia, algunos estudiantes concentran la mayor parte de sus cursos en el Módulo 1, quedando con una carga académica mínima o inexistente en el Módulo 2. Esta situación genera una experiencia poco adecuada al inicio de su vida universitaria y afecta la percepción de la calidad de los servicios académicos brindados.
De no implementarse una solución oportuna, será necesario continuar con la revisión y corrección manual de los horarios asignados, lo que demanda un esfuerzo operativo significativo y jornadas extensas de trabajo.</v>
      </c>
      <c r="S20" s="45" t="str">
        <f>[2]Sheet1!S21</f>
        <v>Automatizar la asignación balanceada de cursos entre el Módulo 1 y el Módulo 2 para los estudiantes nuevos, garantizando una distribución adecuada de la carga académica y minimizando las intervenciones manuales. Con ello, se busca mejorar la experiencia del estudiante, reducir los tiempos de revisión operativa y evitar jornadas extraordinarias asociadas a la corrección de horarios.</v>
      </c>
      <c r="T20" s="45" t="str">
        <f>[2]Sheet1!T21</f>
        <v xml:space="preserve">Proceso de programación de horarios, proceso de registro de horarios y atención al estudiante
</v>
      </c>
      <c r="U20" s="45" t="str">
        <f>[2]Sheet1!U21</f>
        <v>Alumnos</v>
      </c>
      <c r="V20" s="45" t="str">
        <f>[2]Sheet1!V21</f>
        <v>Excelencia operativa</v>
      </c>
      <c r="W20" s="45" t="str">
        <f>[2]Sheet1!W21</f>
        <v>No</v>
      </c>
      <c r="X20" s="45" t="str">
        <f>[2]Sheet1!X21</f>
        <v>No cuantificado o S/0</v>
      </c>
      <c r="Y20" s="45" t="str">
        <f>[2]Sheet1!Y21</f>
        <v>1)Mejora de la experiencia del estudiante de nuevo ingreso, al recibir un horario con una distribución académica equilibrada desde el inicio de su formación universitaria.
2)Mayor percepción de calidad del servicio, al reducir la necesidad de realizar ajustes posteriores en los horarios asignados.
3)Incremento de la satisfacción estudiantil, al contar con una programación académica coherente y adecuada a la estructura modular.
4)Reducción de reprocesos operativos, evitando las revisiones y correcciones manuales de horarios generados de manera desequilibrada.
5)Optimización del trabajo del equipo académico y administrativo, permitiendo destinar esfuerzos a actividades de mayor valor agregado en lugar de tareas correctivas.
6) Mayor confianza en los procesos automatizados de matrícula y programación académica, al garantizar resultados más consistentes y alineados con las necesidades de los estudiantes.
7)Fortalecimiento de la imagen institucional, al ofrecer una experiencia de incorporación más ordenada y eficiente para los estudiantes que inician su carrera.
8)Disminución del riesgo de errores operativos, asociados a las modificaciones manuales de horarios y cargas académicas.</v>
      </c>
      <c r="Z20" s="45" t="str">
        <f>[2]Sheet1!Z21</f>
        <v>https://educorpperu.sharepoint.com/sites/ITCS/_layouts/15/Doc.aspx?sourcedoc=%7BE17684D9-A4C2-4CD3-9ED0-BEECD7B6AFBA%7D&amp;file=PPT-%20SOLICITUD%20DES%20COMPACTACI%C3%93N%20CACHIMBOS%2025-_Luz%20Flores%20Rodriguez.pptx&amp;action=edit&amp;mobileredirect=true</v>
      </c>
      <c r="AA20" s="45">
        <f>[2]Sheet1!AA21</f>
        <v>2.7</v>
      </c>
    </row>
    <row r="21" spans="1:27" ht="260.25" customHeight="1">
      <c r="A21" s="45">
        <f>IF([2]Sheet1!A22="","",[2]Sheet1!A22+399)</f>
        <v>430</v>
      </c>
      <c r="B21" s="125">
        <f>[2]Sheet1!B22</f>
        <v>46301.786099536999</v>
      </c>
      <c r="C21" s="125">
        <f>[2]Sheet1!C22</f>
        <v>46301.791539351798</v>
      </c>
      <c r="D21" s="45" t="str">
        <f>[2]Sheet1!D22</f>
        <v>jhonatan.sanchez@upn.edu.pe</v>
      </c>
      <c r="E21" s="45" t="str">
        <f>[2]Sheet1!E22</f>
        <v>Jhonatan Sanchez Zambrano</v>
      </c>
      <c r="F21" s="45" t="str">
        <f>[2]Sheet1!F22</f>
        <v xml:space="preserve">Cambio de horarios integral UPN </v>
      </c>
      <c r="G21" s="45" t="str">
        <f>[2]Sheet1!G22</f>
        <v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v>
      </c>
      <c r="H21" s="45" t="str">
        <f>[2]Sheet1!H22</f>
        <v>UPN</v>
      </c>
      <c r="I21" s="45" t="str">
        <f>[2]Sheet1!I22</f>
        <v>Martín Santana - Rectorado UPN</v>
      </c>
      <c r="J21" s="45" t="str">
        <f>[2]Sheet1!J22</f>
        <v>Jhonatan Fernando Sanchez Zambrano</v>
      </c>
      <c r="K21" s="45" t="str">
        <f>[2]Sheet1!K22</f>
        <v>https://educorpperu.sharepoint.com/sites/ITCS/Documentos%20compartidos/Aplicaciones/Microsoft%20Forms/REGISTRO%20DE%20INICIATIVAS%20-%20GESTI%C3%93N%20DE%20LA%20DEMANDA%20V3/Aprobaci%C3%B3n%20de%20la%20iniciativa%20por%20el%20VP%20del%20%C3%A1rea%20sol/VB_Jhonatan%20Sanchez%20Zam.pdf</v>
      </c>
      <c r="L21" s="45" t="str">
        <f>[2]Sheet1!L22</f>
        <v>Carla Arias-Schreiber</v>
      </c>
      <c r="M21" s="54">
        <f>[2]Sheet1!M22</f>
        <v>46311</v>
      </c>
      <c r="N21" s="54" t="str">
        <f>[2]Sheet1!N22</f>
        <v>No</v>
      </c>
      <c r="O21" s="45">
        <f>[2]Sheet1!O22</f>
        <v>0</v>
      </c>
      <c r="P21" s="45">
        <f>[2]Sheet1!P22</f>
        <v>0</v>
      </c>
      <c r="Q21" s="45" t="str">
        <f>[2]Sheet1!Q22</f>
        <v>Otro</v>
      </c>
      <c r="R21" s="45" t="str">
        <f>[2]Sheet1!R22</f>
        <v>La iniciativa busca fortalecer las condiciones de seguridad de estudiantes, docentes y personal administrativo que permanecen en las sedes hasta el término de las actividades académicas (22:40 h), horario en el que se incrementa su exposición a situaciones de inseguridad. En ese sentido se busca actualizar todas las franjas horarias adelantándolas 30 minutos</v>
      </c>
      <c r="S21" s="45" t="str">
        <f>[2]Sheet1!S22</f>
        <v>Franjas horarias desde las 7.00 AM hasta las 10.10 PM</v>
      </c>
      <c r="T21" s="45" t="str">
        <f>[2]Sheet1!T22</f>
        <v xml:space="preserve">Nomina
Programación
Academia
</v>
      </c>
      <c r="U21" s="45" t="str">
        <f>[2]Sheet1!U22</f>
        <v>Alumnos</v>
      </c>
      <c r="V21" s="45" t="str">
        <f>[2]Sheet1!V22</f>
        <v>Experiencia</v>
      </c>
      <c r="W21" s="45" t="str">
        <f>[2]Sheet1!W22</f>
        <v>No</v>
      </c>
      <c r="X21" s="45" t="str">
        <f>[2]Sheet1!X22</f>
        <v>No cuantificado o S/0</v>
      </c>
      <c r="Y21" s="45" t="str">
        <f>[2]Sheet1!Y22</f>
        <v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v>
      </c>
      <c r="Z21" s="45" t="str">
        <f>[2]Sheet1!Z22</f>
        <v>https://educorpperu.sharepoint.com/sites/ITCS/_layouts/15/Doc.aspx?sourcedoc=%7B85B31776-5B25-4211-912A-A82899A28E2F%7D&amp;file=Gesti%C3%B3n%20de%20iniciativas%20-%20Horarios%207AM_Jhonatan%20Sanchez%20Zam.pptx&amp;action=edit&amp;mobileredirect=true</v>
      </c>
      <c r="AA21" s="45">
        <f>[2]Sheet1!AA22</f>
        <v>1.3</v>
      </c>
    </row>
    <row r="22" spans="1:27" ht="260.25" customHeight="1">
      <c r="A22" s="45">
        <f>IF([2]Sheet1!A23="","",[2]Sheet1!A23+399)</f>
        <v>431</v>
      </c>
      <c r="B22" s="125">
        <f>[2]Sheet1!B23</f>
        <v>46302.423611111102</v>
      </c>
      <c r="C22" s="125">
        <f>[2]Sheet1!C23</f>
        <v>46302.440486111103</v>
      </c>
      <c r="D22" s="45" t="str">
        <f>[2]Sheet1!D23</f>
        <v>yenny.pajuelo@cibertec.pe</v>
      </c>
      <c r="E22" s="45" t="str">
        <f>[2]Sheet1!E23</f>
        <v>Yenny Pajuelo Ramirez</v>
      </c>
      <c r="F22" s="45" t="str">
        <f>[2]Sheet1!F23</f>
        <v>Actualización UDCID - autenticación del estudiante</v>
      </c>
      <c r="G22" s="45" t="str">
        <f>[2]Sheet1!G23</f>
        <v>Garantizar el acceso continuo e ininterrumpido del 100% de los estudiantes a la plataforma Banner para los procesos de prematricula y matrícula, mediante la automatización de la actualización del campo UDCI.</v>
      </c>
      <c r="H22" s="45" t="str">
        <f>[2]Sheet1!H23</f>
        <v>CIB</v>
      </c>
      <c r="I22" s="45" t="str">
        <f>[2]Sheet1!I23</f>
        <v>Danilo Tauil - GM TecVoc</v>
      </c>
      <c r="J22" s="45" t="str">
        <f>[2]Sheet1!J23</f>
        <v>Yenny Pajuelo</v>
      </c>
      <c r="K22" s="45" t="str">
        <f>[2]Sheet1!K23</f>
        <v>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v>
      </c>
      <c r="L22" s="45" t="str">
        <f>[2]Sheet1!L23</f>
        <v>Carla Arias-Schreiber</v>
      </c>
      <c r="M22" s="54">
        <f>[2]Sheet1!M23</f>
        <v>46335</v>
      </c>
      <c r="N22" s="54" t="str">
        <f>[2]Sheet1!N23</f>
        <v>No</v>
      </c>
      <c r="O22" s="45">
        <f>[2]Sheet1!O23</f>
        <v>0</v>
      </c>
      <c r="P22" s="45">
        <f>[2]Sheet1!P23</f>
        <v>0</v>
      </c>
      <c r="Q22" s="45" t="str">
        <f>[2]Sheet1!Q23</f>
        <v>ITSM</v>
      </c>
      <c r="R22" s="45" t="str">
        <f>[2]Sheet1!R23</f>
        <v>La falta de automatización en la actualización del UDCID y los fallos recurrentes en la plataforma Banner impiden garantizar un proceso fluido de prematricula y matrícula para la totalidad de los estudiantes, afectando la experiencia del usuario e incrementando la carga operativa manual.</v>
      </c>
      <c r="S22" s="45" t="str">
        <f>[2]Sheet1!S23</f>
        <v>La totalidad de la población estudiantil accede a la plataforma Banner de manera simultánea, rápida y sin interrupciones durante los periodos de prematricula y matrícula. A su vez, los datos del campo UDCID se procesen y actualicen automáticamente en el sistema sin requerir intervención manual (generación de ticket)</v>
      </c>
      <c r="T22" s="45" t="str">
        <f>[2]Sheet1!T23</f>
        <v>Experiencia del estudiante, Retención, Proceso de Matrícula, Sedes</v>
      </c>
      <c r="U22" s="45" t="str">
        <f>[2]Sheet1!U23</f>
        <v>Alumnos</v>
      </c>
      <c r="V22" s="45" t="str">
        <f>[2]Sheet1!V23</f>
        <v>Excelencia operativa</v>
      </c>
      <c r="W22" s="45" t="str">
        <f>[2]Sheet1!W23</f>
        <v>No</v>
      </c>
      <c r="X22" s="45" t="str">
        <f>[2]Sheet1!X23</f>
        <v>Entre S/100,000.00 y S/500,000.00</v>
      </c>
      <c r="Y22" s="45" t="str">
        <f>[2]Sheet1!Y23</f>
        <v xml:space="preserve">Reducción de tiempo / Aumento en NPS / Retención del estudiante
</v>
      </c>
      <c r="Z22" s="45" t="str">
        <f>[2]Sheet1!Z23</f>
        <v>https://educorpperu.sharepoint.com/sites/ITCS/_layouts/15/Doc.aspx?sourcedoc=%7B73561A56-BCFD-4FBB-B994-8E3A0097CBD7%7D&amp;file=Formato%20Solicitud%20de%20Requerimientos%20(UDCID)%20S_Yenny%20Pajuelo%20Ramire.pptx&amp;action=edit&amp;mobileredirect=true</v>
      </c>
      <c r="AA22" s="45">
        <f>[2]Sheet1!AA23</f>
        <v>2.4</v>
      </c>
    </row>
    <row r="23" spans="1:27" ht="260.25" customHeight="1">
      <c r="A23" s="45">
        <f>IF([2]Sheet1!A24="","",[2]Sheet1!A24+399)</f>
        <v>432</v>
      </c>
      <c r="B23" s="125">
        <f>[2]Sheet1!B24</f>
        <v>46307.765625</v>
      </c>
      <c r="C23" s="125">
        <f>[2]Sheet1!C24</f>
        <v>46307.7742476852</v>
      </c>
      <c r="D23" s="45" t="str">
        <f>[2]Sheet1!D24</f>
        <v>bruno.chiappe@laureate.pe</v>
      </c>
      <c r="E23" s="45" t="str">
        <f>[2]Sheet1!E24</f>
        <v>Bruno Chiappe Vegas</v>
      </c>
      <c r="F23" s="45" t="str">
        <f>[2]Sheet1!F24</f>
        <v>Implementación del Canal WhatsApp Omnicanal con Asistente Virtual Comercial SofIA</v>
      </c>
      <c r="G23" s="45" t="str">
        <f>[2]Sheet1!G24</f>
        <v>Necesitamos implementar y estandarizar un canal institucional de WhatsApp omnicanal, incorporando al asistente virtual SofIA como asesor educativo comercial y habilitando la atención integrada con los asesores de ventas, para eliminar la fragmentación de las conversaciones, la pérdida de información entre canales y responsables, las limitaciones de atención fuera del horario comercial y la falta de trazabilidad del proceso de captación y seguimiento, logrando una experiencia comercial continua y personalizada, mayor eficiencia operativa, mejor gestión de oportunidades comerciales, incremento de la conversión de prospectos a inscritos y medición integral de los resultados comerciales para UPN, UPC y Cibertec.</v>
      </c>
      <c r="H23" s="45" t="str">
        <f>[2]Sheet1!H24</f>
        <v>LAU</v>
      </c>
      <c r="I23" s="45" t="str">
        <f>[2]Sheet1!I24</f>
        <v>Ivan Olivares - VP Marketing y Comercial</v>
      </c>
      <c r="J23" s="45" t="str">
        <f>[2]Sheet1!J24</f>
        <v>Jaime Medina Salcedo</v>
      </c>
      <c r="K23" s="45" t="str">
        <f>[2]Sheet1!K24</f>
        <v>https://educorpperu.sharepoint.com/sites/ITCS/Documentos%20compartidos/Aplicaciones/Microsoft%20Forms/REGISTRO%20DE%20INICIATIVAS%20-%20GESTI%C3%93N%20DE%20LA%20DEMANDA%20V3/Aprobaci%C3%B3n%20de%20la%20iniciativa%20por%20el%20VP%20del%20%C3%A1rea%20sol/Whatsapp%20Channel%20SofIA%20-%20aprob_Bruno%20Chiappe%20Vegas.pdf</v>
      </c>
      <c r="L23" s="45" t="str">
        <f>[2]Sheet1!L24</f>
        <v>Bruno Chiappe</v>
      </c>
      <c r="M23" s="54">
        <f>[2]Sheet1!M24</f>
        <v>46356</v>
      </c>
      <c r="N23" s="54" t="str">
        <f>[2]Sheet1!N24</f>
        <v>No</v>
      </c>
      <c r="O23" s="45">
        <f>[2]Sheet1!O24</f>
        <v>0</v>
      </c>
      <c r="P23" s="45">
        <f>[2]Sheet1!P24</f>
        <v>0</v>
      </c>
      <c r="Q23" s="45" t="str">
        <f>[2]Sheet1!Q24</f>
        <v>Otro</v>
      </c>
      <c r="R23" s="45" t="str">
        <f>[2]Sheet1!R24</f>
        <v>Actualmente, la gestión comercial por WhatsApp presenta fragmentación en la atención, pérdida de contexto entre responsables, limitaciones de atención fuera de horario y falta de coordinación en campañas y seguimientos. Asimismo, existe una limitada trazabilidad de las interacciones y su impacto en las conversiones, dificultando la continuidad comercial, la eficiencia operativa y el aprovechamiento de oportunidades de inscripción.</v>
      </c>
      <c r="S23" s="45" t="str">
        <f>[2]Sheet1!S24</f>
        <v>Contar con un canal institucional de WhatsApp omnicanal para UPN, UPC y Cibertec, que centralice la atención comercial e incorpore a SofIA como asesora virtual para orientar, perfilar, realizar venta consultiva y acompañar al prospecto hacia la inscripción. La solución deberá garantizar continuidad con los asesores de ventas, atención fuera de horario, campañas segmentadas, seguimiento de oportunidades y trazabilidad integral de las gestiones y resultados comerciales.</v>
      </c>
      <c r="T23" s="45" t="str">
        <f>[2]Sheet1!T24</f>
        <v>Procesos: Captación de prospectos, atención comercial, admisión
Áreas: Ventas, Marketing Digital, Command Center, Admisión</v>
      </c>
      <c r="U23" s="45" t="str">
        <f>[2]Sheet1!U24</f>
        <v>Alumnos</v>
      </c>
      <c r="V23" s="45" t="str">
        <f>[2]Sheet1!V24</f>
        <v>Experiencia</v>
      </c>
      <c r="W23" s="45" t="str">
        <f>[2]Sheet1!W24</f>
        <v>No</v>
      </c>
      <c r="X23" s="45" t="str">
        <f>[2]Sheet1!X24</f>
        <v>No cuantificado o S/0</v>
      </c>
      <c r="Y23" s="45" t="str">
        <f>[2]Sheet1!Y24</f>
        <v>Mejora de la experiencia del prospecto mediante una atención personalizada, continua y disponible fuera de horario. Mayor eficiencia comercial gracias a la automatización con SofIA, la coordinación con asesores de ventas y el seguimiento oportuno de oportunidades. Asimismo, permite estandarizar la atención entre instituciones, optimizar campañas y fortalecer la trazabilidad, supervisión y toma de decisiones comerciales.</v>
      </c>
      <c r="Z23" s="45" t="str">
        <f>[2]Sheet1!Z24</f>
        <v>https://educorpperu.sharepoint.com/sites/ITCS/_layouts/15/Doc.aspx?sourcedoc=%7BC499C532-F918-4659-850F-F2012613C5FD%7D&amp;file=AR_02_Canal_WhatsApp_Channel_y_Asistente_Virt_Bruno%20Chiappe%20Vegas.docx&amp;action=default&amp;mobileredirect=true</v>
      </c>
      <c r="AA23" s="45">
        <f>[2]Sheet1!AA24</f>
        <v>1.3</v>
      </c>
    </row>
    <row r="24" spans="1:27" ht="260.25" customHeight="1">
      <c r="A24" s="45">
        <f>IF([2]Sheet1!A25="","",[2]Sheet1!A25+399)</f>
        <v>433</v>
      </c>
      <c r="B24" s="125">
        <f>[2]Sheet1!B25</f>
        <v>46294.639259259297</v>
      </c>
      <c r="C24" s="125">
        <f>[2]Sheet1!C25</f>
        <v>46308.427881944401</v>
      </c>
      <c r="D24" s="45" t="str">
        <f>[2]Sheet1!D25</f>
        <v>luis.sanchez@upn.edu.pe</v>
      </c>
      <c r="E24" s="45" t="str">
        <f>[2]Sheet1!E25</f>
        <v>Luis Sanchez Cruz</v>
      </c>
      <c r="F24" s="45" t="str">
        <f>[2]Sheet1!F25</f>
        <v>Configuración de puntaje único para el Examen de Suficiencia - Inglés</v>
      </c>
      <c r="G24" s="45" t="str">
        <f>[2]Sheet1!G25</f>
        <v xml:space="preserve">Necesitamos Modificar la configuración actual del Examen de Suficiencia de Inglés en Banner/SOATEST para que el resultado se registre mediante una única nota final (Overall Score), siguiendo el modelo actualmente utilizado para Portugués y Quechua. El cálculo y ponderación de las habilidades evaluadas se realizará internamente desde el Centro de Idiomas, registrándose en Banner únicamente el resultado final para Fortalecer la estandarización y el control académico del Examen de Suficiencia de Inglés, permitiendo incorporar las habilidades comunicativas requeridas —Reading, Listening, Speaking y Writing— sin que la configuración tecnológica limite el diseño de la evaluación. Adicionalmente, se homogeneizará el registro de resultados respecto de los exámenes de Portugués y Quechua y se brindará al estudiante un resultado integral mediante un Overall Score; logrando que se estandarice las 4 habilidades de las competencias lingüisticas. De no contar con el cambio, Banner/SOATEST continuará permitiendo únicamente el registro de Listening y Reading, lo que impediría registrar adecuadamente el resultado de una evaluación que incorpore Speaking y Writing y limitaría la implementación completa de un modelo de eavluación estandarizado. </v>
      </c>
      <c r="H24" s="45" t="str">
        <f>[2]Sheet1!H25</f>
        <v>UPN</v>
      </c>
      <c r="I24" s="45" t="str">
        <f>[2]Sheet1!I25</f>
        <v>Martín Santana - Rectorado UPN</v>
      </c>
      <c r="J24" s="45" t="str">
        <f>[2]Sheet1!J25</f>
        <v>Luis Enrique Sánchez Cruz</v>
      </c>
      <c r="K24" s="45" t="str">
        <f>[2]Sheet1!K25</f>
        <v>https://educorpperu.sharepoint.com/sites/ITCS/Documentos%20compartidos/Aplicaciones/Microsoft%20Forms/REGISTRO%20DE%20INICIATIVAS%20-%20GESTI%C3%93N%20DE%20LA%20DEMANDA%20V3/Aprobaci%C3%B3n%20de%20la%20iniciativa%20por%20el%20VP%20del%20%C3%A1rea%20sol/Visto%20Buemo%20jefatura_Luis%20Sanchez%20Cruz.png</v>
      </c>
      <c r="L24" s="45" t="str">
        <f>[2]Sheet1!L25</f>
        <v>Carla Arias-Schreiber</v>
      </c>
      <c r="M24" s="54">
        <f>[2]Sheet1!M25</f>
        <v>46353</v>
      </c>
      <c r="N24" s="54" t="str">
        <f>[2]Sheet1!N25</f>
        <v>No</v>
      </c>
      <c r="O24" s="45">
        <f>[2]Sheet1!O25</f>
        <v>0</v>
      </c>
      <c r="P24" s="45">
        <f>[2]Sheet1!P25</f>
        <v>0</v>
      </c>
      <c r="Q24" s="45" t="str">
        <f>[2]Sheet1!Q25</f>
        <v>Otro</v>
      </c>
      <c r="R24" s="45" t="str">
        <f>[2]Sheet1!R25</f>
        <v>Actualmente, el Examen de Suficiencia de Inglés se encuentra configurado en Banner/SOATEST para registrar resultados independientes únicamente para las habilidades de Listening y Reading. Esta configuración no permite incorporar adecuadamente Speaking y Writing, habilidades que forman parte de la nueva estructura de evaluación del examen.
Mantener la configuración actual limita la implementación integral del nuevo modelo de evaluación, ya que el sistema condiciona la estructura del examen a campos individuales predefinidos. De no implementarse el cambio requerido, el Centro de Idiomas tendría que continuar gestionando internamente los resultados de las cuatro habilidades y adaptar posteriormente la información para su registro en Banner/SOATEST, generando una limitación operativa y de estandarización respecto de Portugués y Quechua.</v>
      </c>
      <c r="S24" s="45" t="str">
        <f>[2]Sheet1!S25</f>
        <v>Contar con una configuración de Banner/SOATEST que permita registrar para el Examen de Suficiencia de Inglés una única nota final u Overall Score, siguiendo el modelo actualmente utilizado para los exámenes de Portugués y Quechua. El Centro de Idiomas realizará internamente la evaluación, cálculo y ponderación de Listening, Reading, Speaking y Writing, y posteriormente registrará en Banner/SOATEST únicamente el resultado final. Esto permitirá mantener una estructura de evaluación flexible, incorporar las habilidades requeridas sin depender de campos individuales del sistema y homogeneizar el registro de resultados entre los diferentes idiomas. Asimismo, el cambio deberá mantener el flujo actual mediante el cual el estudiante, luego del registro de su resultado, puede continuar con la obtención de su constancia o certificado de aprobación.</v>
      </c>
      <c r="T24" s="45" t="str">
        <f>[2]Sheet1!T25</f>
        <v>Centro de Idiomas, responsable de la evaluación, cálculo y ponderación de las habilidades y del registro del Overall Scor; estudiantes que rindan el Examen de Suficiencia de Inglés, como usuarios finales del proceso</v>
      </c>
      <c r="U24" s="45" t="str">
        <f>[2]Sheet1!U25</f>
        <v>Alumnos</v>
      </c>
      <c r="V24" s="45" t="str">
        <f>[2]Sheet1!V25</f>
        <v>Experiencia</v>
      </c>
      <c r="W24" s="45" t="str">
        <f>[2]Sheet1!W25</f>
        <v>Sí</v>
      </c>
      <c r="X24" s="45" t="str">
        <f>[2]Sheet1!X25</f>
        <v>No cuantificado o S/0</v>
      </c>
      <c r="Y24" s="45" t="str">
        <f>[2]Sheet1!Y25</f>
        <v>ortalecer la estandarización y el control académico del Examen de Suficiencia de Inglés, permitiendo incorporar las cuatro habilidades comunicativas requeridas —Listening, Reading, Speaking y Writing— sin que la configuración tecnológica limite el diseño de la evaluación. Asimismo, se homogeneizará el registro de resultados con los exámenes de Portugués y Quechua mediante una única nota final (Overall Score), facilitando una gestión más flexible, consistente y alineada con el modelo de evaluación definido por el Centro de Idiomas.</v>
      </c>
      <c r="Z24" s="45" t="str">
        <f>[2]Sheet1!Z25</f>
        <v>https://educorpperu.sharepoint.com/sites/ITCS/_layouts/15/Doc.aspx?sourcedoc=%7B46A395B4-649A-4708-ACF2-16D51C62F338%7D&amp;file=Gesti%C3%B3n%20de%20iniciativas%20-%20Centro%20de%20Idiomas%20-_Luis%20Sanchez%20Cruz.pptx&amp;action=edit&amp;mobileredirect=true</v>
      </c>
      <c r="AA24" s="45">
        <f>[2]Sheet1!AA25</f>
        <v>1.3</v>
      </c>
    </row>
    <row r="25" spans="1:27" ht="260.25" customHeight="1">
      <c r="A25" s="45">
        <f>IF([2]Sheet1!A26="","",[2]Sheet1!A26+399)</f>
        <v>434</v>
      </c>
      <c r="B25" s="125">
        <f>[2]Sheet1!B26</f>
        <v>46308.590706018498</v>
      </c>
      <c r="C25" s="125">
        <f>[2]Sheet1!C26</f>
        <v>46308.6034490741</v>
      </c>
      <c r="D25" s="45" t="str">
        <f>[2]Sheet1!D26</f>
        <v>jose.herbozo@laureate.pe</v>
      </c>
      <c r="E25" s="45" t="str">
        <f>[2]Sheet1!E26</f>
        <v>José Paredes Herbozo</v>
      </c>
      <c r="F25" s="45" t="str">
        <f>[2]Sheet1!F26</f>
        <v>Habilitar ambientes para aplicativo de iniciativas</v>
      </c>
      <c r="G25" s="45" t="str">
        <f>[2]Sheet1!G26</f>
        <v>Habilitar ambientes para aplicativo de iniciativas (Dev, Certificación y Producción)
LINK DE DIAGRAMA DE ARQUITECTURA: https://laureate.leanix.net/LaureatePeru/diagrams/freedraw/acc2c56f-aa28-41b8-9996-af486c76374d?returnUrl=%2Fdiagrams%2Foverview%2Fall-diagrams</v>
      </c>
      <c r="H25" s="45" t="str">
        <f>[2]Sheet1!H26</f>
        <v>LAU</v>
      </c>
      <c r="I25" s="45" t="str">
        <f>[2]Sheet1!I26</f>
        <v>Humberto Marotta - Tecnologías y transformación digital</v>
      </c>
      <c r="J25" s="45" t="str">
        <f>[2]Sheet1!J26</f>
        <v>José Luis Paredes Herbozo</v>
      </c>
      <c r="K25" s="45" t="str">
        <f>[2]Sheet1!K26</f>
        <v>https://educorpperu.sharepoint.com/sites/ITCS/Documentos%20compartidos/Aplicaciones/Microsoft%20Forms/REGISTRO%20DE%20INICIATIVAS%20-%20GESTI%C3%93N%20DE%20LA%20DEMANDA%20V3/Aprobaci%C3%B3n%20de%20la%20iniciativa%20por%20el%20VP%20del%20%C3%A1rea%20sol/olk_dqg60VfeV6_Jos%C3%A9%20Paredes%20Herbozo.png</v>
      </c>
      <c r="L25" s="45" t="str">
        <f>[2]Sheet1!L26</f>
        <v>José Paredes</v>
      </c>
      <c r="M25" s="54">
        <f>[2]Sheet1!M26</f>
        <v>46341</v>
      </c>
      <c r="N25" s="54" t="str">
        <f>[2]Sheet1!N26</f>
        <v>No</v>
      </c>
      <c r="O25" s="45">
        <f>[2]Sheet1!O26</f>
        <v>0</v>
      </c>
      <c r="P25" s="45">
        <f>[2]Sheet1!P26</f>
        <v>0</v>
      </c>
      <c r="Q25" s="45" t="str">
        <f>[2]Sheet1!Q26</f>
        <v>Otro</v>
      </c>
      <c r="R25" s="45" t="str">
        <f>[2]Sheet1!R26</f>
        <v>Hoy las iniciativas de software llegan a la cola de TI como solicitudes ambiguas, sin estructura ni criterios de calidad corporativa. Esto genera reprocesos, observaciones repetidas, demoras en el registro y aprobaciones sin evidencia formal. El impacto en el negocio es que TI atiende demandas mal definidas y se pierde trazabilidad en la priorización.
Gestión temporal si no se implementa a tiempo: el expediente no lo define. Lo razonable es mantener el proceso actual de solicitudes manuales con revisión del IT BP, pero es un supuesto mío, confírmalo.</v>
      </c>
      <c r="S25" s="45" t="str">
        <f>[2]Sheet1!S26</f>
        <v>El solicitante describe su necesidad con el asistente TEO, que propone un título con verbo en infinitivo, un objetivo SMART y normaliza fechas. La iniciativa se guarda como expediente y pasa por un workflow formal: Borrador → Pendiente → Observada → Aprobada / En Demanda / Rechazada. El Business Partner TI evalúa la viabilidad y el VP aprueba con consentimiento registrado (texto firmado, fecha, hora e IP), con notificación automática por correo M365. Cada VP ve solo sus iniciativas y el servicio sigue operando aunque fallen los proveedores de IA, gracias al failover en cascada.</v>
      </c>
      <c r="T25" s="45" t="str">
        <f>[2]Sheet1!T26</f>
        <v>Proceso de captura, priorización y aprobación de iniciativas de software.
Solicitantes: jefes, directores de escuela y VPs de negocio de UPC, UPN y Cibertec.
Business Partners y evaluadores de TI.
Vicepresidencias y decanos aprobadores.
PMO TI y Arquitectura de Soluciones (administración del metamodelo, roles y bitácoras).</v>
      </c>
      <c r="U25" s="45" t="str">
        <f>[2]Sheet1!U26</f>
        <v>Administrativos</v>
      </c>
      <c r="V25" s="45" t="str">
        <f>[2]Sheet1!V26</f>
        <v>Excelencia operativa</v>
      </c>
      <c r="W25" s="45" t="str">
        <f>[2]Sheet1!W26</f>
        <v>No</v>
      </c>
      <c r="X25" s="45" t="str">
        <f>[2]Sheet1!X26</f>
        <v>No cuantificado o S/0</v>
      </c>
      <c r="Y25" s="45" t="str">
        <f>[2]Sheet1!Y26</f>
        <v>Solicitudes mejor estructuradas desde el origen: título con verbo en infinitivo, objetivo SMART y fechas normalizadas, lo que reduce observaciones y reprocesos.
Trazabilidad completa del ciclo de vida de cada iniciativa, con historial inmutable de estados y observaciones.
Mayor validez probatoria de las aprobaciones: el VP acepta un consentimiento con texto firmado, fecha, hora e IP.
Confidencialidad entre vicepresidencias, ya que cada VP ve solo sus iniciativas.
Mejor priorización y toma de decisiones del VP y del Comité, con información homogénea y de calidad.
Menor carga operativa para los Business Partners de TI, que reciben demandas más claras.
Comunicación automática y oportuna al solicitante y al VP mediante correo M365.
Continuidad del servicio, ya que el solicitante no pierde su trabajo aunque fallen los proveedores de IA.
Flexibilidad de gobierno: TI ajusta campos, formularios y roles sin despliegues de código.
Estandarización del proceso en UPC, UPN y Cibertec.</v>
      </c>
      <c r="Z25" s="45" t="str">
        <f>[2]Sheet1!Z26</f>
        <v>https://educorpperu.sharepoint.com/sites/ITCS/Documentos%20compartidos/Aplicaciones/Microsoft%20Forms/REGISTRO%20DE%20INICIATIVAS%20-%20GESTI%C3%93N%20DE%20LA%20DEMANDA%20V3/Adjuntar%20ppt%20de%20la%20iniciativa/Expediente_Tecnico_IACS_v2_Jos%C3%A9%20Paredes%20Herbozo.pdf; https://educorpperu.sharepoint.com/sites/ITCS/Documentos%20compartidos/Aplicaciones/Microsoft%20Forms/REGISTRO%20DE%20INICIATIVAS%20-%20GESTI%C3%93N%20DE%20LA%20DEMANDA%20V3/Adjuntar%20ppt%20de%20la%20iniciativa/brave_Ow68ksgWzf_Jos%C3%A9%20Paredes%20Herbozo.png</v>
      </c>
      <c r="AA25" s="45">
        <f>[2]Sheet1!AA26</f>
        <v>0.60000000000000009</v>
      </c>
    </row>
    <row r="26" spans="1:27" ht="260.25" customHeight="1">
      <c r="A26" s="45" t="str">
        <f>IF([2]Sheet1!A27="","",[2]Sheet1!A27+399)</f>
        <v/>
      </c>
      <c r="B26" s="125">
        <f>[2]Sheet1!B27</f>
        <v>0</v>
      </c>
      <c r="C26" s="125">
        <f>[2]Sheet1!C27</f>
        <v>0</v>
      </c>
      <c r="D26" s="45">
        <f>[2]Sheet1!D27</f>
        <v>0</v>
      </c>
      <c r="E26" s="45">
        <f>[2]Sheet1!E27</f>
        <v>0</v>
      </c>
      <c r="F26" s="45">
        <f>[2]Sheet1!F27</f>
        <v>0</v>
      </c>
      <c r="G26" s="45">
        <f>[2]Sheet1!G27</f>
        <v>0</v>
      </c>
      <c r="H26" s="45">
        <f>[2]Sheet1!H27</f>
        <v>0</v>
      </c>
      <c r="I26" s="45">
        <f>[2]Sheet1!I27</f>
        <v>0</v>
      </c>
      <c r="J26" s="45">
        <f>[2]Sheet1!J27</f>
        <v>0</v>
      </c>
      <c r="K26" s="45">
        <f>[2]Sheet1!K27</f>
        <v>0</v>
      </c>
      <c r="L26" s="45">
        <f>[2]Sheet1!L27</f>
        <v>0</v>
      </c>
      <c r="M26" s="54">
        <f>[2]Sheet1!M27</f>
        <v>0</v>
      </c>
      <c r="N26" s="54">
        <f>[2]Sheet1!N27</f>
        <v>0</v>
      </c>
      <c r="O26" s="45">
        <f>[2]Sheet1!O27</f>
        <v>0</v>
      </c>
      <c r="P26" s="45">
        <f>[2]Sheet1!P27</f>
        <v>0</v>
      </c>
      <c r="Q26" s="45">
        <f>[2]Sheet1!Q27</f>
        <v>0</v>
      </c>
      <c r="R26" s="45">
        <f>[2]Sheet1!R27</f>
        <v>0</v>
      </c>
      <c r="S26" s="45">
        <f>[2]Sheet1!S27</f>
        <v>0</v>
      </c>
      <c r="T26" s="45">
        <f>[2]Sheet1!T27</f>
        <v>0</v>
      </c>
      <c r="U26" s="45">
        <f>[2]Sheet1!U27</f>
        <v>0</v>
      </c>
      <c r="V26" s="45">
        <f>[2]Sheet1!V27</f>
        <v>0</v>
      </c>
      <c r="W26" s="45">
        <f>[2]Sheet1!W27</f>
        <v>0</v>
      </c>
      <c r="X26" s="45">
        <f>[2]Sheet1!X27</f>
        <v>0</v>
      </c>
      <c r="Y26" s="45">
        <f>[2]Sheet1!Y27</f>
        <v>0</v>
      </c>
      <c r="Z26" s="45">
        <f>[2]Sheet1!Z27</f>
        <v>0</v>
      </c>
      <c r="AA26" s="45">
        <f>[2]Sheet1!AA27</f>
        <v>0</v>
      </c>
    </row>
    <row r="27" spans="1:27" ht="260.25" customHeight="1">
      <c r="A27" s="45" t="str">
        <f>IF([2]Sheet1!A28="","",[2]Sheet1!A28+399)</f>
        <v/>
      </c>
      <c r="B27" s="125">
        <f>[2]Sheet1!B28</f>
        <v>0</v>
      </c>
      <c r="C27" s="125">
        <f>[2]Sheet1!C28</f>
        <v>0</v>
      </c>
      <c r="D27" s="45">
        <f>[2]Sheet1!D28</f>
        <v>0</v>
      </c>
      <c r="E27" s="45">
        <f>[2]Sheet1!E28</f>
        <v>0</v>
      </c>
      <c r="F27" s="45">
        <f>[2]Sheet1!F28</f>
        <v>0</v>
      </c>
      <c r="G27" s="45">
        <f>[2]Sheet1!G28</f>
        <v>0</v>
      </c>
      <c r="H27" s="45">
        <f>[2]Sheet1!H28</f>
        <v>0</v>
      </c>
      <c r="I27" s="45">
        <f>[2]Sheet1!I28</f>
        <v>0</v>
      </c>
      <c r="J27" s="45">
        <f>[2]Sheet1!J28</f>
        <v>0</v>
      </c>
      <c r="K27" s="45">
        <f>[2]Sheet1!K28</f>
        <v>0</v>
      </c>
      <c r="L27" s="45">
        <f>[2]Sheet1!L28</f>
        <v>0</v>
      </c>
      <c r="M27" s="54">
        <f>[2]Sheet1!M28</f>
        <v>0</v>
      </c>
      <c r="N27" s="54">
        <f>[2]Sheet1!N28</f>
        <v>0</v>
      </c>
      <c r="O27" s="45">
        <f>[2]Sheet1!O28</f>
        <v>0</v>
      </c>
      <c r="P27" s="45">
        <f>[2]Sheet1!P28</f>
        <v>0</v>
      </c>
      <c r="Q27" s="45">
        <f>[2]Sheet1!Q28</f>
        <v>0</v>
      </c>
      <c r="R27" s="45">
        <f>[2]Sheet1!R28</f>
        <v>0</v>
      </c>
      <c r="S27" s="45">
        <f>[2]Sheet1!S28</f>
        <v>0</v>
      </c>
      <c r="T27" s="45">
        <f>[2]Sheet1!T28</f>
        <v>0</v>
      </c>
      <c r="U27" s="45">
        <f>[2]Sheet1!U28</f>
        <v>0</v>
      </c>
      <c r="V27" s="45">
        <f>[2]Sheet1!V28</f>
        <v>0</v>
      </c>
      <c r="W27" s="45">
        <f>[2]Sheet1!W28</f>
        <v>0</v>
      </c>
      <c r="X27" s="45">
        <f>[2]Sheet1!X28</f>
        <v>0</v>
      </c>
      <c r="Y27" s="45">
        <f>[2]Sheet1!Y28</f>
        <v>0</v>
      </c>
      <c r="Z27" s="45">
        <f>[2]Sheet1!Z28</f>
        <v>0</v>
      </c>
      <c r="AA27" s="45">
        <f>[2]Sheet1!AA28</f>
        <v>0</v>
      </c>
    </row>
    <row r="28" spans="1:27" ht="260.25" customHeight="1">
      <c r="A28" s="45" t="str">
        <f>IF([2]Sheet1!A29="","",[2]Sheet1!A29+399)</f>
        <v/>
      </c>
      <c r="B28" s="125">
        <f>[2]Sheet1!B29</f>
        <v>0</v>
      </c>
      <c r="C28" s="125">
        <f>[2]Sheet1!C29</f>
        <v>0</v>
      </c>
      <c r="D28" s="45">
        <f>[2]Sheet1!D29</f>
        <v>0</v>
      </c>
      <c r="E28" s="45">
        <f>[2]Sheet1!E29</f>
        <v>0</v>
      </c>
      <c r="F28" s="45">
        <f>[2]Sheet1!F29</f>
        <v>0</v>
      </c>
      <c r="G28" s="45">
        <f>[2]Sheet1!G29</f>
        <v>0</v>
      </c>
      <c r="H28" s="45">
        <f>[2]Sheet1!H29</f>
        <v>0</v>
      </c>
      <c r="I28" s="45">
        <f>[2]Sheet1!I29</f>
        <v>0</v>
      </c>
      <c r="J28" s="45">
        <f>[2]Sheet1!J29</f>
        <v>0</v>
      </c>
      <c r="K28" s="45">
        <f>[2]Sheet1!K29</f>
        <v>0</v>
      </c>
      <c r="L28" s="45">
        <f>[2]Sheet1!L29</f>
        <v>0</v>
      </c>
      <c r="M28" s="54">
        <f>[2]Sheet1!M29</f>
        <v>0</v>
      </c>
      <c r="N28" s="54">
        <f>[2]Sheet1!N29</f>
        <v>0</v>
      </c>
      <c r="O28" s="45">
        <f>[2]Sheet1!O29</f>
        <v>0</v>
      </c>
      <c r="P28" s="45">
        <f>[2]Sheet1!P29</f>
        <v>0</v>
      </c>
      <c r="Q28" s="45">
        <f>[2]Sheet1!Q29</f>
        <v>0</v>
      </c>
      <c r="R28" s="45">
        <f>[2]Sheet1!R29</f>
        <v>0</v>
      </c>
      <c r="S28" s="45">
        <f>[2]Sheet1!S29</f>
        <v>0</v>
      </c>
      <c r="T28" s="45">
        <f>[2]Sheet1!T29</f>
        <v>0</v>
      </c>
      <c r="U28" s="45">
        <f>[2]Sheet1!U29</f>
        <v>0</v>
      </c>
      <c r="V28" s="45">
        <f>[2]Sheet1!V29</f>
        <v>0</v>
      </c>
      <c r="W28" s="45">
        <f>[2]Sheet1!W29</f>
        <v>0</v>
      </c>
      <c r="X28" s="45">
        <f>[2]Sheet1!X29</f>
        <v>0</v>
      </c>
      <c r="Y28" s="45">
        <f>[2]Sheet1!Y29</f>
        <v>0</v>
      </c>
      <c r="Z28" s="45">
        <f>[2]Sheet1!Z29</f>
        <v>0</v>
      </c>
      <c r="AA28" s="45">
        <f>[2]Sheet1!AA29</f>
        <v>0</v>
      </c>
    </row>
    <row r="29" spans="1:27" ht="260.25" customHeight="1">
      <c r="A29" s="45" t="str">
        <f>IF([2]Sheet1!A30="","",[2]Sheet1!A30+399)</f>
        <v/>
      </c>
      <c r="B29" s="125">
        <f>[2]Sheet1!B30</f>
        <v>0</v>
      </c>
      <c r="C29" s="125">
        <f>[2]Sheet1!C30</f>
        <v>0</v>
      </c>
      <c r="D29" s="45">
        <f>[2]Sheet1!D30</f>
        <v>0</v>
      </c>
      <c r="E29" s="45">
        <f>[2]Sheet1!E30</f>
        <v>0</v>
      </c>
      <c r="F29" s="45">
        <f>[2]Sheet1!F30</f>
        <v>0</v>
      </c>
      <c r="G29" s="45">
        <f>[2]Sheet1!G30</f>
        <v>0</v>
      </c>
      <c r="H29" s="45">
        <f>[2]Sheet1!H30</f>
        <v>0</v>
      </c>
      <c r="I29" s="45">
        <f>[2]Sheet1!I30</f>
        <v>0</v>
      </c>
      <c r="J29" s="45">
        <f>[2]Sheet1!J30</f>
        <v>0</v>
      </c>
      <c r="K29" s="45">
        <f>[2]Sheet1!K30</f>
        <v>0</v>
      </c>
      <c r="L29" s="45">
        <f>[2]Sheet1!L30</f>
        <v>0</v>
      </c>
      <c r="M29" s="54">
        <f>[2]Sheet1!M30</f>
        <v>0</v>
      </c>
      <c r="N29" s="54">
        <f>[2]Sheet1!N30</f>
        <v>0</v>
      </c>
      <c r="O29" s="45">
        <f>[2]Sheet1!O30</f>
        <v>0</v>
      </c>
      <c r="P29" s="45">
        <f>[2]Sheet1!P30</f>
        <v>0</v>
      </c>
      <c r="Q29" s="45">
        <f>[2]Sheet1!Q30</f>
        <v>0</v>
      </c>
      <c r="R29" s="45">
        <f>[2]Sheet1!R30</f>
        <v>0</v>
      </c>
      <c r="S29" s="45">
        <f>[2]Sheet1!S30</f>
        <v>0</v>
      </c>
      <c r="T29" s="45">
        <f>[2]Sheet1!T30</f>
        <v>0</v>
      </c>
      <c r="U29" s="45">
        <f>[2]Sheet1!U30</f>
        <v>0</v>
      </c>
      <c r="V29" s="45">
        <f>[2]Sheet1!V30</f>
        <v>0</v>
      </c>
      <c r="W29" s="45">
        <f>[2]Sheet1!W30</f>
        <v>0</v>
      </c>
      <c r="X29" s="45">
        <f>[2]Sheet1!X30</f>
        <v>0</v>
      </c>
      <c r="Y29" s="45">
        <f>[2]Sheet1!Y30</f>
        <v>0</v>
      </c>
      <c r="Z29" s="45">
        <f>[2]Sheet1!Z30</f>
        <v>0</v>
      </c>
      <c r="AA29" s="45">
        <f>[2]Sheet1!AA30</f>
        <v>0</v>
      </c>
    </row>
    <row r="30" spans="1:27" ht="260.25" customHeight="1">
      <c r="A30" s="45" t="str">
        <f>IF([2]Sheet1!A31="","",[2]Sheet1!A31+399)</f>
        <v/>
      </c>
      <c r="B30" s="125">
        <f>[2]Sheet1!B31</f>
        <v>0</v>
      </c>
      <c r="C30" s="125">
        <f>[2]Sheet1!C31</f>
        <v>0</v>
      </c>
      <c r="D30" s="45">
        <f>[2]Sheet1!D31</f>
        <v>0</v>
      </c>
      <c r="E30" s="45">
        <f>[2]Sheet1!E31</f>
        <v>0</v>
      </c>
      <c r="F30" s="45">
        <f>[2]Sheet1!F31</f>
        <v>0</v>
      </c>
      <c r="G30" s="45">
        <f>[2]Sheet1!G31</f>
        <v>0</v>
      </c>
      <c r="H30" s="45">
        <f>[2]Sheet1!H31</f>
        <v>0</v>
      </c>
      <c r="I30" s="45">
        <f>[2]Sheet1!I31</f>
        <v>0</v>
      </c>
      <c r="J30" s="45">
        <f>[2]Sheet1!J31</f>
        <v>0</v>
      </c>
      <c r="K30" s="45">
        <f>[2]Sheet1!K31</f>
        <v>0</v>
      </c>
      <c r="L30" s="45">
        <f>[2]Sheet1!L31</f>
        <v>0</v>
      </c>
      <c r="M30" s="54">
        <f>[2]Sheet1!M31</f>
        <v>0</v>
      </c>
      <c r="N30" s="54">
        <f>[2]Sheet1!N31</f>
        <v>0</v>
      </c>
      <c r="O30" s="45">
        <f>[2]Sheet1!O31</f>
        <v>0</v>
      </c>
      <c r="P30" s="45">
        <f>[2]Sheet1!P31</f>
        <v>0</v>
      </c>
      <c r="Q30" s="45">
        <f>[2]Sheet1!Q31</f>
        <v>0</v>
      </c>
      <c r="R30" s="45">
        <f>[2]Sheet1!R31</f>
        <v>0</v>
      </c>
      <c r="S30" s="45">
        <f>[2]Sheet1!S31</f>
        <v>0</v>
      </c>
      <c r="T30" s="45">
        <f>[2]Sheet1!T31</f>
        <v>0</v>
      </c>
      <c r="U30" s="45">
        <f>[2]Sheet1!U31</f>
        <v>0</v>
      </c>
      <c r="V30" s="45">
        <f>[2]Sheet1!V31</f>
        <v>0</v>
      </c>
      <c r="W30" s="45">
        <f>[2]Sheet1!W31</f>
        <v>0</v>
      </c>
      <c r="X30" s="45">
        <f>[2]Sheet1!X31</f>
        <v>0</v>
      </c>
      <c r="Y30" s="45">
        <f>[2]Sheet1!Y31</f>
        <v>0</v>
      </c>
      <c r="Z30" s="45">
        <f>[2]Sheet1!Z31</f>
        <v>0</v>
      </c>
      <c r="AA30" s="45">
        <f>[2]Sheet1!AA31</f>
        <v>0</v>
      </c>
    </row>
    <row r="31" spans="1:27" ht="260.25" customHeight="1">
      <c r="A31" s="45" t="str">
        <f>IF([2]Sheet1!A32="","",[2]Sheet1!A32+399)</f>
        <v/>
      </c>
      <c r="B31" s="125">
        <f>[2]Sheet1!B32</f>
        <v>0</v>
      </c>
      <c r="C31" s="125">
        <f>[2]Sheet1!C32</f>
        <v>0</v>
      </c>
      <c r="D31" s="45">
        <f>[2]Sheet1!D32</f>
        <v>0</v>
      </c>
      <c r="E31" s="45">
        <f>[2]Sheet1!E32</f>
        <v>0</v>
      </c>
      <c r="F31" s="45">
        <f>[2]Sheet1!F32</f>
        <v>0</v>
      </c>
      <c r="G31" s="45">
        <f>[2]Sheet1!G32</f>
        <v>0</v>
      </c>
      <c r="H31" s="45">
        <f>[2]Sheet1!H32</f>
        <v>0</v>
      </c>
      <c r="I31" s="45">
        <f>[2]Sheet1!I32</f>
        <v>0</v>
      </c>
      <c r="J31" s="45">
        <f>[2]Sheet1!J32</f>
        <v>0</v>
      </c>
      <c r="K31" s="45">
        <f>[2]Sheet1!K32</f>
        <v>0</v>
      </c>
      <c r="L31" s="45">
        <f>[2]Sheet1!L32</f>
        <v>0</v>
      </c>
      <c r="M31" s="54">
        <f>[2]Sheet1!M32</f>
        <v>0</v>
      </c>
      <c r="N31" s="54">
        <f>[2]Sheet1!N32</f>
        <v>0</v>
      </c>
      <c r="O31" s="45">
        <f>[2]Sheet1!O32</f>
        <v>0</v>
      </c>
      <c r="P31" s="45">
        <f>[2]Sheet1!P32</f>
        <v>0</v>
      </c>
      <c r="Q31" s="45">
        <f>[2]Sheet1!Q32</f>
        <v>0</v>
      </c>
      <c r="R31" s="45">
        <f>[2]Sheet1!R32</f>
        <v>0</v>
      </c>
      <c r="S31" s="45">
        <f>[2]Sheet1!S32</f>
        <v>0</v>
      </c>
      <c r="T31" s="45">
        <f>[2]Sheet1!T32</f>
        <v>0</v>
      </c>
      <c r="U31" s="45">
        <f>[2]Sheet1!U32</f>
        <v>0</v>
      </c>
      <c r="V31" s="45">
        <f>[2]Sheet1!V32</f>
        <v>0</v>
      </c>
      <c r="W31" s="45">
        <f>[2]Sheet1!W32</f>
        <v>0</v>
      </c>
      <c r="X31" s="45">
        <f>[2]Sheet1!X32</f>
        <v>0</v>
      </c>
      <c r="Y31" s="45">
        <f>[2]Sheet1!Y32</f>
        <v>0</v>
      </c>
      <c r="Z31" s="45">
        <f>[2]Sheet1!Z32</f>
        <v>0</v>
      </c>
      <c r="AA31" s="45">
        <f>[2]Sheet1!AA32</f>
        <v>0</v>
      </c>
    </row>
    <row r="32" spans="1:27" ht="260.25" customHeight="1">
      <c r="A32" s="45" t="str">
        <f>IF([2]Sheet1!A33="","",[2]Sheet1!A33+399)</f>
        <v/>
      </c>
      <c r="B32" s="125">
        <f>[2]Sheet1!B33</f>
        <v>0</v>
      </c>
      <c r="C32" s="125">
        <f>[2]Sheet1!C33</f>
        <v>0</v>
      </c>
      <c r="D32" s="45">
        <f>[2]Sheet1!D33</f>
        <v>0</v>
      </c>
      <c r="E32" s="45">
        <f>[2]Sheet1!E33</f>
        <v>0</v>
      </c>
      <c r="F32" s="45">
        <f>[2]Sheet1!F33</f>
        <v>0</v>
      </c>
      <c r="G32" s="45">
        <f>[2]Sheet1!G33</f>
        <v>0</v>
      </c>
      <c r="H32" s="45">
        <f>[2]Sheet1!H33</f>
        <v>0</v>
      </c>
      <c r="I32" s="45">
        <f>[2]Sheet1!I33</f>
        <v>0</v>
      </c>
      <c r="J32" s="45">
        <f>[2]Sheet1!J33</f>
        <v>0</v>
      </c>
      <c r="K32" s="45">
        <f>[2]Sheet1!K33</f>
        <v>0</v>
      </c>
      <c r="L32" s="45">
        <f>[2]Sheet1!L33</f>
        <v>0</v>
      </c>
      <c r="M32" s="54">
        <f>[2]Sheet1!M33</f>
        <v>0</v>
      </c>
      <c r="N32" s="54">
        <f>[2]Sheet1!N33</f>
        <v>0</v>
      </c>
      <c r="O32" s="45">
        <f>[2]Sheet1!O33</f>
        <v>0</v>
      </c>
      <c r="P32" s="45">
        <f>[2]Sheet1!P33</f>
        <v>0</v>
      </c>
      <c r="Q32" s="45">
        <f>[2]Sheet1!Q33</f>
        <v>0</v>
      </c>
      <c r="R32" s="45">
        <f>[2]Sheet1!R33</f>
        <v>0</v>
      </c>
      <c r="S32" s="45">
        <f>[2]Sheet1!S33</f>
        <v>0</v>
      </c>
      <c r="T32" s="45">
        <f>[2]Sheet1!T33</f>
        <v>0</v>
      </c>
      <c r="U32" s="45">
        <f>[2]Sheet1!U33</f>
        <v>0</v>
      </c>
      <c r="V32" s="45">
        <f>[2]Sheet1!V33</f>
        <v>0</v>
      </c>
      <c r="W32" s="45">
        <f>[2]Sheet1!W33</f>
        <v>0</v>
      </c>
      <c r="X32" s="45">
        <f>[2]Sheet1!X33</f>
        <v>0</v>
      </c>
      <c r="Y32" s="45">
        <f>[2]Sheet1!Y33</f>
        <v>0</v>
      </c>
      <c r="Z32" s="45">
        <f>[2]Sheet1!Z33</f>
        <v>0</v>
      </c>
      <c r="AA32" s="45">
        <f>[2]Sheet1!AA33</f>
        <v>0</v>
      </c>
    </row>
    <row r="33" spans="1:27" ht="260.25" customHeight="1">
      <c r="A33" s="45" t="str">
        <f>IF([2]Sheet1!A34="","",[2]Sheet1!A34+399)</f>
        <v/>
      </c>
      <c r="B33" s="125">
        <f>[2]Sheet1!B34</f>
        <v>0</v>
      </c>
      <c r="C33" s="125">
        <f>[2]Sheet1!C34</f>
        <v>0</v>
      </c>
      <c r="D33" s="45">
        <f>[2]Sheet1!D34</f>
        <v>0</v>
      </c>
      <c r="E33" s="45">
        <f>[2]Sheet1!E34</f>
        <v>0</v>
      </c>
      <c r="F33" s="45">
        <f>[2]Sheet1!F34</f>
        <v>0</v>
      </c>
      <c r="G33" s="45">
        <f>[2]Sheet1!G34</f>
        <v>0</v>
      </c>
      <c r="H33" s="45">
        <f>[2]Sheet1!H34</f>
        <v>0</v>
      </c>
      <c r="I33" s="45">
        <f>[2]Sheet1!I34</f>
        <v>0</v>
      </c>
      <c r="J33" s="45">
        <f>[2]Sheet1!J34</f>
        <v>0</v>
      </c>
      <c r="K33" s="45">
        <f>[2]Sheet1!K34</f>
        <v>0</v>
      </c>
      <c r="L33" s="45">
        <f>[2]Sheet1!L34</f>
        <v>0</v>
      </c>
      <c r="M33" s="54">
        <f>[2]Sheet1!M34</f>
        <v>0</v>
      </c>
      <c r="N33" s="54">
        <f>[2]Sheet1!N34</f>
        <v>0</v>
      </c>
      <c r="O33" s="45">
        <f>[2]Sheet1!O34</f>
        <v>0</v>
      </c>
      <c r="P33" s="45">
        <f>[2]Sheet1!P34</f>
        <v>0</v>
      </c>
      <c r="Q33" s="45">
        <f>[2]Sheet1!Q34</f>
        <v>0</v>
      </c>
      <c r="R33" s="45">
        <f>[2]Sheet1!R34</f>
        <v>0</v>
      </c>
      <c r="S33" s="45">
        <f>[2]Sheet1!S34</f>
        <v>0</v>
      </c>
      <c r="T33" s="45">
        <f>[2]Sheet1!T34</f>
        <v>0</v>
      </c>
      <c r="U33" s="45">
        <f>[2]Sheet1!U34</f>
        <v>0</v>
      </c>
      <c r="V33" s="45">
        <f>[2]Sheet1!V34</f>
        <v>0</v>
      </c>
      <c r="W33" s="45">
        <f>[2]Sheet1!W34</f>
        <v>0</v>
      </c>
      <c r="X33" s="45">
        <f>[2]Sheet1!X34</f>
        <v>0</v>
      </c>
      <c r="Y33" s="45">
        <f>[2]Sheet1!Y34</f>
        <v>0</v>
      </c>
      <c r="Z33" s="45">
        <f>[2]Sheet1!Z34</f>
        <v>0</v>
      </c>
      <c r="AA33" s="45">
        <f>[2]Sheet1!AA34</f>
        <v>0</v>
      </c>
    </row>
    <row r="34" spans="1:27" ht="260.25" customHeight="1">
      <c r="A34" s="45" t="str">
        <f>IF([2]Sheet1!A35="","",[2]Sheet1!A35+399)</f>
        <v/>
      </c>
      <c r="B34" s="125">
        <f>[2]Sheet1!B35</f>
        <v>0</v>
      </c>
      <c r="C34" s="125">
        <f>[2]Sheet1!C35</f>
        <v>0</v>
      </c>
      <c r="D34" s="45">
        <f>[2]Sheet1!D35</f>
        <v>0</v>
      </c>
      <c r="E34" s="45">
        <f>[2]Sheet1!E35</f>
        <v>0</v>
      </c>
      <c r="F34" s="45">
        <f>[2]Sheet1!F35</f>
        <v>0</v>
      </c>
      <c r="G34" s="45">
        <f>[2]Sheet1!G35</f>
        <v>0</v>
      </c>
      <c r="H34" s="45">
        <f>[2]Sheet1!H35</f>
        <v>0</v>
      </c>
      <c r="I34" s="45">
        <f>[2]Sheet1!I35</f>
        <v>0</v>
      </c>
      <c r="J34" s="45">
        <f>[2]Sheet1!J35</f>
        <v>0</v>
      </c>
      <c r="K34" s="45">
        <f>[2]Sheet1!K35</f>
        <v>0</v>
      </c>
      <c r="L34" s="45">
        <f>[2]Sheet1!L35</f>
        <v>0</v>
      </c>
      <c r="M34" s="54">
        <f>[2]Sheet1!M35</f>
        <v>0</v>
      </c>
      <c r="N34" s="54">
        <f>[2]Sheet1!N35</f>
        <v>0</v>
      </c>
      <c r="O34" s="45">
        <f>[2]Sheet1!O35</f>
        <v>0</v>
      </c>
      <c r="P34" s="45">
        <f>[2]Sheet1!P35</f>
        <v>0</v>
      </c>
      <c r="Q34" s="45">
        <f>[2]Sheet1!Q35</f>
        <v>0</v>
      </c>
      <c r="R34" s="45">
        <f>[2]Sheet1!R35</f>
        <v>0</v>
      </c>
      <c r="S34" s="45">
        <f>[2]Sheet1!S35</f>
        <v>0</v>
      </c>
      <c r="T34" s="45">
        <f>[2]Sheet1!T35</f>
        <v>0</v>
      </c>
      <c r="U34" s="45">
        <f>[2]Sheet1!U35</f>
        <v>0</v>
      </c>
      <c r="V34" s="45">
        <f>[2]Sheet1!V35</f>
        <v>0</v>
      </c>
      <c r="W34" s="45">
        <f>[2]Sheet1!W35</f>
        <v>0</v>
      </c>
      <c r="X34" s="45">
        <f>[2]Sheet1!X35</f>
        <v>0</v>
      </c>
      <c r="Y34" s="45">
        <f>[2]Sheet1!Y35</f>
        <v>0</v>
      </c>
      <c r="Z34" s="45">
        <f>[2]Sheet1!Z35</f>
        <v>0</v>
      </c>
      <c r="AA34" s="45">
        <f>[2]Sheet1!AA35</f>
        <v>0</v>
      </c>
    </row>
    <row r="35" spans="1:27" ht="260.25" customHeight="1">
      <c r="A35" s="45" t="str">
        <f>IF([2]Sheet1!A36="","",[2]Sheet1!A36+399)</f>
        <v/>
      </c>
      <c r="B35" s="125">
        <f>[2]Sheet1!B36</f>
        <v>0</v>
      </c>
      <c r="C35" s="125">
        <f>[2]Sheet1!C36</f>
        <v>0</v>
      </c>
      <c r="D35" s="45">
        <f>[2]Sheet1!D36</f>
        <v>0</v>
      </c>
      <c r="E35" s="45">
        <f>[2]Sheet1!E36</f>
        <v>0</v>
      </c>
      <c r="F35" s="45">
        <f>[2]Sheet1!F36</f>
        <v>0</v>
      </c>
      <c r="G35" s="45">
        <f>[2]Sheet1!G36</f>
        <v>0</v>
      </c>
      <c r="H35" s="45">
        <f>[2]Sheet1!H36</f>
        <v>0</v>
      </c>
      <c r="I35" s="45">
        <f>[2]Sheet1!I36</f>
        <v>0</v>
      </c>
      <c r="J35" s="45">
        <f>[2]Sheet1!J36</f>
        <v>0</v>
      </c>
      <c r="K35" s="45">
        <f>[2]Sheet1!K36</f>
        <v>0</v>
      </c>
      <c r="L35" s="45">
        <f>[2]Sheet1!L36</f>
        <v>0</v>
      </c>
      <c r="M35" s="54">
        <f>[2]Sheet1!M36</f>
        <v>0</v>
      </c>
      <c r="N35" s="54">
        <f>[2]Sheet1!N36</f>
        <v>0</v>
      </c>
      <c r="O35" s="45">
        <f>[2]Sheet1!O36</f>
        <v>0</v>
      </c>
      <c r="P35" s="45">
        <f>[2]Sheet1!P36</f>
        <v>0</v>
      </c>
      <c r="Q35" s="45">
        <f>[2]Sheet1!Q36</f>
        <v>0</v>
      </c>
      <c r="R35" s="45">
        <f>[2]Sheet1!R36</f>
        <v>0</v>
      </c>
      <c r="S35" s="45">
        <f>[2]Sheet1!S36</f>
        <v>0</v>
      </c>
      <c r="T35" s="45">
        <f>[2]Sheet1!T36</f>
        <v>0</v>
      </c>
      <c r="U35" s="45">
        <f>[2]Sheet1!U36</f>
        <v>0</v>
      </c>
      <c r="V35" s="45">
        <f>[2]Sheet1!V36</f>
        <v>0</v>
      </c>
      <c r="W35" s="45">
        <f>[2]Sheet1!W36</f>
        <v>0</v>
      </c>
      <c r="X35" s="45">
        <f>[2]Sheet1!X36</f>
        <v>0</v>
      </c>
      <c r="Y35" s="45">
        <f>[2]Sheet1!Y36</f>
        <v>0</v>
      </c>
      <c r="Z35" s="45">
        <f>[2]Sheet1!Z36</f>
        <v>0</v>
      </c>
      <c r="AA35" s="45">
        <f>[2]Sheet1!AA36</f>
        <v>0</v>
      </c>
    </row>
    <row r="36" spans="1:27" ht="260.25" customHeight="1">
      <c r="A36" s="45" t="str">
        <f>IF([2]Sheet1!A37="","",[2]Sheet1!A37+399)</f>
        <v/>
      </c>
      <c r="B36" s="125">
        <f>[2]Sheet1!B37</f>
        <v>0</v>
      </c>
      <c r="C36" s="125">
        <f>[2]Sheet1!C37</f>
        <v>0</v>
      </c>
      <c r="D36" s="45">
        <f>[2]Sheet1!D37</f>
        <v>0</v>
      </c>
      <c r="E36" s="45">
        <f>[2]Sheet1!E37</f>
        <v>0</v>
      </c>
      <c r="F36" s="45">
        <f>[2]Sheet1!F37</f>
        <v>0</v>
      </c>
      <c r="G36" s="45">
        <f>[2]Sheet1!G37</f>
        <v>0</v>
      </c>
      <c r="H36" s="45">
        <f>[2]Sheet1!H37</f>
        <v>0</v>
      </c>
      <c r="I36" s="45">
        <f>[2]Sheet1!I37</f>
        <v>0</v>
      </c>
      <c r="J36" s="45">
        <f>[2]Sheet1!J37</f>
        <v>0</v>
      </c>
      <c r="K36" s="45">
        <f>[2]Sheet1!K37</f>
        <v>0</v>
      </c>
      <c r="L36" s="45">
        <f>[2]Sheet1!L37</f>
        <v>0</v>
      </c>
      <c r="M36" s="54">
        <f>[2]Sheet1!M37</f>
        <v>0</v>
      </c>
      <c r="N36" s="54">
        <f>[2]Sheet1!N37</f>
        <v>0</v>
      </c>
      <c r="O36" s="45">
        <f>[2]Sheet1!O37</f>
        <v>0</v>
      </c>
      <c r="P36" s="45">
        <f>[2]Sheet1!P37</f>
        <v>0</v>
      </c>
      <c r="Q36" s="45">
        <f>[2]Sheet1!Q37</f>
        <v>0</v>
      </c>
      <c r="R36" s="45">
        <f>[2]Sheet1!R37</f>
        <v>0</v>
      </c>
      <c r="S36" s="45">
        <f>[2]Sheet1!S37</f>
        <v>0</v>
      </c>
      <c r="T36" s="45">
        <f>[2]Sheet1!T37</f>
        <v>0</v>
      </c>
      <c r="U36" s="45">
        <f>[2]Sheet1!U37</f>
        <v>0</v>
      </c>
      <c r="V36" s="45">
        <f>[2]Sheet1!V37</f>
        <v>0</v>
      </c>
      <c r="W36" s="45">
        <f>[2]Sheet1!W37</f>
        <v>0</v>
      </c>
      <c r="X36" s="45">
        <f>[2]Sheet1!X37</f>
        <v>0</v>
      </c>
      <c r="Y36" s="45">
        <f>[2]Sheet1!Y37</f>
        <v>0</v>
      </c>
      <c r="Z36" s="45">
        <f>[2]Sheet1!Z37</f>
        <v>0</v>
      </c>
      <c r="AA36" s="45">
        <f>[2]Sheet1!AA37</f>
        <v>0</v>
      </c>
    </row>
    <row r="37" spans="1:27" ht="260.25" customHeight="1">
      <c r="A37" s="45" t="str">
        <f>IF([2]Sheet1!A38="","",[2]Sheet1!A38+399)</f>
        <v/>
      </c>
      <c r="B37" s="125">
        <f>[2]Sheet1!B38</f>
        <v>0</v>
      </c>
      <c r="C37" s="125">
        <f>[2]Sheet1!C38</f>
        <v>0</v>
      </c>
      <c r="D37" s="45">
        <f>[2]Sheet1!D38</f>
        <v>0</v>
      </c>
      <c r="E37" s="45">
        <f>[2]Sheet1!E38</f>
        <v>0</v>
      </c>
      <c r="F37" s="45">
        <f>[2]Sheet1!F38</f>
        <v>0</v>
      </c>
      <c r="G37" s="45">
        <f>[2]Sheet1!G38</f>
        <v>0</v>
      </c>
      <c r="H37" s="45">
        <f>[2]Sheet1!H38</f>
        <v>0</v>
      </c>
      <c r="I37" s="45">
        <f>[2]Sheet1!I38</f>
        <v>0</v>
      </c>
      <c r="J37" s="45">
        <f>[2]Sheet1!J38</f>
        <v>0</v>
      </c>
      <c r="K37" s="45">
        <f>[2]Sheet1!K38</f>
        <v>0</v>
      </c>
      <c r="L37" s="45">
        <f>[2]Sheet1!L38</f>
        <v>0</v>
      </c>
      <c r="M37" s="54">
        <f>[2]Sheet1!M38</f>
        <v>0</v>
      </c>
      <c r="N37" s="54">
        <f>[2]Sheet1!N38</f>
        <v>0</v>
      </c>
      <c r="O37" s="45">
        <f>[2]Sheet1!O38</f>
        <v>0</v>
      </c>
      <c r="P37" s="45">
        <f>[2]Sheet1!P38</f>
        <v>0</v>
      </c>
      <c r="Q37" s="45">
        <f>[2]Sheet1!Q38</f>
        <v>0</v>
      </c>
      <c r="R37" s="45">
        <f>[2]Sheet1!R38</f>
        <v>0</v>
      </c>
      <c r="S37" s="45">
        <f>[2]Sheet1!S38</f>
        <v>0</v>
      </c>
      <c r="T37" s="45">
        <f>[2]Sheet1!T38</f>
        <v>0</v>
      </c>
      <c r="U37" s="45">
        <f>[2]Sheet1!U38</f>
        <v>0</v>
      </c>
      <c r="V37" s="45">
        <f>[2]Sheet1!V38</f>
        <v>0</v>
      </c>
      <c r="W37" s="45">
        <f>[2]Sheet1!W38</f>
        <v>0</v>
      </c>
      <c r="X37" s="45">
        <f>[2]Sheet1!X38</f>
        <v>0</v>
      </c>
      <c r="Y37" s="45">
        <f>[2]Sheet1!Y38</f>
        <v>0</v>
      </c>
      <c r="Z37" s="45">
        <f>[2]Sheet1!Z38</f>
        <v>0</v>
      </c>
      <c r="AA37" s="45">
        <f>[2]Sheet1!AA38</f>
        <v>0</v>
      </c>
    </row>
    <row r="38" spans="1:27" ht="260.25" customHeight="1">
      <c r="A38" s="45" t="str">
        <f>IF([2]Sheet1!A39="","",[2]Sheet1!A39+399)</f>
        <v/>
      </c>
      <c r="B38" s="125">
        <f>[2]Sheet1!B39</f>
        <v>0</v>
      </c>
      <c r="C38" s="125">
        <f>[2]Sheet1!C39</f>
        <v>0</v>
      </c>
      <c r="D38" s="45">
        <f>[2]Sheet1!D39</f>
        <v>0</v>
      </c>
      <c r="E38" s="45">
        <f>[2]Sheet1!E39</f>
        <v>0</v>
      </c>
      <c r="F38" s="45">
        <f>[2]Sheet1!F39</f>
        <v>0</v>
      </c>
      <c r="G38" s="45">
        <f>[2]Sheet1!G39</f>
        <v>0</v>
      </c>
      <c r="H38" s="45">
        <f>[2]Sheet1!H39</f>
        <v>0</v>
      </c>
      <c r="I38" s="45">
        <f>[2]Sheet1!I39</f>
        <v>0</v>
      </c>
      <c r="J38" s="45">
        <f>[2]Sheet1!J39</f>
        <v>0</v>
      </c>
      <c r="K38" s="45">
        <f>[2]Sheet1!K39</f>
        <v>0</v>
      </c>
      <c r="L38" s="45">
        <f>[2]Sheet1!L39</f>
        <v>0</v>
      </c>
      <c r="M38" s="54">
        <f>[2]Sheet1!M39</f>
        <v>0</v>
      </c>
      <c r="N38" s="54">
        <f>[2]Sheet1!N39</f>
        <v>0</v>
      </c>
      <c r="O38" s="45">
        <f>[2]Sheet1!O39</f>
        <v>0</v>
      </c>
      <c r="P38" s="45">
        <f>[2]Sheet1!P39</f>
        <v>0</v>
      </c>
      <c r="Q38" s="45">
        <f>[2]Sheet1!Q39</f>
        <v>0</v>
      </c>
      <c r="R38" s="45">
        <f>[2]Sheet1!R39</f>
        <v>0</v>
      </c>
      <c r="S38" s="45">
        <f>[2]Sheet1!S39</f>
        <v>0</v>
      </c>
      <c r="T38" s="45">
        <f>[2]Sheet1!T39</f>
        <v>0</v>
      </c>
      <c r="U38" s="45">
        <f>[2]Sheet1!U39</f>
        <v>0</v>
      </c>
      <c r="V38" s="45">
        <f>[2]Sheet1!V39</f>
        <v>0</v>
      </c>
      <c r="W38" s="45">
        <f>[2]Sheet1!W39</f>
        <v>0</v>
      </c>
      <c r="X38" s="45">
        <f>[2]Sheet1!X39</f>
        <v>0</v>
      </c>
      <c r="Y38" s="45">
        <f>[2]Sheet1!Y39</f>
        <v>0</v>
      </c>
      <c r="Z38" s="45">
        <f>[2]Sheet1!Z39</f>
        <v>0</v>
      </c>
      <c r="AA38" s="45">
        <f>[2]Sheet1!AA39</f>
        <v>0</v>
      </c>
    </row>
    <row r="39" spans="1:27" ht="260.25" customHeight="1">
      <c r="A39" s="45" t="str">
        <f>IF([2]Sheet1!A40="","",[2]Sheet1!A40+399)</f>
        <v/>
      </c>
      <c r="B39" s="125">
        <f>[2]Sheet1!B40</f>
        <v>0</v>
      </c>
      <c r="C39" s="125">
        <f>[2]Sheet1!C40</f>
        <v>0</v>
      </c>
      <c r="D39" s="45">
        <f>[2]Sheet1!D40</f>
        <v>0</v>
      </c>
      <c r="E39" s="45">
        <f>[2]Sheet1!E40</f>
        <v>0</v>
      </c>
      <c r="F39" s="45">
        <f>[2]Sheet1!F40</f>
        <v>0</v>
      </c>
      <c r="G39" s="45">
        <f>[2]Sheet1!G40</f>
        <v>0</v>
      </c>
      <c r="H39" s="45">
        <f>[2]Sheet1!H40</f>
        <v>0</v>
      </c>
      <c r="I39" s="45">
        <f>[2]Sheet1!I40</f>
        <v>0</v>
      </c>
      <c r="J39" s="45">
        <f>[2]Sheet1!J40</f>
        <v>0</v>
      </c>
      <c r="K39" s="45">
        <f>[2]Sheet1!K40</f>
        <v>0</v>
      </c>
      <c r="L39" s="45">
        <f>[2]Sheet1!L40</f>
        <v>0</v>
      </c>
      <c r="M39" s="54">
        <f>[2]Sheet1!M40</f>
        <v>0</v>
      </c>
      <c r="N39" s="54">
        <f>[2]Sheet1!N40</f>
        <v>0</v>
      </c>
      <c r="O39" s="45">
        <f>[2]Sheet1!O40</f>
        <v>0</v>
      </c>
      <c r="P39" s="45">
        <f>[2]Sheet1!P40</f>
        <v>0</v>
      </c>
      <c r="Q39" s="45">
        <f>[2]Sheet1!Q40</f>
        <v>0</v>
      </c>
      <c r="R39" s="45">
        <f>[2]Sheet1!R40</f>
        <v>0</v>
      </c>
      <c r="S39" s="45">
        <f>[2]Sheet1!S40</f>
        <v>0</v>
      </c>
      <c r="T39" s="45">
        <f>[2]Sheet1!T40</f>
        <v>0</v>
      </c>
      <c r="U39" s="45">
        <f>[2]Sheet1!U40</f>
        <v>0</v>
      </c>
      <c r="V39" s="45">
        <f>[2]Sheet1!V40</f>
        <v>0</v>
      </c>
      <c r="W39" s="45">
        <f>[2]Sheet1!W40</f>
        <v>0</v>
      </c>
      <c r="X39" s="45">
        <f>[2]Sheet1!X40</f>
        <v>0</v>
      </c>
      <c r="Y39" s="45">
        <f>[2]Sheet1!Y40</f>
        <v>0</v>
      </c>
      <c r="Z39" s="45">
        <f>[2]Sheet1!Z40</f>
        <v>0</v>
      </c>
      <c r="AA39" s="45">
        <f>[2]Sheet1!AA40</f>
        <v>0</v>
      </c>
    </row>
    <row r="40" spans="1:27" ht="260.25" customHeight="1">
      <c r="A40" s="45" t="str">
        <f>IF([2]Sheet1!A41="","",[2]Sheet1!A41+399)</f>
        <v/>
      </c>
      <c r="B40" s="125">
        <f>[2]Sheet1!B41</f>
        <v>0</v>
      </c>
      <c r="C40" s="125">
        <f>[2]Sheet1!C41</f>
        <v>0</v>
      </c>
      <c r="D40" s="45">
        <f>[2]Sheet1!D41</f>
        <v>0</v>
      </c>
      <c r="E40" s="45">
        <f>[2]Sheet1!E41</f>
        <v>0</v>
      </c>
      <c r="F40" s="45">
        <f>[2]Sheet1!F41</f>
        <v>0</v>
      </c>
      <c r="G40" s="45">
        <f>[2]Sheet1!G41</f>
        <v>0</v>
      </c>
      <c r="H40" s="45">
        <f>[2]Sheet1!H41</f>
        <v>0</v>
      </c>
      <c r="I40" s="45">
        <f>[2]Sheet1!I41</f>
        <v>0</v>
      </c>
      <c r="J40" s="45">
        <f>[2]Sheet1!J41</f>
        <v>0</v>
      </c>
      <c r="K40" s="45">
        <f>[2]Sheet1!K41</f>
        <v>0</v>
      </c>
      <c r="L40" s="45">
        <f>[2]Sheet1!L41</f>
        <v>0</v>
      </c>
      <c r="M40" s="54">
        <f>[2]Sheet1!M41</f>
        <v>0</v>
      </c>
      <c r="N40" s="54">
        <f>[2]Sheet1!N41</f>
        <v>0</v>
      </c>
      <c r="O40" s="45">
        <f>[2]Sheet1!O41</f>
        <v>0</v>
      </c>
      <c r="P40" s="45">
        <f>[2]Sheet1!P41</f>
        <v>0</v>
      </c>
      <c r="Q40" s="45">
        <f>[2]Sheet1!Q41</f>
        <v>0</v>
      </c>
      <c r="R40" s="45">
        <f>[2]Sheet1!R41</f>
        <v>0</v>
      </c>
      <c r="S40" s="45">
        <f>[2]Sheet1!S41</f>
        <v>0</v>
      </c>
      <c r="T40" s="45">
        <f>[2]Sheet1!T41</f>
        <v>0</v>
      </c>
      <c r="U40" s="45">
        <f>[2]Sheet1!U41</f>
        <v>0</v>
      </c>
      <c r="V40" s="45">
        <f>[2]Sheet1!V41</f>
        <v>0</v>
      </c>
      <c r="W40" s="45">
        <f>[2]Sheet1!W41</f>
        <v>0</v>
      </c>
      <c r="X40" s="45">
        <f>[2]Sheet1!X41</f>
        <v>0</v>
      </c>
      <c r="Y40" s="45">
        <f>[2]Sheet1!Y41</f>
        <v>0</v>
      </c>
      <c r="Z40" s="45">
        <f>[2]Sheet1!Z41</f>
        <v>0</v>
      </c>
      <c r="AA40" s="45">
        <f>[2]Sheet1!AA41</f>
        <v>0</v>
      </c>
    </row>
    <row r="41" spans="1:27" ht="260.25" customHeight="1">
      <c r="A41" s="45" t="str">
        <f>IF([2]Sheet1!A42="","",[2]Sheet1!A42+399)</f>
        <v/>
      </c>
      <c r="B41" s="125">
        <f>[2]Sheet1!B42</f>
        <v>0</v>
      </c>
      <c r="C41" s="125">
        <f>[2]Sheet1!C42</f>
        <v>0</v>
      </c>
      <c r="D41" s="45">
        <f>[2]Sheet1!D42</f>
        <v>0</v>
      </c>
      <c r="E41" s="45">
        <f>[2]Sheet1!E42</f>
        <v>0</v>
      </c>
      <c r="F41" s="45">
        <f>[2]Sheet1!F42</f>
        <v>0</v>
      </c>
      <c r="G41" s="45">
        <f>[2]Sheet1!G42</f>
        <v>0</v>
      </c>
      <c r="H41" s="45">
        <f>[2]Sheet1!H42</f>
        <v>0</v>
      </c>
      <c r="I41" s="45">
        <f>[2]Sheet1!I42</f>
        <v>0</v>
      </c>
      <c r="J41" s="45">
        <f>[2]Sheet1!J42</f>
        <v>0</v>
      </c>
      <c r="K41" s="45">
        <f>[2]Sheet1!K42</f>
        <v>0</v>
      </c>
      <c r="L41" s="45">
        <f>[2]Sheet1!L42</f>
        <v>0</v>
      </c>
      <c r="M41" s="54">
        <f>[2]Sheet1!M42</f>
        <v>0</v>
      </c>
      <c r="N41" s="54">
        <f>[2]Sheet1!N42</f>
        <v>0</v>
      </c>
      <c r="O41" s="45">
        <f>[2]Sheet1!O42</f>
        <v>0</v>
      </c>
      <c r="P41" s="45">
        <f>[2]Sheet1!P42</f>
        <v>0</v>
      </c>
      <c r="Q41" s="45">
        <f>[2]Sheet1!Q42</f>
        <v>0</v>
      </c>
      <c r="R41" s="45">
        <f>[2]Sheet1!R42</f>
        <v>0</v>
      </c>
      <c r="S41" s="45">
        <f>[2]Sheet1!S42</f>
        <v>0</v>
      </c>
      <c r="T41" s="45">
        <f>[2]Sheet1!T42</f>
        <v>0</v>
      </c>
      <c r="U41" s="45">
        <f>[2]Sheet1!U42</f>
        <v>0</v>
      </c>
      <c r="V41" s="45">
        <f>[2]Sheet1!V42</f>
        <v>0</v>
      </c>
      <c r="W41" s="45">
        <f>[2]Sheet1!W42</f>
        <v>0</v>
      </c>
      <c r="X41" s="45">
        <f>[2]Sheet1!X42</f>
        <v>0</v>
      </c>
      <c r="Y41" s="45">
        <f>[2]Sheet1!Y42</f>
        <v>0</v>
      </c>
      <c r="Z41" s="45">
        <f>[2]Sheet1!Z42</f>
        <v>0</v>
      </c>
      <c r="AA41" s="45">
        <f>[2]Sheet1!AA42</f>
        <v>0</v>
      </c>
    </row>
    <row r="42" spans="1:27" ht="260.25" customHeight="1">
      <c r="A42" s="45" t="str">
        <f>IF([2]Sheet1!A43="","",[2]Sheet1!A43+399)</f>
        <v/>
      </c>
      <c r="B42" s="125">
        <f>[2]Sheet1!B43</f>
        <v>0</v>
      </c>
      <c r="C42" s="125">
        <f>[2]Sheet1!C43</f>
        <v>0</v>
      </c>
      <c r="D42" s="45">
        <f>[2]Sheet1!D43</f>
        <v>0</v>
      </c>
      <c r="E42" s="45">
        <f>[2]Sheet1!E43</f>
        <v>0</v>
      </c>
      <c r="F42" s="45">
        <f>[2]Sheet1!F43</f>
        <v>0</v>
      </c>
      <c r="G42" s="45">
        <f>[2]Sheet1!G43</f>
        <v>0</v>
      </c>
      <c r="H42" s="45">
        <f>[2]Sheet1!H43</f>
        <v>0</v>
      </c>
      <c r="I42" s="45">
        <f>[2]Sheet1!I43</f>
        <v>0</v>
      </c>
      <c r="J42" s="45">
        <f>[2]Sheet1!J43</f>
        <v>0</v>
      </c>
      <c r="K42" s="45">
        <f>[2]Sheet1!K43</f>
        <v>0</v>
      </c>
      <c r="L42" s="45">
        <f>[2]Sheet1!L43</f>
        <v>0</v>
      </c>
      <c r="M42" s="54">
        <f>[2]Sheet1!M43</f>
        <v>0</v>
      </c>
      <c r="N42" s="54">
        <f>[2]Sheet1!N43</f>
        <v>0</v>
      </c>
      <c r="O42" s="45">
        <f>[2]Sheet1!O43</f>
        <v>0</v>
      </c>
      <c r="P42" s="45">
        <f>[2]Sheet1!P43</f>
        <v>0</v>
      </c>
      <c r="Q42" s="45">
        <f>[2]Sheet1!Q43</f>
        <v>0</v>
      </c>
      <c r="R42" s="45">
        <f>[2]Sheet1!R43</f>
        <v>0</v>
      </c>
      <c r="S42" s="45">
        <f>[2]Sheet1!S43</f>
        <v>0</v>
      </c>
      <c r="T42" s="45">
        <f>[2]Sheet1!T43</f>
        <v>0</v>
      </c>
      <c r="U42" s="45">
        <f>[2]Sheet1!U43</f>
        <v>0</v>
      </c>
      <c r="V42" s="45">
        <f>[2]Sheet1!V43</f>
        <v>0</v>
      </c>
      <c r="W42" s="45">
        <f>[2]Sheet1!W43</f>
        <v>0</v>
      </c>
      <c r="X42" s="45">
        <f>[2]Sheet1!X43</f>
        <v>0</v>
      </c>
      <c r="Y42" s="45">
        <f>[2]Sheet1!Y43</f>
        <v>0</v>
      </c>
      <c r="Z42" s="45">
        <f>[2]Sheet1!Z43</f>
        <v>0</v>
      </c>
      <c r="AA42" s="45">
        <f>[2]Sheet1!AA43</f>
        <v>0</v>
      </c>
    </row>
    <row r="43" spans="1:27" ht="260.25" customHeight="1">
      <c r="A43" s="45" t="str">
        <f>IF([2]Sheet1!A44="","",[2]Sheet1!A44+399)</f>
        <v/>
      </c>
      <c r="B43" s="125">
        <f>[2]Sheet1!B44</f>
        <v>0</v>
      </c>
      <c r="C43" s="125">
        <f>[2]Sheet1!C44</f>
        <v>0</v>
      </c>
      <c r="D43" s="45">
        <f>[2]Sheet1!D44</f>
        <v>0</v>
      </c>
      <c r="E43" s="45">
        <f>[2]Sheet1!E44</f>
        <v>0</v>
      </c>
      <c r="F43" s="45">
        <f>[2]Sheet1!F44</f>
        <v>0</v>
      </c>
      <c r="G43" s="45">
        <f>[2]Sheet1!G44</f>
        <v>0</v>
      </c>
      <c r="H43" s="45">
        <f>[2]Sheet1!H44</f>
        <v>0</v>
      </c>
      <c r="I43" s="45">
        <f>[2]Sheet1!I44</f>
        <v>0</v>
      </c>
      <c r="J43" s="45">
        <f>[2]Sheet1!J44</f>
        <v>0</v>
      </c>
      <c r="K43" s="45">
        <f>[2]Sheet1!K44</f>
        <v>0</v>
      </c>
      <c r="L43" s="45">
        <f>[2]Sheet1!L44</f>
        <v>0</v>
      </c>
      <c r="M43" s="54">
        <f>[2]Sheet1!M44</f>
        <v>0</v>
      </c>
      <c r="N43" s="54">
        <f>[2]Sheet1!N44</f>
        <v>0</v>
      </c>
      <c r="O43" s="45">
        <f>[2]Sheet1!O44</f>
        <v>0</v>
      </c>
      <c r="P43" s="45">
        <f>[2]Sheet1!P44</f>
        <v>0</v>
      </c>
      <c r="Q43" s="45">
        <f>[2]Sheet1!Q44</f>
        <v>0</v>
      </c>
      <c r="R43" s="45">
        <f>[2]Sheet1!R44</f>
        <v>0</v>
      </c>
      <c r="S43" s="45">
        <f>[2]Sheet1!S44</f>
        <v>0</v>
      </c>
      <c r="T43" s="45">
        <f>[2]Sheet1!T44</f>
        <v>0</v>
      </c>
      <c r="U43" s="45">
        <f>[2]Sheet1!U44</f>
        <v>0</v>
      </c>
      <c r="V43" s="45">
        <f>[2]Sheet1!V44</f>
        <v>0</v>
      </c>
      <c r="W43" s="45">
        <f>[2]Sheet1!W44</f>
        <v>0</v>
      </c>
      <c r="X43" s="45">
        <f>[2]Sheet1!X44</f>
        <v>0</v>
      </c>
      <c r="Y43" s="45">
        <f>[2]Sheet1!Y44</f>
        <v>0</v>
      </c>
      <c r="Z43" s="45">
        <f>[2]Sheet1!Z44</f>
        <v>0</v>
      </c>
      <c r="AA43" s="45">
        <f>[2]Sheet1!AA44</f>
        <v>0</v>
      </c>
    </row>
    <row r="44" spans="1:27" ht="260.25" customHeight="1">
      <c r="A44" s="45" t="str">
        <f>IF([2]Sheet1!A45="","",[2]Sheet1!A45+399)</f>
        <v/>
      </c>
      <c r="B44" s="125">
        <f>[2]Sheet1!B45</f>
        <v>0</v>
      </c>
      <c r="C44" s="125">
        <f>[2]Sheet1!C45</f>
        <v>0</v>
      </c>
      <c r="D44" s="45">
        <f>[2]Sheet1!D45</f>
        <v>0</v>
      </c>
      <c r="E44" s="45">
        <f>[2]Sheet1!E45</f>
        <v>0</v>
      </c>
      <c r="F44" s="45">
        <f>[2]Sheet1!F45</f>
        <v>0</v>
      </c>
      <c r="G44" s="45">
        <f>[2]Sheet1!G45</f>
        <v>0</v>
      </c>
      <c r="H44" s="45">
        <f>[2]Sheet1!H45</f>
        <v>0</v>
      </c>
      <c r="I44" s="45">
        <f>[2]Sheet1!I45</f>
        <v>0</v>
      </c>
      <c r="J44" s="45">
        <f>[2]Sheet1!J45</f>
        <v>0</v>
      </c>
      <c r="K44" s="45">
        <f>[2]Sheet1!K45</f>
        <v>0</v>
      </c>
      <c r="L44" s="45">
        <f>[2]Sheet1!L45</f>
        <v>0</v>
      </c>
      <c r="M44" s="54">
        <f>[2]Sheet1!M45</f>
        <v>0</v>
      </c>
      <c r="N44" s="54">
        <f>[2]Sheet1!N45</f>
        <v>0</v>
      </c>
      <c r="O44" s="45">
        <f>[2]Sheet1!O45</f>
        <v>0</v>
      </c>
      <c r="P44" s="45">
        <f>[2]Sheet1!P45</f>
        <v>0</v>
      </c>
      <c r="Q44" s="45">
        <f>[2]Sheet1!Q45</f>
        <v>0</v>
      </c>
      <c r="R44" s="45">
        <f>[2]Sheet1!R45</f>
        <v>0</v>
      </c>
      <c r="S44" s="45">
        <f>[2]Sheet1!S45</f>
        <v>0</v>
      </c>
      <c r="T44" s="45">
        <f>[2]Sheet1!T45</f>
        <v>0</v>
      </c>
      <c r="U44" s="45">
        <f>[2]Sheet1!U45</f>
        <v>0</v>
      </c>
      <c r="V44" s="45">
        <f>[2]Sheet1!V45</f>
        <v>0</v>
      </c>
      <c r="W44" s="45">
        <f>[2]Sheet1!W45</f>
        <v>0</v>
      </c>
      <c r="X44" s="45">
        <f>[2]Sheet1!X45</f>
        <v>0</v>
      </c>
      <c r="Y44" s="45">
        <f>[2]Sheet1!Y45</f>
        <v>0</v>
      </c>
      <c r="Z44" s="45">
        <f>[2]Sheet1!Z45</f>
        <v>0</v>
      </c>
      <c r="AA44" s="45">
        <f>[2]Sheet1!AA45</f>
        <v>0</v>
      </c>
    </row>
  </sheetData>
  <sheetProtection algorithmName="SHA-512" hashValue="/sVl7vswcdoo1aRgUNd8Kd2HXE0mqDG6vTD6PwnZF+I2vSi7syXyj3BfOkHo+dq6q5It24s8KVFdfB/jMHx4pg==" saltValue="jNzBe2lAxJc8ybli4THlVw==" spinCount="100000" sheet="1" objects="1" scenarios="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2" xr:uid="{00000000-0001-0000-0000-000000000000}"/>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5F9D-6D6C-4FBC-AA61-58F3A3B3ECC0}">
  <dimension ref="A1:AA27"/>
  <sheetViews>
    <sheetView workbookViewId="0">
      <selection activeCell="D38" sqref="D38"/>
    </sheetView>
  </sheetViews>
  <sheetFormatPr defaultColWidth="8.85546875" defaultRowHeight="15"/>
  <cols>
    <col min="2" max="2" width="19.85546875" style="443" bestFit="1" customWidth="1"/>
    <col min="3" max="3" width="21.28515625" style="443" bestFit="1" customWidth="1"/>
    <col min="4" max="4" width="28.5703125" bestFit="1" customWidth="1"/>
    <col min="5" max="5" width="30.7109375" bestFit="1" customWidth="1"/>
    <col min="6" max="6" width="36.7109375" customWidth="1"/>
    <col min="7" max="7" width="53" customWidth="1"/>
    <col min="8" max="8" width="12.85546875" bestFit="1" customWidth="1"/>
    <col min="9" max="9" width="30.7109375" bestFit="1" customWidth="1"/>
    <col min="10" max="10" width="25.7109375" bestFit="1" customWidth="1"/>
    <col min="11" max="11" width="45" customWidth="1"/>
    <col min="12" max="12" width="19.140625" customWidth="1"/>
    <col min="13" max="13" width="22.140625" style="443" bestFit="1" customWidth="1"/>
    <col min="14" max="14" width="14.5703125" bestFit="1" customWidth="1"/>
    <col min="15" max="15" width="18.42578125" bestFit="1" customWidth="1"/>
    <col min="16" max="16" width="9.42578125" bestFit="1" customWidth="1"/>
    <col min="17" max="17" width="19" customWidth="1"/>
    <col min="18" max="18" width="42.28515625" customWidth="1"/>
    <col min="19" max="19" width="54.42578125" customWidth="1"/>
    <col min="20" max="20" width="30.7109375" bestFit="1" customWidth="1"/>
    <col min="21" max="21" width="21.140625" bestFit="1" customWidth="1"/>
    <col min="22" max="22" width="19.28515625" bestFit="1" customWidth="1"/>
    <col min="23" max="23" width="30.7109375" bestFit="1" customWidth="1"/>
    <col min="24" max="24" width="21.28515625" bestFit="1" customWidth="1"/>
    <col min="25" max="25" width="43.28515625" customWidth="1"/>
    <col min="26" max="26" width="33.28515625" customWidth="1"/>
    <col min="27" max="27" width="18.5703125" bestFit="1" customWidth="1"/>
  </cols>
  <sheetData>
    <row r="1" spans="1:27">
      <c r="A1" s="439" t="s">
        <v>82</v>
      </c>
      <c r="B1" s="440" t="s">
        <v>83</v>
      </c>
      <c r="C1" s="440" t="s">
        <v>84</v>
      </c>
      <c r="D1" s="441" t="s">
        <v>85</v>
      </c>
      <c r="E1" s="441" t="s">
        <v>86</v>
      </c>
      <c r="F1" s="441" t="s">
        <v>87</v>
      </c>
      <c r="G1" s="441" t="s">
        <v>88</v>
      </c>
      <c r="H1" s="441" t="s">
        <v>89</v>
      </c>
      <c r="I1" s="441" t="s">
        <v>90</v>
      </c>
      <c r="J1" s="441" t="s">
        <v>91</v>
      </c>
      <c r="K1" s="441" t="s">
        <v>92</v>
      </c>
      <c r="L1" s="441" t="s">
        <v>51</v>
      </c>
      <c r="M1" s="440" t="s">
        <v>93</v>
      </c>
      <c r="N1" s="441" t="s">
        <v>11</v>
      </c>
      <c r="O1" s="441" t="s">
        <v>94</v>
      </c>
      <c r="P1" s="441" t="s">
        <v>95</v>
      </c>
      <c r="Q1" s="441" t="s">
        <v>16</v>
      </c>
      <c r="R1" s="441" t="s">
        <v>96</v>
      </c>
      <c r="S1" s="441" t="s">
        <v>97</v>
      </c>
      <c r="T1" s="441" t="s">
        <v>98</v>
      </c>
      <c r="U1" s="441" t="s">
        <v>38</v>
      </c>
      <c r="V1" s="441" t="s">
        <v>29</v>
      </c>
      <c r="W1" s="441" t="s">
        <v>99</v>
      </c>
      <c r="X1" s="441" t="s">
        <v>22</v>
      </c>
      <c r="Y1" s="441" t="s">
        <v>100</v>
      </c>
      <c r="Z1" s="442" t="s">
        <v>101</v>
      </c>
      <c r="AA1" s="442" t="s">
        <v>102</v>
      </c>
    </row>
    <row r="2" spans="1:27">
      <c r="A2">
        <v>401</v>
      </c>
      <c r="B2" s="443">
        <v>46289.379004629598</v>
      </c>
      <c r="C2" s="443">
        <v>46289.393344907403</v>
      </c>
      <c r="D2" t="s">
        <v>103</v>
      </c>
      <c r="E2" t="s">
        <v>104</v>
      </c>
      <c r="F2" t="s">
        <v>105</v>
      </c>
      <c r="G2" t="s">
        <v>106</v>
      </c>
      <c r="H2" t="s">
        <v>107</v>
      </c>
      <c r="I2" t="s">
        <v>108</v>
      </c>
      <c r="J2" t="s">
        <v>109</v>
      </c>
      <c r="K2" t="s">
        <v>110</v>
      </c>
      <c r="L2" t="s">
        <v>53</v>
      </c>
      <c r="M2" s="443">
        <v>46326</v>
      </c>
      <c r="N2" t="s">
        <v>15</v>
      </c>
      <c r="O2">
        <v>0</v>
      </c>
      <c r="P2">
        <v>0</v>
      </c>
      <c r="Q2" t="s">
        <v>111</v>
      </c>
      <c r="R2" t="s">
        <v>112</v>
      </c>
      <c r="S2" t="s">
        <v>113</v>
      </c>
      <c r="T2" t="s">
        <v>114</v>
      </c>
      <c r="U2" t="s">
        <v>44</v>
      </c>
      <c r="V2" t="s">
        <v>36</v>
      </c>
      <c r="W2" t="s">
        <v>15</v>
      </c>
      <c r="X2" t="s">
        <v>28</v>
      </c>
      <c r="Y2" t="s">
        <v>115</v>
      </c>
      <c r="Z2" t="s">
        <v>116</v>
      </c>
      <c r="AA2" s="444">
        <f>IFERROR(VLOOKUP(N2,'Criterios de priorización'!$E$3:$F$4,2,FALSE)*'Criterios de priorización'!$D$3,0)+IFERROR(VLOOKUP(Q2,'Criterios de priorización'!$E$5:$F$8,2,FALSE)*'Criterios de priorización'!$D$5,0)+IFERROR(VLOOKUP(X2,'Criterios de priorización'!$E$9:$F$12,2,FALSE)*'Criterios de priorización'!$D$9,0)+IFERROR(VLOOKUP(V2,'Criterios de priorización'!$E$13:$F$18,2,FALSE)*'Criterios de priorización'!$D$13,0)+IFERROR(VLOOKUP(U2,'Criterios de priorización'!$E$19:$F$22,2,FALSE)*'Criterios de priorización'!$D$19,0)</f>
        <v>0.60000000000000009</v>
      </c>
    </row>
    <row r="3" spans="1:27">
      <c r="A3">
        <v>402</v>
      </c>
      <c r="B3" s="443">
        <v>46289.480416666702</v>
      </c>
      <c r="C3" s="443">
        <v>46289.5005439815</v>
      </c>
      <c r="D3" t="s">
        <v>117</v>
      </c>
      <c r="E3" t="s">
        <v>118</v>
      </c>
      <c r="F3" t="s">
        <v>119</v>
      </c>
      <c r="G3" t="s">
        <v>120</v>
      </c>
      <c r="H3" t="s">
        <v>121</v>
      </c>
      <c r="I3" t="s">
        <v>122</v>
      </c>
      <c r="J3" t="s">
        <v>123</v>
      </c>
      <c r="K3" t="s">
        <v>124</v>
      </c>
      <c r="L3" t="s">
        <v>59</v>
      </c>
      <c r="M3" s="443">
        <v>46325</v>
      </c>
      <c r="N3" t="s">
        <v>15</v>
      </c>
      <c r="O3">
        <v>0</v>
      </c>
      <c r="P3">
        <v>0</v>
      </c>
      <c r="Q3" t="s">
        <v>111</v>
      </c>
      <c r="R3" t="s">
        <v>125</v>
      </c>
      <c r="S3" t="s">
        <v>126</v>
      </c>
      <c r="T3" t="s">
        <v>127</v>
      </c>
      <c r="U3" t="s">
        <v>44</v>
      </c>
      <c r="V3" t="s">
        <v>34</v>
      </c>
      <c r="W3" t="s">
        <v>15</v>
      </c>
      <c r="X3" t="s">
        <v>28</v>
      </c>
      <c r="Y3" t="s">
        <v>128</v>
      </c>
      <c r="Z3" t="s">
        <v>129</v>
      </c>
      <c r="AA3" s="444">
        <f>IFERROR(VLOOKUP(N3,'Criterios de priorización'!$E$3:$F$4,2,FALSE)*'Criterios de priorización'!$D$3,0)+IFERROR(VLOOKUP(Q3,'Criterios de priorización'!$E$5:$F$8,2,FALSE)*'Criterios de priorización'!$D$5,0)+IFERROR(VLOOKUP(X3,'Criterios de priorización'!$E$9:$F$12,2,FALSE)*'Criterios de priorización'!$D$9,0)+IFERROR(VLOOKUP(V3,'Criterios de priorización'!$E$13:$F$18,2,FALSE)*'Criterios de priorización'!$D$13,0)+IFERROR(VLOOKUP(U3,'Criterios de priorización'!$E$19:$F$22,2,FALSE)*'Criterios de priorización'!$D$19,0)</f>
        <v>0.70000000000000007</v>
      </c>
    </row>
    <row r="4" spans="1:27">
      <c r="A4">
        <v>403</v>
      </c>
      <c r="B4" s="443">
        <v>46289.509953703702</v>
      </c>
      <c r="C4" s="443">
        <v>46289.537245370397</v>
      </c>
      <c r="D4" t="s">
        <v>130</v>
      </c>
      <c r="E4" t="s">
        <v>131</v>
      </c>
      <c r="F4" t="s">
        <v>132</v>
      </c>
      <c r="G4" t="s">
        <v>133</v>
      </c>
      <c r="H4" t="s">
        <v>134</v>
      </c>
      <c r="I4" t="s">
        <v>135</v>
      </c>
      <c r="J4" t="s">
        <v>131</v>
      </c>
      <c r="K4" t="s">
        <v>136</v>
      </c>
      <c r="L4" t="s">
        <v>61</v>
      </c>
      <c r="M4" s="443">
        <v>46307</v>
      </c>
      <c r="N4" t="s">
        <v>15</v>
      </c>
      <c r="O4">
        <v>0</v>
      </c>
      <c r="P4">
        <v>0</v>
      </c>
      <c r="Q4" t="s">
        <v>18</v>
      </c>
      <c r="R4" t="s">
        <v>137</v>
      </c>
      <c r="S4" t="s">
        <v>138</v>
      </c>
      <c r="T4" t="s">
        <v>139</v>
      </c>
      <c r="U4" t="s">
        <v>42</v>
      </c>
      <c r="V4" t="s">
        <v>36</v>
      </c>
      <c r="W4" t="s">
        <v>15</v>
      </c>
      <c r="X4" t="s">
        <v>28</v>
      </c>
      <c r="Y4" t="s">
        <v>140</v>
      </c>
      <c r="Z4" t="s">
        <v>141</v>
      </c>
      <c r="AA4" s="444">
        <f>IFERROR(VLOOKUP(N4,'Criterios de priorización'!$E$3:$F$4,2,FALSE)*'Criterios de priorización'!$D$3,0)+IFERROR(VLOOKUP(Q4,'Criterios de priorización'!$E$5:$F$8,2,FALSE)*'Criterios de priorización'!$D$5,0)+IFERROR(VLOOKUP(X4,'Criterios de priorización'!$E$9:$F$12,2,FALSE)*'Criterios de priorización'!$D$9,0)+IFERROR(VLOOKUP(V4,'Criterios de priorización'!$E$13:$F$18,2,FALSE)*'Criterios de priorización'!$D$13,0)+IFERROR(VLOOKUP(U4,'Criterios de priorización'!$E$19:$F$22,2,FALSE)*'Criterios de priorización'!$D$19,0)</f>
        <v>2.7</v>
      </c>
    </row>
    <row r="5" spans="1:27">
      <c r="A5">
        <v>404</v>
      </c>
      <c r="B5" s="443">
        <v>46290.495925925898</v>
      </c>
      <c r="C5" s="443">
        <v>46290.508599537003</v>
      </c>
      <c r="D5" t="s">
        <v>142</v>
      </c>
      <c r="E5" t="s">
        <v>143</v>
      </c>
      <c r="F5" t="s">
        <v>144</v>
      </c>
      <c r="G5" t="s">
        <v>145</v>
      </c>
      <c r="H5" t="s">
        <v>146</v>
      </c>
      <c r="I5" t="s">
        <v>147</v>
      </c>
      <c r="J5" t="s">
        <v>148</v>
      </c>
      <c r="K5" t="s">
        <v>149</v>
      </c>
      <c r="L5" t="s">
        <v>59</v>
      </c>
      <c r="M5" s="443">
        <v>46418</v>
      </c>
      <c r="N5" t="s">
        <v>15</v>
      </c>
      <c r="O5">
        <v>0</v>
      </c>
      <c r="P5">
        <v>0</v>
      </c>
      <c r="Q5" t="s">
        <v>111</v>
      </c>
      <c r="R5" t="s">
        <v>150</v>
      </c>
      <c r="S5" t="s">
        <v>151</v>
      </c>
      <c r="T5" t="s">
        <v>152</v>
      </c>
      <c r="U5" t="s">
        <v>44</v>
      </c>
      <c r="V5" t="s">
        <v>34</v>
      </c>
      <c r="W5" t="s">
        <v>15</v>
      </c>
      <c r="X5" t="s">
        <v>28</v>
      </c>
      <c r="Y5" t="s">
        <v>153</v>
      </c>
      <c r="Z5" t="s">
        <v>154</v>
      </c>
      <c r="AA5" s="444">
        <f>IFERROR(VLOOKUP(N5,'Criterios de priorización'!$E$3:$F$4,2,FALSE)*'Criterios de priorización'!$D$3,0)+IFERROR(VLOOKUP(Q5,'Criterios de priorización'!$E$5:$F$8,2,FALSE)*'Criterios de priorización'!$D$5,0)+IFERROR(VLOOKUP(X5,'Criterios de priorización'!$E$9:$F$12,2,FALSE)*'Criterios de priorización'!$D$9,0)+IFERROR(VLOOKUP(V5,'Criterios de priorización'!$E$13:$F$18,2,FALSE)*'Criterios de priorización'!$D$13,0)+IFERROR(VLOOKUP(U5,'Criterios de priorización'!$E$19:$F$22,2,FALSE)*'Criterios de priorización'!$D$19,0)</f>
        <v>0.70000000000000007</v>
      </c>
    </row>
    <row r="6" spans="1:27">
      <c r="A6">
        <v>405</v>
      </c>
      <c r="B6" s="443">
        <v>46290.505185185197</v>
      </c>
      <c r="C6" s="443">
        <v>46290.535520833299</v>
      </c>
      <c r="D6" t="s">
        <v>155</v>
      </c>
      <c r="E6" t="s">
        <v>156</v>
      </c>
      <c r="F6" t="s">
        <v>157</v>
      </c>
      <c r="G6" t="s">
        <v>158</v>
      </c>
      <c r="H6" t="s">
        <v>159</v>
      </c>
      <c r="I6" t="s">
        <v>160</v>
      </c>
      <c r="J6" t="s">
        <v>156</v>
      </c>
      <c r="K6" t="s">
        <v>161</v>
      </c>
      <c r="L6" t="s">
        <v>61</v>
      </c>
      <c r="M6" s="443">
        <v>46349</v>
      </c>
      <c r="N6" t="s">
        <v>15</v>
      </c>
      <c r="O6">
        <v>0</v>
      </c>
      <c r="P6">
        <v>0</v>
      </c>
      <c r="Q6" t="s">
        <v>111</v>
      </c>
      <c r="R6" t="s">
        <v>162</v>
      </c>
      <c r="S6" t="s">
        <v>163</v>
      </c>
      <c r="T6" t="s">
        <v>164</v>
      </c>
      <c r="U6" t="s">
        <v>42</v>
      </c>
      <c r="V6" t="s">
        <v>36</v>
      </c>
      <c r="W6" t="s">
        <v>15</v>
      </c>
      <c r="X6" t="s">
        <v>28</v>
      </c>
      <c r="Y6" t="s">
        <v>165</v>
      </c>
      <c r="Z6" t="s">
        <v>166</v>
      </c>
      <c r="AA6" s="444">
        <f>IFERROR(VLOOKUP(N6,'Criterios de priorización'!$E$3:$F$4,2,FALSE)*'Criterios de priorización'!$D$3,0)+IFERROR(VLOOKUP(Q6,'Criterios de priorización'!$E$5:$F$8,2,FALSE)*'Criterios de priorización'!$D$5,0)+IFERROR(VLOOKUP(X6,'Criterios de priorización'!$E$9:$F$12,2,FALSE)*'Criterios de priorización'!$D$9,0)+IFERROR(VLOOKUP(V6,'Criterios de priorización'!$E$13:$F$18,2,FALSE)*'Criterios de priorización'!$D$13,0)+IFERROR(VLOOKUP(U6,'Criterios de priorización'!$E$19:$F$22,2,FALSE)*'Criterios de priorización'!$D$19,0)</f>
        <v>1.2000000000000002</v>
      </c>
    </row>
    <row r="7" spans="1:27">
      <c r="A7">
        <v>406</v>
      </c>
      <c r="B7" s="443">
        <v>46291.414004629602</v>
      </c>
      <c r="C7" s="443">
        <v>46291.449201388903</v>
      </c>
      <c r="D7" t="s">
        <v>167</v>
      </c>
      <c r="E7" t="s">
        <v>168</v>
      </c>
      <c r="F7" t="s">
        <v>169</v>
      </c>
      <c r="G7" t="s">
        <v>170</v>
      </c>
      <c r="H7" t="s">
        <v>146</v>
      </c>
      <c r="I7" t="s">
        <v>171</v>
      </c>
      <c r="J7" t="s">
        <v>172</v>
      </c>
      <c r="K7" t="s">
        <v>173</v>
      </c>
      <c r="L7" t="s">
        <v>59</v>
      </c>
      <c r="M7" s="443">
        <v>46304</v>
      </c>
      <c r="N7" t="s">
        <v>174</v>
      </c>
      <c r="O7" t="s">
        <v>175</v>
      </c>
      <c r="P7" t="s">
        <v>176</v>
      </c>
      <c r="Q7" t="s">
        <v>111</v>
      </c>
      <c r="R7" t="s">
        <v>177</v>
      </c>
      <c r="S7" t="s">
        <v>178</v>
      </c>
      <c r="T7" t="s">
        <v>179</v>
      </c>
      <c r="U7" t="s">
        <v>44</v>
      </c>
      <c r="V7" t="s">
        <v>36</v>
      </c>
      <c r="W7" t="s">
        <v>15</v>
      </c>
      <c r="X7" t="s">
        <v>28</v>
      </c>
      <c r="Y7" t="s">
        <v>180</v>
      </c>
      <c r="Z7" t="s">
        <v>181</v>
      </c>
      <c r="AA7" s="444">
        <f>IFERROR(VLOOKUP(N7,'Criterios de priorización'!$E$3:$F$4,2,FALSE)*'Criterios de priorización'!$D$3,0)+IFERROR(VLOOKUP(Q7,'Criterios de priorización'!$E$5:$F$8,2,FALSE)*'Criterios de priorización'!$D$5,0)+IFERROR(VLOOKUP(X7,'Criterios de priorización'!$E$9:$F$12,2,FALSE)*'Criterios de priorización'!$D$9,0)+IFERROR(VLOOKUP(V7,'Criterios de priorización'!$E$13:$F$18,2,FALSE)*'Criterios de priorización'!$D$13,0)+IFERROR(VLOOKUP(U7,'Criterios de priorización'!$E$19:$F$22,2,FALSE)*'Criterios de priorización'!$D$19,0)</f>
        <v>0.60000000000000009</v>
      </c>
    </row>
    <row r="8" spans="1:27">
      <c r="A8">
        <v>407</v>
      </c>
      <c r="B8" s="443">
        <v>46292.882557870398</v>
      </c>
      <c r="C8" s="443">
        <v>46292.892812500002</v>
      </c>
      <c r="D8" t="s">
        <v>182</v>
      </c>
      <c r="E8" t="s">
        <v>183</v>
      </c>
      <c r="F8" t="s">
        <v>184</v>
      </c>
      <c r="G8" t="s">
        <v>185</v>
      </c>
      <c r="H8" t="s">
        <v>107</v>
      </c>
      <c r="I8" t="s">
        <v>160</v>
      </c>
      <c r="J8" t="s">
        <v>186</v>
      </c>
      <c r="K8" t="s">
        <v>187</v>
      </c>
      <c r="L8" t="s">
        <v>59</v>
      </c>
      <c r="M8" s="443">
        <v>46321</v>
      </c>
      <c r="N8" t="s">
        <v>15</v>
      </c>
      <c r="O8">
        <v>0</v>
      </c>
      <c r="P8">
        <v>0</v>
      </c>
      <c r="Q8" t="s">
        <v>111</v>
      </c>
      <c r="R8" t="s">
        <v>188</v>
      </c>
      <c r="S8" t="s">
        <v>189</v>
      </c>
      <c r="T8" t="s">
        <v>190</v>
      </c>
      <c r="U8" t="s">
        <v>42</v>
      </c>
      <c r="V8" t="s">
        <v>34</v>
      </c>
      <c r="W8" t="s">
        <v>15</v>
      </c>
      <c r="X8" t="s">
        <v>25</v>
      </c>
      <c r="Y8" t="s">
        <v>191</v>
      </c>
      <c r="Z8" t="s">
        <v>192</v>
      </c>
      <c r="AA8" s="444">
        <f>IFERROR(VLOOKUP(N8,'Criterios de priorización'!$E$3:$F$4,2,FALSE)*'Criterios de priorización'!$D$3,0)+IFERROR(VLOOKUP(Q8,'Criterios de priorización'!$E$5:$F$8,2,FALSE)*'Criterios de priorización'!$D$5,0)+IFERROR(VLOOKUP(X8,'Criterios de priorización'!$E$9:$F$12,2,FALSE)*'Criterios de priorización'!$D$9,0)+IFERROR(VLOOKUP(V8,'Criterios de priorización'!$E$13:$F$18,2,FALSE)*'Criterios de priorización'!$D$13,0)+IFERROR(VLOOKUP(U8,'Criterios de priorización'!$E$19:$F$22,2,FALSE)*'Criterios de priorización'!$D$19,0)</f>
        <v>1.9</v>
      </c>
    </row>
    <row r="9" spans="1:27">
      <c r="A9">
        <v>408</v>
      </c>
      <c r="B9" s="443">
        <v>46293.3414583333</v>
      </c>
      <c r="C9" s="443">
        <v>46293.3520138889</v>
      </c>
      <c r="D9" t="s">
        <v>193</v>
      </c>
      <c r="E9" t="s">
        <v>194</v>
      </c>
      <c r="F9" t="s">
        <v>195</v>
      </c>
      <c r="G9" t="s">
        <v>196</v>
      </c>
      <c r="H9" t="s">
        <v>134</v>
      </c>
      <c r="I9" t="s">
        <v>108</v>
      </c>
      <c r="J9" t="s">
        <v>197</v>
      </c>
      <c r="K9" t="s">
        <v>198</v>
      </c>
      <c r="L9" t="s">
        <v>61</v>
      </c>
      <c r="M9" s="443">
        <v>46311</v>
      </c>
      <c r="N9" t="s">
        <v>15</v>
      </c>
      <c r="O9">
        <v>0</v>
      </c>
      <c r="P9">
        <v>0</v>
      </c>
      <c r="Q9" t="s">
        <v>20</v>
      </c>
      <c r="R9" t="s">
        <v>199</v>
      </c>
      <c r="S9" t="s">
        <v>200</v>
      </c>
      <c r="T9" t="s">
        <v>201</v>
      </c>
      <c r="U9" t="s">
        <v>44</v>
      </c>
      <c r="V9" t="s">
        <v>36</v>
      </c>
      <c r="W9" t="s">
        <v>15</v>
      </c>
      <c r="X9" t="s">
        <v>28</v>
      </c>
      <c r="Y9" t="s">
        <v>202</v>
      </c>
      <c r="Z9" t="s">
        <v>203</v>
      </c>
      <c r="AA9" s="444">
        <f>IFERROR(VLOOKUP(N9,'Criterios de priorización'!$E$3:$F$4,2,FALSE)*'Criterios de priorización'!$D$3,0)+IFERROR(VLOOKUP(Q9,'Criterios de priorización'!$E$5:$F$8,2,FALSE)*'Criterios de priorización'!$D$5,0)+IFERROR(VLOOKUP(X9,'Criterios de priorización'!$E$9:$F$12,2,FALSE)*'Criterios de priorización'!$D$9,0)+IFERROR(VLOOKUP(V9,'Criterios de priorización'!$E$13:$F$18,2,FALSE)*'Criterios de priorización'!$D$13,0)+IFERROR(VLOOKUP(U9,'Criterios de priorización'!$E$19:$F$22,2,FALSE)*'Criterios de priorización'!$D$19,0)</f>
        <v>1.4999999999999998</v>
      </c>
    </row>
    <row r="10" spans="1:27">
      <c r="A10">
        <v>409</v>
      </c>
      <c r="B10" s="443">
        <v>46294.377488425896</v>
      </c>
      <c r="C10" s="443">
        <v>46294.380277777796</v>
      </c>
      <c r="D10" t="s">
        <v>204</v>
      </c>
      <c r="E10" t="s">
        <v>205</v>
      </c>
      <c r="F10" t="s">
        <v>206</v>
      </c>
      <c r="G10" t="s">
        <v>207</v>
      </c>
      <c r="H10" t="s">
        <v>159</v>
      </c>
      <c r="I10" t="s">
        <v>208</v>
      </c>
      <c r="J10" t="s">
        <v>209</v>
      </c>
      <c r="K10" t="s">
        <v>210</v>
      </c>
      <c r="L10" t="s">
        <v>54</v>
      </c>
      <c r="M10" s="443">
        <v>46328</v>
      </c>
      <c r="N10" t="s">
        <v>15</v>
      </c>
      <c r="O10">
        <v>0</v>
      </c>
      <c r="P10">
        <v>0</v>
      </c>
      <c r="Q10" t="s">
        <v>18</v>
      </c>
      <c r="R10" t="s">
        <v>211</v>
      </c>
      <c r="S10" t="s">
        <v>212</v>
      </c>
      <c r="T10" t="s">
        <v>213</v>
      </c>
      <c r="U10" t="s">
        <v>44</v>
      </c>
      <c r="V10" t="s">
        <v>36</v>
      </c>
      <c r="W10" t="s">
        <v>15</v>
      </c>
      <c r="X10" t="s">
        <v>27</v>
      </c>
      <c r="Y10" t="s">
        <v>214</v>
      </c>
      <c r="Z10" t="s">
        <v>215</v>
      </c>
      <c r="AA10" s="444">
        <f>IFERROR(VLOOKUP(N10,'Criterios de priorización'!$E$3:$F$4,2,FALSE)*'Criterios de priorización'!$D$3,0)+IFERROR(VLOOKUP(Q10,'Criterios de priorización'!$E$5:$F$8,2,FALSE)*'Criterios de priorización'!$D$5,0)+IFERROR(VLOOKUP(X10,'Criterios de priorización'!$E$9:$F$12,2,FALSE)*'Criterios de priorización'!$D$9,0)+IFERROR(VLOOKUP(V10,'Criterios de priorización'!$E$13:$F$18,2,FALSE)*'Criterios de priorización'!$D$13,0)+IFERROR(VLOOKUP(U10,'Criterios de priorización'!$E$19:$F$22,2,FALSE)*'Criterios de priorización'!$D$19,0)</f>
        <v>2.25</v>
      </c>
    </row>
    <row r="11" spans="1:27">
      <c r="A11">
        <v>410</v>
      </c>
      <c r="B11" s="443">
        <v>46294.6937847222</v>
      </c>
      <c r="C11" s="443">
        <v>46294.705081018503</v>
      </c>
      <c r="D11" t="s">
        <v>204</v>
      </c>
      <c r="E11" t="s">
        <v>205</v>
      </c>
      <c r="F11" t="s">
        <v>216</v>
      </c>
      <c r="G11" t="s">
        <v>217</v>
      </c>
      <c r="H11" t="s">
        <v>159</v>
      </c>
      <c r="I11" t="s">
        <v>208</v>
      </c>
      <c r="J11" t="s">
        <v>218</v>
      </c>
      <c r="K11" t="s">
        <v>219</v>
      </c>
      <c r="L11" t="s">
        <v>54</v>
      </c>
      <c r="M11" s="443">
        <v>46416</v>
      </c>
      <c r="N11" t="s">
        <v>15</v>
      </c>
      <c r="O11">
        <v>0</v>
      </c>
      <c r="P11">
        <v>0</v>
      </c>
      <c r="Q11" t="s">
        <v>18</v>
      </c>
      <c r="R11" t="s">
        <v>220</v>
      </c>
      <c r="S11" t="s">
        <v>221</v>
      </c>
      <c r="T11" t="s">
        <v>222</v>
      </c>
      <c r="U11" t="s">
        <v>42</v>
      </c>
      <c r="V11" t="s">
        <v>36</v>
      </c>
      <c r="W11" t="s">
        <v>15</v>
      </c>
      <c r="X11" t="s">
        <v>28</v>
      </c>
      <c r="Y11" t="s">
        <v>223</v>
      </c>
      <c r="Z11" t="s">
        <v>224</v>
      </c>
      <c r="AA11" s="444">
        <f>IFERROR(VLOOKUP(N11,'Criterios de priorización'!$E$3:$F$4,2,FALSE)*'Criterios de priorización'!$D$3,0)+IFERROR(VLOOKUP(Q11,'Criterios de priorización'!$E$5:$F$8,2,FALSE)*'Criterios de priorización'!$D$5,0)+IFERROR(VLOOKUP(X11,'Criterios de priorización'!$E$9:$F$12,2,FALSE)*'Criterios de priorización'!$D$9,0)+IFERROR(VLOOKUP(V11,'Criterios de priorización'!$E$13:$F$18,2,FALSE)*'Criterios de priorización'!$D$13,0)+IFERROR(VLOOKUP(U11,'Criterios de priorización'!$E$19:$F$22,2,FALSE)*'Criterios de priorización'!$D$19,0)</f>
        <v>2.7</v>
      </c>
    </row>
    <row r="12" spans="1:27">
      <c r="A12">
        <v>411</v>
      </c>
      <c r="B12" s="443">
        <v>46294.395185185203</v>
      </c>
      <c r="C12" s="443">
        <v>46295.149884259299</v>
      </c>
      <c r="D12" t="s">
        <v>225</v>
      </c>
      <c r="E12" t="s">
        <v>226</v>
      </c>
      <c r="F12" t="s">
        <v>227</v>
      </c>
      <c r="G12" t="s">
        <v>228</v>
      </c>
      <c r="H12" t="s">
        <v>121</v>
      </c>
      <c r="I12" t="s">
        <v>108</v>
      </c>
      <c r="J12" t="s">
        <v>229</v>
      </c>
      <c r="K12" t="s">
        <v>230</v>
      </c>
      <c r="L12" t="s">
        <v>54</v>
      </c>
      <c r="M12" s="443">
        <v>46366</v>
      </c>
      <c r="N12" t="s">
        <v>15</v>
      </c>
      <c r="O12">
        <v>0</v>
      </c>
      <c r="P12">
        <v>0</v>
      </c>
      <c r="Q12" t="s">
        <v>20</v>
      </c>
      <c r="R12" t="s">
        <v>231</v>
      </c>
      <c r="S12" t="s">
        <v>232</v>
      </c>
      <c r="T12" t="s">
        <v>233</v>
      </c>
      <c r="U12" t="s">
        <v>42</v>
      </c>
      <c r="V12" t="s">
        <v>36</v>
      </c>
      <c r="W12" t="s">
        <v>15</v>
      </c>
      <c r="X12" t="s">
        <v>28</v>
      </c>
      <c r="Y12" t="s">
        <v>234</v>
      </c>
      <c r="Z12" t="s">
        <v>235</v>
      </c>
      <c r="AA12" s="444">
        <f>IFERROR(VLOOKUP(N12,'Criterios de priorización'!$E$3:$F$4,2,FALSE)*'Criterios de priorización'!$D$3,0)+IFERROR(VLOOKUP(Q12,'Criterios de priorización'!$E$5:$F$8,2,FALSE)*'Criterios de priorización'!$D$5,0)+IFERROR(VLOOKUP(X12,'Criterios de priorización'!$E$9:$F$12,2,FALSE)*'Criterios de priorización'!$D$9,0)+IFERROR(VLOOKUP(V12,'Criterios de priorización'!$E$13:$F$18,2,FALSE)*'Criterios de priorización'!$D$13,0)+IFERROR(VLOOKUP(U12,'Criterios de priorización'!$E$19:$F$22,2,FALSE)*'Criterios de priorización'!$D$19,0)</f>
        <v>2.0999999999999996</v>
      </c>
    </row>
    <row r="13" spans="1:27">
      <c r="A13">
        <v>412</v>
      </c>
      <c r="B13" s="443">
        <v>46295.790439814802</v>
      </c>
      <c r="C13" s="443">
        <v>46295.792615740698</v>
      </c>
      <c r="D13" t="s">
        <v>236</v>
      </c>
      <c r="E13" t="s">
        <v>237</v>
      </c>
      <c r="F13" t="s">
        <v>238</v>
      </c>
      <c r="G13" t="s">
        <v>239</v>
      </c>
      <c r="H13" t="s">
        <v>134</v>
      </c>
      <c r="I13" t="s">
        <v>240</v>
      </c>
      <c r="J13" t="s">
        <v>241</v>
      </c>
      <c r="K13" s="445" t="s">
        <v>242</v>
      </c>
      <c r="L13" t="s">
        <v>243</v>
      </c>
      <c r="M13" s="443">
        <v>46303</v>
      </c>
      <c r="N13" t="s">
        <v>15</v>
      </c>
      <c r="O13">
        <v>0</v>
      </c>
      <c r="P13">
        <v>0</v>
      </c>
      <c r="Q13" t="s">
        <v>111</v>
      </c>
      <c r="R13" t="s">
        <v>244</v>
      </c>
      <c r="S13" t="s">
        <v>245</v>
      </c>
      <c r="T13" t="s">
        <v>246</v>
      </c>
      <c r="U13" t="s">
        <v>44</v>
      </c>
      <c r="V13" t="s">
        <v>36</v>
      </c>
      <c r="W13" t="s">
        <v>15</v>
      </c>
      <c r="X13" t="s">
        <v>28</v>
      </c>
      <c r="Y13" t="s">
        <v>247</v>
      </c>
      <c r="Z13" s="445" t="s">
        <v>248</v>
      </c>
      <c r="AA13" s="444">
        <f>IFERROR(VLOOKUP(N13,'Criterios de priorización'!$E$3:$F$4,2,FALSE)*'Criterios de priorización'!$D$3,0)+IFERROR(VLOOKUP(Q13,'Criterios de priorización'!$E$5:$F$8,2,FALSE)*'Criterios de priorización'!$D$5,0)+IFERROR(VLOOKUP(X13,'Criterios de priorización'!$E$9:$F$12,2,FALSE)*'Criterios de priorización'!$D$9,0)+IFERROR(VLOOKUP(V13,'Criterios de priorización'!$E$13:$F$18,2,FALSE)*'Criterios de priorización'!$D$13,0)+IFERROR(VLOOKUP(U13,'Criterios de priorización'!$E$19:$F$22,2,FALSE)*'Criterios de priorización'!$D$19,0)</f>
        <v>0.60000000000000009</v>
      </c>
    </row>
    <row r="14" spans="1:27" ht="17.25" customHeight="1">
      <c r="A14">
        <v>423</v>
      </c>
      <c r="B14" s="443">
        <v>46063.075752314813</v>
      </c>
      <c r="C14" s="443">
        <v>46063.075752314813</v>
      </c>
      <c r="D14" t="s">
        <v>204</v>
      </c>
      <c r="E14" t="s">
        <v>249</v>
      </c>
      <c r="F14" t="s">
        <v>250</v>
      </c>
      <c r="G14" t="s">
        <v>251</v>
      </c>
      <c r="H14" t="s">
        <v>159</v>
      </c>
      <c r="I14" t="s">
        <v>208</v>
      </c>
      <c r="J14" t="s">
        <v>209</v>
      </c>
      <c r="K14" s="446" t="s">
        <v>252</v>
      </c>
      <c r="L14" t="s">
        <v>54</v>
      </c>
      <c r="M14" s="443">
        <v>46387</v>
      </c>
      <c r="N14" t="s">
        <v>174</v>
      </c>
      <c r="O14" t="s">
        <v>175</v>
      </c>
      <c r="P14">
        <v>78375</v>
      </c>
      <c r="Q14" t="s">
        <v>111</v>
      </c>
      <c r="R14" t="s">
        <v>253</v>
      </c>
      <c r="S14" t="s">
        <v>254</v>
      </c>
      <c r="T14" s="448" t="s">
        <v>255</v>
      </c>
      <c r="U14" t="s">
        <v>42</v>
      </c>
      <c r="V14" t="s">
        <v>36</v>
      </c>
      <c r="W14" t="s">
        <v>15</v>
      </c>
      <c r="X14" t="s">
        <v>28</v>
      </c>
      <c r="Y14" s="448" t="s">
        <v>256</v>
      </c>
      <c r="Z14" s="446" t="s">
        <v>257</v>
      </c>
      <c r="AA14" s="447">
        <f>IFERROR(VLOOKUP(N14,'Criterios de priorización'!$E$3:$F$4,2,FALSE)*'Criterios de priorización'!$D$3,0)+IFERROR(VLOOKUP(Q14,'Criterios de priorización'!$E$5:$F$8,2,FALSE)*'Criterios de priorización'!$D$5,0)+IFERROR(VLOOKUP(X14,'Criterios de priorización'!$E$9:$F$12,2,FALSE)*'Criterios de priorización'!$D$9,0)+IFERROR(VLOOKUP(V14,'Criterios de priorización'!$E$13:$F$18,2,FALSE)*'Criterios de priorización'!$D$13,0)+IFERROR(VLOOKUP(U14,'Criterios de priorización'!$E$19:$F$22,2,FALSE)*'Criterios de priorización'!$D$19,0)</f>
        <v>1.2000000000000002</v>
      </c>
    </row>
    <row r="15" spans="1:27" ht="15" customHeight="1">
      <c r="A15">
        <v>424</v>
      </c>
      <c r="B15" s="443">
        <v>46063.079027777778</v>
      </c>
      <c r="C15" s="443">
        <v>46063.079027777778</v>
      </c>
      <c r="D15" t="s">
        <v>204</v>
      </c>
      <c r="E15" t="s">
        <v>249</v>
      </c>
      <c r="F15" t="s">
        <v>258</v>
      </c>
      <c r="G15" t="s">
        <v>259</v>
      </c>
      <c r="H15" t="s">
        <v>159</v>
      </c>
      <c r="I15" t="s">
        <v>208</v>
      </c>
      <c r="J15" t="s">
        <v>209</v>
      </c>
      <c r="K15" s="446" t="s">
        <v>260</v>
      </c>
      <c r="L15" t="s">
        <v>54</v>
      </c>
      <c r="M15" s="443">
        <v>46328</v>
      </c>
      <c r="N15" t="s">
        <v>174</v>
      </c>
      <c r="O15" t="s">
        <v>175</v>
      </c>
      <c r="P15">
        <v>78375</v>
      </c>
      <c r="Q15" t="s">
        <v>111</v>
      </c>
      <c r="R15" t="s">
        <v>261</v>
      </c>
      <c r="S15" t="s">
        <v>262</v>
      </c>
      <c r="T15" s="448" t="s">
        <v>263</v>
      </c>
      <c r="U15" t="s">
        <v>42</v>
      </c>
      <c r="V15" t="s">
        <v>36</v>
      </c>
      <c r="W15" t="s">
        <v>15</v>
      </c>
      <c r="X15" t="s">
        <v>28</v>
      </c>
      <c r="Y15" s="448" t="s">
        <v>264</v>
      </c>
      <c r="Z15" s="446" t="s">
        <v>265</v>
      </c>
      <c r="AA15" s="447">
        <f>IFERROR(VLOOKUP(N15,'Criterios de priorización'!$E$3:$F$4,2,FALSE)*'Criterios de priorización'!$D$3,0)+IFERROR(VLOOKUP(Q15,'Criterios de priorización'!$E$5:$F$8,2,FALSE)*'Criterios de priorización'!$D$5,0)+IFERROR(VLOOKUP(X15,'Criterios de priorización'!$E$9:$F$12,2,FALSE)*'Criterios de priorización'!$D$9,0)+IFERROR(VLOOKUP(V15,'Criterios de priorización'!$E$13:$F$18,2,FALSE)*'Criterios de priorización'!$D$13,0)+IFERROR(VLOOKUP(U15,'Criterios de priorización'!$E$19:$F$22,2,FALSE)*'Criterios de priorización'!$D$19,0)</f>
        <v>1.2000000000000002</v>
      </c>
    </row>
    <row r="16" spans="1:27" ht="15" customHeight="1">
      <c r="A16">
        <v>425</v>
      </c>
      <c r="B16" s="443">
        <v>46063.546122685184</v>
      </c>
      <c r="C16" s="443">
        <v>46063.546122685184</v>
      </c>
      <c r="D16" t="s">
        <v>266</v>
      </c>
      <c r="E16" t="s">
        <v>267</v>
      </c>
      <c r="F16" t="s">
        <v>268</v>
      </c>
      <c r="G16" t="s">
        <v>269</v>
      </c>
      <c r="H16" t="s">
        <v>134</v>
      </c>
      <c r="I16" t="s">
        <v>135</v>
      </c>
      <c r="J16" t="s">
        <v>270</v>
      </c>
      <c r="K16" s="446" t="s">
        <v>271</v>
      </c>
      <c r="L16" t="s">
        <v>57</v>
      </c>
      <c r="M16" s="443">
        <v>46377</v>
      </c>
      <c r="N16" t="s">
        <v>15</v>
      </c>
      <c r="O16">
        <v>0</v>
      </c>
      <c r="P16">
        <v>0</v>
      </c>
      <c r="Q16" t="s">
        <v>111</v>
      </c>
      <c r="R16" s="448" t="s">
        <v>272</v>
      </c>
      <c r="S16" t="s">
        <v>273</v>
      </c>
      <c r="T16" s="448" t="s">
        <v>274</v>
      </c>
      <c r="U16" t="s">
        <v>41</v>
      </c>
      <c r="V16" t="s">
        <v>36</v>
      </c>
      <c r="W16" t="s">
        <v>15</v>
      </c>
      <c r="X16" t="s">
        <v>28</v>
      </c>
      <c r="Y16" s="448" t="s">
        <v>275</v>
      </c>
      <c r="Z16" s="446" t="s">
        <v>276</v>
      </c>
      <c r="AA16" s="447">
        <f>IFERROR(VLOOKUP(N16,'Criterios de priorización'!$E$3:$F$4,2,FALSE)*'Criterios de priorización'!$D$3,0)+IFERROR(VLOOKUP(Q16,'Criterios de priorización'!$E$5:$F$8,2,FALSE)*'Criterios de priorización'!$D$5,0)+IFERROR(VLOOKUP(X16,'Criterios de priorización'!$E$9:$F$12,2,FALSE)*'Criterios de priorización'!$D$9,0)+IFERROR(VLOOKUP(V16,'Criterios de priorización'!$E$13:$F$18,2,FALSE)*'Criterios de priorización'!$D$13,0)+IFERROR(VLOOKUP(U16,'Criterios de priorización'!$E$19:$F$22,2,FALSE)*'Criterios de priorización'!$D$19,0)</f>
        <v>1.2000000000000002</v>
      </c>
    </row>
    <row r="17" spans="1:27" ht="15" customHeight="1">
      <c r="A17">
        <v>426</v>
      </c>
      <c r="B17" s="443">
        <v>46183.643472222226</v>
      </c>
      <c r="C17" s="443">
        <v>46183.643472222226</v>
      </c>
      <c r="D17" t="s">
        <v>103</v>
      </c>
      <c r="E17" t="s">
        <v>104</v>
      </c>
      <c r="F17" t="s">
        <v>277</v>
      </c>
      <c r="G17" t="s">
        <v>278</v>
      </c>
      <c r="H17" t="s">
        <v>121</v>
      </c>
      <c r="I17" t="s">
        <v>240</v>
      </c>
      <c r="J17" t="s">
        <v>279</v>
      </c>
      <c r="K17" s="446" t="s">
        <v>280</v>
      </c>
      <c r="L17" t="s">
        <v>53</v>
      </c>
      <c r="M17" s="443">
        <v>46356</v>
      </c>
      <c r="N17" t="s">
        <v>15</v>
      </c>
      <c r="O17">
        <v>0</v>
      </c>
      <c r="P17">
        <v>0</v>
      </c>
      <c r="Q17" t="s">
        <v>111</v>
      </c>
      <c r="R17" t="s">
        <v>281</v>
      </c>
      <c r="S17" t="s">
        <v>282</v>
      </c>
      <c r="T17" s="448" t="s">
        <v>283</v>
      </c>
      <c r="U17" t="s">
        <v>44</v>
      </c>
      <c r="V17" t="s">
        <v>36</v>
      </c>
      <c r="W17" t="s">
        <v>15</v>
      </c>
      <c r="X17" t="s">
        <v>28</v>
      </c>
      <c r="Y17" t="s">
        <v>284</v>
      </c>
      <c r="Z17" s="446" t="s">
        <v>285</v>
      </c>
      <c r="AA17" s="447">
        <f>IFERROR(VLOOKUP(N17,'Criterios de priorización'!$E$3:$F$4,2,FALSE)*'Criterios de priorización'!$D$3,0)+IFERROR(VLOOKUP(Q17,'Criterios de priorización'!$E$5:$F$8,2,FALSE)*'Criterios de priorización'!$D$5,0)+IFERROR(VLOOKUP(X17,'Criterios de priorización'!$E$9:$F$12,2,FALSE)*'Criterios de priorización'!$D$9,0)+IFERROR(VLOOKUP(V17,'Criterios de priorización'!$E$13:$F$18,2,FALSE)*'Criterios de priorización'!$D$13,0)+IFERROR(VLOOKUP(U17,'Criterios de priorización'!$E$19:$F$22,2,FALSE)*'Criterios de priorización'!$D$19,0)</f>
        <v>0.60000000000000009</v>
      </c>
    </row>
    <row r="18" spans="1:27" ht="15" customHeight="1">
      <c r="A18">
        <v>427</v>
      </c>
      <c r="B18" s="443">
        <v>46183.712592592594</v>
      </c>
      <c r="C18" s="443">
        <v>46183.712592592594</v>
      </c>
      <c r="D18" t="s">
        <v>236</v>
      </c>
      <c r="E18" t="s">
        <v>286</v>
      </c>
      <c r="F18" t="s">
        <v>287</v>
      </c>
      <c r="G18" t="s">
        <v>288</v>
      </c>
      <c r="H18" t="s">
        <v>121</v>
      </c>
      <c r="I18" t="s">
        <v>240</v>
      </c>
      <c r="J18" t="s">
        <v>289</v>
      </c>
      <c r="K18" s="446" t="s">
        <v>290</v>
      </c>
      <c r="L18" t="s">
        <v>63</v>
      </c>
      <c r="M18" s="443">
        <v>46356</v>
      </c>
      <c r="N18" t="s">
        <v>15</v>
      </c>
      <c r="O18">
        <v>0</v>
      </c>
      <c r="P18">
        <v>0</v>
      </c>
      <c r="Q18" t="s">
        <v>111</v>
      </c>
      <c r="R18" t="s">
        <v>291</v>
      </c>
      <c r="S18" t="s">
        <v>292</v>
      </c>
      <c r="T18" s="448" t="s">
        <v>293</v>
      </c>
      <c r="U18" t="s">
        <v>44</v>
      </c>
      <c r="V18" t="s">
        <v>36</v>
      </c>
      <c r="W18" t="s">
        <v>15</v>
      </c>
      <c r="X18" t="s">
        <v>26</v>
      </c>
      <c r="Y18" s="448" t="s">
        <v>294</v>
      </c>
      <c r="Z18" s="446" t="s">
        <v>295</v>
      </c>
      <c r="AA18" s="447">
        <f>IFERROR(VLOOKUP(N18,'Criterios de priorización'!$E$3:$F$4,2,FALSE)*'Criterios de priorización'!$D$3,0)+IFERROR(VLOOKUP(Q18,'Criterios de priorización'!$E$5:$F$8,2,FALSE)*'Criterios de priorización'!$D$5,0)+IFERROR(VLOOKUP(X18,'Criterios de priorización'!$E$9:$F$12,2,FALSE)*'Criterios de priorización'!$D$9,0)+IFERROR(VLOOKUP(V18,'Criterios de priorización'!$E$13:$F$18,2,FALSE)*'Criterios de priorización'!$D$13,0)+IFERROR(VLOOKUP(U18,'Criterios de priorización'!$E$19:$F$22,2,FALSE)*'Criterios de priorización'!$D$19,0)</f>
        <v>0.9</v>
      </c>
    </row>
    <row r="19" spans="1:27" ht="15" customHeight="1">
      <c r="A19">
        <v>428</v>
      </c>
      <c r="B19" s="443">
        <v>46183.76635416667</v>
      </c>
      <c r="C19" s="443">
        <v>46183.76635416667</v>
      </c>
      <c r="D19" t="s">
        <v>296</v>
      </c>
      <c r="E19" t="s">
        <v>297</v>
      </c>
      <c r="F19" t="s">
        <v>298</v>
      </c>
      <c r="G19" t="s">
        <v>299</v>
      </c>
      <c r="H19" t="s">
        <v>134</v>
      </c>
      <c r="I19" t="s">
        <v>135</v>
      </c>
      <c r="J19" t="s">
        <v>300</v>
      </c>
      <c r="K19" s="446" t="s">
        <v>301</v>
      </c>
      <c r="L19" t="s">
        <v>61</v>
      </c>
      <c r="M19" s="443">
        <v>46367</v>
      </c>
      <c r="N19" t="s">
        <v>15</v>
      </c>
      <c r="O19">
        <v>0</v>
      </c>
      <c r="P19">
        <v>0</v>
      </c>
      <c r="Q19" t="s">
        <v>111</v>
      </c>
      <c r="R19" s="448" t="s">
        <v>302</v>
      </c>
      <c r="S19" t="s">
        <v>303</v>
      </c>
      <c r="T19" t="s">
        <v>304</v>
      </c>
      <c r="U19" t="s">
        <v>42</v>
      </c>
      <c r="V19" t="s">
        <v>33</v>
      </c>
      <c r="W19" t="s">
        <v>15</v>
      </c>
      <c r="X19" t="s">
        <v>27</v>
      </c>
      <c r="Y19" t="s">
        <v>305</v>
      </c>
      <c r="Z19" s="446" t="s">
        <v>306</v>
      </c>
      <c r="AA19" s="447">
        <f>IFERROR(VLOOKUP(N19,'Criterios de priorización'!$E$3:$F$4,2,FALSE)*'Criterios de priorización'!$D$3,0)+IFERROR(VLOOKUP(Q19,'Criterios de priorización'!$E$5:$F$8,2,FALSE)*'Criterios de priorización'!$D$5,0)+IFERROR(VLOOKUP(X19,'Criterios de priorización'!$E$9:$F$12,2,FALSE)*'Criterios de priorización'!$D$9,0)+IFERROR(VLOOKUP(V19,'Criterios de priorización'!$E$13:$F$18,2,FALSE)*'Criterios de priorización'!$D$13,0)+IFERROR(VLOOKUP(U19,'Criterios de priorización'!$E$19:$F$22,2,FALSE)*'Criterios de priorización'!$D$19,0)</f>
        <v>1.55</v>
      </c>
    </row>
    <row r="20" spans="1:27" ht="15" customHeight="1">
      <c r="A20">
        <v>429</v>
      </c>
      <c r="B20" s="443">
        <v>46183.790752314817</v>
      </c>
      <c r="C20" s="443">
        <v>46183.790752314817</v>
      </c>
      <c r="D20" t="s">
        <v>307</v>
      </c>
      <c r="E20" t="s">
        <v>308</v>
      </c>
      <c r="F20" t="s">
        <v>309</v>
      </c>
      <c r="G20" s="448" t="s">
        <v>310</v>
      </c>
      <c r="H20" t="s">
        <v>134</v>
      </c>
      <c r="I20" t="s">
        <v>135</v>
      </c>
      <c r="J20" t="s">
        <v>311</v>
      </c>
      <c r="K20" s="446" t="s">
        <v>312</v>
      </c>
      <c r="L20" t="s">
        <v>57</v>
      </c>
      <c r="M20" s="443">
        <v>46325</v>
      </c>
      <c r="N20" t="s">
        <v>15</v>
      </c>
      <c r="O20">
        <v>0</v>
      </c>
      <c r="P20">
        <v>0</v>
      </c>
      <c r="Q20" t="s">
        <v>18</v>
      </c>
      <c r="R20" s="448" t="s">
        <v>313</v>
      </c>
      <c r="S20" t="s">
        <v>314</v>
      </c>
      <c r="T20" s="448" t="s">
        <v>315</v>
      </c>
      <c r="U20" t="s">
        <v>41</v>
      </c>
      <c r="V20" t="s">
        <v>36</v>
      </c>
      <c r="W20" t="s">
        <v>15</v>
      </c>
      <c r="X20" t="s">
        <v>28</v>
      </c>
      <c r="Y20" s="448" t="s">
        <v>316</v>
      </c>
      <c r="Z20" s="446" t="s">
        <v>317</v>
      </c>
      <c r="AA20" s="447">
        <f>IFERROR(VLOOKUP(N20,'Criterios de priorización'!$E$3:$F$4,2,FALSE)*'Criterios de priorización'!$D$3,0)+IFERROR(VLOOKUP(Q20,'Criterios de priorización'!$E$5:$F$8,2,FALSE)*'Criterios de priorización'!$D$5,0)+IFERROR(VLOOKUP(X20,'Criterios de priorización'!$E$9:$F$12,2,FALSE)*'Criterios de priorización'!$D$9,0)+IFERROR(VLOOKUP(V20,'Criterios de priorización'!$E$13:$F$18,2,FALSE)*'Criterios de priorización'!$D$13,0)+IFERROR(VLOOKUP(U20,'Criterios de priorización'!$E$19:$F$22,2,FALSE)*'Criterios de priorización'!$D$19,0)</f>
        <v>2.7</v>
      </c>
    </row>
    <row r="21" spans="1:27" ht="15" customHeight="1">
      <c r="A21">
        <v>430</v>
      </c>
      <c r="B21" s="443">
        <v>46183.791539351849</v>
      </c>
      <c r="C21" s="443">
        <v>46183.791539351849</v>
      </c>
      <c r="D21" t="s">
        <v>318</v>
      </c>
      <c r="E21" t="s">
        <v>319</v>
      </c>
      <c r="F21" t="s">
        <v>320</v>
      </c>
      <c r="G21" s="448" t="s">
        <v>321</v>
      </c>
      <c r="H21" t="s">
        <v>134</v>
      </c>
      <c r="I21" t="s">
        <v>135</v>
      </c>
      <c r="J21" t="s">
        <v>319</v>
      </c>
      <c r="K21" s="446" t="s">
        <v>322</v>
      </c>
      <c r="L21" t="s">
        <v>57</v>
      </c>
      <c r="M21" s="443">
        <v>46311</v>
      </c>
      <c r="N21" t="s">
        <v>15</v>
      </c>
      <c r="O21">
        <v>0</v>
      </c>
      <c r="P21">
        <v>0</v>
      </c>
      <c r="Q21" t="s">
        <v>111</v>
      </c>
      <c r="R21" t="s">
        <v>323</v>
      </c>
      <c r="S21" t="s">
        <v>324</v>
      </c>
      <c r="T21" s="448" t="s">
        <v>325</v>
      </c>
      <c r="U21" t="s">
        <v>41</v>
      </c>
      <c r="V21" t="s">
        <v>34</v>
      </c>
      <c r="W21" t="s">
        <v>15</v>
      </c>
      <c r="X21" t="s">
        <v>28</v>
      </c>
      <c r="Y21" s="448" t="s">
        <v>326</v>
      </c>
      <c r="Z21" s="446" t="s">
        <v>327</v>
      </c>
      <c r="AA21" s="447">
        <f>IFERROR(VLOOKUP(N21,'Criterios de priorización'!$E$3:$F$4,2,FALSE)*'Criterios de priorización'!$D$3,0)+IFERROR(VLOOKUP(Q21,'Criterios de priorización'!$E$5:$F$8,2,FALSE)*'Criterios de priorización'!$D$5,0)+IFERROR(VLOOKUP(X21,'Criterios de priorización'!$E$9:$F$12,2,FALSE)*'Criterios de priorización'!$D$9,0)+IFERROR(VLOOKUP(V21,'Criterios de priorización'!$E$13:$F$18,2,FALSE)*'Criterios de priorización'!$D$13,0)+IFERROR(VLOOKUP(U21,'Criterios de priorización'!$E$19:$F$22,2,FALSE)*'Criterios de priorización'!$D$19,0)</f>
        <v>1.3</v>
      </c>
    </row>
    <row r="22" spans="1:27" ht="15" customHeight="1">
      <c r="A22">
        <v>431</v>
      </c>
      <c r="B22" s="443">
        <v>46213.440486111111</v>
      </c>
      <c r="C22" s="443">
        <v>46213.440486111111</v>
      </c>
      <c r="D22" t="s">
        <v>328</v>
      </c>
      <c r="E22" t="s">
        <v>329</v>
      </c>
      <c r="F22" t="s">
        <v>330</v>
      </c>
      <c r="G22" t="s">
        <v>331</v>
      </c>
      <c r="H22" t="s">
        <v>107</v>
      </c>
      <c r="I22" t="s">
        <v>332</v>
      </c>
      <c r="J22" t="s">
        <v>333</v>
      </c>
      <c r="K22" s="446" t="s">
        <v>334</v>
      </c>
      <c r="L22" t="s">
        <v>57</v>
      </c>
      <c r="M22" s="443">
        <v>46335</v>
      </c>
      <c r="N22" t="s">
        <v>15</v>
      </c>
      <c r="O22">
        <v>0</v>
      </c>
      <c r="P22">
        <v>0</v>
      </c>
      <c r="Q22" t="s">
        <v>20</v>
      </c>
      <c r="R22" t="s">
        <v>335</v>
      </c>
      <c r="S22" t="s">
        <v>336</v>
      </c>
      <c r="T22" t="s">
        <v>337</v>
      </c>
      <c r="U22" t="s">
        <v>41</v>
      </c>
      <c r="V22" t="s">
        <v>36</v>
      </c>
      <c r="W22" t="s">
        <v>15</v>
      </c>
      <c r="X22" t="s">
        <v>26</v>
      </c>
      <c r="Y22" s="448" t="s">
        <v>338</v>
      </c>
      <c r="Z22" s="446" t="s">
        <v>339</v>
      </c>
      <c r="AA22" s="447">
        <f>IFERROR(VLOOKUP(N22,'Criterios de priorización'!$E$3:$F$4,2,FALSE)*'Criterios de priorización'!$D$3,0)+IFERROR(VLOOKUP(Q22,'Criterios de priorización'!$E$5:$F$8,2,FALSE)*'Criterios de priorización'!$D$5,0)+IFERROR(VLOOKUP(X22,'Criterios de priorización'!$E$9:$F$12,2,FALSE)*'Criterios de priorización'!$D$9,0)+IFERROR(VLOOKUP(V22,'Criterios de priorización'!$E$13:$F$18,2,FALSE)*'Criterios de priorización'!$D$13,0)+IFERROR(VLOOKUP(U22,'Criterios de priorización'!$E$19:$F$22,2,FALSE)*'Criterios de priorización'!$D$19,0)</f>
        <v>2.4</v>
      </c>
    </row>
    <row r="23" spans="1:27" ht="19.5" customHeight="1">
      <c r="A23">
        <v>432</v>
      </c>
      <c r="B23" s="443">
        <v>46366.774247685185</v>
      </c>
      <c r="C23" s="443">
        <v>46366.774247685185</v>
      </c>
      <c r="D23" t="s">
        <v>103</v>
      </c>
      <c r="E23" t="s">
        <v>104</v>
      </c>
      <c r="F23" t="s">
        <v>340</v>
      </c>
      <c r="G23" t="s">
        <v>341</v>
      </c>
      <c r="H23" t="s">
        <v>121</v>
      </c>
      <c r="I23" t="s">
        <v>240</v>
      </c>
      <c r="J23" t="s">
        <v>342</v>
      </c>
      <c r="K23" s="446" t="s">
        <v>343</v>
      </c>
      <c r="L23" t="s">
        <v>53</v>
      </c>
      <c r="M23" s="443">
        <v>46356</v>
      </c>
      <c r="N23" t="s">
        <v>15</v>
      </c>
      <c r="O23">
        <v>0</v>
      </c>
      <c r="P23">
        <v>0</v>
      </c>
      <c r="Q23" t="s">
        <v>111</v>
      </c>
      <c r="R23" t="s">
        <v>344</v>
      </c>
      <c r="S23" t="s">
        <v>345</v>
      </c>
      <c r="T23" s="448" t="s">
        <v>346</v>
      </c>
      <c r="U23" t="s">
        <v>41</v>
      </c>
      <c r="V23" t="s">
        <v>34</v>
      </c>
      <c r="W23" t="s">
        <v>15</v>
      </c>
      <c r="X23" t="s">
        <v>28</v>
      </c>
      <c r="Y23" t="s">
        <v>347</v>
      </c>
      <c r="Z23" s="446" t="s">
        <v>348</v>
      </c>
      <c r="AA23" s="447">
        <f>IFERROR(VLOOKUP(N23,'Criterios de priorización'!$E$3:$F$4,2,FALSE)*'Criterios de priorización'!$D$3,0)+IFERROR(VLOOKUP(Q23,'Criterios de priorización'!$E$5:$F$8,2,FALSE)*'Criterios de priorización'!$D$5,0)+IFERROR(VLOOKUP(X23,'Criterios de priorización'!$E$9:$F$12,2,FALSE)*'Criterios de priorización'!$D$9,0)+IFERROR(VLOOKUP(V23,'Criterios de priorización'!$E$13:$F$18,2,FALSE)*'Criterios de priorización'!$D$13,0)+IFERROR(VLOOKUP(U23,'Criterios de priorización'!$E$19:$F$22,2,FALSE)*'Criterios de priorización'!$D$19,0)</f>
        <v>1.3</v>
      </c>
    </row>
    <row r="24" spans="1:27" ht="13.5" customHeight="1">
      <c r="A24">
        <v>433</v>
      </c>
      <c r="B24" s="443" t="s">
        <v>349</v>
      </c>
      <c r="C24" s="443" t="s">
        <v>349</v>
      </c>
      <c r="D24" t="s">
        <v>350</v>
      </c>
      <c r="E24" t="s">
        <v>351</v>
      </c>
      <c r="F24" t="s">
        <v>352</v>
      </c>
      <c r="G24" t="s">
        <v>353</v>
      </c>
      <c r="H24" t="s">
        <v>134</v>
      </c>
      <c r="I24" t="s">
        <v>135</v>
      </c>
      <c r="J24" t="s">
        <v>354</v>
      </c>
      <c r="K24" s="446" t="s">
        <v>355</v>
      </c>
      <c r="L24" t="s">
        <v>57</v>
      </c>
      <c r="M24" s="443">
        <v>46353</v>
      </c>
      <c r="N24" t="s">
        <v>15</v>
      </c>
      <c r="O24">
        <v>0</v>
      </c>
      <c r="P24">
        <v>0</v>
      </c>
      <c r="Q24" t="s">
        <v>111</v>
      </c>
      <c r="R24" s="448" t="s">
        <v>356</v>
      </c>
      <c r="S24" t="s">
        <v>357</v>
      </c>
      <c r="T24" t="s">
        <v>358</v>
      </c>
      <c r="U24" t="s">
        <v>41</v>
      </c>
      <c r="V24" t="s">
        <v>34</v>
      </c>
      <c r="W24" t="s">
        <v>174</v>
      </c>
      <c r="X24" t="s">
        <v>28</v>
      </c>
      <c r="Y24" t="s">
        <v>359</v>
      </c>
      <c r="Z24" s="446" t="s">
        <v>360</v>
      </c>
      <c r="AA24" s="447">
        <f>IFERROR(VLOOKUP(N24,'Criterios de priorización'!$E$3:$F$4,2,FALSE)*'Criterios de priorización'!$D$3,0)+IFERROR(VLOOKUP(Q24,'Criterios de priorización'!$E$5:$F$8,2,FALSE)*'Criterios de priorización'!$D$5,0)+IFERROR(VLOOKUP(X24,'Criterios de priorización'!$E$9:$F$12,2,FALSE)*'Criterios de priorización'!$D$9,0)+IFERROR(VLOOKUP(V24,'Criterios de priorización'!$E$13:$F$18,2,FALSE)*'Criterios de priorización'!$D$13,0)+IFERROR(VLOOKUP(U24,'Criterios de priorización'!$E$19:$F$22,2,FALSE)*'Criterios de priorización'!$D$19,0)</f>
        <v>1.3</v>
      </c>
    </row>
    <row r="25" spans="1:27" ht="15.75" customHeight="1">
      <c r="A25">
        <v>434</v>
      </c>
      <c r="B25" s="443" t="s">
        <v>361</v>
      </c>
      <c r="C25" s="443" t="s">
        <v>361</v>
      </c>
      <c r="D25" t="s">
        <v>236</v>
      </c>
      <c r="E25" t="s">
        <v>286</v>
      </c>
      <c r="F25" t="s">
        <v>362</v>
      </c>
      <c r="G25" t="s">
        <v>363</v>
      </c>
      <c r="H25" t="s">
        <v>121</v>
      </c>
      <c r="I25" t="s">
        <v>108</v>
      </c>
      <c r="J25" t="s">
        <v>286</v>
      </c>
      <c r="K25" s="446" t="s">
        <v>364</v>
      </c>
      <c r="L25" t="s">
        <v>63</v>
      </c>
      <c r="M25" s="443">
        <v>46341</v>
      </c>
      <c r="N25" t="s">
        <v>15</v>
      </c>
      <c r="O25">
        <v>0</v>
      </c>
      <c r="P25">
        <v>0</v>
      </c>
      <c r="Q25" t="s">
        <v>111</v>
      </c>
      <c r="R25" t="s">
        <v>365</v>
      </c>
      <c r="S25" t="s">
        <v>366</v>
      </c>
      <c r="T25" s="448" t="s">
        <v>367</v>
      </c>
      <c r="U25" t="s">
        <v>44</v>
      </c>
      <c r="V25" t="s">
        <v>36</v>
      </c>
      <c r="W25" t="s">
        <v>15</v>
      </c>
      <c r="X25" t="s">
        <v>28</v>
      </c>
      <c r="Y25" t="s">
        <v>368</v>
      </c>
      <c r="Z25" s="446" t="s">
        <v>369</v>
      </c>
      <c r="AA25" s="447">
        <f>IFERROR(VLOOKUP(N25,'Criterios de priorización'!$E$3:$F$4,2,FALSE)*'Criterios de priorización'!$D$3,0)+IFERROR(VLOOKUP(Q25,'Criterios de priorización'!$E$5:$F$8,2,FALSE)*'Criterios de priorización'!$D$5,0)+IFERROR(VLOOKUP(X25,'Criterios de priorización'!$E$9:$F$12,2,FALSE)*'Criterios de priorización'!$D$9,0)+IFERROR(VLOOKUP(V25,'Criterios de priorización'!$E$13:$F$18,2,FALSE)*'Criterios de priorización'!$D$13,0)+IFERROR(VLOOKUP(U25,'Criterios de priorización'!$E$19:$F$22,2,FALSE)*'Criterios de priorización'!$D$19,0)</f>
        <v>0.60000000000000009</v>
      </c>
    </row>
    <row r="26" spans="1:27" ht="15.75" customHeight="1">
      <c r="A26">
        <v>435</v>
      </c>
      <c r="B26" s="443" t="s">
        <v>370</v>
      </c>
      <c r="C26" s="443" t="s">
        <v>370</v>
      </c>
      <c r="D26" t="s">
        <v>204</v>
      </c>
      <c r="E26" t="s">
        <v>249</v>
      </c>
      <c r="F26" t="s">
        <v>371</v>
      </c>
      <c r="G26" t="s">
        <v>372</v>
      </c>
      <c r="H26" t="s">
        <v>159</v>
      </c>
      <c r="I26" t="s">
        <v>208</v>
      </c>
      <c r="J26" t="s">
        <v>373</v>
      </c>
      <c r="K26" s="446" t="s">
        <v>374</v>
      </c>
      <c r="L26" t="s">
        <v>54</v>
      </c>
      <c r="M26" s="443">
        <v>46402</v>
      </c>
      <c r="N26" t="s">
        <v>15</v>
      </c>
      <c r="O26">
        <v>0</v>
      </c>
      <c r="P26">
        <v>0</v>
      </c>
      <c r="Q26" t="s">
        <v>111</v>
      </c>
      <c r="R26" t="s">
        <v>375</v>
      </c>
      <c r="S26" t="s">
        <v>376</v>
      </c>
      <c r="T26" t="s">
        <v>377</v>
      </c>
      <c r="U26" t="s">
        <v>42</v>
      </c>
      <c r="V26" t="s">
        <v>36</v>
      </c>
      <c r="W26" t="s">
        <v>15</v>
      </c>
      <c r="X26" t="s">
        <v>28</v>
      </c>
      <c r="Y26" s="448" t="s">
        <v>378</v>
      </c>
      <c r="Z26" s="446" t="s">
        <v>379</v>
      </c>
      <c r="AA26" s="447">
        <f>IFERROR(VLOOKUP(N26,'Criterios de priorización'!$E$3:$F$4,2,FALSE)*'Criterios de priorización'!$D$3,0)+IFERROR(VLOOKUP(Q26,'Criterios de priorización'!$E$5:$F$8,2,FALSE)*'Criterios de priorización'!$D$5,0)+IFERROR(VLOOKUP(X26,'Criterios de priorización'!$E$9:$F$12,2,FALSE)*'Criterios de priorización'!$D$9,0)+IFERROR(VLOOKUP(V26,'Criterios de priorización'!$E$13:$F$18,2,FALSE)*'Criterios de priorización'!$D$13,0)+IFERROR(VLOOKUP(U26,'Criterios de priorización'!$E$19:$F$22,2,FALSE)*'Criterios de priorización'!$D$19,0)</f>
        <v>1.2000000000000002</v>
      </c>
    </row>
    <row r="27" spans="1:27" ht="18.75" customHeight="1">
      <c r="A27">
        <v>436</v>
      </c>
      <c r="B27" s="443" t="s">
        <v>380</v>
      </c>
      <c r="C27" s="443" t="s">
        <v>380</v>
      </c>
      <c r="D27" t="s">
        <v>167</v>
      </c>
      <c r="E27" t="s">
        <v>168</v>
      </c>
      <c r="F27" t="s">
        <v>381</v>
      </c>
      <c r="G27" t="s">
        <v>382</v>
      </c>
      <c r="H27" t="s">
        <v>159</v>
      </c>
      <c r="I27" t="s">
        <v>208</v>
      </c>
      <c r="J27" t="s">
        <v>209</v>
      </c>
      <c r="K27" s="446" t="s">
        <v>383</v>
      </c>
      <c r="L27" t="s">
        <v>59</v>
      </c>
      <c r="M27" s="443">
        <v>46387</v>
      </c>
      <c r="N27" t="s">
        <v>174</v>
      </c>
      <c r="O27" t="s">
        <v>175</v>
      </c>
      <c r="P27" s="571">
        <v>78375</v>
      </c>
      <c r="Q27" t="s">
        <v>111</v>
      </c>
      <c r="R27" t="s">
        <v>384</v>
      </c>
      <c r="S27" t="s">
        <v>385</v>
      </c>
      <c r="T27" t="s">
        <v>386</v>
      </c>
      <c r="U27" t="s">
        <v>44</v>
      </c>
      <c r="V27" t="s">
        <v>36</v>
      </c>
      <c r="W27" t="s">
        <v>15</v>
      </c>
      <c r="X27" t="s">
        <v>25</v>
      </c>
      <c r="Y27" s="448" t="s">
        <v>387</v>
      </c>
      <c r="Z27" s="446" t="s">
        <v>388</v>
      </c>
      <c r="AA27" s="447">
        <f>IFERROR(VLOOKUP(N27,'Criterios de priorización'!$E$3:$F$4,2,FALSE)*'Criterios de priorización'!$D$3,0)+IFERROR(VLOOKUP(Q27,'Criterios de priorización'!$E$5:$F$8,2,FALSE)*'Criterios de priorización'!$D$5,0)+IFERROR(VLOOKUP(X27,'Criterios de priorización'!$E$9:$F$12,2,FALSE)*'Criterios de priorización'!$D$9,0)+IFERROR(VLOOKUP(V27,'Criterios de priorización'!$E$13:$F$18,2,FALSE)*'Criterios de priorización'!$D$13,0)+IFERROR(VLOOKUP(U27,'Criterios de priorización'!$E$19:$F$22,2,FALSE)*'Criterios de priorización'!$D$19,0)</f>
        <v>1.2</v>
      </c>
    </row>
  </sheetData>
  <sheetProtection algorithmName="SHA-512" hashValue="Vju1lfBVFhNhoV0MlvoKhWsKSPICfdY7/ayYPggupucB+zgQk3dSkqGj1uLFbMIZdsSZpLnBHA1XelyIe70ILw==" saltValue="3lml6Yv60cMjP99di+Oe2g==" spinCount="100000" sheet="1" objects="1" scenarios="1"/>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hyperlinks>
    <hyperlink ref="K13" r:id="rId1" display="https://educorpperu.sharepoint.com/sites/ITCS/Documentos%20compartidos/Aplicaciones/Microsoft%20Forms/REGISTRO%20DE%20INICIATIVAS%20-%20GESTI%C3%93N%20DE%20LA%20DEMANDA%20V3/Aprobaci%C3%B3n%20de%20la%20iniciativa%20por%20el%20VP%20del%20%C3%A1rea%20sol/olk_UlOLAiv8Qh_Jos%C3%A9%20Paredes%20Herbozo.png" xr:uid="{28F6CFCD-7FC4-4303-BFFF-DA80864191AA}"/>
    <hyperlink ref="Z13" r:id="rId2" xr:uid="{E6A1110F-AB98-4D80-B603-6E0D9C43008B}"/>
    <hyperlink ref="K19" r:id="rId3" display="https://educorpperu.sharepoint.com/sites/ITCS/Documentos%20compartidos/Aplicaciones/Microsoft%20Forms/REGISTRO%20DE%20INICIATIVAS%20-%20GESTI%C3%93N%20DE%20LA%20DEMANDA%20V3/Aprobaci%C3%B3n%20de%20la%20iniciativa%20por%20el%20VP%20del%20%C3%A1rea%20sol/Aprobaci%C3%B3n_Oscar%20Porras%20Cardena.pdf" xr:uid="{C7CCC994-F119-44EA-93FC-C205800D2E83}"/>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9E8B-CD8A-4616-ACAA-E5EC5932B5CD}">
  <sheetPr>
    <tabColor theme="4" tint="-0.249977111117893"/>
  </sheetPr>
  <dimension ref="A1:FA11"/>
  <sheetViews>
    <sheetView zoomScale="70" zoomScaleNormal="70" workbookViewId="0">
      <pane xSplit="7" ySplit="1" topLeftCell="AN6" activePane="bottomRight" state="frozen"/>
      <selection pane="bottomRight" activeCell="AP10" sqref="AP10"/>
      <selection pane="bottomLeft" activeCell="A2" sqref="A2"/>
      <selection pane="topRight" activeCell="H1" sqref="H1"/>
    </sheetView>
  </sheetViews>
  <sheetFormatPr defaultColWidth="10.85546875" defaultRowHeight="15" customHeight="1"/>
  <cols>
    <col min="1" max="1" width="7.140625" style="7" customWidth="1"/>
    <col min="2" max="2" width="15.7109375" style="127" hidden="1" customWidth="1"/>
    <col min="3" max="3" width="16.140625" style="127" hidden="1" customWidth="1"/>
    <col min="4" max="4" width="23.42578125" style="7" hidden="1" customWidth="1"/>
    <col min="5" max="5" width="24.42578125" style="7" customWidth="1"/>
    <col min="6" max="6" width="33.42578125" style="7" customWidth="1"/>
    <col min="7" max="7" width="49.85546875" style="7" customWidth="1"/>
    <col min="8" max="8" width="11.42578125" style="7" customWidth="1"/>
    <col min="9" max="9" width="28.140625" style="7" customWidth="1"/>
    <col min="10" max="10" width="33.140625" style="7" customWidth="1"/>
    <col min="11" max="11" width="64.28515625" style="7" customWidth="1"/>
    <col min="12" max="12" width="13" style="7" customWidth="1"/>
    <col min="13" max="13" width="17" style="7" customWidth="1"/>
    <col min="14" max="14" width="13.42578125" style="7" customWidth="1"/>
    <col min="15" max="15" width="15" style="127" customWidth="1"/>
    <col min="16" max="16" width="9.140625" style="7" bestFit="1" customWidth="1"/>
    <col min="17" max="17" width="14" style="7" customWidth="1"/>
    <col min="18" max="18" width="85.7109375" style="7" customWidth="1"/>
    <col min="19" max="19" width="46.7109375" style="7" customWidth="1"/>
    <col min="20" max="20" width="22.85546875" style="7" customWidth="1"/>
    <col min="21" max="21" width="18" style="7" customWidth="1"/>
    <col min="22" max="22" width="29.42578125" style="7" customWidth="1"/>
    <col min="23" max="23" width="22.42578125" style="7" customWidth="1"/>
    <col min="24" max="24" width="24.42578125" style="7" customWidth="1"/>
    <col min="25" max="25" width="37.42578125" style="7" customWidth="1"/>
    <col min="26" max="26" width="64.42578125" style="7" customWidth="1"/>
    <col min="27" max="27" width="23" style="7" customWidth="1"/>
    <col min="28" max="28" width="31.42578125" style="45" customWidth="1"/>
    <col min="29" max="29" width="22" style="7" customWidth="1"/>
    <col min="30" max="30" width="18.28515625" style="7" customWidth="1"/>
    <col min="31" max="31" width="16" style="7" customWidth="1"/>
    <col min="32" max="32" width="14.140625" style="7" customWidth="1"/>
    <col min="33" max="33" width="15.140625" style="7" customWidth="1"/>
    <col min="34" max="36" width="9.140625" style="7" customWidth="1"/>
    <col min="37" max="37" width="14.42578125" style="7" customWidth="1"/>
    <col min="38" max="40" width="12" style="7" customWidth="1"/>
    <col min="41" max="41" width="16.5703125" style="384" customWidth="1"/>
    <col min="42" max="42" width="40.5703125" style="107" customWidth="1"/>
    <col min="43" max="43" width="55.42578125" style="107" customWidth="1"/>
    <col min="44" max="54" width="10.85546875" style="7"/>
    <col min="55" max="16384" width="10.85546875" style="4"/>
  </cols>
  <sheetData>
    <row r="1" spans="1:157" ht="30.75" customHeight="1">
      <c r="A1" s="129" t="s">
        <v>82</v>
      </c>
      <c r="B1" s="130" t="s">
        <v>83</v>
      </c>
      <c r="C1" s="130" t="s">
        <v>84</v>
      </c>
      <c r="D1" s="130" t="s">
        <v>85</v>
      </c>
      <c r="E1" s="130" t="s">
        <v>86</v>
      </c>
      <c r="F1" s="130" t="s">
        <v>87</v>
      </c>
      <c r="G1" s="130" t="s">
        <v>88</v>
      </c>
      <c r="H1" s="130" t="s">
        <v>89</v>
      </c>
      <c r="I1" s="130" t="s">
        <v>90</v>
      </c>
      <c r="J1" s="130" t="s">
        <v>91</v>
      </c>
      <c r="K1" s="130" t="s">
        <v>92</v>
      </c>
      <c r="L1" s="130" t="s">
        <v>51</v>
      </c>
      <c r="M1" s="130" t="s">
        <v>93</v>
      </c>
      <c r="N1" s="130" t="s">
        <v>11</v>
      </c>
      <c r="O1" s="130" t="s">
        <v>94</v>
      </c>
      <c r="P1" s="130" t="s">
        <v>95</v>
      </c>
      <c r="Q1" s="130" t="s">
        <v>16</v>
      </c>
      <c r="R1" s="130" t="s">
        <v>96</v>
      </c>
      <c r="S1" s="130" t="s">
        <v>97</v>
      </c>
      <c r="T1" s="130" t="s">
        <v>98</v>
      </c>
      <c r="U1" s="130" t="s">
        <v>38</v>
      </c>
      <c r="V1" s="130" t="s">
        <v>29</v>
      </c>
      <c r="W1" s="130" t="s">
        <v>99</v>
      </c>
      <c r="X1" s="130" t="s">
        <v>22</v>
      </c>
      <c r="Y1" s="130" t="s">
        <v>100</v>
      </c>
      <c r="Z1" s="131" t="s">
        <v>101</v>
      </c>
      <c r="AA1" s="376" t="s">
        <v>389</v>
      </c>
      <c r="AB1" s="99" t="s">
        <v>49</v>
      </c>
      <c r="AC1" s="99" t="s">
        <v>390</v>
      </c>
      <c r="AD1" s="209" t="s">
        <v>391</v>
      </c>
      <c r="AE1" s="118" t="s">
        <v>392</v>
      </c>
      <c r="AF1" s="119" t="s">
        <v>393</v>
      </c>
      <c r="AG1" s="119" t="s">
        <v>394</v>
      </c>
      <c r="AH1" s="118" t="s">
        <v>395</v>
      </c>
      <c r="AI1" s="120" t="s">
        <v>396</v>
      </c>
      <c r="AJ1" s="121" t="s">
        <v>397</v>
      </c>
      <c r="AK1" s="118" t="s">
        <v>398</v>
      </c>
      <c r="AL1" s="118" t="s">
        <v>399</v>
      </c>
      <c r="AM1" s="118" t="s">
        <v>400</v>
      </c>
      <c r="AN1" s="118" t="s">
        <v>401</v>
      </c>
      <c r="AO1" s="377" t="s">
        <v>402</v>
      </c>
      <c r="AP1" s="201" t="s">
        <v>403</v>
      </c>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row>
    <row r="2" spans="1:157" ht="98.25" customHeight="1">
      <c r="A2" s="138">
        <v>144</v>
      </c>
      <c r="B2" s="136">
        <v>46153.673692129603</v>
      </c>
      <c r="C2" s="136">
        <v>46153.701365740701</v>
      </c>
      <c r="D2" s="138" t="s">
        <v>404</v>
      </c>
      <c r="E2" s="138" t="s">
        <v>405</v>
      </c>
      <c r="F2" s="135" t="s">
        <v>406</v>
      </c>
      <c r="G2" s="135" t="s">
        <v>407</v>
      </c>
      <c r="H2" s="138" t="s">
        <v>134</v>
      </c>
      <c r="I2" s="135" t="s">
        <v>135</v>
      </c>
      <c r="J2" s="135" t="s">
        <v>408</v>
      </c>
      <c r="K2" s="378" t="s">
        <v>409</v>
      </c>
      <c r="L2" s="135" t="s">
        <v>57</v>
      </c>
      <c r="M2" s="136">
        <v>46185</v>
      </c>
      <c r="N2" s="138" t="s">
        <v>15</v>
      </c>
      <c r="O2" s="138">
        <v>0</v>
      </c>
      <c r="P2" s="138"/>
      <c r="Q2" s="139" t="s">
        <v>111</v>
      </c>
      <c r="R2" s="135" t="s">
        <v>410</v>
      </c>
      <c r="S2" s="222" t="s">
        <v>411</v>
      </c>
      <c r="T2" s="135" t="s">
        <v>412</v>
      </c>
      <c r="U2" s="135" t="s">
        <v>41</v>
      </c>
      <c r="V2" s="140" t="s">
        <v>36</v>
      </c>
      <c r="W2" s="138" t="s">
        <v>413</v>
      </c>
      <c r="X2" s="133" t="s">
        <v>414</v>
      </c>
      <c r="Y2" s="133" t="s">
        <v>415</v>
      </c>
      <c r="Z2" s="378" t="s">
        <v>416</v>
      </c>
      <c r="AA2" s="379">
        <v>1.05</v>
      </c>
      <c r="AB2" s="210" t="s">
        <v>58</v>
      </c>
      <c r="AC2" s="212" t="s">
        <v>417</v>
      </c>
      <c r="AD2" s="211">
        <v>46183</v>
      </c>
      <c r="AE2" s="250" t="s">
        <v>3</v>
      </c>
      <c r="AF2" s="251"/>
      <c r="AG2" s="206"/>
      <c r="AH2" s="250"/>
      <c r="AI2" s="252"/>
      <c r="AJ2" s="253"/>
      <c r="AK2" s="380"/>
      <c r="AL2" s="381"/>
      <c r="AM2" s="382"/>
      <c r="AN2" s="382"/>
      <c r="AO2" s="383" t="s">
        <v>418</v>
      </c>
      <c r="AP2" s="262" t="s">
        <v>419</v>
      </c>
    </row>
    <row r="3" spans="1:157" ht="114.75" customHeight="1">
      <c r="A3" s="138">
        <v>267</v>
      </c>
      <c r="B3" s="136">
        <v>46209.486365740697</v>
      </c>
      <c r="C3" s="136">
        <v>46209.505439814799</v>
      </c>
      <c r="D3" s="138" t="s">
        <v>103</v>
      </c>
      <c r="E3" s="138" t="s">
        <v>104</v>
      </c>
      <c r="F3" s="135" t="s">
        <v>420</v>
      </c>
      <c r="G3" s="135" t="s">
        <v>421</v>
      </c>
      <c r="H3" s="138" t="s">
        <v>107</v>
      </c>
      <c r="I3" s="135" t="s">
        <v>240</v>
      </c>
      <c r="J3" s="135" t="s">
        <v>422</v>
      </c>
      <c r="K3" s="378" t="s">
        <v>423</v>
      </c>
      <c r="L3" s="135" t="s">
        <v>53</v>
      </c>
      <c r="M3" s="136">
        <v>46234</v>
      </c>
      <c r="N3" s="138" t="s">
        <v>15</v>
      </c>
      <c r="O3" s="138">
        <v>0</v>
      </c>
      <c r="P3" s="138">
        <v>0</v>
      </c>
      <c r="Q3" s="139" t="s">
        <v>111</v>
      </c>
      <c r="R3" s="135" t="s">
        <v>424</v>
      </c>
      <c r="S3" s="222" t="s">
        <v>425</v>
      </c>
      <c r="T3" s="135" t="s">
        <v>426</v>
      </c>
      <c r="U3" s="135" t="s">
        <v>44</v>
      </c>
      <c r="V3" s="140" t="s">
        <v>36</v>
      </c>
      <c r="W3" s="138" t="s">
        <v>15</v>
      </c>
      <c r="X3" s="133" t="s">
        <v>28</v>
      </c>
      <c r="Y3" s="133" t="s">
        <v>427</v>
      </c>
      <c r="Z3" s="378" t="s">
        <v>428</v>
      </c>
      <c r="AA3" s="379">
        <v>0.6</v>
      </c>
      <c r="AB3" s="210" t="s">
        <v>62</v>
      </c>
      <c r="AC3" s="212" t="s">
        <v>417</v>
      </c>
      <c r="AD3" s="211">
        <v>46216</v>
      </c>
      <c r="AE3" s="250"/>
      <c r="AF3" s="251"/>
      <c r="AG3" s="206" t="s">
        <v>429</v>
      </c>
      <c r="AH3" s="250"/>
      <c r="AI3" s="252"/>
      <c r="AJ3" s="253"/>
      <c r="AK3" s="380"/>
      <c r="AL3" s="381"/>
      <c r="AM3" s="382"/>
      <c r="AN3" s="382"/>
      <c r="AO3" s="383" t="s">
        <v>418</v>
      </c>
      <c r="AP3" s="262" t="s">
        <v>430</v>
      </c>
    </row>
    <row r="4" spans="1:157" ht="269.25" customHeight="1">
      <c r="A4" s="138">
        <v>341</v>
      </c>
      <c r="B4" s="136">
        <v>46239.487627314797</v>
      </c>
      <c r="C4" s="136">
        <v>46239.506608796299</v>
      </c>
      <c r="D4" s="138" t="s">
        <v>130</v>
      </c>
      <c r="E4" s="138" t="s">
        <v>131</v>
      </c>
      <c r="F4" s="135" t="s">
        <v>431</v>
      </c>
      <c r="G4" s="135" t="s">
        <v>432</v>
      </c>
      <c r="H4" s="138" t="s">
        <v>134</v>
      </c>
      <c r="I4" s="135" t="s">
        <v>135</v>
      </c>
      <c r="J4" s="135" t="s">
        <v>433</v>
      </c>
      <c r="K4" s="378" t="s">
        <v>434</v>
      </c>
      <c r="L4" s="135" t="s">
        <v>61</v>
      </c>
      <c r="M4" s="136">
        <v>46266</v>
      </c>
      <c r="N4" s="138" t="s">
        <v>15</v>
      </c>
      <c r="O4" s="138">
        <v>0</v>
      </c>
      <c r="P4" s="138">
        <v>0</v>
      </c>
      <c r="Q4" s="139" t="s">
        <v>18</v>
      </c>
      <c r="R4" s="135" t="s">
        <v>435</v>
      </c>
      <c r="S4" s="222" t="s">
        <v>436</v>
      </c>
      <c r="T4" s="135" t="s">
        <v>437</v>
      </c>
      <c r="U4" s="135" t="s">
        <v>42</v>
      </c>
      <c r="V4" s="140" t="s">
        <v>36</v>
      </c>
      <c r="W4" s="138" t="s">
        <v>15</v>
      </c>
      <c r="X4" s="133" t="s">
        <v>28</v>
      </c>
      <c r="Y4" s="133" t="s">
        <v>438</v>
      </c>
      <c r="Z4" s="378" t="s">
        <v>439</v>
      </c>
      <c r="AA4" s="379">
        <v>2.7</v>
      </c>
      <c r="AB4" s="210" t="s">
        <v>72</v>
      </c>
      <c r="AC4" s="212" t="s">
        <v>417</v>
      </c>
      <c r="AD4" s="211">
        <v>46247</v>
      </c>
      <c r="AE4" s="250"/>
      <c r="AF4" s="251"/>
      <c r="AG4" s="206" t="s">
        <v>429</v>
      </c>
      <c r="AH4" s="250"/>
      <c r="AI4" s="252"/>
      <c r="AJ4" s="253"/>
      <c r="AK4" s="380"/>
      <c r="AL4" s="381"/>
      <c r="AM4" s="382"/>
      <c r="AN4" s="382"/>
      <c r="AO4" s="383" t="s">
        <v>418</v>
      </c>
      <c r="AP4" s="262" t="s">
        <v>440</v>
      </c>
    </row>
    <row r="5" spans="1:157" ht="159" customHeight="1">
      <c r="A5" s="138">
        <v>375</v>
      </c>
      <c r="B5" s="136">
        <v>46258.982870370397</v>
      </c>
      <c r="C5" s="136">
        <v>46259.002152777801</v>
      </c>
      <c r="D5" s="138" t="s">
        <v>441</v>
      </c>
      <c r="E5" s="138" t="s">
        <v>442</v>
      </c>
      <c r="F5" s="135" t="s">
        <v>443</v>
      </c>
      <c r="G5" s="135" t="s">
        <v>444</v>
      </c>
      <c r="H5" s="138" t="s">
        <v>134</v>
      </c>
      <c r="I5" s="135" t="s">
        <v>445</v>
      </c>
      <c r="J5" s="135" t="s">
        <v>446</v>
      </c>
      <c r="K5" s="137" t="s">
        <v>447</v>
      </c>
      <c r="L5" s="135" t="s">
        <v>57</v>
      </c>
      <c r="M5" s="136">
        <v>46280</v>
      </c>
      <c r="N5" s="138" t="s">
        <v>15</v>
      </c>
      <c r="O5" s="138">
        <v>0</v>
      </c>
      <c r="P5" s="138">
        <v>0</v>
      </c>
      <c r="Q5" s="139" t="s">
        <v>111</v>
      </c>
      <c r="R5" s="135" t="s">
        <v>448</v>
      </c>
      <c r="S5" s="222" t="s">
        <v>449</v>
      </c>
      <c r="T5" s="135" t="s">
        <v>450</v>
      </c>
      <c r="U5" s="135" t="s">
        <v>41</v>
      </c>
      <c r="V5" s="140" t="s">
        <v>36</v>
      </c>
      <c r="W5" s="138" t="s">
        <v>15</v>
      </c>
      <c r="X5" s="133" t="s">
        <v>28</v>
      </c>
      <c r="Y5" s="133" t="s">
        <v>451</v>
      </c>
      <c r="Z5" s="137" t="s">
        <v>452</v>
      </c>
      <c r="AA5" s="379">
        <v>1.2</v>
      </c>
      <c r="AB5" s="210" t="s">
        <v>62</v>
      </c>
      <c r="AC5" s="212" t="s">
        <v>417</v>
      </c>
      <c r="AD5" s="211">
        <v>46260</v>
      </c>
      <c r="AE5" s="250"/>
      <c r="AF5" s="251"/>
      <c r="AG5" s="206" t="s">
        <v>429</v>
      </c>
      <c r="AH5" s="250"/>
      <c r="AI5" s="252"/>
      <c r="AJ5" s="253"/>
      <c r="AK5" s="380"/>
      <c r="AL5" s="381"/>
      <c r="AM5" s="382"/>
      <c r="AN5" s="382"/>
      <c r="AO5" s="383" t="s">
        <v>418</v>
      </c>
      <c r="AP5" s="262" t="s">
        <v>453</v>
      </c>
    </row>
    <row r="6" spans="1:157" ht="223.5" customHeight="1">
      <c r="A6" s="138">
        <v>269</v>
      </c>
      <c r="B6" s="136">
        <v>46211.677743055603</v>
      </c>
      <c r="C6" s="136">
        <v>46211.687268518501</v>
      </c>
      <c r="D6" s="138" t="s">
        <v>404</v>
      </c>
      <c r="E6" s="138" t="s">
        <v>405</v>
      </c>
      <c r="F6" s="135" t="s">
        <v>454</v>
      </c>
      <c r="G6" s="135" t="s">
        <v>455</v>
      </c>
      <c r="H6" s="138" t="s">
        <v>134</v>
      </c>
      <c r="I6" s="135" t="s">
        <v>135</v>
      </c>
      <c r="J6" s="135" t="s">
        <v>456</v>
      </c>
      <c r="K6" s="137" t="s">
        <v>457</v>
      </c>
      <c r="L6" s="135" t="s">
        <v>57</v>
      </c>
      <c r="M6" s="136">
        <v>46353</v>
      </c>
      <c r="N6" s="138" t="s">
        <v>15</v>
      </c>
      <c r="O6" s="138">
        <v>0</v>
      </c>
      <c r="P6" s="138">
        <v>0</v>
      </c>
      <c r="Q6" s="139" t="s">
        <v>111</v>
      </c>
      <c r="R6" s="135" t="s">
        <v>458</v>
      </c>
      <c r="S6" s="222" t="s">
        <v>459</v>
      </c>
      <c r="T6" s="135" t="s">
        <v>460</v>
      </c>
      <c r="U6" s="135" t="s">
        <v>41</v>
      </c>
      <c r="V6" s="140" t="s">
        <v>33</v>
      </c>
      <c r="W6" s="138" t="s">
        <v>15</v>
      </c>
      <c r="X6" s="133" t="s">
        <v>28</v>
      </c>
      <c r="Y6" s="133" t="s">
        <v>461</v>
      </c>
      <c r="Z6" s="137" t="s">
        <v>462</v>
      </c>
      <c r="AA6" s="379">
        <v>1.4</v>
      </c>
      <c r="AB6" s="210" t="s">
        <v>58</v>
      </c>
      <c r="AC6" s="212" t="s">
        <v>417</v>
      </c>
      <c r="AD6" s="211">
        <v>46212</v>
      </c>
      <c r="AE6" s="250" t="s">
        <v>2</v>
      </c>
      <c r="AF6" s="251">
        <v>46268</v>
      </c>
      <c r="AG6" s="206">
        <v>46296</v>
      </c>
      <c r="AH6" s="250">
        <v>1</v>
      </c>
      <c r="AI6" s="252"/>
      <c r="AJ6" s="253"/>
      <c r="AK6" s="380"/>
      <c r="AL6" s="381" t="s">
        <v>463</v>
      </c>
      <c r="AM6" s="382" t="s">
        <v>464</v>
      </c>
      <c r="AN6" s="382" t="s">
        <v>465</v>
      </c>
      <c r="AO6" s="383" t="s">
        <v>466</v>
      </c>
      <c r="AP6" s="262" t="s">
        <v>467</v>
      </c>
    </row>
    <row r="7" spans="1:157" ht="79.5" customHeight="1">
      <c r="A7" s="138">
        <v>349</v>
      </c>
      <c r="B7" s="136">
        <v>46245.667395833298</v>
      </c>
      <c r="C7" s="136">
        <v>46245.693344907399</v>
      </c>
      <c r="D7" s="138" t="s">
        <v>404</v>
      </c>
      <c r="E7" s="138" t="s">
        <v>405</v>
      </c>
      <c r="F7" s="135" t="s">
        <v>468</v>
      </c>
      <c r="G7" s="135" t="s">
        <v>469</v>
      </c>
      <c r="H7" s="138" t="s">
        <v>107</v>
      </c>
      <c r="I7" s="135" t="s">
        <v>332</v>
      </c>
      <c r="J7" s="135" t="s">
        <v>470</v>
      </c>
      <c r="K7" s="137" t="s">
        <v>471</v>
      </c>
      <c r="L7" s="135" t="s">
        <v>57</v>
      </c>
      <c r="M7" s="136">
        <v>46318</v>
      </c>
      <c r="N7" s="138" t="s">
        <v>15</v>
      </c>
      <c r="O7" s="138">
        <v>0</v>
      </c>
      <c r="P7" s="138">
        <v>0</v>
      </c>
      <c r="Q7" s="139" t="s">
        <v>111</v>
      </c>
      <c r="R7" s="135" t="s">
        <v>472</v>
      </c>
      <c r="S7" s="222" t="s">
        <v>473</v>
      </c>
      <c r="T7" s="135" t="s">
        <v>474</v>
      </c>
      <c r="U7" s="135" t="s">
        <v>41</v>
      </c>
      <c r="V7" s="140" t="s">
        <v>34</v>
      </c>
      <c r="W7" s="138" t="s">
        <v>15</v>
      </c>
      <c r="X7" s="133" t="s">
        <v>27</v>
      </c>
      <c r="Y7" s="133" t="s">
        <v>475</v>
      </c>
      <c r="Z7" s="137" t="s">
        <v>476</v>
      </c>
      <c r="AA7" s="379">
        <v>1.45</v>
      </c>
      <c r="AB7" s="210" t="s">
        <v>58</v>
      </c>
      <c r="AC7" s="212" t="s">
        <v>417</v>
      </c>
      <c r="AD7" s="211">
        <v>46246</v>
      </c>
      <c r="AE7" s="250" t="s">
        <v>3</v>
      </c>
      <c r="AF7" s="251">
        <v>46280</v>
      </c>
      <c r="AG7" s="206">
        <v>46294</v>
      </c>
      <c r="AH7" s="250"/>
      <c r="AI7" s="252"/>
      <c r="AJ7" s="253"/>
      <c r="AK7" s="380"/>
      <c r="AL7" s="381"/>
      <c r="AM7" s="382"/>
      <c r="AN7" s="382"/>
      <c r="AO7" s="383" t="s">
        <v>466</v>
      </c>
      <c r="AP7" s="262" t="s">
        <v>477</v>
      </c>
    </row>
    <row r="8" spans="1:157" ht="67.5" customHeight="1">
      <c r="A8" s="138">
        <v>357</v>
      </c>
      <c r="B8" s="136">
        <v>46248.486365740697</v>
      </c>
      <c r="C8" s="136">
        <v>46248.505763888897</v>
      </c>
      <c r="D8" s="138" t="s">
        <v>404</v>
      </c>
      <c r="E8" s="138" t="s">
        <v>405</v>
      </c>
      <c r="F8" s="135" t="s">
        <v>478</v>
      </c>
      <c r="G8" s="135" t="s">
        <v>479</v>
      </c>
      <c r="H8" s="138" t="s">
        <v>107</v>
      </c>
      <c r="I8" s="135" t="s">
        <v>332</v>
      </c>
      <c r="J8" s="135" t="s">
        <v>470</v>
      </c>
      <c r="K8" s="137" t="s">
        <v>480</v>
      </c>
      <c r="L8" s="135" t="s">
        <v>57</v>
      </c>
      <c r="M8" s="136">
        <v>46318</v>
      </c>
      <c r="N8" s="138" t="s">
        <v>15</v>
      </c>
      <c r="O8" s="138">
        <v>0</v>
      </c>
      <c r="P8" s="138">
        <v>0</v>
      </c>
      <c r="Q8" s="139" t="s">
        <v>111</v>
      </c>
      <c r="R8" s="135" t="s">
        <v>481</v>
      </c>
      <c r="S8" s="222" t="s">
        <v>482</v>
      </c>
      <c r="T8" s="135" t="s">
        <v>483</v>
      </c>
      <c r="U8" s="135" t="s">
        <v>41</v>
      </c>
      <c r="V8" s="140" t="s">
        <v>34</v>
      </c>
      <c r="W8" s="138" t="s">
        <v>15</v>
      </c>
      <c r="X8" s="133" t="s">
        <v>27</v>
      </c>
      <c r="Y8" s="133" t="s">
        <v>484</v>
      </c>
      <c r="Z8" s="137" t="s">
        <v>485</v>
      </c>
      <c r="AA8" s="379">
        <v>1.45</v>
      </c>
      <c r="AB8" s="210" t="s">
        <v>58</v>
      </c>
      <c r="AC8" s="212" t="s">
        <v>417</v>
      </c>
      <c r="AD8" s="211">
        <v>46251</v>
      </c>
      <c r="AE8" s="250" t="s">
        <v>3</v>
      </c>
      <c r="AF8" s="251">
        <v>46266</v>
      </c>
      <c r="AG8" s="206">
        <v>46280</v>
      </c>
      <c r="AH8" s="250"/>
      <c r="AI8" s="252"/>
      <c r="AJ8" s="253"/>
      <c r="AK8" s="380"/>
      <c r="AL8" s="381"/>
      <c r="AM8" s="382"/>
      <c r="AN8" s="382"/>
      <c r="AO8" s="383" t="s">
        <v>466</v>
      </c>
      <c r="AP8" s="262" t="s">
        <v>486</v>
      </c>
    </row>
    <row r="9" spans="1:157" ht="108.75" customHeight="1">
      <c r="A9" s="138">
        <v>396</v>
      </c>
      <c r="B9" s="136">
        <v>46287.361562500002</v>
      </c>
      <c r="C9" s="136">
        <v>46287.387499999997</v>
      </c>
      <c r="D9" s="138" t="s">
        <v>487</v>
      </c>
      <c r="E9" s="138" t="s">
        <v>488</v>
      </c>
      <c r="F9" s="135" t="s">
        <v>489</v>
      </c>
      <c r="G9" s="135" t="s">
        <v>490</v>
      </c>
      <c r="H9" s="138" t="s">
        <v>159</v>
      </c>
      <c r="I9" s="135" t="s">
        <v>208</v>
      </c>
      <c r="J9" s="135" t="s">
        <v>491</v>
      </c>
      <c r="K9" s="137" t="s">
        <v>492</v>
      </c>
      <c r="L9" s="135" t="s">
        <v>54</v>
      </c>
      <c r="M9" s="136">
        <v>46357</v>
      </c>
      <c r="N9" s="138" t="s">
        <v>174</v>
      </c>
      <c r="O9" s="138" t="s">
        <v>493</v>
      </c>
      <c r="P9" s="138" t="s">
        <v>494</v>
      </c>
      <c r="Q9" s="139" t="s">
        <v>111</v>
      </c>
      <c r="R9" s="135" t="s">
        <v>495</v>
      </c>
      <c r="S9" s="222" t="s">
        <v>496</v>
      </c>
      <c r="T9" s="135" t="s">
        <v>497</v>
      </c>
      <c r="U9" s="135" t="s">
        <v>44</v>
      </c>
      <c r="V9" s="140" t="s">
        <v>36</v>
      </c>
      <c r="W9" s="138" t="s">
        <v>15</v>
      </c>
      <c r="X9" s="133" t="s">
        <v>27</v>
      </c>
      <c r="Y9" s="133" t="s">
        <v>498</v>
      </c>
      <c r="Z9" s="137" t="s">
        <v>499</v>
      </c>
      <c r="AA9" s="379">
        <v>0.75000000000000011</v>
      </c>
      <c r="AB9" s="210" t="s">
        <v>58</v>
      </c>
      <c r="AC9" s="212" t="s">
        <v>500</v>
      </c>
      <c r="AD9" s="211">
        <v>46293</v>
      </c>
      <c r="AE9" s="250"/>
      <c r="AF9" s="251"/>
      <c r="AG9" s="206" t="s">
        <v>429</v>
      </c>
      <c r="AH9" s="250"/>
      <c r="AI9" s="252"/>
      <c r="AJ9" s="253"/>
      <c r="AK9" s="380"/>
      <c r="AL9" s="381"/>
      <c r="AM9" s="382"/>
      <c r="AN9" s="382"/>
      <c r="AO9" s="383" t="s">
        <v>501</v>
      </c>
      <c r="AP9" s="262" t="s">
        <v>502</v>
      </c>
    </row>
    <row r="10" spans="1:157" ht="82.5" customHeight="1">
      <c r="A10" s="138">
        <v>432</v>
      </c>
      <c r="B10" s="136">
        <v>46366.774247685185</v>
      </c>
      <c r="C10" s="136">
        <v>46366.774247685185</v>
      </c>
      <c r="D10" s="135" t="s">
        <v>103</v>
      </c>
      <c r="E10" s="135" t="s">
        <v>104</v>
      </c>
      <c r="F10" s="135" t="s">
        <v>340</v>
      </c>
      <c r="G10" s="138" t="s">
        <v>341</v>
      </c>
      <c r="H10" s="138" t="s">
        <v>121</v>
      </c>
      <c r="I10" s="138" t="s">
        <v>240</v>
      </c>
      <c r="J10" s="138" t="s">
        <v>342</v>
      </c>
      <c r="K10" s="558" t="s">
        <v>343</v>
      </c>
      <c r="L10" s="138" t="s">
        <v>53</v>
      </c>
      <c r="M10" s="136">
        <v>46356</v>
      </c>
      <c r="N10" s="138" t="s">
        <v>15</v>
      </c>
      <c r="O10" s="138">
        <v>0</v>
      </c>
      <c r="P10" s="138">
        <v>0</v>
      </c>
      <c r="Q10" s="138" t="s">
        <v>111</v>
      </c>
      <c r="R10" s="138" t="s">
        <v>344</v>
      </c>
      <c r="S10" s="556" t="s">
        <v>345</v>
      </c>
      <c r="T10" s="138" t="s">
        <v>346</v>
      </c>
      <c r="U10" s="138" t="s">
        <v>41</v>
      </c>
      <c r="V10" s="138" t="s">
        <v>34</v>
      </c>
      <c r="W10" s="138" t="s">
        <v>15</v>
      </c>
      <c r="X10" s="138" t="s">
        <v>28</v>
      </c>
      <c r="Y10" s="138" t="s">
        <v>347</v>
      </c>
      <c r="Z10" s="559" t="s">
        <v>348</v>
      </c>
      <c r="AA10" s="557">
        <f>IFERROR(VLOOKUP(N10,'Criterios de priorización'!$E$3:$F$4,2,FALSE)*'Criterios de priorización'!$D$3,0)+IFERROR(VLOOKUP(Q10,'Criterios de priorización'!$E$5:$F$8,2,FALSE)*'Criterios de priorización'!$D$5,0)+IFERROR(VLOOKUP(X10,'Criterios de priorización'!$E$9:$F$12,2,FALSE)*'Criterios de priorización'!$D$9,0)+IFERROR(VLOOKUP(V10,'Criterios de priorización'!$E$13:$F$18,2,FALSE)*'Criterios de priorización'!$D$13,0)+IFERROR(VLOOKUP(U10,'Criterios de priorización'!$E$19:$F$22,2,FALSE)*'Criterios de priorización'!$D$19,0)</f>
        <v>1.3</v>
      </c>
      <c r="AB10" s="210" t="s">
        <v>503</v>
      </c>
      <c r="AC10" s="327" t="s">
        <v>504</v>
      </c>
      <c r="AD10" s="211">
        <v>46307</v>
      </c>
      <c r="AE10" s="91"/>
      <c r="AF10" s="102"/>
      <c r="AG10" s="206" t="str">
        <f>IF(AD10="","Pendiente fecha de asignación de LD",IF(AF10="","",WORKDAY(AF10,IF(AE10="Alta",20,IF(AE10="Media",10,5)))))</f>
        <v/>
      </c>
      <c r="AH10" s="91"/>
      <c r="AI10" s="104"/>
      <c r="AJ10" s="103"/>
      <c r="AK10" s="214"/>
      <c r="AL10" s="217"/>
      <c r="AM10" s="218"/>
      <c r="AN10" s="218"/>
      <c r="AO10" s="218" t="s">
        <v>501</v>
      </c>
      <c r="AP10" s="218" t="s">
        <v>505</v>
      </c>
    </row>
    <row r="11" spans="1:157">
      <c r="Z11" s="107"/>
      <c r="AA11" s="107"/>
      <c r="AE11" s="107"/>
      <c r="AF11" s="107"/>
      <c r="AH11" s="107"/>
      <c r="AI11" s="107"/>
      <c r="AJ11" s="107"/>
      <c r="AK11" s="107"/>
      <c r="AL11" s="107"/>
      <c r="AM11" s="107"/>
      <c r="AN11" s="107"/>
      <c r="AO11" s="77"/>
    </row>
  </sheetData>
  <sheetProtection algorithmName="SHA-512" hashValue="/ubxn7/d9+1hsmF0whcqgwZkJClYyXA0KS+L8mqhb8VqoA3NfJnuA2Wpw/d31qE3jNz7KZ6CfM5gcvoIa7pFVw==" saltValue="xqNFvrm8f4z1tIkhhuTpwg==" spinCount="100000" sheet="1" objects="1" scenarios="1" autoFilter="0"/>
  <protectedRanges>
    <protectedRange algorithmName="SHA-512" hashValue="22rEZDOLaaAzExp0xxQCGNby3L6gXjGHIg9yH60f4Eq8XFziCgY0/JIYc2E2Nq4g+VRVZfuCR88Vp60KM5L1Fw==" saltValue="qJpW/Ecdk5+EDugQ3hU7fw==" spinCount="100000" sqref="A1:J1 L1:AA1" name="Rango1_5"/>
    <protectedRange algorithmName="SHA-512" hashValue="22rEZDOLaaAzExp0xxQCGNby3L6gXjGHIg9yH60f4Eq8XFziCgY0/JIYc2E2Nq4g+VRVZfuCR88Vp60KM5L1Fw==" saltValue="qJpW/Ecdk5+EDugQ3hU7fw==" spinCount="100000" sqref="K1" name="Rango1_1_1"/>
  </protectedRanges>
  <autoFilter ref="A1:AP9" xr:uid="{A0CB9E8B-CD8A-4616-ACAA-E5EC5932B5CD}"/>
  <pageMargins left="0.7" right="0.7" top="0.75" bottom="0.75" header="0.3" footer="0.3"/>
  <headerFooter>
    <oddFooter>&amp;C_x000D_&amp;1#&amp;"Aptos"&amp;7&amp;K000000 Uso Público de Laureate Perú — Se compartir externamente, información no sensible.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5521-A973-4EBC-930E-5DF1CF46E120}">
  <sheetPr filterMode="1">
    <tabColor theme="5" tint="-0.249977111117893"/>
  </sheetPr>
  <dimension ref="A1:FA79"/>
  <sheetViews>
    <sheetView tabSelected="1" zoomScale="80" zoomScaleNormal="80" workbookViewId="0">
      <pane xSplit="6" ySplit="1" topLeftCell="AL20" activePane="bottomRight" state="frozen"/>
      <selection pane="bottomRight" activeCell="AD87" sqref="AD87"/>
      <selection pane="bottomLeft" activeCell="A2" sqref="A2"/>
      <selection pane="topRight" activeCell="G1" sqref="G1"/>
    </sheetView>
  </sheetViews>
  <sheetFormatPr defaultColWidth="9.140625" defaultRowHeight="15" customHeight="1"/>
  <cols>
    <col min="1" max="1" width="16.140625" style="86" customWidth="1"/>
    <col min="2" max="3" width="16.140625" style="87" hidden="1" customWidth="1"/>
    <col min="4" max="4" width="16.140625" style="225" hidden="1" customWidth="1"/>
    <col min="5" max="5" width="30.7109375" style="225" bestFit="1" customWidth="1"/>
    <col min="6" max="6" width="37.28515625" style="225" customWidth="1"/>
    <col min="7" max="7" width="98.42578125" style="86" customWidth="1"/>
    <col min="8" max="9" width="40.42578125" style="86" customWidth="1"/>
    <col min="10" max="10" width="56.140625" style="86" customWidth="1"/>
    <col min="11" max="12" width="40.42578125" style="86" customWidth="1"/>
    <col min="13" max="13" width="40.42578125" style="87" customWidth="1"/>
    <col min="14" max="15" width="40.42578125" style="86" customWidth="1"/>
    <col min="16" max="16" width="12" style="86" customWidth="1"/>
    <col min="17" max="17" width="30" style="86" customWidth="1"/>
    <col min="18" max="18" width="98.28515625" style="86" customWidth="1"/>
    <col min="19" max="19" width="44.42578125" style="195" customWidth="1"/>
    <col min="20" max="22" width="30" style="86" customWidth="1"/>
    <col min="23" max="23" width="11.85546875" style="86" customWidth="1"/>
    <col min="24" max="24" width="40.140625" style="86" customWidth="1"/>
    <col min="25" max="25" width="65.140625" style="86" customWidth="1"/>
    <col min="26" max="26" width="30" style="93" customWidth="1"/>
    <col min="27" max="27" width="9.140625" style="204" customWidth="1"/>
    <col min="28" max="28" width="16" style="213" customWidth="1"/>
    <col min="29" max="29" width="26.42578125" style="86" customWidth="1"/>
    <col min="30" max="30" width="33.140625" style="86" customWidth="1"/>
    <col min="31" max="31" width="33.140625" style="93" customWidth="1"/>
    <col min="32" max="32" width="33.140625" style="89" customWidth="1"/>
    <col min="33" max="33" width="33.140625" style="87" customWidth="1"/>
    <col min="34" max="34" width="33.140625" style="93" customWidth="1"/>
    <col min="35" max="35" width="33.140625" style="96" customWidth="1"/>
    <col min="36" max="36" width="33.140625" style="97" customWidth="1"/>
    <col min="37" max="37" width="33.140625" style="98" customWidth="1"/>
    <col min="38" max="38" width="33.140625" style="93" customWidth="1"/>
    <col min="39" max="40" width="33.140625" style="98" customWidth="1"/>
    <col min="41" max="41" width="24.140625" style="93" customWidth="1"/>
    <col min="42" max="42" width="56.85546875" style="98" customWidth="1"/>
    <col min="43" max="43" width="9.140625" style="9" customWidth="1"/>
    <col min="44" max="16382" width="9.140625" style="9"/>
    <col min="16383" max="16383" width="9.140625" style="9" bestFit="1" customWidth="1"/>
    <col min="16384" max="16384" width="9.140625" style="9"/>
  </cols>
  <sheetData>
    <row r="1" spans="1:157" s="45" customFormat="1" ht="31.5" customHeight="1">
      <c r="A1" s="83" t="s">
        <v>82</v>
      </c>
      <c r="B1" s="84" t="s">
        <v>83</v>
      </c>
      <c r="C1" s="84" t="s">
        <v>84</v>
      </c>
      <c r="D1" s="83" t="s">
        <v>85</v>
      </c>
      <c r="E1" s="83" t="s">
        <v>86</v>
      </c>
      <c r="F1" s="83" t="s">
        <v>87</v>
      </c>
      <c r="G1" s="83" t="s">
        <v>88</v>
      </c>
      <c r="H1" s="83" t="s">
        <v>89</v>
      </c>
      <c r="I1" s="83" t="s">
        <v>90</v>
      </c>
      <c r="J1" s="83" t="s">
        <v>91</v>
      </c>
      <c r="K1" s="83" t="s">
        <v>506</v>
      </c>
      <c r="L1" s="83" t="s">
        <v>51</v>
      </c>
      <c r="M1" s="83" t="s">
        <v>93</v>
      </c>
      <c r="N1" s="83" t="s">
        <v>11</v>
      </c>
      <c r="O1" s="83" t="s">
        <v>507</v>
      </c>
      <c r="P1" s="83" t="s">
        <v>95</v>
      </c>
      <c r="Q1" s="83" t="s">
        <v>16</v>
      </c>
      <c r="R1" s="83" t="s">
        <v>96</v>
      </c>
      <c r="S1" s="196" t="s">
        <v>97</v>
      </c>
      <c r="T1" s="83" t="s">
        <v>98</v>
      </c>
      <c r="U1" s="83" t="s">
        <v>39</v>
      </c>
      <c r="V1" s="83" t="s">
        <v>29</v>
      </c>
      <c r="W1" s="83" t="s">
        <v>508</v>
      </c>
      <c r="X1" s="134" t="s">
        <v>22</v>
      </c>
      <c r="Y1" s="83" t="s">
        <v>100</v>
      </c>
      <c r="Z1" s="101" t="s">
        <v>509</v>
      </c>
      <c r="AA1" s="203" t="s">
        <v>389</v>
      </c>
      <c r="AB1" s="207" t="s">
        <v>49</v>
      </c>
      <c r="AC1" s="208" t="s">
        <v>390</v>
      </c>
      <c r="AD1" s="209" t="s">
        <v>391</v>
      </c>
      <c r="AE1" s="90" t="s">
        <v>392</v>
      </c>
      <c r="AF1" s="100" t="s">
        <v>393</v>
      </c>
      <c r="AG1" s="119" t="s">
        <v>394</v>
      </c>
      <c r="AH1" s="90" t="s">
        <v>395</v>
      </c>
      <c r="AI1" s="94" t="s">
        <v>510</v>
      </c>
      <c r="AJ1" s="95" t="s">
        <v>511</v>
      </c>
      <c r="AK1" s="90" t="s">
        <v>512</v>
      </c>
      <c r="AL1" s="90" t="s">
        <v>399</v>
      </c>
      <c r="AM1" s="90" t="s">
        <v>513</v>
      </c>
      <c r="AN1" s="90" t="s">
        <v>514</v>
      </c>
      <c r="AO1" s="90" t="s">
        <v>401</v>
      </c>
      <c r="AP1" s="90" t="s">
        <v>402</v>
      </c>
    </row>
    <row r="2" spans="1:157" ht="55.5" hidden="1" customHeight="1">
      <c r="A2" s="135">
        <v>135</v>
      </c>
      <c r="B2" s="136">
        <v>46148.721481481502</v>
      </c>
      <c r="C2" s="136">
        <v>46148.761435185203</v>
      </c>
      <c r="D2" s="135" t="s">
        <v>167</v>
      </c>
      <c r="E2" s="135" t="s">
        <v>168</v>
      </c>
      <c r="F2" s="135" t="s">
        <v>515</v>
      </c>
      <c r="G2" s="135" t="s">
        <v>516</v>
      </c>
      <c r="H2" s="135" t="s">
        <v>121</v>
      </c>
      <c r="I2" s="135" t="s">
        <v>108</v>
      </c>
      <c r="J2" s="135" t="s">
        <v>197</v>
      </c>
      <c r="K2" s="135" t="s">
        <v>517</v>
      </c>
      <c r="L2" s="138" t="s">
        <v>61</v>
      </c>
      <c r="M2" s="136">
        <v>46203</v>
      </c>
      <c r="N2" s="138" t="s">
        <v>15</v>
      </c>
      <c r="O2" s="138">
        <v>0</v>
      </c>
      <c r="P2" s="138"/>
      <c r="Q2" s="140" t="s">
        <v>111</v>
      </c>
      <c r="R2" s="135" t="s">
        <v>518</v>
      </c>
      <c r="S2" s="221" t="s">
        <v>519</v>
      </c>
      <c r="T2" s="135" t="s">
        <v>520</v>
      </c>
      <c r="U2" s="140" t="s">
        <v>37</v>
      </c>
      <c r="V2" s="138" t="s">
        <v>36</v>
      </c>
      <c r="W2" s="138" t="s">
        <v>413</v>
      </c>
      <c r="X2" s="132" t="s">
        <v>414</v>
      </c>
      <c r="Y2" s="135" t="s">
        <v>521</v>
      </c>
      <c r="Z2" s="142" t="s">
        <v>522</v>
      </c>
      <c r="AA2" s="202">
        <v>0.45</v>
      </c>
      <c r="AB2" s="210" t="s">
        <v>70</v>
      </c>
      <c r="AC2" s="212" t="s">
        <v>417</v>
      </c>
      <c r="AD2" s="211">
        <v>46149</v>
      </c>
      <c r="AE2" s="91" t="s">
        <v>2</v>
      </c>
      <c r="AF2" s="102">
        <v>46163</v>
      </c>
      <c r="AG2" s="205">
        <v>46308</v>
      </c>
      <c r="AH2" s="91"/>
      <c r="AI2" s="91"/>
      <c r="AJ2" s="91"/>
      <c r="AK2" s="91"/>
      <c r="AL2" s="91"/>
      <c r="AM2" s="91"/>
      <c r="AN2" s="91"/>
      <c r="AO2" s="91" t="s">
        <v>523</v>
      </c>
      <c r="AP2" s="92" t="s">
        <v>524</v>
      </c>
    </row>
    <row r="3" spans="1:157" ht="105" hidden="1" customHeight="1">
      <c r="A3" s="138">
        <v>142</v>
      </c>
      <c r="B3" s="136">
        <v>46153.365740740701</v>
      </c>
      <c r="C3" s="136">
        <v>46153.404918981498</v>
      </c>
      <c r="D3" s="135" t="s">
        <v>204</v>
      </c>
      <c r="E3" s="135" t="s">
        <v>205</v>
      </c>
      <c r="F3" s="135" t="s">
        <v>525</v>
      </c>
      <c r="G3" s="135" t="s">
        <v>526</v>
      </c>
      <c r="H3" s="138" t="s">
        <v>159</v>
      </c>
      <c r="I3" s="135" t="s">
        <v>208</v>
      </c>
      <c r="J3" s="135" t="s">
        <v>527</v>
      </c>
      <c r="K3" s="137" t="s">
        <v>528</v>
      </c>
      <c r="L3" s="138" t="s">
        <v>61</v>
      </c>
      <c r="M3" s="136">
        <v>46249</v>
      </c>
      <c r="N3" s="138" t="s">
        <v>15</v>
      </c>
      <c r="O3" s="138">
        <v>0</v>
      </c>
      <c r="P3" s="138"/>
      <c r="Q3" s="139" t="s">
        <v>529</v>
      </c>
      <c r="R3" s="135" t="s">
        <v>530</v>
      </c>
      <c r="S3" s="221" t="s">
        <v>531</v>
      </c>
      <c r="T3" s="138" t="s">
        <v>532</v>
      </c>
      <c r="U3" s="140" t="s">
        <v>44</v>
      </c>
      <c r="V3" s="138" t="s">
        <v>36</v>
      </c>
      <c r="W3" s="138" t="s">
        <v>413</v>
      </c>
      <c r="X3" s="132" t="s">
        <v>414</v>
      </c>
      <c r="Y3" s="135" t="s">
        <v>533</v>
      </c>
      <c r="Z3" s="142" t="s">
        <v>534</v>
      </c>
      <c r="AA3" s="202">
        <v>1.35</v>
      </c>
      <c r="AB3" s="210" t="s">
        <v>73</v>
      </c>
      <c r="AC3" s="212" t="s">
        <v>417</v>
      </c>
      <c r="AD3" s="211">
        <v>46156</v>
      </c>
      <c r="AE3" s="91" t="s">
        <v>2</v>
      </c>
      <c r="AF3" s="102">
        <v>46296</v>
      </c>
      <c r="AG3" s="206">
        <f>IF(AD3="","Pendiente fecha de asignación de LD",IF(AF3="","",WORKDAY(AF3,IF(AE3="Alta",20,IF(AE3="Media",10,5)))))</f>
        <v>46324</v>
      </c>
      <c r="AH3" s="91">
        <v>4</v>
      </c>
      <c r="AI3" s="104"/>
      <c r="AJ3" s="103">
        <v>200000</v>
      </c>
      <c r="AK3" s="214"/>
      <c r="AL3" s="219" t="s">
        <v>535</v>
      </c>
      <c r="AM3" s="220" t="s">
        <v>536</v>
      </c>
      <c r="AN3" s="220" t="s">
        <v>14</v>
      </c>
      <c r="AO3" s="219" t="s">
        <v>501</v>
      </c>
      <c r="AP3" s="220" t="s">
        <v>537</v>
      </c>
    </row>
    <row r="4" spans="1:157" ht="129.75" hidden="1" customHeight="1">
      <c r="A4" s="138">
        <v>174</v>
      </c>
      <c r="B4" s="136">
        <v>46167.833217592597</v>
      </c>
      <c r="C4" s="136">
        <v>46167.866180555597</v>
      </c>
      <c r="D4" s="135" t="s">
        <v>204</v>
      </c>
      <c r="E4" s="135" t="s">
        <v>205</v>
      </c>
      <c r="F4" s="135" t="s">
        <v>538</v>
      </c>
      <c r="G4" s="135" t="s">
        <v>539</v>
      </c>
      <c r="H4" s="138" t="s">
        <v>134</v>
      </c>
      <c r="I4" s="135" t="s">
        <v>445</v>
      </c>
      <c r="J4" s="334" t="s">
        <v>540</v>
      </c>
      <c r="K4" s="137" t="s">
        <v>541</v>
      </c>
      <c r="L4" s="138" t="s">
        <v>54</v>
      </c>
      <c r="M4" s="136">
        <v>46203</v>
      </c>
      <c r="N4" s="138" t="s">
        <v>15</v>
      </c>
      <c r="O4" s="138">
        <v>0</v>
      </c>
      <c r="P4" s="138">
        <v>0</v>
      </c>
      <c r="Q4" s="139" t="s">
        <v>111</v>
      </c>
      <c r="R4" s="135" t="s">
        <v>542</v>
      </c>
      <c r="S4" s="222" t="s">
        <v>543</v>
      </c>
      <c r="T4" s="135" t="s">
        <v>544</v>
      </c>
      <c r="U4" s="135" t="s">
        <v>41</v>
      </c>
      <c r="V4" s="140" t="s">
        <v>34</v>
      </c>
      <c r="W4" s="138" t="s">
        <v>15</v>
      </c>
      <c r="X4" s="133" t="s">
        <v>28</v>
      </c>
      <c r="Y4" s="133" t="s">
        <v>545</v>
      </c>
      <c r="Z4" s="142" t="s">
        <v>546</v>
      </c>
      <c r="AA4" s="202">
        <v>1.3</v>
      </c>
      <c r="AB4" s="210" t="s">
        <v>62</v>
      </c>
      <c r="AC4" s="212" t="s">
        <v>417</v>
      </c>
      <c r="AD4" s="211">
        <v>46169</v>
      </c>
      <c r="AE4" s="91" t="s">
        <v>3</v>
      </c>
      <c r="AF4" s="102">
        <v>46195</v>
      </c>
      <c r="AG4" s="206">
        <f t="shared" ref="AG4:AG5" si="0">IF(AD4="","Pendiente fecha de asignación de LD",IF(AF4="","",WORKDAY(AF4,IF(AE4="Alta",20,IF(AE4="Media",10,5)))))</f>
        <v>46209</v>
      </c>
      <c r="AH4" s="91"/>
      <c r="AI4" s="104"/>
      <c r="AJ4" s="103"/>
      <c r="AK4" s="215"/>
      <c r="AL4" s="217" t="s">
        <v>547</v>
      </c>
      <c r="AM4" s="218" t="s">
        <v>548</v>
      </c>
      <c r="AN4" s="218" t="s">
        <v>14</v>
      </c>
      <c r="AO4" s="217" t="s">
        <v>523</v>
      </c>
      <c r="AP4" s="218" t="s">
        <v>549</v>
      </c>
    </row>
    <row r="5" spans="1:157" ht="101.25" hidden="1" customHeight="1">
      <c r="A5" s="138">
        <v>185</v>
      </c>
      <c r="B5" s="136">
        <v>46169.529664351903</v>
      </c>
      <c r="C5" s="136">
        <v>46169.532025462999</v>
      </c>
      <c r="D5" s="135" t="s">
        <v>550</v>
      </c>
      <c r="E5" s="135" t="s">
        <v>551</v>
      </c>
      <c r="F5" s="135" t="s">
        <v>552</v>
      </c>
      <c r="G5" s="135" t="s">
        <v>553</v>
      </c>
      <c r="H5" s="138" t="s">
        <v>146</v>
      </c>
      <c r="I5" s="135" t="s">
        <v>108</v>
      </c>
      <c r="J5" s="135" t="s">
        <v>554</v>
      </c>
      <c r="K5" s="137" t="s">
        <v>555</v>
      </c>
      <c r="L5" s="138" t="s">
        <v>61</v>
      </c>
      <c r="M5" s="136">
        <v>46356</v>
      </c>
      <c r="N5" s="138" t="s">
        <v>15</v>
      </c>
      <c r="O5" s="138">
        <v>0</v>
      </c>
      <c r="P5" s="138">
        <v>0</v>
      </c>
      <c r="Q5" s="139" t="s">
        <v>556</v>
      </c>
      <c r="R5" s="135" t="s">
        <v>557</v>
      </c>
      <c r="S5" s="222" t="s">
        <v>558</v>
      </c>
      <c r="T5" s="135" t="s">
        <v>559</v>
      </c>
      <c r="U5" s="135" t="s">
        <v>42</v>
      </c>
      <c r="V5" s="140" t="s">
        <v>36</v>
      </c>
      <c r="W5" s="138" t="s">
        <v>15</v>
      </c>
      <c r="X5" s="133" t="s">
        <v>25</v>
      </c>
      <c r="Y5" s="133" t="s">
        <v>560</v>
      </c>
      <c r="Z5" s="142" t="s">
        <v>561</v>
      </c>
      <c r="AA5" s="202">
        <v>1.8</v>
      </c>
      <c r="AB5" s="210" t="s">
        <v>76</v>
      </c>
      <c r="AC5" s="212" t="s">
        <v>417</v>
      </c>
      <c r="AD5" s="211">
        <v>46169</v>
      </c>
      <c r="AE5" s="91" t="s">
        <v>3</v>
      </c>
      <c r="AF5" s="102">
        <v>46230</v>
      </c>
      <c r="AG5" s="206">
        <f t="shared" si="0"/>
        <v>46244</v>
      </c>
      <c r="AH5" s="91"/>
      <c r="AI5" s="104"/>
      <c r="AJ5" s="103"/>
      <c r="AK5" s="215"/>
      <c r="AL5" s="217"/>
      <c r="AM5" s="218"/>
      <c r="AN5" s="218"/>
      <c r="AO5" s="217" t="s">
        <v>501</v>
      </c>
      <c r="AP5" s="218"/>
    </row>
    <row r="6" spans="1:157" ht="244.5" hidden="1">
      <c r="A6" s="200">
        <v>49</v>
      </c>
      <c r="B6" s="136">
        <v>46069.613194444442</v>
      </c>
      <c r="C6" s="136">
        <v>46069.666666666657</v>
      </c>
      <c r="D6" s="135" t="s">
        <v>562</v>
      </c>
      <c r="E6" s="135" t="s">
        <v>563</v>
      </c>
      <c r="F6" s="283" t="s">
        <v>564</v>
      </c>
      <c r="G6" s="135" t="s">
        <v>565</v>
      </c>
      <c r="H6" s="135" t="s">
        <v>121</v>
      </c>
      <c r="I6" s="135" t="s">
        <v>108</v>
      </c>
      <c r="J6" s="135" t="s">
        <v>566</v>
      </c>
      <c r="K6" s="137"/>
      <c r="L6" s="138" t="s">
        <v>61</v>
      </c>
      <c r="M6" s="136">
        <v>46295</v>
      </c>
      <c r="N6" s="136" t="s">
        <v>15</v>
      </c>
      <c r="O6" s="138" t="s">
        <v>567</v>
      </c>
      <c r="P6" s="138"/>
      <c r="Q6" s="138" t="s">
        <v>111</v>
      </c>
      <c r="R6" s="139" t="s">
        <v>568</v>
      </c>
      <c r="S6" s="135" t="s">
        <v>569</v>
      </c>
      <c r="T6" s="135" t="s">
        <v>570</v>
      </c>
      <c r="U6" s="135" t="s">
        <v>42</v>
      </c>
      <c r="V6" s="135" t="s">
        <v>571</v>
      </c>
      <c r="W6" s="140" t="s">
        <v>413</v>
      </c>
      <c r="X6" s="138" t="s">
        <v>28</v>
      </c>
      <c r="Y6" s="133" t="s">
        <v>572</v>
      </c>
      <c r="Z6" s="326" t="s">
        <v>573</v>
      </c>
      <c r="AA6" s="142">
        <v>0.9</v>
      </c>
      <c r="AB6" s="210" t="s">
        <v>70</v>
      </c>
      <c r="AC6" s="212" t="s">
        <v>417</v>
      </c>
      <c r="AD6" s="211">
        <v>46170</v>
      </c>
      <c r="AE6" s="91" t="s">
        <v>2</v>
      </c>
      <c r="AF6" s="102">
        <v>46272</v>
      </c>
      <c r="AG6" s="206">
        <v>46314</v>
      </c>
      <c r="AH6" s="91"/>
      <c r="AI6" s="104"/>
      <c r="AJ6" s="103"/>
      <c r="AK6" s="214"/>
      <c r="AL6" s="217"/>
      <c r="AM6" s="218"/>
      <c r="AN6" s="218"/>
      <c r="AO6" s="218" t="s">
        <v>523</v>
      </c>
      <c r="AP6" s="218" t="s">
        <v>574</v>
      </c>
      <c r="AQ6" s="7"/>
      <c r="AR6" s="7"/>
      <c r="AS6" s="7"/>
      <c r="AT6" s="7"/>
      <c r="AU6" s="7"/>
      <c r="AV6" s="7"/>
      <c r="AW6" s="7"/>
      <c r="AX6" s="7"/>
      <c r="AY6" s="7"/>
      <c r="AZ6" s="7"/>
      <c r="BA6" s="7"/>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row>
    <row r="7" spans="1:157" ht="210" hidden="1">
      <c r="A7" s="200">
        <v>234</v>
      </c>
      <c r="B7" s="136">
        <v>46190.418865740699</v>
      </c>
      <c r="C7" s="136">
        <v>46190.426192129598</v>
      </c>
      <c r="D7" s="135" t="s">
        <v>575</v>
      </c>
      <c r="E7" s="135" t="s">
        <v>576</v>
      </c>
      <c r="F7" s="135" t="s">
        <v>577</v>
      </c>
      <c r="G7" s="135" t="s">
        <v>578</v>
      </c>
      <c r="H7" s="135" t="s">
        <v>121</v>
      </c>
      <c r="I7" s="135" t="s">
        <v>108</v>
      </c>
      <c r="J7" s="135" t="s">
        <v>579</v>
      </c>
      <c r="K7" s="137" t="s">
        <v>580</v>
      </c>
      <c r="L7" s="138" t="s">
        <v>61</v>
      </c>
      <c r="M7" s="136">
        <v>46219</v>
      </c>
      <c r="N7" s="136" t="s">
        <v>15</v>
      </c>
      <c r="O7" s="138">
        <v>0</v>
      </c>
      <c r="P7" s="138">
        <v>0</v>
      </c>
      <c r="Q7" s="138" t="s">
        <v>581</v>
      </c>
      <c r="R7" s="139" t="s">
        <v>582</v>
      </c>
      <c r="S7" s="135" t="s">
        <v>583</v>
      </c>
      <c r="T7" s="135" t="s">
        <v>584</v>
      </c>
      <c r="U7" s="135" t="s">
        <v>42</v>
      </c>
      <c r="V7" s="135" t="s">
        <v>36</v>
      </c>
      <c r="W7" s="140" t="s">
        <v>15</v>
      </c>
      <c r="X7" s="138" t="s">
        <v>28</v>
      </c>
      <c r="Y7" s="133" t="s">
        <v>585</v>
      </c>
      <c r="Z7" s="279" t="s">
        <v>586</v>
      </c>
      <c r="AA7" s="142">
        <v>2.1</v>
      </c>
      <c r="AB7" s="210" t="s">
        <v>77</v>
      </c>
      <c r="AC7" s="212" t="s">
        <v>417</v>
      </c>
      <c r="AD7" s="211">
        <v>46197</v>
      </c>
      <c r="AE7" s="91"/>
      <c r="AF7" s="102"/>
      <c r="AG7" s="206" t="str">
        <f t="shared" ref="AG7" si="1">IF(AD7="","Pendiente fecha de asignación de LD",IF(AF7="","",WORKDAY(AF7,IF(AE7="Alta",20,IF(AE7="Media",10,5)))))</f>
        <v/>
      </c>
      <c r="AH7" s="91"/>
      <c r="AI7" s="104"/>
      <c r="AJ7" s="103"/>
      <c r="AK7" s="214"/>
      <c r="AL7" s="217"/>
      <c r="AM7" s="218"/>
      <c r="AN7" s="218"/>
      <c r="AO7" s="218" t="s">
        <v>501</v>
      </c>
      <c r="AP7" s="218"/>
    </row>
    <row r="8" spans="1:157" ht="210" hidden="1">
      <c r="A8" s="200">
        <v>236</v>
      </c>
      <c r="B8" s="136">
        <v>46190.426249999997</v>
      </c>
      <c r="C8" s="136">
        <v>46190.495127314804</v>
      </c>
      <c r="D8" s="135" t="s">
        <v>575</v>
      </c>
      <c r="E8" s="135" t="s">
        <v>576</v>
      </c>
      <c r="F8" s="135" t="s">
        <v>587</v>
      </c>
      <c r="G8" s="135" t="s">
        <v>588</v>
      </c>
      <c r="H8" s="135" t="s">
        <v>134</v>
      </c>
      <c r="I8" s="135" t="s">
        <v>108</v>
      </c>
      <c r="J8" s="135" t="s">
        <v>579</v>
      </c>
      <c r="K8" s="137" t="s">
        <v>589</v>
      </c>
      <c r="L8" s="138" t="s">
        <v>61</v>
      </c>
      <c r="M8" s="136">
        <v>46219</v>
      </c>
      <c r="N8" s="136" t="s">
        <v>15</v>
      </c>
      <c r="O8" s="138">
        <v>0</v>
      </c>
      <c r="P8" s="138">
        <v>0</v>
      </c>
      <c r="Q8" s="138" t="s">
        <v>581</v>
      </c>
      <c r="R8" s="139" t="s">
        <v>590</v>
      </c>
      <c r="S8" s="135" t="s">
        <v>591</v>
      </c>
      <c r="T8" s="135" t="s">
        <v>592</v>
      </c>
      <c r="U8" s="135" t="s">
        <v>42</v>
      </c>
      <c r="V8" s="135" t="s">
        <v>36</v>
      </c>
      <c r="W8" s="140" t="s">
        <v>15</v>
      </c>
      <c r="X8" s="138" t="s">
        <v>28</v>
      </c>
      <c r="Y8" s="133" t="s">
        <v>593</v>
      </c>
      <c r="Z8" s="279" t="s">
        <v>594</v>
      </c>
      <c r="AA8" s="142">
        <v>2.1</v>
      </c>
      <c r="AB8" s="210" t="s">
        <v>70</v>
      </c>
      <c r="AC8" s="212" t="s">
        <v>595</v>
      </c>
      <c r="AD8" s="211">
        <v>46197</v>
      </c>
      <c r="AE8" s="91" t="s">
        <v>2</v>
      </c>
      <c r="AF8" s="102">
        <v>46238</v>
      </c>
      <c r="AG8" s="206">
        <v>46300</v>
      </c>
      <c r="AH8" s="91"/>
      <c r="AI8" s="104"/>
      <c r="AJ8" s="103"/>
      <c r="AK8" s="214"/>
      <c r="AL8" s="217"/>
      <c r="AM8" s="218"/>
      <c r="AN8" s="218"/>
      <c r="AO8" s="218" t="s">
        <v>501</v>
      </c>
      <c r="AP8" s="262" t="s">
        <v>596</v>
      </c>
    </row>
    <row r="9" spans="1:157" ht="409.5" hidden="1">
      <c r="A9" s="138">
        <v>231</v>
      </c>
      <c r="B9" s="136">
        <v>46188.750972222202</v>
      </c>
      <c r="C9" s="136">
        <v>46189.521018518499</v>
      </c>
      <c r="D9" s="138" t="s">
        <v>597</v>
      </c>
      <c r="E9" s="138" t="s">
        <v>598</v>
      </c>
      <c r="F9" s="135" t="s">
        <v>599</v>
      </c>
      <c r="G9" s="135" t="s">
        <v>600</v>
      </c>
      <c r="H9" s="138" t="s">
        <v>159</v>
      </c>
      <c r="I9" s="135" t="s">
        <v>208</v>
      </c>
      <c r="J9" s="135" t="s">
        <v>601</v>
      </c>
      <c r="K9" s="137" t="s">
        <v>602</v>
      </c>
      <c r="L9" s="138" t="s">
        <v>54</v>
      </c>
      <c r="M9" s="136">
        <v>46387</v>
      </c>
      <c r="N9" s="138" t="s">
        <v>14</v>
      </c>
      <c r="O9" s="138" t="s">
        <v>493</v>
      </c>
      <c r="P9" s="138" t="s">
        <v>603</v>
      </c>
      <c r="Q9" s="139" t="s">
        <v>111</v>
      </c>
      <c r="R9" s="135" t="s">
        <v>604</v>
      </c>
      <c r="S9" s="222" t="s">
        <v>605</v>
      </c>
      <c r="T9" s="135" t="s">
        <v>606</v>
      </c>
      <c r="U9" s="135" t="s">
        <v>41</v>
      </c>
      <c r="V9" s="140" t="s">
        <v>36</v>
      </c>
      <c r="W9" s="138" t="s">
        <v>15</v>
      </c>
      <c r="X9" s="133" t="s">
        <v>25</v>
      </c>
      <c r="Y9" s="133" t="s">
        <v>607</v>
      </c>
      <c r="Z9" s="142" t="s">
        <v>608</v>
      </c>
      <c r="AA9" s="202">
        <v>3.3</v>
      </c>
      <c r="AB9" s="210" t="s">
        <v>73</v>
      </c>
      <c r="AC9" s="212" t="s">
        <v>417</v>
      </c>
      <c r="AD9" s="211">
        <v>46296</v>
      </c>
      <c r="AE9" s="91" t="s">
        <v>2</v>
      </c>
      <c r="AF9" s="102">
        <v>46218</v>
      </c>
      <c r="AG9" s="206">
        <f t="shared" ref="AG9:AG15" si="2">IF(AD9="","Pendiente fecha de asignación de LD",IF(AF9="","",WORKDAY(AF9,IF(AE9="Alta",20,IF(AE9="Media",10,5)))))</f>
        <v>46246</v>
      </c>
      <c r="AH9" s="91"/>
      <c r="AI9" s="104"/>
      <c r="AJ9" s="103"/>
      <c r="AK9" s="214"/>
      <c r="AL9" s="217" t="s">
        <v>535</v>
      </c>
      <c r="AM9" s="218" t="s">
        <v>464</v>
      </c>
      <c r="AN9" s="218" t="s">
        <v>465</v>
      </c>
      <c r="AO9" s="218" t="s">
        <v>523</v>
      </c>
      <c r="AP9" s="218" t="s">
        <v>609</v>
      </c>
      <c r="AQ9" s="107"/>
      <c r="AR9" s="7"/>
      <c r="AS9" s="7"/>
      <c r="AT9" s="7"/>
      <c r="AU9" s="7"/>
      <c r="AV9" s="7"/>
      <c r="AW9" s="7"/>
      <c r="AX9" s="7"/>
      <c r="AY9" s="7"/>
      <c r="AZ9" s="7"/>
      <c r="BA9" s="7"/>
      <c r="BB9" s="7"/>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row>
    <row r="10" spans="1:157" ht="315" hidden="1">
      <c r="A10" s="138">
        <v>237</v>
      </c>
      <c r="B10" s="136">
        <v>46190.525405092601</v>
      </c>
      <c r="C10" s="136">
        <v>46190.5390162037</v>
      </c>
      <c r="D10" s="138" t="s">
        <v>597</v>
      </c>
      <c r="E10" s="138" t="s">
        <v>598</v>
      </c>
      <c r="F10" s="135" t="s">
        <v>610</v>
      </c>
      <c r="G10" s="135" t="s">
        <v>611</v>
      </c>
      <c r="H10" s="138" t="s">
        <v>159</v>
      </c>
      <c r="I10" s="135" t="s">
        <v>208</v>
      </c>
      <c r="J10" s="135" t="s">
        <v>601</v>
      </c>
      <c r="K10" s="137" t="s">
        <v>612</v>
      </c>
      <c r="L10" s="138" t="s">
        <v>54</v>
      </c>
      <c r="M10" s="136">
        <v>46387</v>
      </c>
      <c r="N10" s="138" t="s">
        <v>14</v>
      </c>
      <c r="O10" s="138" t="s">
        <v>493</v>
      </c>
      <c r="P10" s="138" t="s">
        <v>603</v>
      </c>
      <c r="Q10" s="139" t="s">
        <v>111</v>
      </c>
      <c r="R10" s="135" t="s">
        <v>613</v>
      </c>
      <c r="S10" s="222" t="s">
        <v>614</v>
      </c>
      <c r="T10" s="135" t="s">
        <v>615</v>
      </c>
      <c r="U10" s="135" t="s">
        <v>41</v>
      </c>
      <c r="V10" s="140" t="s">
        <v>36</v>
      </c>
      <c r="W10" s="138" t="s">
        <v>15</v>
      </c>
      <c r="X10" s="133" t="s">
        <v>25</v>
      </c>
      <c r="Y10" s="133" t="s">
        <v>616</v>
      </c>
      <c r="Z10" s="142" t="s">
        <v>617</v>
      </c>
      <c r="AA10" s="202">
        <v>3.3</v>
      </c>
      <c r="AB10" s="210" t="s">
        <v>73</v>
      </c>
      <c r="AC10" s="212" t="s">
        <v>417</v>
      </c>
      <c r="AD10" s="211">
        <v>46296</v>
      </c>
      <c r="AE10" s="91" t="s">
        <v>2</v>
      </c>
      <c r="AF10" s="102">
        <v>46218</v>
      </c>
      <c r="AG10" s="206">
        <f t="shared" si="2"/>
        <v>46246</v>
      </c>
      <c r="AH10" s="91"/>
      <c r="AI10" s="104"/>
      <c r="AJ10" s="103"/>
      <c r="AK10" s="214"/>
      <c r="AL10" s="217" t="s">
        <v>535</v>
      </c>
      <c r="AM10" s="218" t="s">
        <v>464</v>
      </c>
      <c r="AN10" s="218" t="s">
        <v>465</v>
      </c>
      <c r="AO10" s="218" t="s">
        <v>523</v>
      </c>
      <c r="AP10" s="218" t="s">
        <v>618</v>
      </c>
      <c r="AQ10" s="107"/>
      <c r="AR10" s="7"/>
      <c r="AS10" s="7"/>
      <c r="AT10" s="7"/>
      <c r="AU10" s="7"/>
      <c r="AV10" s="7"/>
      <c r="AW10" s="7"/>
      <c r="AX10" s="7"/>
      <c r="AY10" s="7"/>
      <c r="AZ10" s="7"/>
      <c r="BA10" s="7"/>
      <c r="BB10" s="7"/>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row>
    <row r="11" spans="1:157" ht="285" hidden="1">
      <c r="A11" s="138">
        <v>238</v>
      </c>
      <c r="B11" s="136">
        <v>46190.539085648197</v>
      </c>
      <c r="C11" s="136">
        <v>46190.545775462997</v>
      </c>
      <c r="D11" s="138" t="s">
        <v>597</v>
      </c>
      <c r="E11" s="138" t="s">
        <v>598</v>
      </c>
      <c r="F11" s="135" t="s">
        <v>619</v>
      </c>
      <c r="G11" s="135" t="s">
        <v>620</v>
      </c>
      <c r="H11" s="138" t="s">
        <v>159</v>
      </c>
      <c r="I11" s="135" t="s">
        <v>208</v>
      </c>
      <c r="J11" s="135" t="s">
        <v>601</v>
      </c>
      <c r="K11" s="137" t="s">
        <v>621</v>
      </c>
      <c r="L11" s="138" t="s">
        <v>54</v>
      </c>
      <c r="M11" s="136">
        <v>46387</v>
      </c>
      <c r="N11" s="138" t="s">
        <v>14</v>
      </c>
      <c r="O11" s="138" t="s">
        <v>493</v>
      </c>
      <c r="P11" s="138" t="s">
        <v>603</v>
      </c>
      <c r="Q11" s="139" t="s">
        <v>111</v>
      </c>
      <c r="R11" s="135" t="s">
        <v>613</v>
      </c>
      <c r="S11" s="222" t="s">
        <v>622</v>
      </c>
      <c r="T11" s="135" t="s">
        <v>623</v>
      </c>
      <c r="U11" s="135" t="s">
        <v>41</v>
      </c>
      <c r="V11" s="140" t="s">
        <v>36</v>
      </c>
      <c r="W11" s="138" t="s">
        <v>15</v>
      </c>
      <c r="X11" s="133" t="s">
        <v>25</v>
      </c>
      <c r="Y11" s="133" t="s">
        <v>616</v>
      </c>
      <c r="Z11" s="142" t="s">
        <v>624</v>
      </c>
      <c r="AA11" s="202">
        <v>3.3</v>
      </c>
      <c r="AB11" s="210" t="s">
        <v>73</v>
      </c>
      <c r="AC11" s="212" t="s">
        <v>417</v>
      </c>
      <c r="AD11" s="211">
        <v>46296</v>
      </c>
      <c r="AE11" s="91" t="s">
        <v>2</v>
      </c>
      <c r="AF11" s="102">
        <v>46218</v>
      </c>
      <c r="AG11" s="206">
        <f t="shared" si="2"/>
        <v>46246</v>
      </c>
      <c r="AH11" s="91"/>
      <c r="AI11" s="104"/>
      <c r="AJ11" s="103"/>
      <c r="AK11" s="214"/>
      <c r="AL11" s="217" t="s">
        <v>535</v>
      </c>
      <c r="AM11" s="218" t="s">
        <v>464</v>
      </c>
      <c r="AN11" s="218" t="s">
        <v>465</v>
      </c>
      <c r="AO11" s="218" t="s">
        <v>523</v>
      </c>
      <c r="AP11" s="280" t="s">
        <v>618</v>
      </c>
      <c r="AQ11" s="107"/>
      <c r="AR11" s="7"/>
      <c r="AS11" s="7"/>
      <c r="AT11" s="7"/>
      <c r="AU11" s="7"/>
      <c r="AV11" s="7"/>
      <c r="AW11" s="7"/>
      <c r="AX11" s="7"/>
      <c r="AY11" s="7"/>
      <c r="AZ11" s="7"/>
      <c r="BA11" s="7"/>
      <c r="BB11" s="7"/>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row>
    <row r="12" spans="1:157" ht="409.5" hidden="1">
      <c r="A12" s="138">
        <v>239</v>
      </c>
      <c r="B12" s="136">
        <v>46190.545844907399</v>
      </c>
      <c r="C12" s="136">
        <v>46190.555844907401</v>
      </c>
      <c r="D12" s="138" t="s">
        <v>597</v>
      </c>
      <c r="E12" s="138" t="s">
        <v>598</v>
      </c>
      <c r="F12" s="135" t="s">
        <v>625</v>
      </c>
      <c r="G12" s="135" t="s">
        <v>626</v>
      </c>
      <c r="H12" s="138" t="s">
        <v>134</v>
      </c>
      <c r="I12" s="135" t="s">
        <v>135</v>
      </c>
      <c r="J12" s="135" t="s">
        <v>627</v>
      </c>
      <c r="K12" s="137" t="s">
        <v>628</v>
      </c>
      <c r="L12" s="135" t="s">
        <v>629</v>
      </c>
      <c r="M12" s="136">
        <v>46387</v>
      </c>
      <c r="N12" s="138" t="s">
        <v>14</v>
      </c>
      <c r="O12" s="138" t="s">
        <v>493</v>
      </c>
      <c r="P12" s="138" t="s">
        <v>603</v>
      </c>
      <c r="Q12" s="139" t="s">
        <v>111</v>
      </c>
      <c r="R12" s="135" t="s">
        <v>613</v>
      </c>
      <c r="S12" s="222" t="s">
        <v>630</v>
      </c>
      <c r="T12" s="135" t="s">
        <v>615</v>
      </c>
      <c r="U12" s="135" t="s">
        <v>41</v>
      </c>
      <c r="V12" s="140" t="s">
        <v>36</v>
      </c>
      <c r="W12" s="138" t="s">
        <v>15</v>
      </c>
      <c r="X12" s="133" t="s">
        <v>25</v>
      </c>
      <c r="Y12" s="133" t="s">
        <v>631</v>
      </c>
      <c r="Z12" s="142" t="s">
        <v>632</v>
      </c>
      <c r="AA12" s="202">
        <v>3.3</v>
      </c>
      <c r="AB12" s="210" t="s">
        <v>73</v>
      </c>
      <c r="AC12" s="212" t="s">
        <v>417</v>
      </c>
      <c r="AD12" s="211">
        <v>46296</v>
      </c>
      <c r="AE12" s="91" t="s">
        <v>2</v>
      </c>
      <c r="AF12" s="102">
        <v>46218</v>
      </c>
      <c r="AG12" s="206">
        <f t="shared" si="2"/>
        <v>46246</v>
      </c>
      <c r="AH12" s="91"/>
      <c r="AI12" s="104"/>
      <c r="AJ12" s="103"/>
      <c r="AK12" s="214"/>
      <c r="AL12" s="217" t="s">
        <v>535</v>
      </c>
      <c r="AM12" s="218" t="s">
        <v>464</v>
      </c>
      <c r="AN12" s="218" t="s">
        <v>465</v>
      </c>
      <c r="AO12" s="218" t="s">
        <v>523</v>
      </c>
      <c r="AP12" s="280" t="s">
        <v>618</v>
      </c>
      <c r="AQ12" s="107"/>
      <c r="AR12" s="7"/>
      <c r="AS12" s="7"/>
      <c r="AT12" s="7"/>
      <c r="AU12" s="7"/>
      <c r="AV12" s="7"/>
      <c r="AW12" s="7"/>
      <c r="AX12" s="7"/>
      <c r="AY12" s="7"/>
      <c r="AZ12" s="7"/>
      <c r="BA12" s="7"/>
      <c r="BB12" s="7"/>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row>
    <row r="13" spans="1:157" ht="409.5" hidden="1">
      <c r="A13" s="138">
        <v>240</v>
      </c>
      <c r="B13" s="136">
        <v>46190.560787037</v>
      </c>
      <c r="C13" s="136">
        <v>46190.5704513889</v>
      </c>
      <c r="D13" s="138" t="s">
        <v>597</v>
      </c>
      <c r="E13" s="138" t="s">
        <v>598</v>
      </c>
      <c r="F13" s="135" t="s">
        <v>633</v>
      </c>
      <c r="G13" s="135" t="s">
        <v>634</v>
      </c>
      <c r="H13" s="138" t="s">
        <v>159</v>
      </c>
      <c r="I13" s="135" t="s">
        <v>208</v>
      </c>
      <c r="J13" s="135" t="s">
        <v>601</v>
      </c>
      <c r="K13" s="137" t="s">
        <v>635</v>
      </c>
      <c r="L13" s="138" t="s">
        <v>54</v>
      </c>
      <c r="M13" s="136">
        <v>46387</v>
      </c>
      <c r="N13" s="138" t="s">
        <v>14</v>
      </c>
      <c r="O13" s="138" t="s">
        <v>493</v>
      </c>
      <c r="P13" s="138" t="s">
        <v>603</v>
      </c>
      <c r="Q13" s="139" t="s">
        <v>111</v>
      </c>
      <c r="R13" s="135" t="s">
        <v>613</v>
      </c>
      <c r="S13" s="222" t="s">
        <v>636</v>
      </c>
      <c r="T13" s="135" t="s">
        <v>615</v>
      </c>
      <c r="U13" s="135" t="s">
        <v>41</v>
      </c>
      <c r="V13" s="140" t="s">
        <v>36</v>
      </c>
      <c r="W13" s="138" t="s">
        <v>15</v>
      </c>
      <c r="X13" s="133" t="s">
        <v>25</v>
      </c>
      <c r="Y13" s="133" t="s">
        <v>637</v>
      </c>
      <c r="Z13" s="142" t="s">
        <v>638</v>
      </c>
      <c r="AA13" s="202">
        <v>3.3</v>
      </c>
      <c r="AB13" s="210" t="s">
        <v>73</v>
      </c>
      <c r="AC13" s="212" t="s">
        <v>417</v>
      </c>
      <c r="AD13" s="211">
        <v>46296</v>
      </c>
      <c r="AE13" s="91" t="s">
        <v>2</v>
      </c>
      <c r="AF13" s="102">
        <v>46218</v>
      </c>
      <c r="AG13" s="206">
        <f t="shared" si="2"/>
        <v>46246</v>
      </c>
      <c r="AH13" s="91"/>
      <c r="AI13" s="104"/>
      <c r="AJ13" s="103"/>
      <c r="AK13" s="214"/>
      <c r="AL13" s="217" t="s">
        <v>535</v>
      </c>
      <c r="AM13" s="218" t="s">
        <v>464</v>
      </c>
      <c r="AN13" s="218" t="s">
        <v>465</v>
      </c>
      <c r="AO13" s="218" t="s">
        <v>523</v>
      </c>
      <c r="AP13" s="280" t="s">
        <v>618</v>
      </c>
      <c r="AQ13" s="107"/>
      <c r="AR13" s="7"/>
      <c r="AS13" s="7"/>
      <c r="AT13" s="7"/>
      <c r="AU13" s="7"/>
      <c r="AV13" s="7"/>
      <c r="AW13" s="7"/>
      <c r="AX13" s="7"/>
      <c r="AY13" s="7"/>
      <c r="AZ13" s="7"/>
      <c r="BA13" s="7"/>
      <c r="BB13" s="7"/>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row>
    <row r="14" spans="1:157" ht="98.25" hidden="1" customHeight="1">
      <c r="A14" s="138">
        <v>121</v>
      </c>
      <c r="B14" s="136">
        <v>46140</v>
      </c>
      <c r="C14" s="136">
        <v>46140</v>
      </c>
      <c r="D14" s="138" t="s">
        <v>441</v>
      </c>
      <c r="E14" s="138" t="s">
        <v>442</v>
      </c>
      <c r="F14" s="135" t="s">
        <v>639</v>
      </c>
      <c r="G14" s="135" t="s">
        <v>640</v>
      </c>
      <c r="H14" s="138" t="s">
        <v>134</v>
      </c>
      <c r="I14" s="135" t="s">
        <v>445</v>
      </c>
      <c r="J14" s="135" t="s">
        <v>641</v>
      </c>
      <c r="K14" s="137"/>
      <c r="L14" s="135" t="s">
        <v>57</v>
      </c>
      <c r="M14" s="136">
        <v>46157</v>
      </c>
      <c r="N14" s="138" t="s">
        <v>15</v>
      </c>
      <c r="O14" s="138"/>
      <c r="P14" s="138"/>
      <c r="Q14" s="139" t="s">
        <v>111</v>
      </c>
      <c r="R14" s="135" t="s">
        <v>642</v>
      </c>
      <c r="S14" s="222" t="s">
        <v>643</v>
      </c>
      <c r="T14" s="135" t="s">
        <v>644</v>
      </c>
      <c r="U14" s="135" t="s">
        <v>41</v>
      </c>
      <c r="V14" s="140" t="s">
        <v>34</v>
      </c>
      <c r="W14" s="138" t="s">
        <v>15</v>
      </c>
      <c r="X14" s="133" t="s">
        <v>414</v>
      </c>
      <c r="Y14" s="133" t="s">
        <v>645</v>
      </c>
      <c r="Z14" s="142" t="s">
        <v>646</v>
      </c>
      <c r="AA14" s="202" t="s">
        <v>647</v>
      </c>
      <c r="AB14" s="210" t="s">
        <v>62</v>
      </c>
      <c r="AC14" s="212" t="s">
        <v>417</v>
      </c>
      <c r="AD14" s="211">
        <v>46197</v>
      </c>
      <c r="AE14" s="91" t="s">
        <v>3</v>
      </c>
      <c r="AF14" s="102">
        <v>46244</v>
      </c>
      <c r="AG14" s="206">
        <f t="shared" si="2"/>
        <v>46258</v>
      </c>
      <c r="AH14" s="91"/>
      <c r="AI14" s="104"/>
      <c r="AJ14" s="103"/>
      <c r="AK14" s="214"/>
      <c r="AL14" s="217"/>
      <c r="AM14" s="218"/>
      <c r="AN14" s="218"/>
      <c r="AO14" s="218" t="s">
        <v>648</v>
      </c>
      <c r="AP14" s="218" t="s">
        <v>649</v>
      </c>
    </row>
    <row r="15" spans="1:157" ht="85.5" hidden="1" customHeight="1">
      <c r="A15" s="138">
        <v>249</v>
      </c>
      <c r="B15" s="136">
        <v>46196.657141203701</v>
      </c>
      <c r="C15" s="136">
        <v>46196.657627314802</v>
      </c>
      <c r="D15" s="138" t="s">
        <v>650</v>
      </c>
      <c r="E15" s="138" t="s">
        <v>651</v>
      </c>
      <c r="F15" s="135" t="s">
        <v>652</v>
      </c>
      <c r="G15" s="135" t="s">
        <v>653</v>
      </c>
      <c r="H15" s="138" t="s">
        <v>159</v>
      </c>
      <c r="I15" s="135" t="s">
        <v>122</v>
      </c>
      <c r="J15" s="135" t="s">
        <v>654</v>
      </c>
      <c r="K15" s="137" t="s">
        <v>655</v>
      </c>
      <c r="L15" s="135" t="s">
        <v>61</v>
      </c>
      <c r="M15" s="136">
        <v>46296</v>
      </c>
      <c r="N15" s="138" t="s">
        <v>15</v>
      </c>
      <c r="O15" s="138">
        <v>0</v>
      </c>
      <c r="P15" s="138">
        <v>0</v>
      </c>
      <c r="Q15" s="139" t="s">
        <v>111</v>
      </c>
      <c r="R15" s="135" t="s">
        <v>656</v>
      </c>
      <c r="S15" s="222" t="s">
        <v>657</v>
      </c>
      <c r="T15" s="135" t="s">
        <v>658</v>
      </c>
      <c r="U15" s="135" t="s">
        <v>42</v>
      </c>
      <c r="V15" s="140" t="s">
        <v>36</v>
      </c>
      <c r="W15" s="138" t="s">
        <v>15</v>
      </c>
      <c r="X15" s="133" t="s">
        <v>25</v>
      </c>
      <c r="Y15" s="133" t="s">
        <v>659</v>
      </c>
      <c r="Z15" s="142" t="s">
        <v>660</v>
      </c>
      <c r="AA15" s="202">
        <v>1.8</v>
      </c>
      <c r="AB15" s="210" t="s">
        <v>64</v>
      </c>
      <c r="AC15" s="212" t="s">
        <v>417</v>
      </c>
      <c r="AD15" s="211">
        <v>46197</v>
      </c>
      <c r="AE15" s="91" t="s">
        <v>3</v>
      </c>
      <c r="AF15" s="102">
        <v>46293</v>
      </c>
      <c r="AG15" s="206">
        <f t="shared" si="2"/>
        <v>46307</v>
      </c>
      <c r="AH15" s="91"/>
      <c r="AI15" s="104"/>
      <c r="AJ15" s="103"/>
      <c r="AK15" s="214" t="s">
        <v>661</v>
      </c>
      <c r="AL15" s="217"/>
      <c r="AM15" s="218"/>
      <c r="AN15" s="218"/>
      <c r="AO15" s="218" t="s">
        <v>501</v>
      </c>
      <c r="AP15" s="218" t="s">
        <v>662</v>
      </c>
    </row>
    <row r="16" spans="1:157" ht="124.5" hidden="1" customHeight="1">
      <c r="A16" s="138">
        <v>250</v>
      </c>
      <c r="B16" s="136">
        <v>46195.697905092602</v>
      </c>
      <c r="C16" s="136">
        <v>46196.758958333303</v>
      </c>
      <c r="D16" s="138" t="s">
        <v>225</v>
      </c>
      <c r="E16" s="138" t="s">
        <v>226</v>
      </c>
      <c r="F16" s="135" t="s">
        <v>663</v>
      </c>
      <c r="G16" s="135" t="s">
        <v>664</v>
      </c>
      <c r="H16" s="138" t="s">
        <v>159</v>
      </c>
      <c r="I16" s="135" t="s">
        <v>108</v>
      </c>
      <c r="J16" s="135" t="s">
        <v>665</v>
      </c>
      <c r="K16" s="137" t="s">
        <v>666</v>
      </c>
      <c r="L16" s="135" t="s">
        <v>54</v>
      </c>
      <c r="M16" s="136">
        <v>46238</v>
      </c>
      <c r="N16" s="138" t="s">
        <v>15</v>
      </c>
      <c r="O16" s="138">
        <v>0</v>
      </c>
      <c r="P16" s="138">
        <v>0</v>
      </c>
      <c r="Q16" s="139" t="s">
        <v>581</v>
      </c>
      <c r="R16" s="135" t="s">
        <v>667</v>
      </c>
      <c r="S16" s="222" t="s">
        <v>668</v>
      </c>
      <c r="T16" s="135" t="s">
        <v>233</v>
      </c>
      <c r="U16" s="135" t="s">
        <v>42</v>
      </c>
      <c r="V16" s="140" t="s">
        <v>32</v>
      </c>
      <c r="W16" s="138" t="s">
        <v>15</v>
      </c>
      <c r="X16" s="133" t="s">
        <v>28</v>
      </c>
      <c r="Y16" s="133" t="s">
        <v>234</v>
      </c>
      <c r="Z16" s="142" t="s">
        <v>669</v>
      </c>
      <c r="AA16" s="202">
        <v>2.2999999999999998</v>
      </c>
      <c r="AB16" s="210" t="s">
        <v>70</v>
      </c>
      <c r="AC16" s="212" t="s">
        <v>417</v>
      </c>
      <c r="AD16" s="211">
        <v>46205</v>
      </c>
      <c r="AE16" s="91" t="s">
        <v>2</v>
      </c>
      <c r="AF16" s="102">
        <v>46267</v>
      </c>
      <c r="AG16" s="206">
        <v>46310</v>
      </c>
      <c r="AH16" s="91"/>
      <c r="AI16" s="104"/>
      <c r="AJ16" s="103"/>
      <c r="AK16" s="214" t="s">
        <v>670</v>
      </c>
      <c r="AL16" s="217"/>
      <c r="AM16" s="218"/>
      <c r="AN16" s="218"/>
      <c r="AO16" s="218" t="s">
        <v>523</v>
      </c>
      <c r="AP16" s="218" t="s">
        <v>671</v>
      </c>
    </row>
    <row r="17" spans="1:42" ht="217.5" hidden="1" customHeight="1">
      <c r="A17" s="138">
        <v>252</v>
      </c>
      <c r="B17" s="136">
        <v>46199.528206018498</v>
      </c>
      <c r="C17" s="136">
        <v>46199.547962962999</v>
      </c>
      <c r="D17" s="138" t="s">
        <v>672</v>
      </c>
      <c r="E17" s="138" t="s">
        <v>673</v>
      </c>
      <c r="F17" s="135" t="s">
        <v>674</v>
      </c>
      <c r="G17" s="135" t="s">
        <v>675</v>
      </c>
      <c r="H17" s="135" t="s">
        <v>121</v>
      </c>
      <c r="I17" s="135" t="s">
        <v>108</v>
      </c>
      <c r="J17" s="135" t="s">
        <v>676</v>
      </c>
      <c r="K17" s="137" t="s">
        <v>677</v>
      </c>
      <c r="L17" s="138" t="s">
        <v>61</v>
      </c>
      <c r="M17" s="136">
        <v>46568</v>
      </c>
      <c r="N17" s="138" t="s">
        <v>15</v>
      </c>
      <c r="O17" s="138">
        <v>0</v>
      </c>
      <c r="P17" s="138">
        <v>0</v>
      </c>
      <c r="Q17" s="139" t="s">
        <v>111</v>
      </c>
      <c r="R17" s="135" t="s">
        <v>678</v>
      </c>
      <c r="S17" s="222" t="s">
        <v>679</v>
      </c>
      <c r="T17" s="135" t="s">
        <v>680</v>
      </c>
      <c r="U17" s="135" t="s">
        <v>44</v>
      </c>
      <c r="V17" s="140" t="s">
        <v>36</v>
      </c>
      <c r="W17" s="138" t="s">
        <v>15</v>
      </c>
      <c r="X17" s="133" t="s">
        <v>28</v>
      </c>
      <c r="Y17" s="133" t="s">
        <v>681</v>
      </c>
      <c r="Z17" s="142" t="s">
        <v>682</v>
      </c>
      <c r="AA17" s="202">
        <v>0.6</v>
      </c>
      <c r="AB17" s="210" t="s">
        <v>68</v>
      </c>
      <c r="AC17" s="212" t="s">
        <v>417</v>
      </c>
      <c r="AD17" s="211">
        <v>46203</v>
      </c>
      <c r="AE17" s="91" t="s">
        <v>2</v>
      </c>
      <c r="AF17" s="102">
        <v>46188</v>
      </c>
      <c r="AG17" s="206">
        <f t="shared" ref="AG17:AG29" si="3">IF(AD17="","Pendiente fecha de asignación de LD",IF(AF17="","",WORKDAY(AF17,IF(AE17="Alta",20,IF(AE17="Media",10,5)))))</f>
        <v>46216</v>
      </c>
      <c r="AH17" s="91">
        <v>14</v>
      </c>
      <c r="AI17" s="281" t="s">
        <v>683</v>
      </c>
      <c r="AJ17" s="282" t="s">
        <v>684</v>
      </c>
      <c r="AK17" s="214" t="s">
        <v>685</v>
      </c>
      <c r="AL17" s="217"/>
      <c r="AM17" s="218"/>
      <c r="AN17" s="218"/>
      <c r="AO17" s="218" t="s">
        <v>501</v>
      </c>
      <c r="AP17" s="218"/>
    </row>
    <row r="18" spans="1:42" ht="156" hidden="1" customHeight="1">
      <c r="A18" s="138">
        <v>253</v>
      </c>
      <c r="B18" s="136">
        <v>46199.548020833303</v>
      </c>
      <c r="C18" s="136">
        <v>46199.553888888899</v>
      </c>
      <c r="D18" s="138" t="s">
        <v>672</v>
      </c>
      <c r="E18" s="138" t="s">
        <v>673</v>
      </c>
      <c r="F18" s="135" t="s">
        <v>686</v>
      </c>
      <c r="G18" s="135" t="s">
        <v>687</v>
      </c>
      <c r="H18" s="135" t="s">
        <v>121</v>
      </c>
      <c r="I18" s="135" t="s">
        <v>108</v>
      </c>
      <c r="J18" s="135" t="s">
        <v>676</v>
      </c>
      <c r="K18" s="137" t="s">
        <v>688</v>
      </c>
      <c r="L18" s="138" t="s">
        <v>61</v>
      </c>
      <c r="M18" s="136">
        <v>46563</v>
      </c>
      <c r="N18" s="138" t="s">
        <v>15</v>
      </c>
      <c r="O18" s="138">
        <v>0</v>
      </c>
      <c r="P18" s="138">
        <v>0</v>
      </c>
      <c r="Q18" s="139" t="s">
        <v>111</v>
      </c>
      <c r="R18" s="135" t="s">
        <v>689</v>
      </c>
      <c r="S18" s="222" t="s">
        <v>690</v>
      </c>
      <c r="T18" s="135" t="s">
        <v>691</v>
      </c>
      <c r="U18" s="135" t="s">
        <v>44</v>
      </c>
      <c r="V18" s="140" t="s">
        <v>36</v>
      </c>
      <c r="W18" s="138" t="s">
        <v>15</v>
      </c>
      <c r="X18" s="133" t="s">
        <v>28</v>
      </c>
      <c r="Y18" s="133" t="s">
        <v>692</v>
      </c>
      <c r="Z18" s="142" t="s">
        <v>693</v>
      </c>
      <c r="AA18" s="202">
        <v>0.6</v>
      </c>
      <c r="AB18" s="210" t="s">
        <v>73</v>
      </c>
      <c r="AC18" s="212" t="s">
        <v>417</v>
      </c>
      <c r="AD18" s="211">
        <v>46203</v>
      </c>
      <c r="AE18" s="91"/>
      <c r="AF18" s="102"/>
      <c r="AG18" s="206" t="str">
        <f t="shared" si="3"/>
        <v/>
      </c>
      <c r="AH18" s="91"/>
      <c r="AI18" s="104"/>
      <c r="AJ18" s="103"/>
      <c r="AK18" s="214"/>
      <c r="AL18" s="217"/>
      <c r="AM18" s="218"/>
      <c r="AN18" s="218"/>
      <c r="AO18" s="218" t="s">
        <v>501</v>
      </c>
      <c r="AP18" s="218"/>
    </row>
    <row r="19" spans="1:42" ht="156.75" hidden="1" customHeight="1">
      <c r="A19" s="138">
        <v>271</v>
      </c>
      <c r="B19" s="136">
        <v>46212.4686574074</v>
      </c>
      <c r="C19" s="136">
        <v>46212.482060185197</v>
      </c>
      <c r="D19" s="138" t="s">
        <v>694</v>
      </c>
      <c r="E19" s="138" t="s">
        <v>695</v>
      </c>
      <c r="F19" s="135" t="s">
        <v>696</v>
      </c>
      <c r="G19" s="135" t="s">
        <v>697</v>
      </c>
      <c r="H19" s="138" t="s">
        <v>159</v>
      </c>
      <c r="I19" s="135" t="s">
        <v>160</v>
      </c>
      <c r="J19" s="126" t="s">
        <v>698</v>
      </c>
      <c r="K19" s="137" t="s">
        <v>699</v>
      </c>
      <c r="L19" s="135" t="s">
        <v>59</v>
      </c>
      <c r="M19" s="136">
        <v>46223</v>
      </c>
      <c r="N19" s="138" t="s">
        <v>15</v>
      </c>
      <c r="O19" s="138">
        <v>0</v>
      </c>
      <c r="P19" s="138">
        <v>0</v>
      </c>
      <c r="Q19" s="139" t="s">
        <v>111</v>
      </c>
      <c r="R19" s="135" t="s">
        <v>700</v>
      </c>
      <c r="S19" s="222" t="s">
        <v>701</v>
      </c>
      <c r="T19" s="135" t="s">
        <v>702</v>
      </c>
      <c r="U19" s="135" t="s">
        <v>44</v>
      </c>
      <c r="V19" s="140" t="s">
        <v>36</v>
      </c>
      <c r="W19" s="138" t="s">
        <v>15</v>
      </c>
      <c r="X19" s="133" t="s">
        <v>28</v>
      </c>
      <c r="Y19" s="133" t="s">
        <v>703</v>
      </c>
      <c r="Z19" s="142" t="s">
        <v>704</v>
      </c>
      <c r="AA19" s="202">
        <v>0.6</v>
      </c>
      <c r="AB19" s="210" t="s">
        <v>64</v>
      </c>
      <c r="AC19" s="212" t="s">
        <v>417</v>
      </c>
      <c r="AD19" s="211">
        <v>46216</v>
      </c>
      <c r="AE19" s="91" t="s">
        <v>2</v>
      </c>
      <c r="AF19" s="102">
        <v>46237</v>
      </c>
      <c r="AG19" s="206">
        <f t="shared" si="3"/>
        <v>46265</v>
      </c>
      <c r="AH19" s="91">
        <v>1</v>
      </c>
      <c r="AI19" s="104"/>
      <c r="AJ19" s="103"/>
      <c r="AK19" s="214"/>
      <c r="AL19" s="217"/>
      <c r="AM19" s="218"/>
      <c r="AN19" s="218"/>
      <c r="AO19" s="218" t="s">
        <v>501</v>
      </c>
      <c r="AP19" s="218" t="s">
        <v>705</v>
      </c>
    </row>
    <row r="20" spans="1:42" ht="102.75" customHeight="1">
      <c r="A20" s="138">
        <v>275</v>
      </c>
      <c r="B20" s="136">
        <v>46213.456655092603</v>
      </c>
      <c r="C20" s="136">
        <v>46213.548842592601</v>
      </c>
      <c r="D20" s="138" t="s">
        <v>167</v>
      </c>
      <c r="E20" s="138" t="s">
        <v>168</v>
      </c>
      <c r="F20" s="135" t="s">
        <v>706</v>
      </c>
      <c r="G20" s="135" t="s">
        <v>707</v>
      </c>
      <c r="H20" s="138" t="s">
        <v>121</v>
      </c>
      <c r="I20" s="135" t="s">
        <v>147</v>
      </c>
      <c r="J20" s="126" t="s">
        <v>708</v>
      </c>
      <c r="K20" s="137" t="s">
        <v>709</v>
      </c>
      <c r="L20" s="135" t="s">
        <v>59</v>
      </c>
      <c r="M20" s="136">
        <v>46387</v>
      </c>
      <c r="N20" s="138" t="s">
        <v>174</v>
      </c>
      <c r="O20" s="138" t="s">
        <v>493</v>
      </c>
      <c r="P20" s="138" t="s">
        <v>710</v>
      </c>
      <c r="Q20" s="138" t="s">
        <v>111</v>
      </c>
      <c r="R20" s="135" t="s">
        <v>384</v>
      </c>
      <c r="S20" s="222" t="s">
        <v>711</v>
      </c>
      <c r="T20" s="135" t="s">
        <v>712</v>
      </c>
      <c r="U20" s="135" t="s">
        <v>44</v>
      </c>
      <c r="V20" s="140" t="s">
        <v>36</v>
      </c>
      <c r="W20" s="138" t="s">
        <v>15</v>
      </c>
      <c r="X20" s="133" t="s">
        <v>25</v>
      </c>
      <c r="Y20" s="133" t="s">
        <v>713</v>
      </c>
      <c r="Z20" s="142" t="s">
        <v>714</v>
      </c>
      <c r="AA20" s="202">
        <v>1.2</v>
      </c>
      <c r="AB20" s="210" t="s">
        <v>64</v>
      </c>
      <c r="AC20" s="212" t="s">
        <v>715</v>
      </c>
      <c r="AD20" s="211">
        <v>46311</v>
      </c>
      <c r="AE20" s="91"/>
      <c r="AF20" s="102"/>
      <c r="AG20" s="206" t="str">
        <f t="shared" si="3"/>
        <v/>
      </c>
      <c r="AH20" s="91"/>
      <c r="AI20" s="104"/>
      <c r="AJ20" s="103"/>
      <c r="AK20" s="214"/>
      <c r="AL20" s="217"/>
      <c r="AM20" s="218"/>
      <c r="AN20" s="218"/>
      <c r="AO20" s="218" t="s">
        <v>501</v>
      </c>
      <c r="AP20" s="218" t="s">
        <v>716</v>
      </c>
    </row>
    <row r="21" spans="1:42" ht="105" customHeight="1">
      <c r="A21" s="138">
        <v>287</v>
      </c>
      <c r="B21" s="136">
        <v>46219.694467592599</v>
      </c>
      <c r="C21" s="136">
        <v>46219.706041666701</v>
      </c>
      <c r="D21" s="138" t="s">
        <v>167</v>
      </c>
      <c r="E21" s="138" t="s">
        <v>168</v>
      </c>
      <c r="F21" s="135" t="s">
        <v>717</v>
      </c>
      <c r="G21" s="135" t="s">
        <v>707</v>
      </c>
      <c r="H21" s="138" t="s">
        <v>134</v>
      </c>
      <c r="I21" s="135" t="s">
        <v>135</v>
      </c>
      <c r="J21" s="126" t="s">
        <v>718</v>
      </c>
      <c r="K21" s="137" t="s">
        <v>719</v>
      </c>
      <c r="L21" s="135" t="s">
        <v>57</v>
      </c>
      <c r="M21" s="136">
        <v>46387</v>
      </c>
      <c r="N21" s="138" t="s">
        <v>174</v>
      </c>
      <c r="O21" s="138" t="s">
        <v>493</v>
      </c>
      <c r="P21" s="138" t="s">
        <v>603</v>
      </c>
      <c r="Q21" s="138" t="s">
        <v>111</v>
      </c>
      <c r="R21" s="135" t="s">
        <v>384</v>
      </c>
      <c r="S21" s="222" t="s">
        <v>711</v>
      </c>
      <c r="T21" s="135" t="s">
        <v>712</v>
      </c>
      <c r="U21" s="135" t="s">
        <v>44</v>
      </c>
      <c r="V21" s="140" t="s">
        <v>36</v>
      </c>
      <c r="W21" s="138" t="s">
        <v>15</v>
      </c>
      <c r="X21" s="133" t="s">
        <v>25</v>
      </c>
      <c r="Y21" s="133" t="s">
        <v>387</v>
      </c>
      <c r="Z21" s="142" t="s">
        <v>720</v>
      </c>
      <c r="AA21" s="202">
        <v>1.2</v>
      </c>
      <c r="AB21" s="210" t="s">
        <v>64</v>
      </c>
      <c r="AC21" s="212" t="s">
        <v>715</v>
      </c>
      <c r="AD21" s="211">
        <v>46311</v>
      </c>
      <c r="AE21" s="91"/>
      <c r="AF21" s="102"/>
      <c r="AG21" s="206" t="str">
        <f t="shared" si="3"/>
        <v/>
      </c>
      <c r="AH21" s="91"/>
      <c r="AI21" s="104"/>
      <c r="AJ21" s="103"/>
      <c r="AK21" s="214"/>
      <c r="AL21" s="217"/>
      <c r="AM21" s="218"/>
      <c r="AN21" s="218"/>
      <c r="AO21" s="218" t="s">
        <v>501</v>
      </c>
      <c r="AP21" s="218"/>
    </row>
    <row r="22" spans="1:42" ht="92.25" customHeight="1">
      <c r="A22" s="138">
        <v>288</v>
      </c>
      <c r="B22" s="136">
        <v>46219.706134259301</v>
      </c>
      <c r="C22" s="136">
        <v>46219.707627314798</v>
      </c>
      <c r="D22" s="138" t="s">
        <v>167</v>
      </c>
      <c r="E22" s="138" t="s">
        <v>168</v>
      </c>
      <c r="F22" s="135" t="s">
        <v>721</v>
      </c>
      <c r="G22" s="135" t="s">
        <v>707</v>
      </c>
      <c r="H22" s="138" t="s">
        <v>159</v>
      </c>
      <c r="I22" s="135" t="s">
        <v>208</v>
      </c>
      <c r="J22" s="126" t="s">
        <v>722</v>
      </c>
      <c r="K22" s="137" t="s">
        <v>723</v>
      </c>
      <c r="L22" s="135" t="s">
        <v>59</v>
      </c>
      <c r="M22" s="136">
        <v>46387</v>
      </c>
      <c r="N22" s="138" t="s">
        <v>174</v>
      </c>
      <c r="O22" s="138" t="s">
        <v>493</v>
      </c>
      <c r="P22" s="138" t="s">
        <v>724</v>
      </c>
      <c r="Q22" s="138" t="s">
        <v>111</v>
      </c>
      <c r="R22" s="135" t="s">
        <v>384</v>
      </c>
      <c r="S22" s="222" t="s">
        <v>711</v>
      </c>
      <c r="T22" s="135" t="s">
        <v>712</v>
      </c>
      <c r="U22" s="135" t="s">
        <v>44</v>
      </c>
      <c r="V22" s="140" t="s">
        <v>36</v>
      </c>
      <c r="W22" s="138" t="s">
        <v>15</v>
      </c>
      <c r="X22" s="133" t="s">
        <v>25</v>
      </c>
      <c r="Y22" s="133" t="s">
        <v>387</v>
      </c>
      <c r="Z22" s="142" t="s">
        <v>725</v>
      </c>
      <c r="AA22" s="202">
        <v>1.2</v>
      </c>
      <c r="AB22" s="210" t="s">
        <v>64</v>
      </c>
      <c r="AC22" s="212" t="s">
        <v>715</v>
      </c>
      <c r="AD22" s="211">
        <v>46311</v>
      </c>
      <c r="AE22" s="91"/>
      <c r="AF22" s="102"/>
      <c r="AG22" s="206" t="str">
        <f t="shared" si="3"/>
        <v/>
      </c>
      <c r="AH22" s="91"/>
      <c r="AI22" s="104"/>
      <c r="AJ22" s="103"/>
      <c r="AK22" s="214"/>
      <c r="AL22" s="217"/>
      <c r="AM22" s="218"/>
      <c r="AN22" s="218"/>
      <c r="AO22" s="218" t="s">
        <v>501</v>
      </c>
      <c r="AP22" s="218"/>
    </row>
    <row r="23" spans="1:42" ht="85.5" hidden="1" customHeight="1">
      <c r="A23" s="138">
        <v>300</v>
      </c>
      <c r="B23" s="136">
        <v>46223.409398148098</v>
      </c>
      <c r="C23" s="136">
        <v>46223.442129629599</v>
      </c>
      <c r="D23" s="138" t="s">
        <v>103</v>
      </c>
      <c r="E23" s="138" t="s">
        <v>104</v>
      </c>
      <c r="F23" s="135" t="s">
        <v>726</v>
      </c>
      <c r="G23" s="135" t="s">
        <v>727</v>
      </c>
      <c r="H23" s="138" t="s">
        <v>121</v>
      </c>
      <c r="I23" s="135" t="s">
        <v>240</v>
      </c>
      <c r="J23" s="126" t="s">
        <v>728</v>
      </c>
      <c r="K23" s="137" t="s">
        <v>729</v>
      </c>
      <c r="L23" s="135" t="s">
        <v>53</v>
      </c>
      <c r="M23" s="136">
        <v>46265</v>
      </c>
      <c r="N23" s="138" t="s">
        <v>15</v>
      </c>
      <c r="O23" s="138">
        <v>0</v>
      </c>
      <c r="P23" s="138">
        <v>0</v>
      </c>
      <c r="Q23" s="138" t="s">
        <v>111</v>
      </c>
      <c r="R23" s="135" t="s">
        <v>730</v>
      </c>
      <c r="S23" s="222" t="s">
        <v>731</v>
      </c>
      <c r="T23" s="135" t="s">
        <v>732</v>
      </c>
      <c r="U23" s="135" t="s">
        <v>44</v>
      </c>
      <c r="V23" s="140" t="s">
        <v>36</v>
      </c>
      <c r="W23" s="138" t="s">
        <v>15</v>
      </c>
      <c r="X23" s="133" t="s">
        <v>28</v>
      </c>
      <c r="Y23" s="133" t="s">
        <v>733</v>
      </c>
      <c r="Z23" s="142" t="s">
        <v>734</v>
      </c>
      <c r="AA23" s="202">
        <v>0.6</v>
      </c>
      <c r="AB23" s="210" t="s">
        <v>52</v>
      </c>
      <c r="AC23" s="212" t="s">
        <v>417</v>
      </c>
      <c r="AD23" s="211">
        <v>46223</v>
      </c>
      <c r="AE23" s="91" t="s">
        <v>2</v>
      </c>
      <c r="AF23" s="102"/>
      <c r="AG23" s="206" t="str">
        <f t="shared" si="3"/>
        <v/>
      </c>
      <c r="AH23" s="91"/>
      <c r="AI23" s="104"/>
      <c r="AJ23" s="103"/>
      <c r="AK23" s="214"/>
      <c r="AL23" s="217"/>
      <c r="AM23" s="218"/>
      <c r="AN23" s="218"/>
      <c r="AO23" s="218" t="s">
        <v>501</v>
      </c>
      <c r="AP23" s="218"/>
    </row>
    <row r="24" spans="1:42" ht="57" hidden="1" customHeight="1">
      <c r="A24" s="138">
        <v>301</v>
      </c>
      <c r="B24" s="136">
        <v>46223.442187499997</v>
      </c>
      <c r="C24" s="136">
        <v>46223.455949074101</v>
      </c>
      <c r="D24" s="138" t="s">
        <v>103</v>
      </c>
      <c r="E24" s="138" t="s">
        <v>104</v>
      </c>
      <c r="F24" s="135" t="s">
        <v>735</v>
      </c>
      <c r="G24" s="135" t="s">
        <v>736</v>
      </c>
      <c r="H24" s="138" t="s">
        <v>121</v>
      </c>
      <c r="I24" s="135" t="s">
        <v>240</v>
      </c>
      <c r="J24" s="126" t="s">
        <v>728</v>
      </c>
      <c r="K24" s="137" t="s">
        <v>737</v>
      </c>
      <c r="L24" s="135" t="s">
        <v>53</v>
      </c>
      <c r="M24" s="136">
        <v>46265</v>
      </c>
      <c r="N24" s="138" t="s">
        <v>15</v>
      </c>
      <c r="O24" s="138">
        <v>0</v>
      </c>
      <c r="P24" s="138">
        <v>0</v>
      </c>
      <c r="Q24" s="138" t="s">
        <v>111</v>
      </c>
      <c r="R24" s="135" t="s">
        <v>738</v>
      </c>
      <c r="S24" s="222" t="s">
        <v>739</v>
      </c>
      <c r="T24" s="135" t="s">
        <v>740</v>
      </c>
      <c r="U24" s="135" t="s">
        <v>44</v>
      </c>
      <c r="V24" s="140" t="s">
        <v>36</v>
      </c>
      <c r="W24" s="138" t="s">
        <v>15</v>
      </c>
      <c r="X24" s="133" t="s">
        <v>28</v>
      </c>
      <c r="Y24" s="133" t="s">
        <v>741</v>
      </c>
      <c r="Z24" s="142" t="s">
        <v>742</v>
      </c>
      <c r="AA24" s="202">
        <v>0.6</v>
      </c>
      <c r="AB24" s="210" t="s">
        <v>52</v>
      </c>
      <c r="AC24" s="212" t="s">
        <v>417</v>
      </c>
      <c r="AD24" s="211">
        <v>46223</v>
      </c>
      <c r="AE24" s="91" t="s">
        <v>2</v>
      </c>
      <c r="AF24" s="102"/>
      <c r="AG24" s="206" t="str">
        <f t="shared" si="3"/>
        <v/>
      </c>
      <c r="AH24" s="91"/>
      <c r="AI24" s="104"/>
      <c r="AJ24" s="103"/>
      <c r="AK24" s="214"/>
      <c r="AL24" s="217"/>
      <c r="AM24" s="218"/>
      <c r="AN24" s="218"/>
      <c r="AO24" s="218" t="s">
        <v>501</v>
      </c>
      <c r="AP24" s="218"/>
    </row>
    <row r="25" spans="1:42" ht="63" hidden="1" customHeight="1">
      <c r="A25" s="138">
        <v>302</v>
      </c>
      <c r="B25" s="136">
        <v>46223.456041666701</v>
      </c>
      <c r="C25" s="136">
        <v>46223.475902777798</v>
      </c>
      <c r="D25" s="138" t="s">
        <v>103</v>
      </c>
      <c r="E25" s="138" t="s">
        <v>104</v>
      </c>
      <c r="F25" s="135" t="s">
        <v>743</v>
      </c>
      <c r="G25" s="135" t="s">
        <v>744</v>
      </c>
      <c r="H25" s="138" t="s">
        <v>121</v>
      </c>
      <c r="I25" s="135" t="s">
        <v>240</v>
      </c>
      <c r="J25" s="126" t="s">
        <v>728</v>
      </c>
      <c r="K25" s="137" t="s">
        <v>745</v>
      </c>
      <c r="L25" s="135" t="s">
        <v>53</v>
      </c>
      <c r="M25" s="136">
        <v>46265</v>
      </c>
      <c r="N25" s="138" t="s">
        <v>15</v>
      </c>
      <c r="O25" s="138">
        <v>0</v>
      </c>
      <c r="P25" s="138">
        <v>0</v>
      </c>
      <c r="Q25" s="138" t="s">
        <v>111</v>
      </c>
      <c r="R25" s="135" t="s">
        <v>746</v>
      </c>
      <c r="S25" s="222" t="s">
        <v>747</v>
      </c>
      <c r="T25" s="135" t="s">
        <v>748</v>
      </c>
      <c r="U25" s="135" t="s">
        <v>44</v>
      </c>
      <c r="V25" s="140" t="s">
        <v>36</v>
      </c>
      <c r="W25" s="138" t="s">
        <v>15</v>
      </c>
      <c r="X25" s="133" t="s">
        <v>28</v>
      </c>
      <c r="Y25" s="133" t="s">
        <v>749</v>
      </c>
      <c r="Z25" s="142" t="s">
        <v>750</v>
      </c>
      <c r="AA25" s="202">
        <v>0.6</v>
      </c>
      <c r="AB25" s="210" t="s">
        <v>52</v>
      </c>
      <c r="AC25" s="212" t="s">
        <v>417</v>
      </c>
      <c r="AD25" s="211">
        <v>46223</v>
      </c>
      <c r="AE25" s="91" t="s">
        <v>2</v>
      </c>
      <c r="AF25" s="102"/>
      <c r="AG25" s="206" t="str">
        <f t="shared" si="3"/>
        <v/>
      </c>
      <c r="AH25" s="91"/>
      <c r="AI25" s="104"/>
      <c r="AJ25" s="103"/>
      <c r="AK25" s="214"/>
      <c r="AL25" s="217"/>
      <c r="AM25" s="218"/>
      <c r="AN25" s="218"/>
      <c r="AO25" s="218" t="s">
        <v>501</v>
      </c>
      <c r="AP25" s="218"/>
    </row>
    <row r="26" spans="1:42" ht="92.25" hidden="1" customHeight="1">
      <c r="A26" s="138">
        <v>303</v>
      </c>
      <c r="B26" s="136">
        <v>46223.475960648197</v>
      </c>
      <c r="C26" s="136">
        <v>46223.479641203703</v>
      </c>
      <c r="D26" s="138" t="s">
        <v>103</v>
      </c>
      <c r="E26" s="138" t="s">
        <v>104</v>
      </c>
      <c r="F26" s="135" t="s">
        <v>751</v>
      </c>
      <c r="G26" s="135" t="s">
        <v>752</v>
      </c>
      <c r="H26" s="138" t="s">
        <v>121</v>
      </c>
      <c r="I26" s="135" t="s">
        <v>240</v>
      </c>
      <c r="J26" s="126" t="s">
        <v>728</v>
      </c>
      <c r="K26" s="137" t="s">
        <v>753</v>
      </c>
      <c r="L26" s="135" t="s">
        <v>53</v>
      </c>
      <c r="M26" s="136">
        <v>46265</v>
      </c>
      <c r="N26" s="138" t="s">
        <v>15</v>
      </c>
      <c r="O26" s="138">
        <v>0</v>
      </c>
      <c r="P26" s="138">
        <v>0</v>
      </c>
      <c r="Q26" s="138" t="s">
        <v>111</v>
      </c>
      <c r="R26" s="135" t="s">
        <v>754</v>
      </c>
      <c r="S26" s="222" t="s">
        <v>755</v>
      </c>
      <c r="T26" s="135" t="s">
        <v>756</v>
      </c>
      <c r="U26" s="135" t="s">
        <v>44</v>
      </c>
      <c r="V26" s="140" t="s">
        <v>36</v>
      </c>
      <c r="W26" s="138" t="s">
        <v>15</v>
      </c>
      <c r="X26" s="133" t="s">
        <v>28</v>
      </c>
      <c r="Y26" s="133" t="s">
        <v>757</v>
      </c>
      <c r="Z26" s="142" t="s">
        <v>758</v>
      </c>
      <c r="AA26" s="202">
        <v>0.6</v>
      </c>
      <c r="AB26" s="210" t="s">
        <v>52</v>
      </c>
      <c r="AC26" s="212" t="s">
        <v>417</v>
      </c>
      <c r="AD26" s="211">
        <v>46223</v>
      </c>
      <c r="AE26" s="91" t="s">
        <v>2</v>
      </c>
      <c r="AF26" s="102"/>
      <c r="AG26" s="206" t="str">
        <f t="shared" si="3"/>
        <v/>
      </c>
      <c r="AH26" s="91"/>
      <c r="AI26" s="104"/>
      <c r="AJ26" s="103"/>
      <c r="AK26" s="214"/>
      <c r="AL26" s="217"/>
      <c r="AM26" s="218"/>
      <c r="AN26" s="218"/>
      <c r="AO26" s="218" t="s">
        <v>501</v>
      </c>
      <c r="AP26" s="218"/>
    </row>
    <row r="27" spans="1:42" ht="72.75" hidden="1" customHeight="1">
      <c r="A27" s="138">
        <v>311</v>
      </c>
      <c r="B27" s="136">
        <v>46225.3977199074</v>
      </c>
      <c r="C27" s="136">
        <v>46225.459664351903</v>
      </c>
      <c r="D27" s="138" t="s">
        <v>759</v>
      </c>
      <c r="E27" s="138" t="s">
        <v>563</v>
      </c>
      <c r="F27" s="135" t="s">
        <v>760</v>
      </c>
      <c r="G27" s="135" t="s">
        <v>565</v>
      </c>
      <c r="H27" s="138" t="s">
        <v>121</v>
      </c>
      <c r="I27" s="135" t="s">
        <v>108</v>
      </c>
      <c r="J27" s="126" t="s">
        <v>566</v>
      </c>
      <c r="K27" s="137" t="s">
        <v>761</v>
      </c>
      <c r="L27" s="138" t="s">
        <v>61</v>
      </c>
      <c r="M27" s="136">
        <v>46237</v>
      </c>
      <c r="N27" s="138" t="s">
        <v>15</v>
      </c>
      <c r="O27" s="138">
        <v>0</v>
      </c>
      <c r="P27" s="138">
        <v>0</v>
      </c>
      <c r="Q27" s="138" t="s">
        <v>111</v>
      </c>
      <c r="R27" s="135" t="s">
        <v>762</v>
      </c>
      <c r="S27" s="222" t="s">
        <v>763</v>
      </c>
      <c r="T27" s="135" t="s">
        <v>570</v>
      </c>
      <c r="U27" s="135" t="s">
        <v>42</v>
      </c>
      <c r="V27" s="140" t="s">
        <v>36</v>
      </c>
      <c r="W27" s="138" t="s">
        <v>15</v>
      </c>
      <c r="X27" s="133" t="s">
        <v>28</v>
      </c>
      <c r="Y27" s="133" t="s">
        <v>764</v>
      </c>
      <c r="Z27" s="142" t="s">
        <v>765</v>
      </c>
      <c r="AA27" s="202">
        <v>1.2</v>
      </c>
      <c r="AB27" s="210" t="s">
        <v>62</v>
      </c>
      <c r="AC27" s="212" t="s">
        <v>417</v>
      </c>
      <c r="AD27" s="211">
        <v>46225</v>
      </c>
      <c r="AE27" s="91" t="s">
        <v>2</v>
      </c>
      <c r="AF27" s="102">
        <v>46251</v>
      </c>
      <c r="AG27" s="206">
        <f t="shared" si="3"/>
        <v>46279</v>
      </c>
      <c r="AH27" s="91"/>
      <c r="AI27" s="104"/>
      <c r="AJ27" s="103"/>
      <c r="AK27" s="214"/>
      <c r="AL27" s="217"/>
      <c r="AM27" s="218"/>
      <c r="AN27" s="218"/>
      <c r="AO27" s="218" t="s">
        <v>648</v>
      </c>
      <c r="AP27" s="218" t="s">
        <v>766</v>
      </c>
    </row>
    <row r="28" spans="1:42" ht="91.5" hidden="1" customHeight="1">
      <c r="A28" s="138">
        <v>254</v>
      </c>
      <c r="B28" s="136">
        <v>46203.464548611097</v>
      </c>
      <c r="C28" s="136">
        <v>46203.490740740701</v>
      </c>
      <c r="D28" s="138" t="s">
        <v>767</v>
      </c>
      <c r="E28" s="138" t="s">
        <v>768</v>
      </c>
      <c r="F28" s="135" t="s">
        <v>769</v>
      </c>
      <c r="G28" s="135" t="s">
        <v>770</v>
      </c>
      <c r="H28" s="138" t="s">
        <v>134</v>
      </c>
      <c r="I28" s="135" t="s">
        <v>240</v>
      </c>
      <c r="J28" s="126" t="s">
        <v>422</v>
      </c>
      <c r="K28" s="137" t="s">
        <v>771</v>
      </c>
      <c r="L28" s="135" t="s">
        <v>53</v>
      </c>
      <c r="M28" s="136">
        <v>46233</v>
      </c>
      <c r="N28" s="138" t="s">
        <v>15</v>
      </c>
      <c r="O28" s="138">
        <v>0</v>
      </c>
      <c r="P28" s="138">
        <v>0</v>
      </c>
      <c r="Q28" s="138" t="s">
        <v>111</v>
      </c>
      <c r="R28" s="135" t="s">
        <v>772</v>
      </c>
      <c r="S28" s="135" t="s">
        <v>773</v>
      </c>
      <c r="T28" s="135" t="s">
        <v>774</v>
      </c>
      <c r="U28" s="135" t="s">
        <v>42</v>
      </c>
      <c r="V28" s="140" t="s">
        <v>36</v>
      </c>
      <c r="W28" s="138" t="s">
        <v>15</v>
      </c>
      <c r="X28" s="133" t="s">
        <v>26</v>
      </c>
      <c r="Y28" s="133" t="s">
        <v>775</v>
      </c>
      <c r="Z28" s="142" t="s">
        <v>776</v>
      </c>
      <c r="AA28" s="202">
        <v>1.5</v>
      </c>
      <c r="AB28" s="212" t="s">
        <v>62</v>
      </c>
      <c r="AC28" s="212" t="s">
        <v>417</v>
      </c>
      <c r="AD28" s="211">
        <v>46225</v>
      </c>
      <c r="AE28" s="91" t="s">
        <v>2</v>
      </c>
      <c r="AF28" s="102">
        <v>46258</v>
      </c>
      <c r="AG28" s="206">
        <f t="shared" si="3"/>
        <v>46286</v>
      </c>
      <c r="AH28" s="91"/>
      <c r="AI28" s="104"/>
      <c r="AJ28" s="103"/>
      <c r="AK28" s="214"/>
      <c r="AL28" s="217" t="s">
        <v>547</v>
      </c>
      <c r="AM28" s="218" t="s">
        <v>464</v>
      </c>
      <c r="AN28" s="218"/>
      <c r="AO28" s="218" t="s">
        <v>501</v>
      </c>
      <c r="AP28" s="218" t="s">
        <v>777</v>
      </c>
    </row>
    <row r="29" spans="1:42" ht="98.25" hidden="1" customHeight="1">
      <c r="A29" s="138">
        <v>258</v>
      </c>
      <c r="B29" s="136">
        <v>46203.499340277798</v>
      </c>
      <c r="C29" s="136">
        <v>46203.500787037003</v>
      </c>
      <c r="D29" s="138" t="s">
        <v>767</v>
      </c>
      <c r="E29" s="138" t="s">
        <v>768</v>
      </c>
      <c r="F29" s="135" t="s">
        <v>778</v>
      </c>
      <c r="G29" s="135" t="s">
        <v>779</v>
      </c>
      <c r="H29" s="138" t="s">
        <v>134</v>
      </c>
      <c r="I29" s="135" t="s">
        <v>240</v>
      </c>
      <c r="J29" s="126" t="s">
        <v>422</v>
      </c>
      <c r="K29" s="137" t="s">
        <v>780</v>
      </c>
      <c r="L29" s="135" t="s">
        <v>53</v>
      </c>
      <c r="M29" s="136">
        <v>46233</v>
      </c>
      <c r="N29" s="138" t="s">
        <v>15</v>
      </c>
      <c r="O29" s="138">
        <v>0</v>
      </c>
      <c r="P29" s="138">
        <v>0</v>
      </c>
      <c r="Q29" s="138" t="s">
        <v>111</v>
      </c>
      <c r="R29" s="135" t="s">
        <v>781</v>
      </c>
      <c r="S29" s="135" t="s">
        <v>782</v>
      </c>
      <c r="T29" s="135" t="s">
        <v>783</v>
      </c>
      <c r="U29" s="135" t="s">
        <v>42</v>
      </c>
      <c r="V29" s="140" t="s">
        <v>36</v>
      </c>
      <c r="W29" s="138" t="s">
        <v>15</v>
      </c>
      <c r="X29" s="133" t="s">
        <v>26</v>
      </c>
      <c r="Y29" s="133" t="s">
        <v>784</v>
      </c>
      <c r="Z29" s="142" t="s">
        <v>785</v>
      </c>
      <c r="AA29" s="202">
        <v>1.5</v>
      </c>
      <c r="AB29" s="212" t="s">
        <v>62</v>
      </c>
      <c r="AC29" s="212" t="s">
        <v>417</v>
      </c>
      <c r="AD29" s="211">
        <v>46225</v>
      </c>
      <c r="AE29" s="91" t="s">
        <v>2</v>
      </c>
      <c r="AF29" s="102">
        <v>46258</v>
      </c>
      <c r="AG29" s="206">
        <f t="shared" si="3"/>
        <v>46286</v>
      </c>
      <c r="AH29" s="91"/>
      <c r="AI29" s="104"/>
      <c r="AJ29" s="103"/>
      <c r="AK29" s="214"/>
      <c r="AL29" s="217" t="s">
        <v>547</v>
      </c>
      <c r="AM29" s="218"/>
      <c r="AN29" s="218"/>
      <c r="AO29" s="218" t="s">
        <v>501</v>
      </c>
      <c r="AP29" s="218" t="s">
        <v>786</v>
      </c>
    </row>
    <row r="30" spans="1:42" ht="138" hidden="1" customHeight="1">
      <c r="A30" s="138">
        <v>334</v>
      </c>
      <c r="B30" s="136">
        <v>46226.897743055597</v>
      </c>
      <c r="C30" s="136">
        <v>46230.327754629601</v>
      </c>
      <c r="D30" s="138" t="s">
        <v>204</v>
      </c>
      <c r="E30" s="138" t="s">
        <v>205</v>
      </c>
      <c r="F30" s="135" t="s">
        <v>787</v>
      </c>
      <c r="G30" s="135" t="s">
        <v>788</v>
      </c>
      <c r="H30" s="138" t="s">
        <v>159</v>
      </c>
      <c r="I30" s="135" t="s">
        <v>208</v>
      </c>
      <c r="J30" s="126" t="s">
        <v>789</v>
      </c>
      <c r="K30" s="137" t="s">
        <v>790</v>
      </c>
      <c r="L30" s="135" t="s">
        <v>54</v>
      </c>
      <c r="M30" s="136">
        <v>46248</v>
      </c>
      <c r="N30" s="138" t="s">
        <v>15</v>
      </c>
      <c r="O30" s="138">
        <v>0</v>
      </c>
      <c r="P30" s="138">
        <v>0</v>
      </c>
      <c r="Q30" s="138" t="s">
        <v>111</v>
      </c>
      <c r="R30" s="135" t="s">
        <v>791</v>
      </c>
      <c r="S30" s="222" t="s">
        <v>792</v>
      </c>
      <c r="T30" s="135" t="s">
        <v>793</v>
      </c>
      <c r="U30" s="135" t="s">
        <v>43</v>
      </c>
      <c r="V30" s="140" t="s">
        <v>36</v>
      </c>
      <c r="W30" s="138" t="s">
        <v>15</v>
      </c>
      <c r="X30" s="133" t="s">
        <v>28</v>
      </c>
      <c r="Y30" s="133" t="s">
        <v>794</v>
      </c>
      <c r="Z30" s="142" t="s">
        <v>795</v>
      </c>
      <c r="AA30" s="202">
        <v>1.05</v>
      </c>
      <c r="AB30" s="210" t="s">
        <v>56</v>
      </c>
      <c r="AC30" s="212" t="s">
        <v>417</v>
      </c>
      <c r="AD30" s="211">
        <v>46230</v>
      </c>
      <c r="AE30" s="91" t="s">
        <v>3</v>
      </c>
      <c r="AF30" s="102">
        <v>46251</v>
      </c>
      <c r="AG30" s="206">
        <v>46325</v>
      </c>
      <c r="AH30" s="91"/>
      <c r="AI30" s="104"/>
      <c r="AJ30" s="103"/>
      <c r="AK30" s="214"/>
      <c r="AL30" s="217" t="s">
        <v>796</v>
      </c>
      <c r="AM30" s="218" t="s">
        <v>797</v>
      </c>
      <c r="AN30" s="218" t="s">
        <v>465</v>
      </c>
      <c r="AO30" s="218" t="s">
        <v>523</v>
      </c>
      <c r="AP30" s="218" t="s">
        <v>798</v>
      </c>
    </row>
    <row r="31" spans="1:42" ht="109.5" hidden="1" customHeight="1">
      <c r="A31" s="138">
        <v>255</v>
      </c>
      <c r="B31" s="136">
        <v>46203.490798611099</v>
      </c>
      <c r="C31" s="136">
        <v>46203.494062500002</v>
      </c>
      <c r="D31" s="138" t="s">
        <v>767</v>
      </c>
      <c r="E31" s="138" t="s">
        <v>768</v>
      </c>
      <c r="F31" s="135" t="s">
        <v>799</v>
      </c>
      <c r="G31" s="135" t="s">
        <v>800</v>
      </c>
      <c r="H31" s="138" t="s">
        <v>134</v>
      </c>
      <c r="I31" s="135" t="s">
        <v>240</v>
      </c>
      <c r="J31" s="126" t="s">
        <v>422</v>
      </c>
      <c r="K31" s="137" t="s">
        <v>801</v>
      </c>
      <c r="L31" s="135" t="s">
        <v>53</v>
      </c>
      <c r="M31" s="136">
        <v>46233</v>
      </c>
      <c r="N31" s="138" t="s">
        <v>15</v>
      </c>
      <c r="O31" s="138">
        <v>0</v>
      </c>
      <c r="P31" s="138">
        <v>0</v>
      </c>
      <c r="Q31" s="138" t="s">
        <v>111</v>
      </c>
      <c r="R31" s="135" t="s">
        <v>802</v>
      </c>
      <c r="S31" s="135" t="s">
        <v>803</v>
      </c>
      <c r="T31" s="135" t="s">
        <v>804</v>
      </c>
      <c r="U31" s="135" t="s">
        <v>42</v>
      </c>
      <c r="V31" s="140" t="s">
        <v>36</v>
      </c>
      <c r="W31" s="138" t="s">
        <v>15</v>
      </c>
      <c r="X31" s="133" t="s">
        <v>26</v>
      </c>
      <c r="Y31" s="135" t="s">
        <v>805</v>
      </c>
      <c r="Z31" s="142" t="s">
        <v>806</v>
      </c>
      <c r="AA31" s="202">
        <v>1.5</v>
      </c>
      <c r="AB31" s="210" t="s">
        <v>62</v>
      </c>
      <c r="AC31" s="327" t="s">
        <v>417</v>
      </c>
      <c r="AD31" s="211">
        <v>46237</v>
      </c>
      <c r="AE31" s="91" t="s">
        <v>2</v>
      </c>
      <c r="AF31" s="102">
        <v>46258</v>
      </c>
      <c r="AG31" s="206">
        <f t="shared" ref="AG31:AG38" si="4">IF(AD31="","Pendiente fecha de asignación de LD",IF(AF31="","",WORKDAY(AF31,IF(AE31="Alta",20,IF(AE31="Media",10,5)))))</f>
        <v>46286</v>
      </c>
      <c r="AH31" s="91"/>
      <c r="AI31" s="104"/>
      <c r="AJ31" s="103"/>
      <c r="AK31" s="214"/>
      <c r="AL31" s="217" t="s">
        <v>547</v>
      </c>
      <c r="AM31" s="218"/>
      <c r="AN31" s="218"/>
      <c r="AO31" s="218" t="s">
        <v>501</v>
      </c>
      <c r="AP31" s="218" t="s">
        <v>807</v>
      </c>
    </row>
    <row r="32" spans="1:42" ht="107.25" hidden="1" customHeight="1">
      <c r="A32" s="138">
        <v>256</v>
      </c>
      <c r="B32" s="136">
        <v>46203.494097222203</v>
      </c>
      <c r="C32" s="136">
        <v>46203.495914351799</v>
      </c>
      <c r="D32" s="138" t="s">
        <v>767</v>
      </c>
      <c r="E32" s="138" t="s">
        <v>768</v>
      </c>
      <c r="F32" s="135" t="s">
        <v>808</v>
      </c>
      <c r="G32" s="135" t="s">
        <v>809</v>
      </c>
      <c r="H32" s="138" t="s">
        <v>134</v>
      </c>
      <c r="I32" s="135" t="s">
        <v>240</v>
      </c>
      <c r="J32" s="126" t="s">
        <v>422</v>
      </c>
      <c r="K32" s="137" t="s">
        <v>810</v>
      </c>
      <c r="L32" s="135" t="s">
        <v>53</v>
      </c>
      <c r="M32" s="136">
        <v>46233</v>
      </c>
      <c r="N32" s="138" t="s">
        <v>15</v>
      </c>
      <c r="O32" s="138">
        <v>0</v>
      </c>
      <c r="P32" s="138">
        <v>0</v>
      </c>
      <c r="Q32" s="138" t="s">
        <v>111</v>
      </c>
      <c r="R32" s="135" t="s">
        <v>811</v>
      </c>
      <c r="S32" s="135" t="s">
        <v>812</v>
      </c>
      <c r="T32" s="135" t="s">
        <v>813</v>
      </c>
      <c r="U32" s="135" t="s">
        <v>42</v>
      </c>
      <c r="V32" s="140" t="s">
        <v>36</v>
      </c>
      <c r="W32" s="138" t="s">
        <v>15</v>
      </c>
      <c r="X32" s="133" t="s">
        <v>26</v>
      </c>
      <c r="Y32" s="135" t="s">
        <v>814</v>
      </c>
      <c r="Z32" s="142" t="s">
        <v>815</v>
      </c>
      <c r="AA32" s="202">
        <v>1.5</v>
      </c>
      <c r="AB32" s="210" t="s">
        <v>62</v>
      </c>
      <c r="AC32" s="327" t="s">
        <v>417</v>
      </c>
      <c r="AD32" s="211">
        <v>46237</v>
      </c>
      <c r="AE32" s="91" t="s">
        <v>2</v>
      </c>
      <c r="AF32" s="102">
        <v>46258</v>
      </c>
      <c r="AG32" s="206">
        <f t="shared" si="4"/>
        <v>46286</v>
      </c>
      <c r="AH32" s="91"/>
      <c r="AI32" s="104"/>
      <c r="AJ32" s="103"/>
      <c r="AK32" s="214"/>
      <c r="AL32" s="217" t="s">
        <v>547</v>
      </c>
      <c r="AM32" s="218"/>
      <c r="AN32" s="218"/>
      <c r="AO32" s="218" t="s">
        <v>501</v>
      </c>
      <c r="AP32" s="218" t="s">
        <v>816</v>
      </c>
    </row>
    <row r="33" spans="1:42" ht="180" hidden="1" customHeight="1">
      <c r="A33" s="138">
        <v>342</v>
      </c>
      <c r="B33" s="136">
        <v>46241.4620138889</v>
      </c>
      <c r="C33" s="136">
        <v>46241.4777314815</v>
      </c>
      <c r="D33" s="138" t="s">
        <v>167</v>
      </c>
      <c r="E33" s="138" t="s">
        <v>168</v>
      </c>
      <c r="F33" s="135" t="s">
        <v>817</v>
      </c>
      <c r="G33" s="135" t="s">
        <v>818</v>
      </c>
      <c r="H33" s="138" t="s">
        <v>159</v>
      </c>
      <c r="I33" s="135" t="s">
        <v>108</v>
      </c>
      <c r="J33" s="126" t="s">
        <v>819</v>
      </c>
      <c r="K33" s="137" t="s">
        <v>820</v>
      </c>
      <c r="L33" s="138" t="s">
        <v>61</v>
      </c>
      <c r="M33" s="136">
        <v>46279</v>
      </c>
      <c r="N33" s="138" t="s">
        <v>15</v>
      </c>
      <c r="O33" s="138">
        <v>0</v>
      </c>
      <c r="P33" s="138">
        <v>0</v>
      </c>
      <c r="Q33" s="138" t="s">
        <v>18</v>
      </c>
      <c r="R33" s="135" t="s">
        <v>821</v>
      </c>
      <c r="S33" s="135" t="s">
        <v>822</v>
      </c>
      <c r="T33" s="135" t="s">
        <v>823</v>
      </c>
      <c r="U33" s="135" t="s">
        <v>44</v>
      </c>
      <c r="V33" s="140" t="s">
        <v>36</v>
      </c>
      <c r="W33" s="138" t="s">
        <v>15</v>
      </c>
      <c r="X33" s="133" t="s">
        <v>28</v>
      </c>
      <c r="Y33" s="135" t="s">
        <v>824</v>
      </c>
      <c r="Z33" s="142" t="s">
        <v>825</v>
      </c>
      <c r="AA33" s="202">
        <v>2.1</v>
      </c>
      <c r="AB33" s="210" t="s">
        <v>80</v>
      </c>
      <c r="AC33" s="327" t="s">
        <v>417</v>
      </c>
      <c r="AD33" s="211">
        <v>46241</v>
      </c>
      <c r="AE33" s="91"/>
      <c r="AF33" s="102"/>
      <c r="AG33" s="206" t="str">
        <f t="shared" si="4"/>
        <v/>
      </c>
      <c r="AH33" s="91"/>
      <c r="AI33" s="104"/>
      <c r="AJ33" s="103"/>
      <c r="AK33" s="214"/>
      <c r="AL33" s="217"/>
      <c r="AM33" s="218"/>
      <c r="AN33" s="218"/>
      <c r="AO33" s="218" t="s">
        <v>501</v>
      </c>
      <c r="AP33" s="218"/>
    </row>
    <row r="34" spans="1:42" ht="172.5" hidden="1" customHeight="1">
      <c r="A34" s="138">
        <v>343</v>
      </c>
      <c r="B34" s="136">
        <v>46244.423252314802</v>
      </c>
      <c r="C34" s="136">
        <v>46244.4351157407</v>
      </c>
      <c r="D34" s="138" t="s">
        <v>826</v>
      </c>
      <c r="E34" s="138" t="s">
        <v>827</v>
      </c>
      <c r="F34" s="135" t="s">
        <v>828</v>
      </c>
      <c r="G34" s="135" t="s">
        <v>829</v>
      </c>
      <c r="H34" s="138" t="s">
        <v>107</v>
      </c>
      <c r="I34" s="135" t="s">
        <v>332</v>
      </c>
      <c r="J34" s="126" t="s">
        <v>830</v>
      </c>
      <c r="K34" s="137" t="s">
        <v>831</v>
      </c>
      <c r="L34" s="138" t="s">
        <v>54</v>
      </c>
      <c r="M34" s="136">
        <v>46265</v>
      </c>
      <c r="N34" s="138" t="s">
        <v>15</v>
      </c>
      <c r="O34" s="138">
        <v>0</v>
      </c>
      <c r="P34" s="138">
        <v>0</v>
      </c>
      <c r="Q34" s="138" t="s">
        <v>111</v>
      </c>
      <c r="R34" s="135" t="s">
        <v>832</v>
      </c>
      <c r="S34" s="135" t="s">
        <v>833</v>
      </c>
      <c r="T34" s="135" t="s">
        <v>834</v>
      </c>
      <c r="U34" s="135" t="s">
        <v>42</v>
      </c>
      <c r="V34" s="140" t="s">
        <v>32</v>
      </c>
      <c r="W34" s="138" t="s">
        <v>15</v>
      </c>
      <c r="X34" s="133" t="s">
        <v>26</v>
      </c>
      <c r="Y34" s="135" t="s">
        <v>835</v>
      </c>
      <c r="Z34" s="142" t="s">
        <v>836</v>
      </c>
      <c r="AA34" s="202">
        <v>1.7</v>
      </c>
      <c r="AB34" s="210" t="s">
        <v>81</v>
      </c>
      <c r="AC34" s="327" t="s">
        <v>417</v>
      </c>
      <c r="AD34" s="211">
        <v>46260</v>
      </c>
      <c r="AE34" s="91" t="s">
        <v>2</v>
      </c>
      <c r="AF34" s="102">
        <v>46346</v>
      </c>
      <c r="AG34" s="206">
        <f t="shared" si="4"/>
        <v>46374</v>
      </c>
      <c r="AH34" s="91"/>
      <c r="AI34" s="104"/>
      <c r="AJ34" s="103"/>
      <c r="AK34" s="214"/>
      <c r="AL34" s="217" t="s">
        <v>535</v>
      </c>
      <c r="AM34" s="218" t="s">
        <v>797</v>
      </c>
      <c r="AN34" s="218" t="s">
        <v>465</v>
      </c>
      <c r="AO34" s="218" t="s">
        <v>501</v>
      </c>
      <c r="AP34" s="218" t="s">
        <v>837</v>
      </c>
    </row>
    <row r="35" spans="1:42" ht="90.75" hidden="1" customHeight="1">
      <c r="A35" s="138">
        <v>348</v>
      </c>
      <c r="B35" s="136">
        <v>46245.640046296299</v>
      </c>
      <c r="C35" s="136">
        <v>46245.646851851903</v>
      </c>
      <c r="D35" s="138" t="s">
        <v>838</v>
      </c>
      <c r="E35" s="138" t="s">
        <v>839</v>
      </c>
      <c r="F35" s="135" t="s">
        <v>840</v>
      </c>
      <c r="G35" s="135" t="s">
        <v>841</v>
      </c>
      <c r="H35" s="138" t="s">
        <v>121</v>
      </c>
      <c r="I35" s="135" t="s">
        <v>445</v>
      </c>
      <c r="J35" s="333" t="s">
        <v>842</v>
      </c>
      <c r="K35" s="137" t="s">
        <v>843</v>
      </c>
      <c r="L35" s="138" t="s">
        <v>54</v>
      </c>
      <c r="M35" s="136">
        <v>46265</v>
      </c>
      <c r="N35" s="138" t="s">
        <v>15</v>
      </c>
      <c r="O35" s="138">
        <v>0</v>
      </c>
      <c r="P35" s="138">
        <v>0</v>
      </c>
      <c r="Q35" s="138" t="s">
        <v>111</v>
      </c>
      <c r="R35" s="135" t="s">
        <v>844</v>
      </c>
      <c r="S35" s="135" t="s">
        <v>845</v>
      </c>
      <c r="T35" s="135" t="s">
        <v>846</v>
      </c>
      <c r="U35" s="135" t="s">
        <v>44</v>
      </c>
      <c r="V35" s="140" t="s">
        <v>36</v>
      </c>
      <c r="W35" s="138" t="s">
        <v>15</v>
      </c>
      <c r="X35" s="133" t="s">
        <v>26</v>
      </c>
      <c r="Y35" s="135" t="s">
        <v>847</v>
      </c>
      <c r="Z35" s="142" t="s">
        <v>848</v>
      </c>
      <c r="AA35" s="202">
        <v>0.9</v>
      </c>
      <c r="AB35" s="210" t="s">
        <v>80</v>
      </c>
      <c r="AC35" s="327" t="s">
        <v>417</v>
      </c>
      <c r="AD35" s="211">
        <v>46246</v>
      </c>
      <c r="AE35" s="91"/>
      <c r="AF35" s="102"/>
      <c r="AG35" s="206" t="str">
        <f t="shared" si="4"/>
        <v/>
      </c>
      <c r="AH35" s="91"/>
      <c r="AI35" s="104"/>
      <c r="AJ35" s="103"/>
      <c r="AK35" s="214"/>
      <c r="AL35" s="217"/>
      <c r="AM35" s="218"/>
      <c r="AN35" s="218"/>
      <c r="AO35" s="218" t="s">
        <v>501</v>
      </c>
      <c r="AP35" s="218"/>
    </row>
    <row r="36" spans="1:42" ht="86.25" hidden="1" customHeight="1">
      <c r="A36" s="138">
        <v>350</v>
      </c>
      <c r="B36" s="136">
        <v>46245.757696759298</v>
      </c>
      <c r="C36" s="136">
        <v>46245.761759259301</v>
      </c>
      <c r="D36" s="138" t="s">
        <v>849</v>
      </c>
      <c r="E36" s="138" t="s">
        <v>850</v>
      </c>
      <c r="F36" s="135" t="s">
        <v>851</v>
      </c>
      <c r="G36" s="135" t="s">
        <v>852</v>
      </c>
      <c r="H36" s="138" t="s">
        <v>107</v>
      </c>
      <c r="I36" s="135" t="s">
        <v>122</v>
      </c>
      <c r="J36" s="333" t="s">
        <v>853</v>
      </c>
      <c r="K36" s="137" t="s">
        <v>854</v>
      </c>
      <c r="L36" s="138" t="s">
        <v>61</v>
      </c>
      <c r="M36" s="136">
        <v>46272</v>
      </c>
      <c r="N36" s="138" t="s">
        <v>15</v>
      </c>
      <c r="O36" s="138">
        <v>0</v>
      </c>
      <c r="P36" s="138">
        <v>0</v>
      </c>
      <c r="Q36" s="138" t="s">
        <v>111</v>
      </c>
      <c r="R36" s="135" t="s">
        <v>855</v>
      </c>
      <c r="S36" s="135" t="s">
        <v>856</v>
      </c>
      <c r="T36" s="135" t="s">
        <v>857</v>
      </c>
      <c r="U36" s="135" t="s">
        <v>41</v>
      </c>
      <c r="V36" s="140" t="s">
        <v>34</v>
      </c>
      <c r="W36" s="138" t="s">
        <v>15</v>
      </c>
      <c r="X36" s="133" t="s">
        <v>27</v>
      </c>
      <c r="Y36" s="135" t="s">
        <v>858</v>
      </c>
      <c r="Z36" s="142" t="s">
        <v>859</v>
      </c>
      <c r="AA36" s="202">
        <v>1.45</v>
      </c>
      <c r="AB36" s="210" t="s">
        <v>64</v>
      </c>
      <c r="AC36" s="327" t="s">
        <v>417</v>
      </c>
      <c r="AD36" s="211">
        <v>46246</v>
      </c>
      <c r="AE36" s="91" t="s">
        <v>2</v>
      </c>
      <c r="AF36" s="102">
        <v>46258</v>
      </c>
      <c r="AG36" s="206">
        <f t="shared" si="4"/>
        <v>46286</v>
      </c>
      <c r="AH36" s="91"/>
      <c r="AI36" s="104"/>
      <c r="AJ36" s="103"/>
      <c r="AK36" s="214"/>
      <c r="AL36" s="217"/>
      <c r="AM36" s="218"/>
      <c r="AN36" s="218"/>
      <c r="AO36" s="218" t="s">
        <v>501</v>
      </c>
      <c r="AP36" s="218"/>
    </row>
    <row r="37" spans="1:42" ht="91.5" hidden="1" customHeight="1">
      <c r="A37" s="138">
        <v>229</v>
      </c>
      <c r="B37" s="136">
        <v>46183.674386574101</v>
      </c>
      <c r="C37" s="136">
        <v>46183.766238425902</v>
      </c>
      <c r="D37" s="138" t="s">
        <v>860</v>
      </c>
      <c r="E37" s="138" t="s">
        <v>861</v>
      </c>
      <c r="F37" s="135" t="s">
        <v>862</v>
      </c>
      <c r="G37" s="135" t="s">
        <v>863</v>
      </c>
      <c r="H37" s="138" t="s">
        <v>134</v>
      </c>
      <c r="I37" s="135" t="s">
        <v>240</v>
      </c>
      <c r="J37" s="333" t="s">
        <v>864</v>
      </c>
      <c r="K37" s="137" t="s">
        <v>865</v>
      </c>
      <c r="L37" s="138" t="s">
        <v>57</v>
      </c>
      <c r="M37" s="136">
        <v>46230</v>
      </c>
      <c r="N37" s="138" t="s">
        <v>14</v>
      </c>
      <c r="O37" s="138" t="s">
        <v>866</v>
      </c>
      <c r="P37" s="138" t="s">
        <v>867</v>
      </c>
      <c r="Q37" s="138" t="s">
        <v>111</v>
      </c>
      <c r="R37" s="135" t="s">
        <v>868</v>
      </c>
      <c r="S37" s="135" t="s">
        <v>869</v>
      </c>
      <c r="T37" s="135" t="s">
        <v>870</v>
      </c>
      <c r="U37" s="135" t="s">
        <v>44</v>
      </c>
      <c r="V37" s="140" t="s">
        <v>32</v>
      </c>
      <c r="W37" s="138" t="s">
        <v>15</v>
      </c>
      <c r="X37" s="133" t="s">
        <v>25</v>
      </c>
      <c r="Y37" s="135" t="s">
        <v>871</v>
      </c>
      <c r="Z37" s="142" t="s">
        <v>872</v>
      </c>
      <c r="AA37" s="202">
        <v>2.9</v>
      </c>
      <c r="AB37" s="210" t="s">
        <v>62</v>
      </c>
      <c r="AC37" s="327" t="s">
        <v>595</v>
      </c>
      <c r="AD37" s="211">
        <v>46247</v>
      </c>
      <c r="AE37" s="91" t="s">
        <v>2</v>
      </c>
      <c r="AF37" s="102">
        <v>46279</v>
      </c>
      <c r="AG37" s="206">
        <f t="shared" si="4"/>
        <v>46307</v>
      </c>
      <c r="AH37" s="91"/>
      <c r="AI37" s="104"/>
      <c r="AJ37" s="103"/>
      <c r="AK37" s="214"/>
      <c r="AL37" s="217" t="s">
        <v>547</v>
      </c>
      <c r="AM37" s="218" t="s">
        <v>464</v>
      </c>
      <c r="AN37" s="218" t="s">
        <v>14</v>
      </c>
      <c r="AO37" s="218" t="s">
        <v>501</v>
      </c>
      <c r="AP37" s="218"/>
    </row>
    <row r="38" spans="1:42" ht="92.25" hidden="1" customHeight="1">
      <c r="A38" s="138">
        <v>259</v>
      </c>
      <c r="B38" s="136">
        <v>46203.5008564815</v>
      </c>
      <c r="C38" s="136">
        <v>46203.5022453704</v>
      </c>
      <c r="D38" s="138" t="s">
        <v>767</v>
      </c>
      <c r="E38" s="138" t="s">
        <v>768</v>
      </c>
      <c r="F38" s="135" t="s">
        <v>873</v>
      </c>
      <c r="G38" s="135" t="s">
        <v>874</v>
      </c>
      <c r="H38" s="138" t="s">
        <v>134</v>
      </c>
      <c r="I38" s="135" t="s">
        <v>240</v>
      </c>
      <c r="J38" s="333" t="s">
        <v>422</v>
      </c>
      <c r="K38" s="137" t="s">
        <v>875</v>
      </c>
      <c r="L38" s="138" t="s">
        <v>53</v>
      </c>
      <c r="M38" s="136">
        <v>46233</v>
      </c>
      <c r="N38" s="138" t="s">
        <v>15</v>
      </c>
      <c r="O38" s="138">
        <v>0</v>
      </c>
      <c r="P38" s="138">
        <v>0</v>
      </c>
      <c r="Q38" s="138" t="s">
        <v>111</v>
      </c>
      <c r="R38" s="135" t="s">
        <v>874</v>
      </c>
      <c r="S38" s="135" t="s">
        <v>876</v>
      </c>
      <c r="T38" s="135" t="s">
        <v>877</v>
      </c>
      <c r="U38" s="135" t="s">
        <v>42</v>
      </c>
      <c r="V38" s="140" t="s">
        <v>36</v>
      </c>
      <c r="W38" s="138" t="s">
        <v>15</v>
      </c>
      <c r="X38" s="133" t="s">
        <v>26</v>
      </c>
      <c r="Y38" s="135" t="s">
        <v>878</v>
      </c>
      <c r="Z38" s="142" t="s">
        <v>879</v>
      </c>
      <c r="AA38" s="202">
        <v>1.5</v>
      </c>
      <c r="AB38" s="210" t="s">
        <v>62</v>
      </c>
      <c r="AC38" s="327" t="s">
        <v>417</v>
      </c>
      <c r="AD38" s="211">
        <v>46248</v>
      </c>
      <c r="AE38" s="91" t="s">
        <v>2</v>
      </c>
      <c r="AF38" s="102">
        <v>46279</v>
      </c>
      <c r="AG38" s="206">
        <f t="shared" si="4"/>
        <v>46307</v>
      </c>
      <c r="AH38" s="91"/>
      <c r="AI38" s="104"/>
      <c r="AJ38" s="103"/>
      <c r="AK38" s="214"/>
      <c r="AL38" s="217" t="s">
        <v>547</v>
      </c>
      <c r="AM38" s="218" t="s">
        <v>464</v>
      </c>
      <c r="AN38" s="218"/>
      <c r="AO38" s="218" t="s">
        <v>501</v>
      </c>
      <c r="AP38" s="218" t="s">
        <v>880</v>
      </c>
    </row>
    <row r="39" spans="1:42" ht="111" hidden="1" customHeight="1">
      <c r="A39" s="138">
        <v>352</v>
      </c>
      <c r="B39" s="136">
        <v>46247.419861111099</v>
      </c>
      <c r="C39" s="136">
        <v>46247.653888888897</v>
      </c>
      <c r="D39" s="138" t="s">
        <v>881</v>
      </c>
      <c r="E39" s="138" t="s">
        <v>882</v>
      </c>
      <c r="F39" s="135" t="s">
        <v>883</v>
      </c>
      <c r="G39" s="135" t="s">
        <v>884</v>
      </c>
      <c r="H39" s="138" t="s">
        <v>146</v>
      </c>
      <c r="I39" s="135" t="s">
        <v>122</v>
      </c>
      <c r="J39" s="333" t="s">
        <v>885</v>
      </c>
      <c r="K39" s="137" t="s">
        <v>886</v>
      </c>
      <c r="L39" s="138" t="s">
        <v>59</v>
      </c>
      <c r="M39" s="136">
        <v>46272</v>
      </c>
      <c r="N39" s="138" t="s">
        <v>15</v>
      </c>
      <c r="O39" s="138">
        <v>0</v>
      </c>
      <c r="P39" s="138">
        <v>0</v>
      </c>
      <c r="Q39" s="138" t="s">
        <v>19</v>
      </c>
      <c r="R39" s="135" t="s">
        <v>887</v>
      </c>
      <c r="S39" s="135" t="s">
        <v>888</v>
      </c>
      <c r="T39" s="135" t="s">
        <v>889</v>
      </c>
      <c r="U39" s="135" t="s">
        <v>44</v>
      </c>
      <c r="V39" s="140" t="s">
        <v>36</v>
      </c>
      <c r="W39" s="138" t="s">
        <v>15</v>
      </c>
      <c r="X39" s="133" t="s">
        <v>28</v>
      </c>
      <c r="Y39" s="135" t="s">
        <v>890</v>
      </c>
      <c r="Z39" s="142" t="s">
        <v>891</v>
      </c>
      <c r="AA39" s="202">
        <v>1.5</v>
      </c>
      <c r="AB39" s="210" t="s">
        <v>76</v>
      </c>
      <c r="AC39" s="327" t="s">
        <v>417</v>
      </c>
      <c r="AD39" s="211">
        <v>46251</v>
      </c>
      <c r="AE39" s="91"/>
      <c r="AF39" s="102"/>
      <c r="AG39" s="206" t="str">
        <f t="shared" ref="AG39:AG76" si="5">IF(AD39="","Pendiente fecha de asignación de LD",IF(AF39="","",WORKDAY(AF39,IF(AE39="Alta",20,IF(AE39="Media",10,5)))))</f>
        <v/>
      </c>
      <c r="AH39" s="91"/>
      <c r="AI39" s="104"/>
      <c r="AJ39" s="103"/>
      <c r="AK39" s="214"/>
      <c r="AL39" s="217"/>
      <c r="AM39" s="218"/>
      <c r="AN39" s="218"/>
      <c r="AO39" s="218" t="s">
        <v>501</v>
      </c>
      <c r="AP39" s="218"/>
    </row>
    <row r="40" spans="1:42" ht="74.25" hidden="1" customHeight="1">
      <c r="A40" s="138">
        <v>354</v>
      </c>
      <c r="B40" s="136">
        <v>46247.988009259301</v>
      </c>
      <c r="C40" s="136">
        <v>46248.028587963003</v>
      </c>
      <c r="D40" s="138" t="s">
        <v>236</v>
      </c>
      <c r="E40" s="138" t="s">
        <v>237</v>
      </c>
      <c r="F40" s="135" t="s">
        <v>892</v>
      </c>
      <c r="G40" s="135" t="s">
        <v>892</v>
      </c>
      <c r="H40" s="138" t="s">
        <v>159</v>
      </c>
      <c r="I40" s="135" t="s">
        <v>240</v>
      </c>
      <c r="J40" s="333" t="s">
        <v>893</v>
      </c>
      <c r="K40" s="137" t="s">
        <v>894</v>
      </c>
      <c r="L40" s="138" t="s">
        <v>63</v>
      </c>
      <c r="M40" s="136">
        <v>46264</v>
      </c>
      <c r="N40" s="138" t="s">
        <v>15</v>
      </c>
      <c r="O40" s="138">
        <v>0</v>
      </c>
      <c r="P40" s="138">
        <v>0</v>
      </c>
      <c r="Q40" s="138" t="s">
        <v>111</v>
      </c>
      <c r="R40" s="135" t="s">
        <v>895</v>
      </c>
      <c r="S40" s="135" t="s">
        <v>896</v>
      </c>
      <c r="T40" s="135" t="s">
        <v>897</v>
      </c>
      <c r="U40" s="135" t="s">
        <v>44</v>
      </c>
      <c r="V40" s="140" t="s">
        <v>36</v>
      </c>
      <c r="W40" s="138" t="s">
        <v>15</v>
      </c>
      <c r="X40" s="133" t="s">
        <v>28</v>
      </c>
      <c r="Y40" s="135" t="s">
        <v>898</v>
      </c>
      <c r="Z40" s="142" t="s">
        <v>899</v>
      </c>
      <c r="AA40" s="202">
        <v>0.6</v>
      </c>
      <c r="AB40" s="210" t="s">
        <v>62</v>
      </c>
      <c r="AC40" s="327" t="s">
        <v>417</v>
      </c>
      <c r="AD40" s="211">
        <v>46248</v>
      </c>
      <c r="AE40" s="91" t="s">
        <v>2</v>
      </c>
      <c r="AF40" s="102">
        <v>46272</v>
      </c>
      <c r="AG40" s="206">
        <f t="shared" si="5"/>
        <v>46300</v>
      </c>
      <c r="AH40" s="91"/>
      <c r="AI40" s="104"/>
      <c r="AJ40" s="103"/>
      <c r="AK40" s="214"/>
      <c r="AL40" s="217"/>
      <c r="AM40" s="218"/>
      <c r="AN40" s="218"/>
      <c r="AO40" s="218" t="s">
        <v>501</v>
      </c>
      <c r="AP40" s="218"/>
    </row>
    <row r="41" spans="1:42" ht="98.25" hidden="1" customHeight="1">
      <c r="A41" s="138">
        <v>356</v>
      </c>
      <c r="B41" s="136">
        <v>46248.371527777803</v>
      </c>
      <c r="C41" s="136">
        <v>46248.449317129598</v>
      </c>
      <c r="D41" s="138" t="s">
        <v>103</v>
      </c>
      <c r="E41" s="138" t="s">
        <v>104</v>
      </c>
      <c r="F41" s="135" t="s">
        <v>900</v>
      </c>
      <c r="G41" s="135" t="s">
        <v>901</v>
      </c>
      <c r="H41" s="138" t="s">
        <v>121</v>
      </c>
      <c r="I41" s="135" t="s">
        <v>108</v>
      </c>
      <c r="J41" s="333" t="s">
        <v>579</v>
      </c>
      <c r="K41" s="137" t="s">
        <v>902</v>
      </c>
      <c r="L41" s="138" t="s">
        <v>61</v>
      </c>
      <c r="M41" s="136">
        <v>46262</v>
      </c>
      <c r="N41" s="138" t="s">
        <v>15</v>
      </c>
      <c r="O41" s="138">
        <v>0</v>
      </c>
      <c r="P41" s="138">
        <v>0</v>
      </c>
      <c r="Q41" s="138" t="s">
        <v>20</v>
      </c>
      <c r="R41" s="135" t="s">
        <v>903</v>
      </c>
      <c r="S41" s="135" t="s">
        <v>904</v>
      </c>
      <c r="T41" s="135" t="s">
        <v>905</v>
      </c>
      <c r="U41" s="135" t="s">
        <v>44</v>
      </c>
      <c r="V41" s="140" t="s">
        <v>36</v>
      </c>
      <c r="W41" s="138" t="s">
        <v>15</v>
      </c>
      <c r="X41" s="133" t="s">
        <v>28</v>
      </c>
      <c r="Y41" s="135" t="s">
        <v>906</v>
      </c>
      <c r="Z41" s="142" t="s">
        <v>907</v>
      </c>
      <c r="AA41" s="202">
        <v>1.5</v>
      </c>
      <c r="AB41" s="210" t="s">
        <v>58</v>
      </c>
      <c r="AC41" s="327" t="s">
        <v>417</v>
      </c>
      <c r="AD41" s="211">
        <v>46268</v>
      </c>
      <c r="AE41" s="91"/>
      <c r="AF41" s="102"/>
      <c r="AG41" s="206" t="str">
        <f t="shared" si="5"/>
        <v/>
      </c>
      <c r="AH41" s="91"/>
      <c r="AI41" s="104"/>
      <c r="AJ41" s="103"/>
      <c r="AK41" s="214"/>
      <c r="AL41" s="217"/>
      <c r="AM41" s="218"/>
      <c r="AN41" s="218"/>
      <c r="AO41" s="218" t="s">
        <v>908</v>
      </c>
      <c r="AP41" s="218" t="s">
        <v>909</v>
      </c>
    </row>
    <row r="42" spans="1:42" ht="242.25" hidden="1" customHeight="1">
      <c r="A42" s="138">
        <v>358</v>
      </c>
      <c r="B42" s="136">
        <v>46248.805266203701</v>
      </c>
      <c r="C42" s="136">
        <v>46248.806423611102</v>
      </c>
      <c r="D42" s="138" t="s">
        <v>910</v>
      </c>
      <c r="E42" s="138" t="s">
        <v>911</v>
      </c>
      <c r="F42" s="135" t="s">
        <v>912</v>
      </c>
      <c r="G42" s="135" t="s">
        <v>913</v>
      </c>
      <c r="H42" s="138" t="s">
        <v>121</v>
      </c>
      <c r="I42" s="135" t="s">
        <v>240</v>
      </c>
      <c r="J42" s="333" t="s">
        <v>911</v>
      </c>
      <c r="K42" s="137" t="s">
        <v>914</v>
      </c>
      <c r="L42" s="138" t="s">
        <v>53</v>
      </c>
      <c r="M42" s="136">
        <v>46426</v>
      </c>
      <c r="N42" s="138" t="s">
        <v>15</v>
      </c>
      <c r="O42" s="138">
        <v>0</v>
      </c>
      <c r="P42" s="138">
        <v>0</v>
      </c>
      <c r="Q42" s="138" t="s">
        <v>111</v>
      </c>
      <c r="R42" s="135" t="s">
        <v>915</v>
      </c>
      <c r="S42" s="135" t="s">
        <v>916</v>
      </c>
      <c r="T42" s="135" t="s">
        <v>917</v>
      </c>
      <c r="U42" s="135" t="s">
        <v>44</v>
      </c>
      <c r="V42" s="140" t="s">
        <v>36</v>
      </c>
      <c r="W42" s="138" t="s">
        <v>15</v>
      </c>
      <c r="X42" s="133" t="s">
        <v>26</v>
      </c>
      <c r="Y42" s="135" t="s">
        <v>918</v>
      </c>
      <c r="Z42" s="142" t="s">
        <v>919</v>
      </c>
      <c r="AA42" s="202">
        <v>0.9</v>
      </c>
      <c r="AB42" s="210" t="s">
        <v>62</v>
      </c>
      <c r="AC42" s="327" t="s">
        <v>417</v>
      </c>
      <c r="AD42" s="211">
        <v>46251</v>
      </c>
      <c r="AE42" s="91" t="s">
        <v>2</v>
      </c>
      <c r="AF42" s="102">
        <v>46279</v>
      </c>
      <c r="AG42" s="206">
        <f t="shared" si="5"/>
        <v>46307</v>
      </c>
      <c r="AH42" s="91"/>
      <c r="AI42" s="104">
        <v>0</v>
      </c>
      <c r="AJ42" s="103">
        <v>0</v>
      </c>
      <c r="AK42" s="214"/>
      <c r="AL42" s="217" t="s">
        <v>463</v>
      </c>
      <c r="AM42" s="218"/>
      <c r="AN42" s="218" t="s">
        <v>14</v>
      </c>
      <c r="AO42" s="218" t="s">
        <v>920</v>
      </c>
      <c r="AP42" s="218" t="s">
        <v>921</v>
      </c>
    </row>
    <row r="43" spans="1:42" ht="80.25" hidden="1" customHeight="1">
      <c r="A43" s="138">
        <v>361</v>
      </c>
      <c r="B43" s="136">
        <v>46251.630578703698</v>
      </c>
      <c r="C43" s="136">
        <v>46251.634537037004</v>
      </c>
      <c r="D43" s="138" t="s">
        <v>826</v>
      </c>
      <c r="E43" s="138" t="s">
        <v>827</v>
      </c>
      <c r="F43" s="135" t="s">
        <v>922</v>
      </c>
      <c r="G43" s="135" t="s">
        <v>923</v>
      </c>
      <c r="H43" s="138" t="s">
        <v>107</v>
      </c>
      <c r="I43" s="135" t="s">
        <v>332</v>
      </c>
      <c r="J43" s="333" t="s">
        <v>924</v>
      </c>
      <c r="K43" s="137" t="s">
        <v>925</v>
      </c>
      <c r="L43" s="138" t="s">
        <v>54</v>
      </c>
      <c r="M43" s="136">
        <v>46341</v>
      </c>
      <c r="N43" s="138" t="s">
        <v>174</v>
      </c>
      <c r="O43" s="138" t="s">
        <v>926</v>
      </c>
      <c r="P43" s="138" t="s">
        <v>927</v>
      </c>
      <c r="Q43" s="138" t="s">
        <v>111</v>
      </c>
      <c r="R43" s="135" t="s">
        <v>928</v>
      </c>
      <c r="S43" s="135" t="s">
        <v>929</v>
      </c>
      <c r="T43" s="135" t="s">
        <v>930</v>
      </c>
      <c r="U43" s="135" t="s">
        <v>42</v>
      </c>
      <c r="V43" s="140" t="s">
        <v>32</v>
      </c>
      <c r="W43" s="138" t="s">
        <v>15</v>
      </c>
      <c r="X43" s="133" t="s">
        <v>25</v>
      </c>
      <c r="Y43" s="135" t="s">
        <v>931</v>
      </c>
      <c r="Z43" s="142" t="s">
        <v>932</v>
      </c>
      <c r="AA43" s="202">
        <v>2</v>
      </c>
      <c r="AB43" s="210" t="s">
        <v>58</v>
      </c>
      <c r="AC43" s="327" t="s">
        <v>417</v>
      </c>
      <c r="AD43" s="211">
        <v>46251</v>
      </c>
      <c r="AE43" s="91" t="s">
        <v>933</v>
      </c>
      <c r="AF43" s="102">
        <v>46308</v>
      </c>
      <c r="AG43" s="206">
        <f t="shared" si="5"/>
        <v>46315</v>
      </c>
      <c r="AH43" s="91">
        <v>0.5</v>
      </c>
      <c r="AI43" s="104"/>
      <c r="AJ43" s="103"/>
      <c r="AK43" s="214"/>
      <c r="AL43" s="217" t="s">
        <v>934</v>
      </c>
      <c r="AM43" s="218" t="s">
        <v>935</v>
      </c>
      <c r="AN43" s="218" t="s">
        <v>413</v>
      </c>
      <c r="AO43" s="218" t="s">
        <v>501</v>
      </c>
      <c r="AP43" s="218" t="s">
        <v>936</v>
      </c>
    </row>
    <row r="44" spans="1:42" ht="102.75" hidden="1" customHeight="1">
      <c r="A44" s="138">
        <v>364</v>
      </c>
      <c r="B44" s="136">
        <v>46252.486250000002</v>
      </c>
      <c r="C44" s="136">
        <v>46252.497847222199</v>
      </c>
      <c r="D44" s="138" t="s">
        <v>550</v>
      </c>
      <c r="E44" s="138" t="s">
        <v>551</v>
      </c>
      <c r="F44" s="135" t="s">
        <v>937</v>
      </c>
      <c r="G44" s="135" t="s">
        <v>938</v>
      </c>
      <c r="H44" s="138" t="s">
        <v>146</v>
      </c>
      <c r="I44" s="135" t="s">
        <v>939</v>
      </c>
      <c r="J44" s="333" t="s">
        <v>940</v>
      </c>
      <c r="K44" s="137" t="s">
        <v>941</v>
      </c>
      <c r="L44" s="138" t="s">
        <v>61</v>
      </c>
      <c r="M44" s="136">
        <v>46295</v>
      </c>
      <c r="N44" s="138" t="s">
        <v>15</v>
      </c>
      <c r="O44" s="138">
        <v>0</v>
      </c>
      <c r="P44" s="138">
        <v>0</v>
      </c>
      <c r="Q44" s="138" t="s">
        <v>19</v>
      </c>
      <c r="R44" s="135" t="s">
        <v>942</v>
      </c>
      <c r="S44" s="135" t="s">
        <v>943</v>
      </c>
      <c r="T44" s="135" t="s">
        <v>944</v>
      </c>
      <c r="U44" s="135" t="s">
        <v>42</v>
      </c>
      <c r="V44" s="140" t="s">
        <v>36</v>
      </c>
      <c r="W44" s="138" t="s">
        <v>15</v>
      </c>
      <c r="X44" s="133" t="s">
        <v>28</v>
      </c>
      <c r="Y44" s="135" t="s">
        <v>945</v>
      </c>
      <c r="Z44" s="142" t="s">
        <v>946</v>
      </c>
      <c r="AA44" s="202">
        <v>2.1</v>
      </c>
      <c r="AB44" s="210" t="s">
        <v>79</v>
      </c>
      <c r="AC44" s="327" t="s">
        <v>417</v>
      </c>
      <c r="AD44" s="211">
        <v>46252</v>
      </c>
      <c r="AE44" s="91"/>
      <c r="AF44" s="102"/>
      <c r="AG44" s="206" t="str">
        <f t="shared" si="5"/>
        <v/>
      </c>
      <c r="AH44" s="91"/>
      <c r="AI44" s="104"/>
      <c r="AJ44" s="103"/>
      <c r="AK44" s="214"/>
      <c r="AL44" s="217"/>
      <c r="AM44" s="218"/>
      <c r="AN44" s="218"/>
      <c r="AO44" s="218" t="s">
        <v>501</v>
      </c>
      <c r="AP44" s="218"/>
    </row>
    <row r="45" spans="1:42" ht="84" hidden="1" customHeight="1">
      <c r="A45" s="138">
        <v>368</v>
      </c>
      <c r="B45" s="136">
        <v>46252.518634259301</v>
      </c>
      <c r="C45" s="136">
        <v>46252.522303240701</v>
      </c>
      <c r="D45" s="138" t="s">
        <v>550</v>
      </c>
      <c r="E45" s="138" t="s">
        <v>551</v>
      </c>
      <c r="F45" s="135" t="s">
        <v>947</v>
      </c>
      <c r="G45" s="135" t="s">
        <v>948</v>
      </c>
      <c r="H45" s="138" t="s">
        <v>146</v>
      </c>
      <c r="I45" s="135" t="s">
        <v>939</v>
      </c>
      <c r="J45" s="333" t="s">
        <v>940</v>
      </c>
      <c r="K45" s="137" t="s">
        <v>949</v>
      </c>
      <c r="L45" s="138" t="s">
        <v>61</v>
      </c>
      <c r="M45" s="136">
        <v>46372</v>
      </c>
      <c r="N45" s="138" t="s">
        <v>15</v>
      </c>
      <c r="O45" s="138">
        <v>0</v>
      </c>
      <c r="P45" s="138">
        <v>0</v>
      </c>
      <c r="Q45" s="138" t="s">
        <v>18</v>
      </c>
      <c r="R45" s="135" t="s">
        <v>950</v>
      </c>
      <c r="S45" s="135" t="s">
        <v>951</v>
      </c>
      <c r="T45" s="135" t="s">
        <v>952</v>
      </c>
      <c r="U45" s="135" t="s">
        <v>42</v>
      </c>
      <c r="V45" s="140" t="s">
        <v>36</v>
      </c>
      <c r="W45" s="138" t="s">
        <v>15</v>
      </c>
      <c r="X45" s="133" t="s">
        <v>28</v>
      </c>
      <c r="Y45" s="135" t="s">
        <v>953</v>
      </c>
      <c r="Z45" s="142" t="s">
        <v>954</v>
      </c>
      <c r="AA45" s="202">
        <v>2.7</v>
      </c>
      <c r="AB45" s="210" t="s">
        <v>62</v>
      </c>
      <c r="AC45" s="327" t="s">
        <v>417</v>
      </c>
      <c r="AD45" s="211">
        <v>46252</v>
      </c>
      <c r="AE45" s="91" t="s">
        <v>2</v>
      </c>
      <c r="AF45" s="102">
        <v>46300</v>
      </c>
      <c r="AG45" s="206">
        <f t="shared" si="5"/>
        <v>46328</v>
      </c>
      <c r="AH45" s="91"/>
      <c r="AI45" s="104"/>
      <c r="AJ45" s="103"/>
      <c r="AK45" s="214"/>
      <c r="AL45" s="217"/>
      <c r="AM45" s="218"/>
      <c r="AN45" s="218" t="s">
        <v>14</v>
      </c>
      <c r="AO45" s="218" t="s">
        <v>648</v>
      </c>
      <c r="AP45" s="218"/>
    </row>
    <row r="46" spans="1:42" ht="99.75" hidden="1" customHeight="1">
      <c r="A46" s="138">
        <v>369</v>
      </c>
      <c r="B46" s="136">
        <v>46252.522337962997</v>
      </c>
      <c r="C46" s="136">
        <v>46252.524710648097</v>
      </c>
      <c r="D46" s="138" t="s">
        <v>550</v>
      </c>
      <c r="E46" s="138" t="s">
        <v>551</v>
      </c>
      <c r="F46" s="135" t="s">
        <v>947</v>
      </c>
      <c r="G46" s="135" t="s">
        <v>948</v>
      </c>
      <c r="H46" s="138" t="s">
        <v>146</v>
      </c>
      <c r="I46" s="135" t="s">
        <v>939</v>
      </c>
      <c r="J46" s="333" t="s">
        <v>940</v>
      </c>
      <c r="K46" s="137" t="s">
        <v>955</v>
      </c>
      <c r="L46" s="138" t="s">
        <v>61</v>
      </c>
      <c r="M46" s="136">
        <v>46372</v>
      </c>
      <c r="N46" s="138" t="s">
        <v>15</v>
      </c>
      <c r="O46" s="138">
        <v>0</v>
      </c>
      <c r="P46" s="138">
        <v>0</v>
      </c>
      <c r="Q46" s="138" t="s">
        <v>18</v>
      </c>
      <c r="R46" s="135" t="s">
        <v>956</v>
      </c>
      <c r="S46" s="135" t="s">
        <v>951</v>
      </c>
      <c r="T46" s="135" t="s">
        <v>957</v>
      </c>
      <c r="U46" s="135" t="s">
        <v>42</v>
      </c>
      <c r="V46" s="140" t="s">
        <v>36</v>
      </c>
      <c r="W46" s="138" t="s">
        <v>15</v>
      </c>
      <c r="X46" s="133" t="s">
        <v>28</v>
      </c>
      <c r="Y46" s="135" t="s">
        <v>953</v>
      </c>
      <c r="Z46" s="142" t="s">
        <v>958</v>
      </c>
      <c r="AA46" s="202">
        <v>2.7</v>
      </c>
      <c r="AB46" s="210" t="s">
        <v>64</v>
      </c>
      <c r="AC46" s="327" t="s">
        <v>417</v>
      </c>
      <c r="AD46" s="211">
        <v>46252</v>
      </c>
      <c r="AE46" s="91" t="s">
        <v>2</v>
      </c>
      <c r="AF46" s="102">
        <v>46272</v>
      </c>
      <c r="AG46" s="206">
        <f t="shared" si="5"/>
        <v>46300</v>
      </c>
      <c r="AH46" s="91"/>
      <c r="AI46" s="104"/>
      <c r="AJ46" s="103"/>
      <c r="AK46" s="214"/>
      <c r="AL46" s="217"/>
      <c r="AM46" s="218"/>
      <c r="AN46" s="218"/>
      <c r="AO46" s="218" t="s">
        <v>501</v>
      </c>
      <c r="AP46" s="218"/>
    </row>
    <row r="47" spans="1:42" ht="75" hidden="1" customHeight="1">
      <c r="A47" s="138">
        <v>370</v>
      </c>
      <c r="B47" s="136">
        <v>46252.5247453704</v>
      </c>
      <c r="C47" s="136">
        <v>46252.527141203696</v>
      </c>
      <c r="D47" s="138" t="s">
        <v>550</v>
      </c>
      <c r="E47" s="138" t="s">
        <v>551</v>
      </c>
      <c r="F47" s="135" t="s">
        <v>947</v>
      </c>
      <c r="G47" s="135" t="s">
        <v>948</v>
      </c>
      <c r="H47" s="138" t="s">
        <v>146</v>
      </c>
      <c r="I47" s="135" t="s">
        <v>939</v>
      </c>
      <c r="J47" s="333" t="s">
        <v>940</v>
      </c>
      <c r="K47" s="137" t="s">
        <v>959</v>
      </c>
      <c r="L47" s="138" t="s">
        <v>61</v>
      </c>
      <c r="M47" s="136">
        <v>46372</v>
      </c>
      <c r="N47" s="138" t="s">
        <v>15</v>
      </c>
      <c r="O47" s="138">
        <v>0</v>
      </c>
      <c r="P47" s="138">
        <v>0</v>
      </c>
      <c r="Q47" s="138" t="s">
        <v>18</v>
      </c>
      <c r="R47" s="135" t="s">
        <v>960</v>
      </c>
      <c r="S47" s="135" t="s">
        <v>951</v>
      </c>
      <c r="T47" s="135" t="s">
        <v>961</v>
      </c>
      <c r="U47" s="135" t="s">
        <v>42</v>
      </c>
      <c r="V47" s="140" t="s">
        <v>36</v>
      </c>
      <c r="W47" s="138" t="s">
        <v>15</v>
      </c>
      <c r="X47" s="133" t="s">
        <v>28</v>
      </c>
      <c r="Y47" s="135" t="s">
        <v>953</v>
      </c>
      <c r="Z47" s="142" t="s">
        <v>962</v>
      </c>
      <c r="AA47" s="202">
        <v>2.7</v>
      </c>
      <c r="AB47" s="210" t="s">
        <v>70</v>
      </c>
      <c r="AC47" s="327" t="s">
        <v>417</v>
      </c>
      <c r="AD47" s="211">
        <v>46252</v>
      </c>
      <c r="AE47" s="91" t="s">
        <v>2</v>
      </c>
      <c r="AF47" s="102">
        <v>46295</v>
      </c>
      <c r="AG47" s="206">
        <f t="shared" si="5"/>
        <v>46323</v>
      </c>
      <c r="AH47" s="91"/>
      <c r="AI47" s="104"/>
      <c r="AJ47" s="103"/>
      <c r="AK47" s="214"/>
      <c r="AL47" s="217"/>
      <c r="AM47" s="218"/>
      <c r="AN47" s="218"/>
      <c r="AO47" s="218" t="s">
        <v>501</v>
      </c>
      <c r="AP47" s="218" t="s">
        <v>963</v>
      </c>
    </row>
    <row r="48" spans="1:42" ht="85.5" hidden="1" customHeight="1">
      <c r="A48" s="138">
        <v>360</v>
      </c>
      <c r="B48" s="136">
        <v>46251.440057870401</v>
      </c>
      <c r="C48" s="136">
        <v>46251.630324074104</v>
      </c>
      <c r="D48" s="138" t="s">
        <v>826</v>
      </c>
      <c r="E48" s="138" t="s">
        <v>827</v>
      </c>
      <c r="F48" s="135" t="s">
        <v>964</v>
      </c>
      <c r="G48" s="135" t="s">
        <v>965</v>
      </c>
      <c r="H48" s="138" t="s">
        <v>107</v>
      </c>
      <c r="I48" s="135" t="s">
        <v>332</v>
      </c>
      <c r="J48" s="333" t="s">
        <v>924</v>
      </c>
      <c r="K48" s="137" t="s">
        <v>966</v>
      </c>
      <c r="L48" s="138" t="s">
        <v>54</v>
      </c>
      <c r="M48" s="136">
        <v>46341</v>
      </c>
      <c r="N48" s="138" t="s">
        <v>174</v>
      </c>
      <c r="O48" s="138" t="s">
        <v>926</v>
      </c>
      <c r="P48" s="138" t="s">
        <v>927</v>
      </c>
      <c r="Q48" s="138" t="s">
        <v>111</v>
      </c>
      <c r="R48" s="135" t="s">
        <v>928</v>
      </c>
      <c r="S48" s="135" t="s">
        <v>967</v>
      </c>
      <c r="T48" s="135" t="s">
        <v>930</v>
      </c>
      <c r="U48" s="135" t="s">
        <v>42</v>
      </c>
      <c r="V48" s="140" t="s">
        <v>32</v>
      </c>
      <c r="W48" s="138" t="s">
        <v>15</v>
      </c>
      <c r="X48" s="133" t="s">
        <v>25</v>
      </c>
      <c r="Y48" s="135" t="s">
        <v>931</v>
      </c>
      <c r="Z48" s="142" t="s">
        <v>968</v>
      </c>
      <c r="AA48" s="202">
        <v>2</v>
      </c>
      <c r="AB48" s="210" t="s">
        <v>58</v>
      </c>
      <c r="AC48" s="327" t="s">
        <v>417</v>
      </c>
      <c r="AD48" s="211">
        <v>46254</v>
      </c>
      <c r="AE48" s="91" t="s">
        <v>2</v>
      </c>
      <c r="AF48" s="102">
        <v>46315</v>
      </c>
      <c r="AG48" s="206">
        <f t="shared" si="5"/>
        <v>46343</v>
      </c>
      <c r="AH48" s="91"/>
      <c r="AI48" s="104"/>
      <c r="AJ48" s="103"/>
      <c r="AK48" s="214"/>
      <c r="AL48" s="217"/>
      <c r="AM48" s="218"/>
      <c r="AN48" s="218"/>
      <c r="AO48" s="218"/>
      <c r="AP48" s="218" t="s">
        <v>969</v>
      </c>
    </row>
    <row r="49" spans="1:42" ht="62.25" hidden="1" customHeight="1">
      <c r="A49" s="138">
        <v>366</v>
      </c>
      <c r="B49" s="136">
        <v>46252.504224536999</v>
      </c>
      <c r="C49" s="136">
        <v>46252.512476851902</v>
      </c>
      <c r="D49" s="138" t="s">
        <v>550</v>
      </c>
      <c r="E49" s="138" t="s">
        <v>551</v>
      </c>
      <c r="F49" s="135" t="s">
        <v>947</v>
      </c>
      <c r="G49" s="135" t="s">
        <v>948</v>
      </c>
      <c r="H49" s="138" t="s">
        <v>146</v>
      </c>
      <c r="I49" s="135" t="s">
        <v>939</v>
      </c>
      <c r="J49" s="333" t="s">
        <v>940</v>
      </c>
      <c r="K49" s="137" t="s">
        <v>970</v>
      </c>
      <c r="L49" s="138" t="s">
        <v>61</v>
      </c>
      <c r="M49" s="136">
        <v>46372</v>
      </c>
      <c r="N49" s="138" t="s">
        <v>15</v>
      </c>
      <c r="O49" s="138">
        <v>0</v>
      </c>
      <c r="P49" s="138">
        <v>0</v>
      </c>
      <c r="Q49" s="138" t="s">
        <v>18</v>
      </c>
      <c r="R49" s="135" t="s">
        <v>971</v>
      </c>
      <c r="S49" s="135" t="s">
        <v>951</v>
      </c>
      <c r="T49" s="135" t="s">
        <v>972</v>
      </c>
      <c r="U49" s="135" t="s">
        <v>42</v>
      </c>
      <c r="V49" s="140" t="s">
        <v>36</v>
      </c>
      <c r="W49" s="138" t="s">
        <v>15</v>
      </c>
      <c r="X49" s="133" t="s">
        <v>28</v>
      </c>
      <c r="Y49" s="135" t="s">
        <v>953</v>
      </c>
      <c r="Z49" s="142" t="s">
        <v>973</v>
      </c>
      <c r="AA49" s="202">
        <v>2.7</v>
      </c>
      <c r="AB49" s="210" t="s">
        <v>58</v>
      </c>
      <c r="AC49" s="327" t="s">
        <v>417</v>
      </c>
      <c r="AD49" s="211">
        <v>46252</v>
      </c>
      <c r="AE49" s="91" t="s">
        <v>2</v>
      </c>
      <c r="AF49" s="102">
        <v>46307</v>
      </c>
      <c r="AG49" s="206">
        <f t="shared" si="5"/>
        <v>46335</v>
      </c>
      <c r="AH49" s="91"/>
      <c r="AI49" s="104"/>
      <c r="AJ49" s="103"/>
      <c r="AK49" s="214"/>
      <c r="AL49" s="217"/>
      <c r="AM49" s="218"/>
      <c r="AN49" s="218"/>
      <c r="AO49" s="218" t="s">
        <v>501</v>
      </c>
      <c r="AP49" s="218" t="s">
        <v>974</v>
      </c>
    </row>
    <row r="50" spans="1:42" ht="93" hidden="1" customHeight="1">
      <c r="A50" s="138">
        <v>367</v>
      </c>
      <c r="B50" s="136">
        <v>46252.512523148202</v>
      </c>
      <c r="C50" s="136">
        <v>46252.518587963001</v>
      </c>
      <c r="D50" s="138" t="s">
        <v>550</v>
      </c>
      <c r="E50" s="138" t="s">
        <v>551</v>
      </c>
      <c r="F50" s="135" t="s">
        <v>947</v>
      </c>
      <c r="G50" s="135" t="s">
        <v>948</v>
      </c>
      <c r="H50" s="138" t="s">
        <v>146</v>
      </c>
      <c r="I50" s="135" t="s">
        <v>939</v>
      </c>
      <c r="J50" s="333" t="s">
        <v>940</v>
      </c>
      <c r="K50" s="137" t="s">
        <v>975</v>
      </c>
      <c r="L50" s="138" t="s">
        <v>61</v>
      </c>
      <c r="M50" s="136">
        <v>46372</v>
      </c>
      <c r="N50" s="138" t="s">
        <v>15</v>
      </c>
      <c r="O50" s="138">
        <v>0</v>
      </c>
      <c r="P50" s="138">
        <v>0</v>
      </c>
      <c r="Q50" s="138" t="s">
        <v>18</v>
      </c>
      <c r="R50" s="135" t="s">
        <v>976</v>
      </c>
      <c r="S50" s="135" t="s">
        <v>951</v>
      </c>
      <c r="T50" s="135" t="s">
        <v>977</v>
      </c>
      <c r="U50" s="135" t="s">
        <v>42</v>
      </c>
      <c r="V50" s="140" t="s">
        <v>36</v>
      </c>
      <c r="W50" s="138" t="s">
        <v>15</v>
      </c>
      <c r="X50" s="133" t="s">
        <v>28</v>
      </c>
      <c r="Y50" s="135" t="s">
        <v>953</v>
      </c>
      <c r="Z50" s="142" t="s">
        <v>978</v>
      </c>
      <c r="AA50" s="202">
        <v>2.7</v>
      </c>
      <c r="AB50" s="210" t="s">
        <v>75</v>
      </c>
      <c r="AC50" s="327" t="s">
        <v>417</v>
      </c>
      <c r="AD50" s="211">
        <v>46261</v>
      </c>
      <c r="AE50" s="91"/>
      <c r="AF50" s="102"/>
      <c r="AG50" s="206" t="str">
        <f t="shared" si="5"/>
        <v/>
      </c>
      <c r="AH50" s="91"/>
      <c r="AI50" s="104"/>
      <c r="AJ50" s="103"/>
      <c r="AK50" s="214"/>
      <c r="AL50" s="217"/>
      <c r="AM50" s="218"/>
      <c r="AN50" s="218"/>
      <c r="AO50" s="218" t="s">
        <v>501</v>
      </c>
      <c r="AP50" s="218" t="s">
        <v>979</v>
      </c>
    </row>
    <row r="51" spans="1:42" ht="101.25" hidden="1" customHeight="1">
      <c r="A51" s="138">
        <v>359</v>
      </c>
      <c r="B51" s="136">
        <v>46239.410983796297</v>
      </c>
      <c r="C51" s="136">
        <v>46251.519953703697</v>
      </c>
      <c r="D51" s="138" t="s">
        <v>204</v>
      </c>
      <c r="E51" s="138" t="s">
        <v>205</v>
      </c>
      <c r="F51" s="135" t="s">
        <v>980</v>
      </c>
      <c r="G51" s="135" t="s">
        <v>981</v>
      </c>
      <c r="H51" s="138" t="s">
        <v>146</v>
      </c>
      <c r="I51" s="135" t="s">
        <v>445</v>
      </c>
      <c r="J51" s="333" t="s">
        <v>540</v>
      </c>
      <c r="K51" s="137" t="s">
        <v>982</v>
      </c>
      <c r="L51" s="138" t="s">
        <v>54</v>
      </c>
      <c r="M51" s="136">
        <v>46248</v>
      </c>
      <c r="N51" s="138" t="s">
        <v>15</v>
      </c>
      <c r="O51" s="138">
        <v>0</v>
      </c>
      <c r="P51" s="138">
        <v>0</v>
      </c>
      <c r="Q51" s="138" t="s">
        <v>20</v>
      </c>
      <c r="R51" s="135" t="s">
        <v>983</v>
      </c>
      <c r="S51" s="135" t="s">
        <v>984</v>
      </c>
      <c r="T51" s="135" t="s">
        <v>985</v>
      </c>
      <c r="U51" s="135" t="s">
        <v>42</v>
      </c>
      <c r="V51" s="140" t="s">
        <v>36</v>
      </c>
      <c r="W51" s="138" t="s">
        <v>15</v>
      </c>
      <c r="X51" s="133" t="s">
        <v>28</v>
      </c>
      <c r="Y51" s="135" t="s">
        <v>986</v>
      </c>
      <c r="Z51" s="142" t="s">
        <v>987</v>
      </c>
      <c r="AA51" s="202">
        <v>2.1</v>
      </c>
      <c r="AB51" s="210" t="s">
        <v>80</v>
      </c>
      <c r="AC51" s="327" t="s">
        <v>417</v>
      </c>
      <c r="AD51" s="211">
        <v>46259</v>
      </c>
      <c r="AE51" s="91"/>
      <c r="AF51" s="102"/>
      <c r="AG51" s="206" t="str">
        <f t="shared" si="5"/>
        <v/>
      </c>
      <c r="AH51" s="91"/>
      <c r="AI51" s="104"/>
      <c r="AJ51" s="103"/>
      <c r="AK51" s="214"/>
      <c r="AL51" s="217"/>
      <c r="AM51" s="218"/>
      <c r="AN51" s="218"/>
      <c r="AO51" s="218" t="s">
        <v>501</v>
      </c>
      <c r="AP51" s="218"/>
    </row>
    <row r="52" spans="1:42" ht="45" hidden="1" customHeight="1">
      <c r="A52" s="138">
        <v>376</v>
      </c>
      <c r="B52" s="136">
        <v>46260.407638888901</v>
      </c>
      <c r="C52" s="136">
        <v>46260.413402777798</v>
      </c>
      <c r="D52" s="138" t="s">
        <v>103</v>
      </c>
      <c r="E52" s="138" t="s">
        <v>104</v>
      </c>
      <c r="F52" s="135" t="s">
        <v>988</v>
      </c>
      <c r="G52" s="135" t="s">
        <v>989</v>
      </c>
      <c r="H52" s="138" t="s">
        <v>107</v>
      </c>
      <c r="I52" s="135" t="s">
        <v>240</v>
      </c>
      <c r="J52" s="333" t="s">
        <v>990</v>
      </c>
      <c r="K52" s="137" t="s">
        <v>991</v>
      </c>
      <c r="L52" s="138" t="s">
        <v>53</v>
      </c>
      <c r="M52" s="136">
        <v>46307</v>
      </c>
      <c r="N52" s="138" t="s">
        <v>15</v>
      </c>
      <c r="O52" s="138">
        <v>0</v>
      </c>
      <c r="P52" s="138">
        <v>0</v>
      </c>
      <c r="Q52" s="138" t="s">
        <v>111</v>
      </c>
      <c r="R52" s="135" t="s">
        <v>992</v>
      </c>
      <c r="S52" s="135" t="s">
        <v>993</v>
      </c>
      <c r="T52" s="135" t="s">
        <v>994</v>
      </c>
      <c r="U52" s="135" t="s">
        <v>44</v>
      </c>
      <c r="V52" s="140" t="s">
        <v>36</v>
      </c>
      <c r="W52" s="138" t="s">
        <v>15</v>
      </c>
      <c r="X52" s="133" t="s">
        <v>28</v>
      </c>
      <c r="Y52" s="135" t="s">
        <v>995</v>
      </c>
      <c r="Z52" s="142" t="s">
        <v>996</v>
      </c>
      <c r="AA52" s="202">
        <v>0.60000000000000009</v>
      </c>
      <c r="AB52" s="210" t="s">
        <v>62</v>
      </c>
      <c r="AC52" s="327" t="s">
        <v>417</v>
      </c>
      <c r="AD52" s="211">
        <v>46260</v>
      </c>
      <c r="AE52" s="91" t="s">
        <v>3</v>
      </c>
      <c r="AF52" s="102">
        <v>46293</v>
      </c>
      <c r="AG52" s="206">
        <f t="shared" si="5"/>
        <v>46307</v>
      </c>
      <c r="AH52" s="91" t="s">
        <v>997</v>
      </c>
      <c r="AI52" s="104"/>
      <c r="AJ52" s="103"/>
      <c r="AK52" s="214"/>
      <c r="AL52" s="217"/>
      <c r="AM52" s="218"/>
      <c r="AN52" s="218" t="s">
        <v>14</v>
      </c>
      <c r="AO52" s="218" t="s">
        <v>920</v>
      </c>
      <c r="AP52" s="218"/>
    </row>
    <row r="53" spans="1:42" ht="154.5" hidden="1" customHeight="1">
      <c r="A53" s="138">
        <v>377</v>
      </c>
      <c r="B53" s="136">
        <v>46261.479525463001</v>
      </c>
      <c r="C53" s="136">
        <v>46261.512557870403</v>
      </c>
      <c r="D53" s="138" t="s">
        <v>998</v>
      </c>
      <c r="E53" s="138" t="s">
        <v>999</v>
      </c>
      <c r="F53" s="135" t="s">
        <v>1000</v>
      </c>
      <c r="G53" s="135" t="s">
        <v>1001</v>
      </c>
      <c r="H53" s="138" t="s">
        <v>159</v>
      </c>
      <c r="I53" s="135" t="s">
        <v>1002</v>
      </c>
      <c r="J53" s="333" t="s">
        <v>1003</v>
      </c>
      <c r="K53" s="137" t="s">
        <v>1004</v>
      </c>
      <c r="L53" s="138" t="s">
        <v>59</v>
      </c>
      <c r="M53" s="136">
        <v>46326</v>
      </c>
      <c r="N53" s="138" t="s">
        <v>15</v>
      </c>
      <c r="O53" s="138">
        <v>0</v>
      </c>
      <c r="P53" s="138">
        <v>0</v>
      </c>
      <c r="Q53" s="138" t="s">
        <v>111</v>
      </c>
      <c r="R53" s="135" t="s">
        <v>1005</v>
      </c>
      <c r="S53" s="135" t="s">
        <v>1006</v>
      </c>
      <c r="T53" s="135" t="s">
        <v>1007</v>
      </c>
      <c r="U53" s="135" t="s">
        <v>42</v>
      </c>
      <c r="V53" s="140" t="s">
        <v>36</v>
      </c>
      <c r="W53" s="138" t="s">
        <v>15</v>
      </c>
      <c r="X53" s="133" t="s">
        <v>28</v>
      </c>
      <c r="Y53" s="135" t="s">
        <v>1008</v>
      </c>
      <c r="Z53" s="142" t="s">
        <v>1009</v>
      </c>
      <c r="AA53" s="202">
        <v>1.2</v>
      </c>
      <c r="AB53" s="210" t="s">
        <v>72</v>
      </c>
      <c r="AC53" s="327" t="s">
        <v>417</v>
      </c>
      <c r="AD53" s="211">
        <v>46262</v>
      </c>
      <c r="AE53" s="91" t="s">
        <v>2</v>
      </c>
      <c r="AF53" s="102">
        <v>46281</v>
      </c>
      <c r="AG53" s="206">
        <f t="shared" si="5"/>
        <v>46309</v>
      </c>
      <c r="AH53" s="91"/>
      <c r="AI53" s="104"/>
      <c r="AJ53" s="103"/>
      <c r="AK53" s="214"/>
      <c r="AL53" s="217"/>
      <c r="AM53" s="218"/>
      <c r="AN53" s="218"/>
      <c r="AO53" s="218" t="s">
        <v>501</v>
      </c>
      <c r="AP53" s="218" t="s">
        <v>1010</v>
      </c>
    </row>
    <row r="54" spans="1:42" ht="231" hidden="1" customHeight="1">
      <c r="A54" s="138">
        <v>379</v>
      </c>
      <c r="B54" s="136">
        <v>46267.6958101852</v>
      </c>
      <c r="C54" s="136">
        <v>46267.746134259301</v>
      </c>
      <c r="D54" s="138" t="s">
        <v>694</v>
      </c>
      <c r="E54" s="138" t="s">
        <v>695</v>
      </c>
      <c r="F54" s="135" t="s">
        <v>1011</v>
      </c>
      <c r="G54" s="135" t="s">
        <v>1012</v>
      </c>
      <c r="H54" s="138" t="s">
        <v>159</v>
      </c>
      <c r="I54" s="135" t="s">
        <v>160</v>
      </c>
      <c r="J54" s="333" t="s">
        <v>1013</v>
      </c>
      <c r="K54" s="137" t="s">
        <v>1014</v>
      </c>
      <c r="L54" s="138" t="s">
        <v>59</v>
      </c>
      <c r="M54" s="136">
        <v>46325</v>
      </c>
      <c r="N54" s="138" t="s">
        <v>15</v>
      </c>
      <c r="O54" s="138">
        <v>0</v>
      </c>
      <c r="P54" s="138">
        <v>0</v>
      </c>
      <c r="Q54" s="138" t="s">
        <v>111</v>
      </c>
      <c r="R54" s="135" t="s">
        <v>1015</v>
      </c>
      <c r="S54" s="135" t="s">
        <v>1016</v>
      </c>
      <c r="T54" s="135" t="s">
        <v>1017</v>
      </c>
      <c r="U54" s="135" t="s">
        <v>44</v>
      </c>
      <c r="V54" s="140" t="s">
        <v>36</v>
      </c>
      <c r="W54" s="138" t="s">
        <v>15</v>
      </c>
      <c r="X54" s="133" t="s">
        <v>28</v>
      </c>
      <c r="Y54" s="135" t="s">
        <v>1018</v>
      </c>
      <c r="Z54" s="142" t="s">
        <v>1019</v>
      </c>
      <c r="AA54" s="202">
        <v>0.60000000000000009</v>
      </c>
      <c r="AB54" s="210" t="s">
        <v>64</v>
      </c>
      <c r="AC54" s="327" t="s">
        <v>417</v>
      </c>
      <c r="AD54" s="211">
        <v>46269</v>
      </c>
      <c r="AE54" s="91" t="s">
        <v>2</v>
      </c>
      <c r="AF54" s="102">
        <v>46286</v>
      </c>
      <c r="AG54" s="206">
        <f t="shared" si="5"/>
        <v>46314</v>
      </c>
      <c r="AH54" s="91"/>
      <c r="AI54" s="104"/>
      <c r="AJ54" s="103"/>
      <c r="AK54" s="214"/>
      <c r="AL54" s="217"/>
      <c r="AM54" s="218"/>
      <c r="AN54" s="218"/>
      <c r="AO54" s="218" t="s">
        <v>501</v>
      </c>
      <c r="AP54" s="218" t="s">
        <v>1020</v>
      </c>
    </row>
    <row r="55" spans="1:42" ht="44.25" hidden="1" customHeight="1">
      <c r="A55" s="138">
        <v>381</v>
      </c>
      <c r="B55" s="136">
        <v>46272.052893518499</v>
      </c>
      <c r="C55" s="136">
        <v>46272.067233796297</v>
      </c>
      <c r="D55" s="138" t="s">
        <v>694</v>
      </c>
      <c r="E55" s="138" t="s">
        <v>695</v>
      </c>
      <c r="F55" s="135" t="s">
        <v>1021</v>
      </c>
      <c r="G55" s="135" t="s">
        <v>1022</v>
      </c>
      <c r="H55" s="138" t="s">
        <v>159</v>
      </c>
      <c r="I55" s="135" t="s">
        <v>160</v>
      </c>
      <c r="J55" s="333" t="s">
        <v>1013</v>
      </c>
      <c r="K55" s="137" t="s">
        <v>1023</v>
      </c>
      <c r="L55" s="138" t="s">
        <v>59</v>
      </c>
      <c r="M55" s="136">
        <v>46295</v>
      </c>
      <c r="N55" s="138" t="s">
        <v>15</v>
      </c>
      <c r="O55" s="138">
        <v>0</v>
      </c>
      <c r="P55" s="138">
        <v>0</v>
      </c>
      <c r="Q55" s="138" t="s">
        <v>18</v>
      </c>
      <c r="R55" s="135" t="s">
        <v>1024</v>
      </c>
      <c r="S55" s="135" t="s">
        <v>1025</v>
      </c>
      <c r="T55" s="135" t="s">
        <v>1026</v>
      </c>
      <c r="U55" s="135" t="s">
        <v>42</v>
      </c>
      <c r="V55" s="140" t="s">
        <v>36</v>
      </c>
      <c r="W55" s="138" t="s">
        <v>15</v>
      </c>
      <c r="X55" s="133" t="s">
        <v>28</v>
      </c>
      <c r="Y55" s="135" t="s">
        <v>1027</v>
      </c>
      <c r="Z55" s="142" t="s">
        <v>1028</v>
      </c>
      <c r="AA55" s="202">
        <v>2.7</v>
      </c>
      <c r="AB55" s="210" t="s">
        <v>64</v>
      </c>
      <c r="AC55" s="327" t="s">
        <v>417</v>
      </c>
      <c r="AD55" s="211">
        <v>46273</v>
      </c>
      <c r="AE55" s="91" t="s">
        <v>2</v>
      </c>
      <c r="AF55" s="102">
        <v>46293</v>
      </c>
      <c r="AG55" s="206">
        <f t="shared" si="5"/>
        <v>46321</v>
      </c>
      <c r="AH55" s="91"/>
      <c r="AI55" s="104"/>
      <c r="AJ55" s="103"/>
      <c r="AK55" s="214"/>
      <c r="AL55" s="217"/>
      <c r="AM55" s="218"/>
      <c r="AN55" s="218"/>
      <c r="AO55" s="218" t="s">
        <v>501</v>
      </c>
      <c r="AP55" s="218"/>
    </row>
    <row r="56" spans="1:42" ht="82.5" hidden="1" customHeight="1">
      <c r="A56" s="138">
        <v>389</v>
      </c>
      <c r="B56" s="136">
        <v>46279.7129166667</v>
      </c>
      <c r="C56" s="136">
        <v>46279.734270833302</v>
      </c>
      <c r="D56" s="138" t="s">
        <v>1029</v>
      </c>
      <c r="E56" s="138" t="s">
        <v>1030</v>
      </c>
      <c r="F56" s="135" t="s">
        <v>1031</v>
      </c>
      <c r="G56" s="135" t="s">
        <v>1032</v>
      </c>
      <c r="H56" s="138" t="s">
        <v>159</v>
      </c>
      <c r="I56" s="135" t="s">
        <v>122</v>
      </c>
      <c r="J56" s="333" t="s">
        <v>1033</v>
      </c>
      <c r="K56" s="137" t="s">
        <v>1034</v>
      </c>
      <c r="L56" s="138" t="s">
        <v>59</v>
      </c>
      <c r="M56" s="136">
        <v>46286</v>
      </c>
      <c r="N56" s="138" t="s">
        <v>15</v>
      </c>
      <c r="O56" s="138">
        <v>0</v>
      </c>
      <c r="P56" s="138">
        <v>0</v>
      </c>
      <c r="Q56" s="138" t="s">
        <v>18</v>
      </c>
      <c r="R56" s="135" t="s">
        <v>1035</v>
      </c>
      <c r="S56" s="135" t="s">
        <v>1036</v>
      </c>
      <c r="T56" s="135" t="s">
        <v>1037</v>
      </c>
      <c r="U56" s="135" t="s">
        <v>42</v>
      </c>
      <c r="V56" s="140" t="s">
        <v>36</v>
      </c>
      <c r="W56" s="138" t="s">
        <v>15</v>
      </c>
      <c r="X56" s="133" t="s">
        <v>28</v>
      </c>
      <c r="Y56" s="135" t="s">
        <v>1038</v>
      </c>
      <c r="Z56" s="142" t="s">
        <v>1039</v>
      </c>
      <c r="AA56" s="202">
        <v>2.7</v>
      </c>
      <c r="AB56" s="210" t="s">
        <v>70</v>
      </c>
      <c r="AC56" s="327" t="s">
        <v>417</v>
      </c>
      <c r="AD56" s="211">
        <v>46280</v>
      </c>
      <c r="AE56" s="91" t="s">
        <v>3</v>
      </c>
      <c r="AF56" s="102">
        <v>46293</v>
      </c>
      <c r="AG56" s="206">
        <f t="shared" si="5"/>
        <v>46307</v>
      </c>
      <c r="AH56" s="91"/>
      <c r="AI56" s="104"/>
      <c r="AJ56" s="103"/>
      <c r="AK56" s="214"/>
      <c r="AL56" s="217"/>
      <c r="AM56" s="218"/>
      <c r="AN56" s="218"/>
      <c r="AO56" s="218" t="s">
        <v>523</v>
      </c>
      <c r="AP56" s="218" t="s">
        <v>1040</v>
      </c>
    </row>
    <row r="57" spans="1:42" ht="48.75" hidden="1" customHeight="1">
      <c r="A57" s="138">
        <v>390</v>
      </c>
      <c r="B57" s="136">
        <v>46280.628564814797</v>
      </c>
      <c r="C57" s="136">
        <v>46280.637210648099</v>
      </c>
      <c r="D57" s="138" t="s">
        <v>1041</v>
      </c>
      <c r="E57" s="138" t="s">
        <v>1042</v>
      </c>
      <c r="F57" s="135" t="s">
        <v>1043</v>
      </c>
      <c r="G57" s="135" t="s">
        <v>1044</v>
      </c>
      <c r="H57" s="138" t="s">
        <v>134</v>
      </c>
      <c r="I57" s="135" t="s">
        <v>160</v>
      </c>
      <c r="J57" s="333" t="s">
        <v>1045</v>
      </c>
      <c r="K57" s="137" t="s">
        <v>1046</v>
      </c>
      <c r="L57" s="138" t="s">
        <v>59</v>
      </c>
      <c r="M57" s="136">
        <v>46508</v>
      </c>
      <c r="N57" s="138" t="s">
        <v>15</v>
      </c>
      <c r="O57" s="138">
        <v>0</v>
      </c>
      <c r="P57" s="138">
        <v>0</v>
      </c>
      <c r="Q57" s="138" t="s">
        <v>111</v>
      </c>
      <c r="R57" s="135" t="s">
        <v>1047</v>
      </c>
      <c r="S57" s="135" t="s">
        <v>1048</v>
      </c>
      <c r="T57" s="135" t="s">
        <v>1049</v>
      </c>
      <c r="U57" s="135" t="s">
        <v>44</v>
      </c>
      <c r="V57" s="140" t="s">
        <v>36</v>
      </c>
      <c r="W57" s="138" t="s">
        <v>15</v>
      </c>
      <c r="X57" s="133" t="s">
        <v>28</v>
      </c>
      <c r="Y57" s="135" t="s">
        <v>1050</v>
      </c>
      <c r="Z57" s="142" t="s">
        <v>1051</v>
      </c>
      <c r="AA57" s="202">
        <v>0.6</v>
      </c>
      <c r="AB57" s="210" t="s">
        <v>74</v>
      </c>
      <c r="AC57" s="327" t="s">
        <v>417</v>
      </c>
      <c r="AD57" s="211">
        <v>46282</v>
      </c>
      <c r="AE57" s="91" t="s">
        <v>3</v>
      </c>
      <c r="AF57" s="102">
        <v>46286</v>
      </c>
      <c r="AG57" s="206">
        <f t="shared" si="5"/>
        <v>46300</v>
      </c>
      <c r="AH57" s="91" t="s">
        <v>1052</v>
      </c>
      <c r="AI57" s="104"/>
      <c r="AJ57" s="103" t="s">
        <v>1053</v>
      </c>
      <c r="AK57" s="215" t="s">
        <v>1054</v>
      </c>
      <c r="AL57" s="217" t="s">
        <v>535</v>
      </c>
      <c r="AM57" s="218"/>
      <c r="AN57" s="218" t="s">
        <v>465</v>
      </c>
      <c r="AO57" s="218" t="s">
        <v>501</v>
      </c>
      <c r="AP57" s="218"/>
    </row>
    <row r="58" spans="1:42" ht="48.75" hidden="1" customHeight="1">
      <c r="A58" s="138">
        <v>391</v>
      </c>
      <c r="B58" s="136">
        <v>46280.637268518498</v>
      </c>
      <c r="C58" s="136">
        <v>46280.643240740697</v>
      </c>
      <c r="D58" s="138" t="s">
        <v>1041</v>
      </c>
      <c r="E58" s="138" t="s">
        <v>1042</v>
      </c>
      <c r="F58" s="135" t="s">
        <v>1055</v>
      </c>
      <c r="G58" s="135" t="s">
        <v>1056</v>
      </c>
      <c r="H58" s="138" t="s">
        <v>134</v>
      </c>
      <c r="I58" s="135" t="s">
        <v>160</v>
      </c>
      <c r="J58" s="333" t="s">
        <v>1045</v>
      </c>
      <c r="K58" s="137" t="s">
        <v>1057</v>
      </c>
      <c r="L58" s="138" t="s">
        <v>59</v>
      </c>
      <c r="M58" s="136">
        <v>46539</v>
      </c>
      <c r="N58" s="138" t="s">
        <v>15</v>
      </c>
      <c r="O58" s="138">
        <v>0</v>
      </c>
      <c r="P58" s="138">
        <v>0</v>
      </c>
      <c r="Q58" s="138" t="s">
        <v>111</v>
      </c>
      <c r="R58" s="135" t="s">
        <v>1058</v>
      </c>
      <c r="S58" s="135" t="s">
        <v>1059</v>
      </c>
      <c r="T58" s="135" t="s">
        <v>1049</v>
      </c>
      <c r="U58" s="135" t="s">
        <v>44</v>
      </c>
      <c r="V58" s="140" t="s">
        <v>36</v>
      </c>
      <c r="W58" s="138" t="s">
        <v>15</v>
      </c>
      <c r="X58" s="133" t="s">
        <v>28</v>
      </c>
      <c r="Y58" s="135" t="s">
        <v>1050</v>
      </c>
      <c r="Z58" s="142" t="s">
        <v>1060</v>
      </c>
      <c r="AA58" s="202">
        <v>0.6</v>
      </c>
      <c r="AB58" s="210" t="s">
        <v>74</v>
      </c>
      <c r="AC58" s="327" t="s">
        <v>417</v>
      </c>
      <c r="AD58" s="211">
        <v>46282</v>
      </c>
      <c r="AE58" s="91" t="s">
        <v>3</v>
      </c>
      <c r="AF58" s="102">
        <v>46286</v>
      </c>
      <c r="AG58" s="206">
        <f t="shared" si="5"/>
        <v>46300</v>
      </c>
      <c r="AH58" s="91" t="s">
        <v>1052</v>
      </c>
      <c r="AI58" s="104"/>
      <c r="AJ58" s="103" t="s">
        <v>1053</v>
      </c>
      <c r="AK58" s="214" t="s">
        <v>1054</v>
      </c>
      <c r="AL58" s="217" t="s">
        <v>535</v>
      </c>
      <c r="AM58" s="218"/>
      <c r="AN58" s="218" t="s">
        <v>465</v>
      </c>
      <c r="AO58" s="218" t="s">
        <v>501</v>
      </c>
      <c r="AP58" s="218"/>
    </row>
    <row r="59" spans="1:42" ht="48.75" hidden="1" customHeight="1">
      <c r="A59" s="138">
        <v>393</v>
      </c>
      <c r="B59" s="136">
        <v>46286.470509259299</v>
      </c>
      <c r="C59" s="136">
        <v>46286.481377314798</v>
      </c>
      <c r="D59" s="138" t="s">
        <v>1061</v>
      </c>
      <c r="E59" s="138" t="s">
        <v>1062</v>
      </c>
      <c r="F59" s="135" t="s">
        <v>1063</v>
      </c>
      <c r="G59" s="135" t="s">
        <v>1064</v>
      </c>
      <c r="H59" s="138" t="s">
        <v>146</v>
      </c>
      <c r="I59" s="135" t="s">
        <v>160</v>
      </c>
      <c r="J59" s="333" t="s">
        <v>1065</v>
      </c>
      <c r="K59" s="137" t="s">
        <v>1066</v>
      </c>
      <c r="L59" s="138" t="s">
        <v>59</v>
      </c>
      <c r="M59" s="136">
        <v>46466</v>
      </c>
      <c r="N59" s="138" t="s">
        <v>15</v>
      </c>
      <c r="O59" s="138">
        <v>0</v>
      </c>
      <c r="P59" s="138">
        <v>0</v>
      </c>
      <c r="Q59" s="138" t="s">
        <v>111</v>
      </c>
      <c r="R59" s="135" t="s">
        <v>1067</v>
      </c>
      <c r="S59" s="135" t="s">
        <v>1068</v>
      </c>
      <c r="T59" s="135" t="s">
        <v>1069</v>
      </c>
      <c r="U59" s="135" t="s">
        <v>42</v>
      </c>
      <c r="V59" s="140" t="s">
        <v>36</v>
      </c>
      <c r="W59" s="138" t="s">
        <v>15</v>
      </c>
      <c r="X59" s="133" t="s">
        <v>27</v>
      </c>
      <c r="Y59" s="135" t="s">
        <v>1070</v>
      </c>
      <c r="Z59" s="142" t="s">
        <v>1071</v>
      </c>
      <c r="AA59" s="202">
        <v>1.35</v>
      </c>
      <c r="AB59" s="210" t="s">
        <v>64</v>
      </c>
      <c r="AC59" s="327" t="s">
        <v>417</v>
      </c>
      <c r="AD59" s="211">
        <v>46287</v>
      </c>
      <c r="AE59" s="91" t="s">
        <v>2</v>
      </c>
      <c r="AF59" s="102">
        <v>46293</v>
      </c>
      <c r="AG59" s="206">
        <f t="shared" si="5"/>
        <v>46321</v>
      </c>
      <c r="AH59" s="91"/>
      <c r="AI59" s="104"/>
      <c r="AJ59" s="103"/>
      <c r="AK59" s="214"/>
      <c r="AL59" s="217"/>
      <c r="AM59" s="218"/>
      <c r="AN59" s="218"/>
      <c r="AO59" s="218" t="s">
        <v>501</v>
      </c>
      <c r="AP59" s="218"/>
    </row>
    <row r="60" spans="1:42" ht="48.75" hidden="1" customHeight="1">
      <c r="A60" s="138">
        <v>394</v>
      </c>
      <c r="B60" s="136">
        <v>46286.453252314801</v>
      </c>
      <c r="C60" s="136">
        <v>46286.721203703702</v>
      </c>
      <c r="D60" s="138" t="s">
        <v>1072</v>
      </c>
      <c r="E60" s="138" t="s">
        <v>1073</v>
      </c>
      <c r="F60" s="135" t="s">
        <v>1074</v>
      </c>
      <c r="G60" s="135" t="s">
        <v>1075</v>
      </c>
      <c r="H60" s="138" t="s">
        <v>134</v>
      </c>
      <c r="I60" s="135" t="s">
        <v>445</v>
      </c>
      <c r="J60" s="333" t="s">
        <v>1073</v>
      </c>
      <c r="K60" s="137" t="s">
        <v>1076</v>
      </c>
      <c r="L60" s="138" t="s">
        <v>54</v>
      </c>
      <c r="M60" s="136">
        <v>46346</v>
      </c>
      <c r="N60" s="138" t="s">
        <v>15</v>
      </c>
      <c r="O60" s="138">
        <v>0</v>
      </c>
      <c r="P60" s="138">
        <v>0</v>
      </c>
      <c r="Q60" s="138" t="s">
        <v>18</v>
      </c>
      <c r="R60" s="135" t="s">
        <v>1077</v>
      </c>
      <c r="S60" s="135" t="s">
        <v>1078</v>
      </c>
      <c r="T60" s="135" t="s">
        <v>1079</v>
      </c>
      <c r="U60" s="135" t="s">
        <v>43</v>
      </c>
      <c r="V60" s="140" t="s">
        <v>36</v>
      </c>
      <c r="W60" s="138" t="s">
        <v>15</v>
      </c>
      <c r="X60" s="133" t="s">
        <v>28</v>
      </c>
      <c r="Y60" s="135" t="s">
        <v>1080</v>
      </c>
      <c r="Z60" s="142" t="s">
        <v>1081</v>
      </c>
      <c r="AA60" s="202">
        <v>2.5499999999999998</v>
      </c>
      <c r="AB60" s="210" t="s">
        <v>70</v>
      </c>
      <c r="AC60" s="327" t="s">
        <v>417</v>
      </c>
      <c r="AD60" s="211">
        <v>46287</v>
      </c>
      <c r="AE60" s="91" t="s">
        <v>3</v>
      </c>
      <c r="AF60" s="102">
        <v>46310</v>
      </c>
      <c r="AG60" s="206">
        <f t="shared" si="5"/>
        <v>46324</v>
      </c>
      <c r="AH60" s="91"/>
      <c r="AI60" s="104"/>
      <c r="AJ60" s="103"/>
      <c r="AK60" s="214"/>
      <c r="AL60" s="217"/>
      <c r="AM60" s="218"/>
      <c r="AN60" s="218"/>
      <c r="AO60" s="218" t="s">
        <v>523</v>
      </c>
      <c r="AP60" s="218" t="s">
        <v>1082</v>
      </c>
    </row>
    <row r="61" spans="1:42" ht="48.75" hidden="1" customHeight="1">
      <c r="A61" s="138">
        <v>401</v>
      </c>
      <c r="B61" s="136">
        <v>46289.379004629598</v>
      </c>
      <c r="C61" s="136">
        <v>46289.393344907403</v>
      </c>
      <c r="D61" s="138" t="s">
        <v>103</v>
      </c>
      <c r="E61" s="138" t="s">
        <v>104</v>
      </c>
      <c r="F61" s="135" t="s">
        <v>105</v>
      </c>
      <c r="G61" s="135" t="s">
        <v>106</v>
      </c>
      <c r="H61" s="138" t="s">
        <v>107</v>
      </c>
      <c r="I61" s="135" t="s">
        <v>108</v>
      </c>
      <c r="J61" s="333" t="s">
        <v>109</v>
      </c>
      <c r="K61" s="137" t="s">
        <v>110</v>
      </c>
      <c r="L61" s="138" t="s">
        <v>53</v>
      </c>
      <c r="M61" s="136">
        <v>46326</v>
      </c>
      <c r="N61" s="138" t="s">
        <v>15</v>
      </c>
      <c r="O61" s="138">
        <v>0</v>
      </c>
      <c r="P61" s="138">
        <v>0</v>
      </c>
      <c r="Q61" s="138" t="s">
        <v>111</v>
      </c>
      <c r="R61" s="135" t="s">
        <v>112</v>
      </c>
      <c r="S61" s="135" t="s">
        <v>113</v>
      </c>
      <c r="T61" s="135" t="s">
        <v>114</v>
      </c>
      <c r="U61" s="135" t="s">
        <v>44</v>
      </c>
      <c r="V61" s="140" t="s">
        <v>36</v>
      </c>
      <c r="W61" s="138" t="s">
        <v>15</v>
      </c>
      <c r="X61" s="133" t="s">
        <v>28</v>
      </c>
      <c r="Y61" s="135" t="s">
        <v>115</v>
      </c>
      <c r="Z61" s="142" t="s">
        <v>116</v>
      </c>
      <c r="AA61" s="202">
        <v>0.6</v>
      </c>
      <c r="AB61" s="210" t="s">
        <v>62</v>
      </c>
      <c r="AC61" s="327" t="s">
        <v>504</v>
      </c>
      <c r="AD61" s="211">
        <v>46289</v>
      </c>
      <c r="AE61" s="91" t="s">
        <v>2</v>
      </c>
      <c r="AF61" s="102">
        <v>46301</v>
      </c>
      <c r="AG61" s="206">
        <f t="shared" si="5"/>
        <v>46329</v>
      </c>
      <c r="AH61" s="91" t="s">
        <v>997</v>
      </c>
      <c r="AI61" s="104"/>
      <c r="AJ61" s="103"/>
      <c r="AK61" s="214"/>
      <c r="AL61" s="217"/>
      <c r="AM61" s="218"/>
      <c r="AN61" s="218" t="s">
        <v>14</v>
      </c>
      <c r="AO61" s="218" t="s">
        <v>920</v>
      </c>
      <c r="AP61" s="218" t="s">
        <v>1083</v>
      </c>
    </row>
    <row r="62" spans="1:42" ht="48.75" customHeight="1">
      <c r="A62" s="138">
        <v>402</v>
      </c>
      <c r="B62" s="136">
        <v>46289.480416666702</v>
      </c>
      <c r="C62" s="136">
        <v>46289.5005439815</v>
      </c>
      <c r="D62" s="138" t="s">
        <v>117</v>
      </c>
      <c r="E62" s="138" t="s">
        <v>118</v>
      </c>
      <c r="F62" s="135" t="s">
        <v>119</v>
      </c>
      <c r="G62" s="135" t="s">
        <v>120</v>
      </c>
      <c r="H62" s="138" t="s">
        <v>121</v>
      </c>
      <c r="I62" s="135" t="s">
        <v>122</v>
      </c>
      <c r="J62" s="333" t="s">
        <v>123</v>
      </c>
      <c r="K62" s="137" t="s">
        <v>124</v>
      </c>
      <c r="L62" s="138" t="s">
        <v>59</v>
      </c>
      <c r="M62" s="136">
        <v>46325</v>
      </c>
      <c r="N62" s="138" t="s">
        <v>15</v>
      </c>
      <c r="O62" s="138">
        <v>0</v>
      </c>
      <c r="P62" s="138">
        <v>0</v>
      </c>
      <c r="Q62" s="138" t="s">
        <v>111</v>
      </c>
      <c r="R62" s="135" t="s">
        <v>125</v>
      </c>
      <c r="S62" s="135" t="s">
        <v>126</v>
      </c>
      <c r="T62" s="135" t="s">
        <v>127</v>
      </c>
      <c r="U62" s="135" t="s">
        <v>44</v>
      </c>
      <c r="V62" s="140" t="s">
        <v>34</v>
      </c>
      <c r="W62" s="138" t="s">
        <v>15</v>
      </c>
      <c r="X62" s="133" t="s">
        <v>28</v>
      </c>
      <c r="Y62" s="135" t="s">
        <v>128</v>
      </c>
      <c r="Z62" s="142" t="s">
        <v>129</v>
      </c>
      <c r="AA62" s="202">
        <v>0.7</v>
      </c>
      <c r="AB62" s="210" t="s">
        <v>64</v>
      </c>
      <c r="AC62" s="327" t="s">
        <v>715</v>
      </c>
      <c r="AD62" s="211">
        <v>46311</v>
      </c>
      <c r="AE62" s="91"/>
      <c r="AF62" s="102"/>
      <c r="AG62" s="206" t="str">
        <f t="shared" si="5"/>
        <v/>
      </c>
      <c r="AH62" s="91"/>
      <c r="AI62" s="104"/>
      <c r="AJ62" s="103"/>
      <c r="AK62" s="214"/>
      <c r="AL62" s="217"/>
      <c r="AM62" s="218"/>
      <c r="AN62" s="218"/>
      <c r="AO62" s="218" t="s">
        <v>501</v>
      </c>
      <c r="AP62" s="218"/>
    </row>
    <row r="63" spans="1:42" ht="48.75" hidden="1" customHeight="1">
      <c r="A63" s="138">
        <v>404</v>
      </c>
      <c r="B63" s="136">
        <v>46290.495925925898</v>
      </c>
      <c r="C63" s="136">
        <v>46290.508599537003</v>
      </c>
      <c r="D63" s="138" t="s">
        <v>142</v>
      </c>
      <c r="E63" s="138" t="s">
        <v>143</v>
      </c>
      <c r="F63" s="135" t="s">
        <v>144</v>
      </c>
      <c r="G63" s="135" t="s">
        <v>145</v>
      </c>
      <c r="H63" s="138" t="s">
        <v>146</v>
      </c>
      <c r="I63" s="135" t="s">
        <v>147</v>
      </c>
      <c r="J63" s="333" t="s">
        <v>148</v>
      </c>
      <c r="K63" s="137" t="s">
        <v>149</v>
      </c>
      <c r="L63" s="138" t="s">
        <v>59</v>
      </c>
      <c r="M63" s="136">
        <v>46418</v>
      </c>
      <c r="N63" s="138" t="s">
        <v>15</v>
      </c>
      <c r="O63" s="138">
        <v>0</v>
      </c>
      <c r="P63" s="138">
        <v>0</v>
      </c>
      <c r="Q63" s="138" t="s">
        <v>111</v>
      </c>
      <c r="R63" s="135" t="s">
        <v>150</v>
      </c>
      <c r="S63" s="135" t="s">
        <v>151</v>
      </c>
      <c r="T63" s="135" t="s">
        <v>152</v>
      </c>
      <c r="U63" s="135" t="s">
        <v>44</v>
      </c>
      <c r="V63" s="140" t="s">
        <v>34</v>
      </c>
      <c r="W63" s="138" t="s">
        <v>15</v>
      </c>
      <c r="X63" s="133" t="s">
        <v>28</v>
      </c>
      <c r="Y63" s="135" t="s">
        <v>153</v>
      </c>
      <c r="Z63" s="142" t="s">
        <v>154</v>
      </c>
      <c r="AA63" s="202">
        <v>0.70000000000000007</v>
      </c>
      <c r="AB63" s="210" t="s">
        <v>65</v>
      </c>
      <c r="AC63" s="327" t="s">
        <v>715</v>
      </c>
      <c r="AD63" s="211">
        <v>46293</v>
      </c>
      <c r="AE63" s="91"/>
      <c r="AF63" s="102"/>
      <c r="AG63" s="206" t="str">
        <f t="shared" si="5"/>
        <v/>
      </c>
      <c r="AH63" s="91"/>
      <c r="AI63" s="104"/>
      <c r="AJ63" s="103"/>
      <c r="AK63" s="214"/>
      <c r="AL63" s="217"/>
      <c r="AM63" s="218"/>
      <c r="AN63" s="218"/>
      <c r="AO63" s="218" t="s">
        <v>501</v>
      </c>
      <c r="AP63" s="218"/>
    </row>
    <row r="64" spans="1:42" ht="48.75" hidden="1" customHeight="1">
      <c r="A64" s="138">
        <v>405</v>
      </c>
      <c r="B64" s="136">
        <v>46290.505185185197</v>
      </c>
      <c r="C64" s="136">
        <v>46290.535520833299</v>
      </c>
      <c r="D64" s="138" t="s">
        <v>155</v>
      </c>
      <c r="E64" s="138" t="s">
        <v>156</v>
      </c>
      <c r="F64" s="135" t="s">
        <v>157</v>
      </c>
      <c r="G64" s="135" t="s">
        <v>158</v>
      </c>
      <c r="H64" s="138" t="s">
        <v>159</v>
      </c>
      <c r="I64" s="135" t="s">
        <v>160</v>
      </c>
      <c r="J64" s="333" t="s">
        <v>156</v>
      </c>
      <c r="K64" s="137" t="s">
        <v>161</v>
      </c>
      <c r="L64" s="138" t="s">
        <v>61</v>
      </c>
      <c r="M64" s="136">
        <v>46349</v>
      </c>
      <c r="N64" s="138" t="s">
        <v>15</v>
      </c>
      <c r="O64" s="138">
        <v>0</v>
      </c>
      <c r="P64" s="138">
        <v>0</v>
      </c>
      <c r="Q64" s="138" t="s">
        <v>111</v>
      </c>
      <c r="R64" s="135" t="s">
        <v>162</v>
      </c>
      <c r="S64" s="135" t="s">
        <v>163</v>
      </c>
      <c r="T64" s="135" t="s">
        <v>164</v>
      </c>
      <c r="U64" s="135" t="s">
        <v>42</v>
      </c>
      <c r="V64" s="140" t="s">
        <v>36</v>
      </c>
      <c r="W64" s="138" t="s">
        <v>15</v>
      </c>
      <c r="X64" s="133" t="s">
        <v>28</v>
      </c>
      <c r="Y64" s="135" t="s">
        <v>165</v>
      </c>
      <c r="Z64" s="142" t="s">
        <v>1084</v>
      </c>
      <c r="AA64" s="202">
        <v>1.2000000000000002</v>
      </c>
      <c r="AB64" s="210" t="s">
        <v>64</v>
      </c>
      <c r="AC64" s="327" t="s">
        <v>1085</v>
      </c>
      <c r="AD64" s="211">
        <v>46293</v>
      </c>
      <c r="AE64" s="91" t="s">
        <v>2</v>
      </c>
      <c r="AF64" s="102">
        <v>46300</v>
      </c>
      <c r="AG64" s="206">
        <f t="shared" si="5"/>
        <v>46328</v>
      </c>
      <c r="AH64" s="91">
        <v>3</v>
      </c>
      <c r="AI64" s="104"/>
      <c r="AJ64" s="103"/>
      <c r="AK64" s="214"/>
      <c r="AL64" s="217"/>
      <c r="AM64" s="218"/>
      <c r="AN64" s="218"/>
      <c r="AO64" s="218" t="s">
        <v>501</v>
      </c>
      <c r="AP64" s="218"/>
    </row>
    <row r="65" spans="1:157" ht="48.75" hidden="1" customHeight="1">
      <c r="A65" s="138">
        <v>406</v>
      </c>
      <c r="B65" s="136">
        <v>46291.414004629602</v>
      </c>
      <c r="C65" s="136">
        <v>46291.449201388903</v>
      </c>
      <c r="D65" s="138" t="s">
        <v>167</v>
      </c>
      <c r="E65" s="138" t="s">
        <v>168</v>
      </c>
      <c r="F65" s="135" t="s">
        <v>169</v>
      </c>
      <c r="G65" s="135" t="s">
        <v>170</v>
      </c>
      <c r="H65" s="138" t="s">
        <v>146</v>
      </c>
      <c r="I65" s="135" t="s">
        <v>171</v>
      </c>
      <c r="J65" s="333" t="s">
        <v>172</v>
      </c>
      <c r="K65" s="137" t="s">
        <v>173</v>
      </c>
      <c r="L65" s="138" t="s">
        <v>59</v>
      </c>
      <c r="M65" s="136">
        <v>46304</v>
      </c>
      <c r="N65" s="138" t="s">
        <v>174</v>
      </c>
      <c r="O65" s="138" t="s">
        <v>175</v>
      </c>
      <c r="P65" s="138" t="s">
        <v>176</v>
      </c>
      <c r="Q65" s="138" t="s">
        <v>111</v>
      </c>
      <c r="R65" s="135" t="s">
        <v>177</v>
      </c>
      <c r="S65" s="135" t="s">
        <v>178</v>
      </c>
      <c r="T65" s="135" t="s">
        <v>179</v>
      </c>
      <c r="U65" s="135" t="s">
        <v>44</v>
      </c>
      <c r="V65" s="140" t="s">
        <v>36</v>
      </c>
      <c r="W65" s="138" t="s">
        <v>15</v>
      </c>
      <c r="X65" s="133" t="s">
        <v>28</v>
      </c>
      <c r="Y65" s="135" t="s">
        <v>180</v>
      </c>
      <c r="Z65" s="142" t="s">
        <v>181</v>
      </c>
      <c r="AA65" s="202">
        <v>0.60000000000000009</v>
      </c>
      <c r="AB65" s="210" t="s">
        <v>72</v>
      </c>
      <c r="AC65" s="327" t="s">
        <v>715</v>
      </c>
      <c r="AD65" s="211">
        <v>46293</v>
      </c>
      <c r="AE65" s="91"/>
      <c r="AF65" s="102"/>
      <c r="AG65" s="206" t="str">
        <f t="shared" si="5"/>
        <v/>
      </c>
      <c r="AH65" s="91"/>
      <c r="AI65" s="104"/>
      <c r="AJ65" s="103"/>
      <c r="AK65" s="214"/>
      <c r="AL65" s="217"/>
      <c r="AM65" s="218"/>
      <c r="AN65" s="218"/>
      <c r="AO65" s="218" t="s">
        <v>501</v>
      </c>
      <c r="AP65" s="218"/>
    </row>
    <row r="66" spans="1:157" ht="48.75" hidden="1" customHeight="1">
      <c r="A66" s="138">
        <v>408</v>
      </c>
      <c r="B66" s="136">
        <v>46293.3414583333</v>
      </c>
      <c r="C66" s="136">
        <v>46293.3520138889</v>
      </c>
      <c r="D66" s="138" t="s">
        <v>193</v>
      </c>
      <c r="E66" s="138" t="s">
        <v>194</v>
      </c>
      <c r="F66" s="135" t="s">
        <v>195</v>
      </c>
      <c r="G66" s="135" t="s">
        <v>196</v>
      </c>
      <c r="H66" s="138" t="s">
        <v>134</v>
      </c>
      <c r="I66" s="135" t="s">
        <v>108</v>
      </c>
      <c r="J66" s="333" t="s">
        <v>197</v>
      </c>
      <c r="K66" s="137" t="s">
        <v>198</v>
      </c>
      <c r="L66" s="138" t="s">
        <v>61</v>
      </c>
      <c r="M66" s="136">
        <v>46311</v>
      </c>
      <c r="N66" s="138" t="s">
        <v>15</v>
      </c>
      <c r="O66" s="138">
        <v>0</v>
      </c>
      <c r="P66" s="138">
        <v>0</v>
      </c>
      <c r="Q66" s="138" t="s">
        <v>20</v>
      </c>
      <c r="R66" s="135" t="s">
        <v>199</v>
      </c>
      <c r="S66" s="135" t="s">
        <v>200</v>
      </c>
      <c r="T66" s="135" t="s">
        <v>201</v>
      </c>
      <c r="U66" s="135" t="s">
        <v>44</v>
      </c>
      <c r="V66" s="140" t="s">
        <v>36</v>
      </c>
      <c r="W66" s="138" t="s">
        <v>15</v>
      </c>
      <c r="X66" s="133" t="s">
        <v>28</v>
      </c>
      <c r="Y66" s="135" t="s">
        <v>202</v>
      </c>
      <c r="Z66" s="142" t="s">
        <v>203</v>
      </c>
      <c r="AA66" s="202">
        <v>1.5</v>
      </c>
      <c r="AB66" s="210" t="s">
        <v>77</v>
      </c>
      <c r="AC66" s="327" t="s">
        <v>1085</v>
      </c>
      <c r="AD66" s="211">
        <v>46293</v>
      </c>
      <c r="AE66" s="91"/>
      <c r="AF66" s="102"/>
      <c r="AG66" s="206" t="str">
        <f t="shared" si="5"/>
        <v/>
      </c>
      <c r="AH66" s="91"/>
      <c r="AI66" s="104"/>
      <c r="AJ66" s="103"/>
      <c r="AK66" s="214"/>
      <c r="AL66" s="217"/>
      <c r="AM66" s="218"/>
      <c r="AN66" s="218"/>
      <c r="AO66" s="218" t="s">
        <v>501</v>
      </c>
      <c r="AP66" s="218"/>
    </row>
    <row r="67" spans="1:157" ht="48.75" hidden="1" customHeight="1">
      <c r="A67" s="138">
        <v>407</v>
      </c>
      <c r="B67" s="136">
        <v>46292.882557870398</v>
      </c>
      <c r="C67" s="136">
        <v>46292.892812500002</v>
      </c>
      <c r="D67" s="138" t="s">
        <v>182</v>
      </c>
      <c r="E67" s="138" t="s">
        <v>183</v>
      </c>
      <c r="F67" s="135" t="s">
        <v>184</v>
      </c>
      <c r="G67" s="135" t="s">
        <v>185</v>
      </c>
      <c r="H67" s="138" t="s">
        <v>107</v>
      </c>
      <c r="I67" s="135" t="s">
        <v>160</v>
      </c>
      <c r="J67" s="333" t="s">
        <v>183</v>
      </c>
      <c r="K67" s="137" t="s">
        <v>187</v>
      </c>
      <c r="L67" s="138" t="s">
        <v>61</v>
      </c>
      <c r="M67" s="136">
        <v>46321</v>
      </c>
      <c r="N67" s="138" t="s">
        <v>15</v>
      </c>
      <c r="O67" s="138">
        <v>0</v>
      </c>
      <c r="P67" s="138">
        <v>0</v>
      </c>
      <c r="Q67" s="138" t="s">
        <v>111</v>
      </c>
      <c r="R67" s="135" t="s">
        <v>188</v>
      </c>
      <c r="S67" s="135" t="s">
        <v>189</v>
      </c>
      <c r="T67" s="135" t="s">
        <v>190</v>
      </c>
      <c r="U67" s="135" t="s">
        <v>42</v>
      </c>
      <c r="V67" s="140" t="s">
        <v>34</v>
      </c>
      <c r="W67" s="138" t="s">
        <v>15</v>
      </c>
      <c r="X67" s="133" t="s">
        <v>25</v>
      </c>
      <c r="Y67" s="135" t="s">
        <v>191</v>
      </c>
      <c r="Z67" s="142" t="s">
        <v>192</v>
      </c>
      <c r="AA67" s="202">
        <v>1.9</v>
      </c>
      <c r="AB67" s="210" t="s">
        <v>64</v>
      </c>
      <c r="AC67" s="327" t="s">
        <v>715</v>
      </c>
      <c r="AD67" s="211">
        <v>46293</v>
      </c>
      <c r="AE67" s="91"/>
      <c r="AF67" s="102"/>
      <c r="AG67" s="206" t="str">
        <f t="shared" si="5"/>
        <v/>
      </c>
      <c r="AH67" s="91"/>
      <c r="AI67" s="104"/>
      <c r="AJ67" s="103"/>
      <c r="AK67" s="214"/>
      <c r="AL67" s="217"/>
      <c r="AM67" s="218"/>
      <c r="AN67" s="218"/>
      <c r="AO67" s="218" t="s">
        <v>501</v>
      </c>
      <c r="AP67" s="218"/>
    </row>
    <row r="68" spans="1:157" ht="48.75" hidden="1" customHeight="1">
      <c r="A68" s="138">
        <v>409</v>
      </c>
      <c r="B68" s="136">
        <v>46294.377488425896</v>
      </c>
      <c r="C68" s="136">
        <v>46294.380277777796</v>
      </c>
      <c r="D68" s="138" t="s">
        <v>204</v>
      </c>
      <c r="E68" s="138" t="s">
        <v>205</v>
      </c>
      <c r="F68" s="135" t="s">
        <v>206</v>
      </c>
      <c r="G68" s="135" t="s">
        <v>207</v>
      </c>
      <c r="H68" s="138" t="s">
        <v>159</v>
      </c>
      <c r="I68" s="135" t="s">
        <v>208</v>
      </c>
      <c r="J68" s="415" t="s">
        <v>209</v>
      </c>
      <c r="K68" s="137" t="s">
        <v>210</v>
      </c>
      <c r="L68" s="138" t="s">
        <v>54</v>
      </c>
      <c r="M68" s="136">
        <v>46328</v>
      </c>
      <c r="N68" s="138" t="s">
        <v>15</v>
      </c>
      <c r="O68" s="138">
        <v>0</v>
      </c>
      <c r="P68" s="138">
        <v>0</v>
      </c>
      <c r="Q68" s="138" t="s">
        <v>18</v>
      </c>
      <c r="R68" s="135" t="s">
        <v>211</v>
      </c>
      <c r="S68" s="135" t="s">
        <v>212</v>
      </c>
      <c r="T68" s="135" t="s">
        <v>213</v>
      </c>
      <c r="U68" s="135" t="s">
        <v>44</v>
      </c>
      <c r="V68" s="416" t="s">
        <v>36</v>
      </c>
      <c r="W68" s="138" t="s">
        <v>15</v>
      </c>
      <c r="X68" s="133" t="s">
        <v>27</v>
      </c>
      <c r="Y68" s="135" t="s">
        <v>214</v>
      </c>
      <c r="Z68" s="142" t="s">
        <v>215</v>
      </c>
      <c r="AA68" s="202">
        <v>2.25</v>
      </c>
      <c r="AB68" s="210" t="s">
        <v>71</v>
      </c>
      <c r="AC68" s="327" t="s">
        <v>500</v>
      </c>
      <c r="AD68" s="211">
        <v>46294</v>
      </c>
      <c r="AE68" s="91"/>
      <c r="AF68" s="102"/>
      <c r="AG68" s="206" t="str">
        <f t="shared" si="5"/>
        <v/>
      </c>
      <c r="AH68" s="91"/>
      <c r="AI68" s="104"/>
      <c r="AJ68" s="103"/>
      <c r="AK68" s="214"/>
      <c r="AL68" s="217"/>
      <c r="AM68" s="218"/>
      <c r="AN68" s="218"/>
      <c r="AO68" s="218" t="s">
        <v>501</v>
      </c>
      <c r="AP68" s="218"/>
    </row>
    <row r="69" spans="1:157" ht="48.75" hidden="1" customHeight="1">
      <c r="A69" s="138">
        <v>411</v>
      </c>
      <c r="B69" s="136">
        <v>46294.395185185203</v>
      </c>
      <c r="C69" s="136">
        <v>46295.149884259299</v>
      </c>
      <c r="D69" s="138" t="s">
        <v>225</v>
      </c>
      <c r="E69" s="138" t="s">
        <v>226</v>
      </c>
      <c r="F69" s="135" t="s">
        <v>227</v>
      </c>
      <c r="G69" s="135" t="s">
        <v>228</v>
      </c>
      <c r="H69" s="138" t="s">
        <v>121</v>
      </c>
      <c r="I69" s="135" t="s">
        <v>108</v>
      </c>
      <c r="J69" s="415" t="s">
        <v>229</v>
      </c>
      <c r="K69" s="137" t="s">
        <v>230</v>
      </c>
      <c r="L69" s="138" t="s">
        <v>54</v>
      </c>
      <c r="M69" s="136">
        <v>46366</v>
      </c>
      <c r="N69" s="138" t="s">
        <v>15</v>
      </c>
      <c r="O69" s="138">
        <v>0</v>
      </c>
      <c r="P69" s="138">
        <v>0</v>
      </c>
      <c r="Q69" s="138" t="s">
        <v>20</v>
      </c>
      <c r="R69" s="135" t="s">
        <v>231</v>
      </c>
      <c r="S69" s="135" t="s">
        <v>232</v>
      </c>
      <c r="T69" s="135" t="s">
        <v>233</v>
      </c>
      <c r="U69" s="135" t="s">
        <v>42</v>
      </c>
      <c r="V69" s="416" t="s">
        <v>36</v>
      </c>
      <c r="W69" s="138" t="s">
        <v>15</v>
      </c>
      <c r="X69" s="133" t="s">
        <v>28</v>
      </c>
      <c r="Y69" s="135" t="s">
        <v>234</v>
      </c>
      <c r="Z69" s="142" t="s">
        <v>235</v>
      </c>
      <c r="AA69" s="202">
        <v>2.0999999999999996</v>
      </c>
      <c r="AB69" s="210" t="s">
        <v>58</v>
      </c>
      <c r="AC69" s="327" t="s">
        <v>500</v>
      </c>
      <c r="AD69" s="211">
        <v>46300</v>
      </c>
      <c r="AE69" s="91" t="s">
        <v>3</v>
      </c>
      <c r="AF69" s="102">
        <v>46314</v>
      </c>
      <c r="AG69" s="206">
        <f t="shared" si="5"/>
        <v>46328</v>
      </c>
      <c r="AH69" s="91"/>
      <c r="AI69" s="104"/>
      <c r="AJ69" s="103"/>
      <c r="AK69" s="214"/>
      <c r="AL69" s="217"/>
      <c r="AM69" s="218"/>
      <c r="AN69" s="218"/>
      <c r="AO69" s="218" t="s">
        <v>501</v>
      </c>
      <c r="AP69" s="218" t="s">
        <v>1086</v>
      </c>
    </row>
    <row r="70" spans="1:157" ht="68.25" hidden="1" customHeight="1">
      <c r="A70" s="138">
        <v>423</v>
      </c>
      <c r="B70" s="136">
        <v>46063.075752314813</v>
      </c>
      <c r="C70" s="136">
        <v>46063.075752314813</v>
      </c>
      <c r="D70" s="138" t="s">
        <v>204</v>
      </c>
      <c r="E70" s="138" t="s">
        <v>249</v>
      </c>
      <c r="F70" s="135" t="s">
        <v>250</v>
      </c>
      <c r="G70" s="135" t="s">
        <v>251</v>
      </c>
      <c r="H70" s="138" t="s">
        <v>159</v>
      </c>
      <c r="I70" s="135" t="s">
        <v>208</v>
      </c>
      <c r="J70" s="415" t="s">
        <v>209</v>
      </c>
      <c r="K70" s="137" t="s">
        <v>252</v>
      </c>
      <c r="L70" s="138" t="s">
        <v>54</v>
      </c>
      <c r="M70" s="136">
        <v>46387</v>
      </c>
      <c r="N70" s="138" t="s">
        <v>174</v>
      </c>
      <c r="O70" s="138" t="s">
        <v>175</v>
      </c>
      <c r="P70" s="138">
        <v>78375</v>
      </c>
      <c r="Q70" s="138" t="s">
        <v>111</v>
      </c>
      <c r="R70" s="135" t="s">
        <v>253</v>
      </c>
      <c r="S70" s="135" t="s">
        <v>254</v>
      </c>
      <c r="T70" s="135" t="s">
        <v>255</v>
      </c>
      <c r="U70" s="135" t="s">
        <v>42</v>
      </c>
      <c r="V70" s="416" t="s">
        <v>36</v>
      </c>
      <c r="W70" s="138" t="s">
        <v>15</v>
      </c>
      <c r="X70" s="133" t="s">
        <v>28</v>
      </c>
      <c r="Y70" s="135" t="s">
        <v>256</v>
      </c>
      <c r="Z70" s="142" t="s">
        <v>257</v>
      </c>
      <c r="AA70" s="202">
        <v>1.2000000000000002</v>
      </c>
      <c r="AB70" s="210" t="s">
        <v>58</v>
      </c>
      <c r="AC70" s="327" t="s">
        <v>500</v>
      </c>
      <c r="AD70" s="211">
        <v>46297</v>
      </c>
      <c r="AE70" s="91" t="s">
        <v>2</v>
      </c>
      <c r="AF70" s="102">
        <v>46328</v>
      </c>
      <c r="AG70" s="206">
        <f t="shared" si="5"/>
        <v>46356</v>
      </c>
      <c r="AH70" s="91"/>
      <c r="AI70" s="104"/>
      <c r="AJ70" s="103"/>
      <c r="AK70" s="214"/>
      <c r="AL70" s="217"/>
      <c r="AM70" s="218"/>
      <c r="AN70" s="218"/>
      <c r="AO70" s="218" t="s">
        <v>501</v>
      </c>
      <c r="AP70" s="218" t="s">
        <v>1087</v>
      </c>
    </row>
    <row r="71" spans="1:157" ht="67.5" hidden="1" customHeight="1">
      <c r="A71" s="138">
        <v>424</v>
      </c>
      <c r="B71" s="136">
        <v>46063.079027777778</v>
      </c>
      <c r="C71" s="136">
        <v>46063.079027777778</v>
      </c>
      <c r="D71" s="138" t="s">
        <v>204</v>
      </c>
      <c r="E71" s="138" t="s">
        <v>249</v>
      </c>
      <c r="F71" s="135" t="s">
        <v>258</v>
      </c>
      <c r="G71" s="135" t="s">
        <v>259</v>
      </c>
      <c r="H71" s="138" t="s">
        <v>159</v>
      </c>
      <c r="I71" s="135" t="s">
        <v>208</v>
      </c>
      <c r="J71" s="415" t="s">
        <v>209</v>
      </c>
      <c r="K71" s="137" t="s">
        <v>260</v>
      </c>
      <c r="L71" s="138" t="s">
        <v>54</v>
      </c>
      <c r="M71" s="136">
        <v>46328</v>
      </c>
      <c r="N71" s="138" t="s">
        <v>174</v>
      </c>
      <c r="O71" s="138" t="s">
        <v>175</v>
      </c>
      <c r="P71" s="138">
        <v>78375</v>
      </c>
      <c r="Q71" s="138" t="s">
        <v>111</v>
      </c>
      <c r="R71" s="135" t="s">
        <v>261</v>
      </c>
      <c r="S71" s="135" t="s">
        <v>262</v>
      </c>
      <c r="T71" s="135" t="s">
        <v>263</v>
      </c>
      <c r="U71" s="135" t="s">
        <v>42</v>
      </c>
      <c r="V71" s="416" t="s">
        <v>36</v>
      </c>
      <c r="W71" s="138" t="s">
        <v>15</v>
      </c>
      <c r="X71" s="133" t="s">
        <v>28</v>
      </c>
      <c r="Y71" s="135" t="s">
        <v>264</v>
      </c>
      <c r="Z71" s="142" t="s">
        <v>265</v>
      </c>
      <c r="AA71" s="202">
        <v>1.2000000000000002</v>
      </c>
      <c r="AB71" s="210" t="s">
        <v>58</v>
      </c>
      <c r="AC71" s="327" t="s">
        <v>500</v>
      </c>
      <c r="AD71" s="211">
        <v>46297</v>
      </c>
      <c r="AE71" s="91" t="s">
        <v>2</v>
      </c>
      <c r="AF71" s="102">
        <v>46314</v>
      </c>
      <c r="AG71" s="206">
        <f t="shared" si="5"/>
        <v>46342</v>
      </c>
      <c r="AH71" s="91"/>
      <c r="AI71" s="104"/>
      <c r="AJ71" s="103"/>
      <c r="AK71" s="214"/>
      <c r="AL71" s="217"/>
      <c r="AM71" s="218"/>
      <c r="AN71" s="218"/>
      <c r="AO71" s="218" t="s">
        <v>501</v>
      </c>
      <c r="AP71" s="218" t="s">
        <v>1088</v>
      </c>
    </row>
    <row r="72" spans="1:157" ht="41.25" hidden="1" customHeight="1">
      <c r="A72" s="138">
        <v>425</v>
      </c>
      <c r="B72" s="136">
        <v>46063.546122685184</v>
      </c>
      <c r="C72" s="136">
        <v>46063.546122685184</v>
      </c>
      <c r="D72" s="138" t="s">
        <v>266</v>
      </c>
      <c r="E72" s="138" t="s">
        <v>267</v>
      </c>
      <c r="F72" s="135" t="s">
        <v>268</v>
      </c>
      <c r="G72" s="135" t="s">
        <v>269</v>
      </c>
      <c r="H72" s="138" t="s">
        <v>134</v>
      </c>
      <c r="I72" s="135" t="s">
        <v>135</v>
      </c>
      <c r="J72" s="415" t="s">
        <v>270</v>
      </c>
      <c r="K72" s="137" t="s">
        <v>271</v>
      </c>
      <c r="L72" s="138" t="s">
        <v>57</v>
      </c>
      <c r="M72" s="136">
        <v>46377</v>
      </c>
      <c r="N72" s="138" t="s">
        <v>15</v>
      </c>
      <c r="O72" s="138">
        <v>0</v>
      </c>
      <c r="P72" s="138">
        <v>0</v>
      </c>
      <c r="Q72" s="138" t="s">
        <v>111</v>
      </c>
      <c r="R72" s="135" t="s">
        <v>272</v>
      </c>
      <c r="S72" s="135" t="s">
        <v>273</v>
      </c>
      <c r="T72" s="135" t="s">
        <v>274</v>
      </c>
      <c r="U72" s="135" t="s">
        <v>41</v>
      </c>
      <c r="V72" s="416" t="s">
        <v>36</v>
      </c>
      <c r="W72" s="138" t="s">
        <v>15</v>
      </c>
      <c r="X72" s="133" t="s">
        <v>28</v>
      </c>
      <c r="Y72" s="135" t="s">
        <v>275</v>
      </c>
      <c r="Z72" s="142" t="s">
        <v>276</v>
      </c>
      <c r="AA72" s="202">
        <v>1.2000000000000002</v>
      </c>
      <c r="AB72" s="210" t="s">
        <v>58</v>
      </c>
      <c r="AC72" s="327" t="s">
        <v>1089</v>
      </c>
      <c r="AD72" s="211">
        <v>46300</v>
      </c>
      <c r="AE72" s="91" t="s">
        <v>3</v>
      </c>
      <c r="AF72" s="102">
        <v>46314</v>
      </c>
      <c r="AG72" s="206">
        <f t="shared" si="5"/>
        <v>46328</v>
      </c>
      <c r="AH72" s="91"/>
      <c r="AI72" s="104"/>
      <c r="AJ72" s="103"/>
      <c r="AK72" s="214"/>
      <c r="AL72" s="217"/>
      <c r="AM72" s="218"/>
      <c r="AN72" s="218"/>
      <c r="AO72" s="218" t="s">
        <v>501</v>
      </c>
      <c r="AP72" s="218" t="s">
        <v>1090</v>
      </c>
    </row>
    <row r="73" spans="1:157" ht="41.25" hidden="1" customHeight="1">
      <c r="A73" s="138">
        <v>427</v>
      </c>
      <c r="B73" s="136">
        <v>46183.712592592594</v>
      </c>
      <c r="C73" s="136">
        <v>46183.712592592594</v>
      </c>
      <c r="D73" s="138" t="s">
        <v>236</v>
      </c>
      <c r="E73" s="138" t="s">
        <v>286</v>
      </c>
      <c r="F73" s="135" t="s">
        <v>287</v>
      </c>
      <c r="G73" s="135" t="s">
        <v>288</v>
      </c>
      <c r="H73" s="138" t="s">
        <v>121</v>
      </c>
      <c r="I73" s="135" t="s">
        <v>240</v>
      </c>
      <c r="J73" s="415" t="s">
        <v>289</v>
      </c>
      <c r="K73" s="137" t="s">
        <v>290</v>
      </c>
      <c r="L73" s="138" t="s">
        <v>63</v>
      </c>
      <c r="M73" s="136">
        <v>46356</v>
      </c>
      <c r="N73" s="138" t="s">
        <v>15</v>
      </c>
      <c r="O73" s="138">
        <v>0</v>
      </c>
      <c r="P73" s="138">
        <v>0</v>
      </c>
      <c r="Q73" s="138" t="s">
        <v>111</v>
      </c>
      <c r="R73" s="135" t="s">
        <v>291</v>
      </c>
      <c r="S73" s="135" t="s">
        <v>292</v>
      </c>
      <c r="T73" s="135" t="s">
        <v>293</v>
      </c>
      <c r="U73" s="135" t="s">
        <v>44</v>
      </c>
      <c r="V73" s="416" t="s">
        <v>36</v>
      </c>
      <c r="W73" s="138" t="s">
        <v>15</v>
      </c>
      <c r="X73" s="133" t="s">
        <v>26</v>
      </c>
      <c r="Y73" s="135" t="s">
        <v>294</v>
      </c>
      <c r="Z73" s="142" t="s">
        <v>295</v>
      </c>
      <c r="AA73" s="202">
        <v>0.9</v>
      </c>
      <c r="AB73" s="210" t="s">
        <v>62</v>
      </c>
      <c r="AC73" s="327" t="s">
        <v>1091</v>
      </c>
      <c r="AD73" s="211">
        <v>46302</v>
      </c>
      <c r="AE73" s="91" t="s">
        <v>3</v>
      </c>
      <c r="AF73" s="102">
        <v>46321</v>
      </c>
      <c r="AG73" s="206">
        <f t="shared" si="5"/>
        <v>46335</v>
      </c>
      <c r="AH73" s="91" t="s">
        <v>997</v>
      </c>
      <c r="AI73" s="104"/>
      <c r="AJ73" s="103"/>
      <c r="AK73" s="214"/>
      <c r="AL73" s="217"/>
      <c r="AM73" s="218"/>
      <c r="AN73" s="218" t="s">
        <v>14</v>
      </c>
      <c r="AO73" s="218" t="s">
        <v>501</v>
      </c>
      <c r="AP73" s="218"/>
    </row>
    <row r="74" spans="1:157" ht="41.25" hidden="1" customHeight="1">
      <c r="A74" s="138">
        <v>429</v>
      </c>
      <c r="B74" s="136">
        <v>46183.790752314817</v>
      </c>
      <c r="C74" s="136">
        <v>46183.790752314817</v>
      </c>
      <c r="D74" s="135" t="s">
        <v>307</v>
      </c>
      <c r="E74" s="135" t="s">
        <v>308</v>
      </c>
      <c r="F74" s="135" t="s">
        <v>309</v>
      </c>
      <c r="G74" s="138" t="s">
        <v>310</v>
      </c>
      <c r="H74" s="138" t="s">
        <v>134</v>
      </c>
      <c r="I74" s="138" t="s">
        <v>135</v>
      </c>
      <c r="J74" s="138" t="s">
        <v>311</v>
      </c>
      <c r="K74" s="558" t="s">
        <v>312</v>
      </c>
      <c r="L74" s="138" t="s">
        <v>629</v>
      </c>
      <c r="M74" s="136">
        <v>46325</v>
      </c>
      <c r="N74" s="138" t="s">
        <v>15</v>
      </c>
      <c r="O74" s="138">
        <v>0</v>
      </c>
      <c r="P74" s="138">
        <v>0</v>
      </c>
      <c r="Q74" s="138" t="s">
        <v>18</v>
      </c>
      <c r="R74" s="138" t="s">
        <v>313</v>
      </c>
      <c r="S74" s="556" t="s">
        <v>314</v>
      </c>
      <c r="T74" s="138" t="s">
        <v>315</v>
      </c>
      <c r="U74" s="138" t="s">
        <v>41</v>
      </c>
      <c r="V74" s="138" t="s">
        <v>36</v>
      </c>
      <c r="W74" s="138" t="s">
        <v>15</v>
      </c>
      <c r="X74" s="138" t="s">
        <v>28</v>
      </c>
      <c r="Y74" s="138" t="s">
        <v>316</v>
      </c>
      <c r="Z74" s="559" t="s">
        <v>317</v>
      </c>
      <c r="AA74" s="557">
        <v>2.7</v>
      </c>
      <c r="AB74" s="210" t="s">
        <v>58</v>
      </c>
      <c r="AC74" s="327" t="s">
        <v>1092</v>
      </c>
      <c r="AD74" s="211">
        <v>46308</v>
      </c>
      <c r="AE74" s="91" t="s">
        <v>3</v>
      </c>
      <c r="AF74" s="102">
        <v>46321</v>
      </c>
      <c r="AG74" s="206">
        <f t="shared" si="5"/>
        <v>46335</v>
      </c>
      <c r="AH74" s="91"/>
      <c r="AI74" s="104"/>
      <c r="AJ74" s="103"/>
      <c r="AK74" s="214"/>
      <c r="AL74" s="217"/>
      <c r="AM74" s="218"/>
      <c r="AN74" s="218"/>
      <c r="AO74" s="218" t="s">
        <v>501</v>
      </c>
      <c r="AP74" s="218" t="s">
        <v>1093</v>
      </c>
    </row>
    <row r="75" spans="1:157" ht="41.25" hidden="1" customHeight="1">
      <c r="A75" s="138">
        <v>430</v>
      </c>
      <c r="B75" s="136">
        <v>46183.791539351849</v>
      </c>
      <c r="C75" s="136">
        <v>46183.791539351849</v>
      </c>
      <c r="D75" s="135" t="s">
        <v>318</v>
      </c>
      <c r="E75" s="135" t="s">
        <v>319</v>
      </c>
      <c r="F75" s="135" t="s">
        <v>320</v>
      </c>
      <c r="G75" s="138" t="s">
        <v>321</v>
      </c>
      <c r="H75" s="138" t="s">
        <v>134</v>
      </c>
      <c r="I75" s="138" t="s">
        <v>135</v>
      </c>
      <c r="J75" s="138" t="s">
        <v>319</v>
      </c>
      <c r="K75" s="558" t="s">
        <v>322</v>
      </c>
      <c r="L75" s="138" t="s">
        <v>629</v>
      </c>
      <c r="M75" s="136">
        <v>46311</v>
      </c>
      <c r="N75" s="138" t="s">
        <v>15</v>
      </c>
      <c r="O75" s="138">
        <v>0</v>
      </c>
      <c r="P75" s="138">
        <v>0</v>
      </c>
      <c r="Q75" s="138" t="s">
        <v>111</v>
      </c>
      <c r="R75" s="138" t="s">
        <v>323</v>
      </c>
      <c r="S75" s="556" t="s">
        <v>324</v>
      </c>
      <c r="T75" s="138" t="s">
        <v>325</v>
      </c>
      <c r="U75" s="138" t="s">
        <v>41</v>
      </c>
      <c r="V75" s="138" t="s">
        <v>34</v>
      </c>
      <c r="W75" s="138" t="s">
        <v>15</v>
      </c>
      <c r="X75" s="138" t="s">
        <v>28</v>
      </c>
      <c r="Y75" s="138" t="s">
        <v>326</v>
      </c>
      <c r="Z75" s="559" t="s">
        <v>327</v>
      </c>
      <c r="AA75" s="557">
        <v>1.3</v>
      </c>
      <c r="AB75" s="210" t="s">
        <v>77</v>
      </c>
      <c r="AC75" s="327" t="s">
        <v>1092</v>
      </c>
      <c r="AD75" s="211">
        <v>46308</v>
      </c>
      <c r="AE75" s="91"/>
      <c r="AF75" s="102"/>
      <c r="AG75" s="206" t="str">
        <f t="shared" si="5"/>
        <v/>
      </c>
      <c r="AH75" s="91"/>
      <c r="AI75" s="104"/>
      <c r="AJ75" s="103"/>
      <c r="AK75" s="214"/>
      <c r="AL75" s="217"/>
      <c r="AM75" s="218"/>
      <c r="AN75" s="218"/>
      <c r="AO75" s="218" t="s">
        <v>501</v>
      </c>
      <c r="AP75" s="218"/>
    </row>
    <row r="76" spans="1:157" ht="41.25" hidden="1" customHeight="1">
      <c r="A76" s="138">
        <v>431</v>
      </c>
      <c r="B76" s="136">
        <v>46213.440486111111</v>
      </c>
      <c r="C76" s="136">
        <v>46213.440486111111</v>
      </c>
      <c r="D76" s="135" t="s">
        <v>328</v>
      </c>
      <c r="E76" s="135" t="s">
        <v>329</v>
      </c>
      <c r="F76" s="135" t="s">
        <v>330</v>
      </c>
      <c r="G76" s="138" t="s">
        <v>331</v>
      </c>
      <c r="H76" s="138" t="s">
        <v>107</v>
      </c>
      <c r="I76" s="138" t="s">
        <v>332</v>
      </c>
      <c r="J76" s="138" t="s">
        <v>333</v>
      </c>
      <c r="K76" s="558" t="s">
        <v>334</v>
      </c>
      <c r="L76" s="138" t="s">
        <v>57</v>
      </c>
      <c r="M76" s="136">
        <v>46335</v>
      </c>
      <c r="N76" s="138" t="s">
        <v>15</v>
      </c>
      <c r="O76" s="138">
        <v>0</v>
      </c>
      <c r="P76" s="138">
        <v>0</v>
      </c>
      <c r="Q76" s="138" t="s">
        <v>20</v>
      </c>
      <c r="R76" s="138" t="s">
        <v>335</v>
      </c>
      <c r="S76" s="556" t="s">
        <v>336</v>
      </c>
      <c r="T76" s="138" t="s">
        <v>337</v>
      </c>
      <c r="U76" s="138" t="s">
        <v>41</v>
      </c>
      <c r="V76" s="138" t="s">
        <v>36</v>
      </c>
      <c r="W76" s="138" t="s">
        <v>15</v>
      </c>
      <c r="X76" s="138" t="s">
        <v>26</v>
      </c>
      <c r="Y76" s="138" t="s">
        <v>338</v>
      </c>
      <c r="Z76" s="559" t="s">
        <v>339</v>
      </c>
      <c r="AA76" s="557">
        <v>2.4</v>
      </c>
      <c r="AB76" s="210" t="s">
        <v>58</v>
      </c>
      <c r="AC76" s="327" t="s">
        <v>500</v>
      </c>
      <c r="AD76" s="211">
        <v>46310</v>
      </c>
      <c r="AE76" s="91"/>
      <c r="AF76" s="102"/>
      <c r="AG76" s="206" t="str">
        <f t="shared" si="5"/>
        <v/>
      </c>
      <c r="AH76" s="91"/>
      <c r="AI76" s="104"/>
      <c r="AJ76" s="103"/>
      <c r="AK76" s="214"/>
      <c r="AL76" s="217"/>
      <c r="AM76" s="218"/>
      <c r="AN76" s="218"/>
      <c r="AO76" s="218" t="s">
        <v>501</v>
      </c>
      <c r="AP76" s="218"/>
    </row>
    <row r="77" spans="1:157" ht="42.75" hidden="1" customHeight="1">
      <c r="A77" s="138">
        <v>434</v>
      </c>
      <c r="B77" s="136" t="s">
        <v>361</v>
      </c>
      <c r="C77" s="136" t="s">
        <v>361</v>
      </c>
      <c r="D77" s="135" t="s">
        <v>236</v>
      </c>
      <c r="E77" s="135" t="s">
        <v>286</v>
      </c>
      <c r="F77" s="135" t="s">
        <v>362</v>
      </c>
      <c r="G77" s="138" t="s">
        <v>363</v>
      </c>
      <c r="H77" s="138" t="s">
        <v>121</v>
      </c>
      <c r="I77" s="138" t="s">
        <v>108</v>
      </c>
      <c r="J77" s="138" t="s">
        <v>286</v>
      </c>
      <c r="K77" s="558" t="s">
        <v>364</v>
      </c>
      <c r="L77" s="138" t="s">
        <v>63</v>
      </c>
      <c r="M77" s="136">
        <v>46341</v>
      </c>
      <c r="N77" s="138" t="s">
        <v>15</v>
      </c>
      <c r="O77" s="138">
        <v>0</v>
      </c>
      <c r="P77" s="138">
        <v>0</v>
      </c>
      <c r="Q77" s="138" t="s">
        <v>111</v>
      </c>
      <c r="R77" s="138" t="s">
        <v>365</v>
      </c>
      <c r="S77" s="556" t="s">
        <v>366</v>
      </c>
      <c r="T77" s="138" t="s">
        <v>367</v>
      </c>
      <c r="U77" s="138" t="s">
        <v>44</v>
      </c>
      <c r="V77" s="138" t="s">
        <v>36</v>
      </c>
      <c r="W77" s="138" t="s">
        <v>15</v>
      </c>
      <c r="X77" s="138" t="s">
        <v>28</v>
      </c>
      <c r="Y77" s="138" t="s">
        <v>368</v>
      </c>
      <c r="Z77" s="559" t="s">
        <v>369</v>
      </c>
      <c r="AA77" s="557">
        <f>IFERROR(VLOOKUP(N77,'Criterios de priorización'!$E$3:$F$4,2,FALSE)*'Criterios de priorización'!$D$3,0)+IFERROR(VLOOKUP(Q77,'Criterios de priorización'!$E$5:$F$8,2,FALSE)*'Criterios de priorización'!$D$5,0)+IFERROR(VLOOKUP(X77,'Criterios de priorización'!$E$9:$F$12,2,FALSE)*'Criterios de priorización'!$D$9,0)+IFERROR(VLOOKUP(V77,'Criterios de priorización'!$E$13:$F$18,2,FALSE)*'Criterios de priorización'!$D$13,0)+IFERROR(VLOOKUP(U77,'Criterios de priorización'!$E$19:$F$22,2,FALSE)*'Criterios de priorización'!$D$19,0)</f>
        <v>0.60000000000000009</v>
      </c>
      <c r="AB77" s="210" t="s">
        <v>73</v>
      </c>
      <c r="AC77" s="327" t="s">
        <v>1091</v>
      </c>
      <c r="AD77" s="211">
        <v>46308</v>
      </c>
      <c r="AE77" s="91"/>
      <c r="AF77" s="102"/>
      <c r="AG77" s="206" t="str">
        <f t="shared" ref="AG77" si="6">IF(AD77="","Pendiente fecha de asignación de LD",IF(AF77="","",WORKDAY(AF77,IF(AE77="Alta",20,IF(AE77="Media",10,5)))))</f>
        <v/>
      </c>
      <c r="AH77" s="91"/>
      <c r="AI77" s="104"/>
      <c r="AJ77" s="103"/>
      <c r="AK77" s="214"/>
      <c r="AL77" s="217"/>
      <c r="AM77" s="218"/>
      <c r="AN77" s="218"/>
      <c r="AO77" s="218" t="s">
        <v>501</v>
      </c>
      <c r="AP77" s="218"/>
      <c r="AQ77" s="107"/>
      <c r="AR77" s="7"/>
      <c r="AS77" s="7"/>
      <c r="AT77" s="7"/>
      <c r="AU77" s="7"/>
      <c r="AV77" s="7"/>
      <c r="AW77" s="7"/>
      <c r="AX77" s="7"/>
      <c r="AY77" s="7"/>
      <c r="AZ77" s="7"/>
      <c r="BA77" s="7"/>
      <c r="BB77" s="7"/>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row>
    <row r="78" spans="1:157" ht="63" hidden="1" customHeight="1">
      <c r="A78" s="138">
        <v>435</v>
      </c>
      <c r="B78" s="136" t="s">
        <v>370</v>
      </c>
      <c r="C78" s="136" t="s">
        <v>370</v>
      </c>
      <c r="D78" s="135" t="s">
        <v>204</v>
      </c>
      <c r="E78" s="135" t="s">
        <v>249</v>
      </c>
      <c r="F78" s="135" t="s">
        <v>371</v>
      </c>
      <c r="G78" s="138" t="s">
        <v>372</v>
      </c>
      <c r="H78" s="138" t="s">
        <v>159</v>
      </c>
      <c r="I78" s="138" t="s">
        <v>208</v>
      </c>
      <c r="J78" s="138" t="s">
        <v>373</v>
      </c>
      <c r="K78" s="558" t="s">
        <v>374</v>
      </c>
      <c r="L78" s="138" t="s">
        <v>54</v>
      </c>
      <c r="M78" s="136">
        <v>46402</v>
      </c>
      <c r="N78" s="138" t="s">
        <v>15</v>
      </c>
      <c r="O78" s="138">
        <v>0</v>
      </c>
      <c r="P78" s="138">
        <v>0</v>
      </c>
      <c r="Q78" s="138" t="s">
        <v>111</v>
      </c>
      <c r="R78" s="138" t="s">
        <v>375</v>
      </c>
      <c r="S78" s="556" t="s">
        <v>376</v>
      </c>
      <c r="T78" s="138" t="s">
        <v>377</v>
      </c>
      <c r="U78" s="138" t="s">
        <v>42</v>
      </c>
      <c r="V78" s="138" t="s">
        <v>36</v>
      </c>
      <c r="W78" s="138" t="s">
        <v>15</v>
      </c>
      <c r="X78" s="138" t="s">
        <v>28</v>
      </c>
      <c r="Y78" s="138" t="s">
        <v>378</v>
      </c>
      <c r="Z78" s="559" t="s">
        <v>379</v>
      </c>
      <c r="AA78" s="557">
        <f>IFERROR(VLOOKUP(N78,'Criterios de priorización'!$E$3:$F$4,2,FALSE)*'Criterios de priorización'!$D$3,0)+IFERROR(VLOOKUP(Q78,'Criterios de priorización'!$E$5:$F$8,2,FALSE)*'Criterios de priorización'!$D$5,0)+IFERROR(VLOOKUP(X78,'Criterios de priorización'!$E$9:$F$12,2,FALSE)*'Criterios de priorización'!$D$9,0)+IFERROR(VLOOKUP(V78,'Criterios de priorización'!$E$13:$F$18,2,FALSE)*'Criterios de priorización'!$D$13,0)+IFERROR(VLOOKUP(U78,'Criterios de priorización'!$E$19:$F$22,2,FALSE)*'Criterios de priorización'!$D$19,0)</f>
        <v>1.2000000000000002</v>
      </c>
      <c r="AB78" s="210" t="s">
        <v>58</v>
      </c>
      <c r="AC78" s="327" t="s">
        <v>500</v>
      </c>
      <c r="AD78" s="211">
        <v>46310</v>
      </c>
      <c r="AE78" s="91"/>
      <c r="AF78" s="102"/>
      <c r="AG78" s="206"/>
      <c r="AH78" s="91"/>
      <c r="AI78" s="104"/>
      <c r="AJ78" s="103"/>
      <c r="AK78" s="214"/>
      <c r="AL78" s="217"/>
      <c r="AM78" s="218"/>
      <c r="AN78" s="218"/>
      <c r="AO78" s="218" t="s">
        <v>501</v>
      </c>
      <c r="AP78" s="218"/>
    </row>
    <row r="79" spans="1:157" ht="62.25" hidden="1" customHeight="1">
      <c r="A79" s="138">
        <v>436</v>
      </c>
      <c r="B79" s="136" t="s">
        <v>380</v>
      </c>
      <c r="C79" s="136" t="s">
        <v>380</v>
      </c>
      <c r="D79" s="135" t="s">
        <v>167</v>
      </c>
      <c r="E79" s="135" t="s">
        <v>168</v>
      </c>
      <c r="F79" s="135" t="s">
        <v>381</v>
      </c>
      <c r="G79" s="138" t="s">
        <v>382</v>
      </c>
      <c r="H79" s="138" t="s">
        <v>159</v>
      </c>
      <c r="I79" s="138" t="s">
        <v>208</v>
      </c>
      <c r="J79" s="138" t="s">
        <v>209</v>
      </c>
      <c r="K79" s="558" t="s">
        <v>383</v>
      </c>
      <c r="L79" s="138" t="s">
        <v>59</v>
      </c>
      <c r="M79" s="136">
        <v>46387</v>
      </c>
      <c r="N79" s="138" t="s">
        <v>174</v>
      </c>
      <c r="O79" s="138" t="s">
        <v>175</v>
      </c>
      <c r="P79" s="138">
        <v>78375</v>
      </c>
      <c r="Q79" s="138" t="s">
        <v>111</v>
      </c>
      <c r="R79" s="138" t="s">
        <v>384</v>
      </c>
      <c r="S79" s="556" t="s">
        <v>385</v>
      </c>
      <c r="T79" s="138" t="s">
        <v>386</v>
      </c>
      <c r="U79" s="138" t="s">
        <v>44</v>
      </c>
      <c r="V79" s="138" t="s">
        <v>36</v>
      </c>
      <c r="W79" s="138" t="s">
        <v>15</v>
      </c>
      <c r="X79" s="138" t="s">
        <v>25</v>
      </c>
      <c r="Y79" s="138" t="s">
        <v>387</v>
      </c>
      <c r="Z79" s="559" t="s">
        <v>388</v>
      </c>
      <c r="AA79" s="557">
        <f>IFERROR(VLOOKUP(N79,'Criterios de priorización'!$E$3:$F$4,2,FALSE)*'Criterios de priorización'!$D$3,0)+IFERROR(VLOOKUP(Q79,'Criterios de priorización'!$E$5:$F$8,2,FALSE)*'Criterios de priorización'!$D$5,0)+IFERROR(VLOOKUP(X79,'Criterios de priorización'!$E$9:$F$12,2,FALSE)*'Criterios de priorización'!$D$9,0)+IFERROR(VLOOKUP(V79,'Criterios de priorización'!$E$13:$F$18,2,FALSE)*'Criterios de priorización'!$D$13,0)+IFERROR(VLOOKUP(U79,'Criterios de priorización'!$E$19:$F$22,2,FALSE)*'Criterios de priorización'!$D$19,0)</f>
        <v>1.2</v>
      </c>
      <c r="AB79" s="210" t="s">
        <v>64</v>
      </c>
      <c r="AC79" s="327" t="s">
        <v>715</v>
      </c>
      <c r="AD79" s="211">
        <v>46311</v>
      </c>
      <c r="AE79" s="91"/>
      <c r="AF79" s="102"/>
      <c r="AG79" s="206"/>
      <c r="AH79" s="91"/>
      <c r="AI79" s="104"/>
      <c r="AJ79" s="103"/>
      <c r="AK79" s="214"/>
      <c r="AL79" s="217"/>
      <c r="AM79" s="218"/>
      <c r="AN79" s="218"/>
      <c r="AO79" s="218" t="s">
        <v>501</v>
      </c>
      <c r="AP79" s="218"/>
    </row>
  </sheetData>
  <sheetProtection algorithmName="SHA-512" hashValue="ASNwb/NIz8hYDaZeUJ35gjg6QAxEbv/FCgHZ83IpFmGYUEOQbeuhs77J3+YBad9/gnRTGdMsL1Ebu6nCzHITrA==" saltValue="s14gIJTD97krZswKDAGH1w=="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AP79" xr:uid="{E2995521-A973-4EBC-930E-5DF1CF46E120}">
    <filterColumn colId="27">
      <filters>
        <filter val="Carmen Cruz"/>
      </filters>
    </filterColumn>
  </autoFilter>
  <dataValidations count="2">
    <dataValidation type="list" allowBlank="1" showInputMessage="1" showErrorMessage="1" sqref="AE2:AE6" xr:uid="{03B2C43F-7577-4612-8204-C954FFD6DC72}">
      <formula1>ComplejidadEstimación</formula1>
    </dataValidation>
    <dataValidation type="list" allowBlank="1" showInputMessage="1" showErrorMessage="1" errorTitle="Valor no válido" error="Por favor seleccione una opción de la lista: Pendiente, En proceso, Finalizado o Incompleto" sqref="AO2:AO6" xr:uid="{B4603098-F218-4A11-A988-691ADB4C14CC}">
      <formula1>"Pendiente,En proceso,Finalizado,Incompleto"</formula1>
    </dataValidation>
  </dataValidations>
  <hyperlinks>
    <hyperlink ref="Z3" r:id="rId1" display="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xr:uid="{EF084F46-DAD2-4ACC-9D18-074E12C05CD6}"/>
    <hyperlink ref="K3" r:id="rId2" display="https://educorpperu-my.sharepoint.com/personal/diana_zapata_laureate_pe1/Documents/Aplicaciones/Microsoft%20Forms/REGISTRO%20DE%20INICIATIVAS%20-%20GESTI%C3%93N%20DE%20LA%20DEMANDA%20(2%201/Pregunta/RE_%20Requerimiento%20-%20Web%20SICA%202.0_Angela%20Lucano%20Carran.pdf" xr:uid="{2AA8587B-F559-4CC1-BF5D-741F86881DCA}"/>
    <hyperlink ref="Z4" r:id="rId3" display="https://educorpperu-my.sharepoint.com/personal/diana_zapata_laureate_pe1/_layouts/15/Doc.aspx?sourcedoc=%7BE433D766-B8B3-4448-8F99-56194F5A6868%7D&amp;file=Requerimiento_Integraci%C3%B3n%20Encuestas%20en%20Respue_Angela%20Lucano%20Carran.pptx&amp;action=edit&amp;mobileredirect=true" xr:uid="{3D758F31-778E-4042-A1E8-89C5F0581D8D}"/>
    <hyperlink ref="Z24" r:id="rId4" xr:uid="{9AE7E1CD-7B4A-4908-B030-7EFE47E9D2D3}"/>
    <hyperlink ref="Z6" r:id="rId5" display="'https://educorpperu-my.sharepoint.com/personal/diana_zapata_laureate_pe1/Documents/Aplicaciones/Microsoft%20Forms/REGISTRO%20DE%20INICIATIVAS/Pregunta/Roadmap%20Horacius%20fase%20II%20Per%C3%BA%20(propuesta)_Ronald%20Benites%20Vilch.pdf" xr:uid="{84E67544-5D52-491D-B2B8-373AEE5C29DF}"/>
    <hyperlink ref="Z30" r:id="rId6" display="https://educorpperu-my.sharepoint.com/personal/diana_zapata_laureate_pe1/_layouts/15/Doc.aspx?sourcedoc=%7BE5F9A991-9C31-47F0-B47E-3B3D58C805C4%7D&amp;file=Gesti%C3%B3n%20de%20iniciativas%20-%20Proceso%20y%20registro_Angela%20Lucano%20Carran.pptx&amp;action=edit&amp;mobileredirect=true" xr:uid="{0A6A28C7-5AAC-4DE9-B4C4-DF4932DA1501}"/>
    <hyperlink ref="Z51" r:id="rId7" display="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 xr:uid="{9E1AE24B-4439-4F3A-B819-7894E44B1180}"/>
    <hyperlink ref="Z34" r:id="rId8" display="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 xr:uid="{E0AD8B2F-8655-4C25-B6D2-AC67D28D8549}"/>
    <hyperlink ref="K74" r:id="rId9" display="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 xr:uid="{AA9FA82E-C450-47EE-9513-DCE24AD4C63F}"/>
    <hyperlink ref="K75" r:id="rId10" display="https://educorpperu.sharepoint.com/sites/ITCS/Documentos%20compartidos/Aplicaciones/Microsoft%20Forms/REGISTRO%20DE%20INICIATIVAS%20-%20GESTI%C3%93N%20DE%20LA%20DEMANDA%20V3/Aprobaci%C3%B3n%20de%20la%20iniciativa%20por%20el%20VP%20del%20%C3%A1rea%20sol/VB_Jhonatan%20Sanchez%20Zam.pdf" xr:uid="{93C3C0E8-5C34-4679-9AAC-EC1A4AF9F639}"/>
    <hyperlink ref="K76" r:id="rId11" display="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 xr:uid="{2512807B-C7FC-477A-858C-F793F243F2EB}"/>
    <hyperlink ref="Z74" r:id="rId12" xr:uid="{1B032596-9F0C-4651-ACBD-167D0684DB66}"/>
    <hyperlink ref="Z75" r:id="rId13" xr:uid="{3BD96565-ECBF-4D35-A530-006E5D7CDA4E}"/>
    <hyperlink ref="Z76" r:id="rId14" xr:uid="{8EA67001-C636-4BA6-8C9C-42B49DD87E3E}"/>
  </hyperlinks>
  <pageMargins left="0.7" right="0.7" top="0.75" bottom="0.75" header="0.3" footer="0.3"/>
  <pageSetup paperSize="9" orientation="portrait" r:id="rId15"/>
  <headerFooter>
    <oddFooter>&amp;C_x000D_&amp;1#&amp;"Aptos"&amp;7&amp;K000000 Uso Público de Laureate Perú — Se compartir externamente, información no sensible.</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7CDB-26F6-456B-BFCA-CCB6E79F38DE}">
  <dimension ref="A1:FN62"/>
  <sheetViews>
    <sheetView topLeftCell="D53" zoomScale="70" zoomScaleNormal="70" workbookViewId="0">
      <selection activeCell="G53" sqref="G53"/>
    </sheetView>
  </sheetViews>
  <sheetFormatPr defaultColWidth="115.42578125" defaultRowHeight="15" customHeight="1"/>
  <cols>
    <col min="1" max="1" width="6.140625" style="51" customWidth="1"/>
    <col min="2" max="2" width="20.85546875" style="68" customWidth="1"/>
    <col min="3" max="3" width="23.42578125" style="68" customWidth="1"/>
    <col min="4" max="5" width="29.85546875" style="51" customWidth="1"/>
    <col min="6" max="6" width="31.140625" style="51" customWidth="1"/>
    <col min="7" max="7" width="29.140625" style="51" customWidth="1"/>
    <col min="8" max="8" width="32.85546875" style="51" customWidth="1"/>
    <col min="9" max="9" width="42" style="51" customWidth="1"/>
    <col min="10" max="10" width="22.42578125" style="71" customWidth="1"/>
    <col min="11" max="11" width="15" style="71" customWidth="1"/>
    <col min="12" max="12" width="21.85546875" style="51" customWidth="1"/>
    <col min="13" max="13" width="18.42578125" style="51" customWidth="1"/>
    <col min="14" max="14" width="19" style="51" customWidth="1"/>
    <col min="15" max="15" width="19.140625" style="51" customWidth="1"/>
    <col min="16" max="16" width="42.140625" style="71" customWidth="1"/>
    <col min="17" max="17" width="38.85546875" style="71" customWidth="1"/>
    <col min="18" max="18" width="22.140625" style="51" customWidth="1"/>
    <col min="19" max="19" width="43.140625" style="51" customWidth="1"/>
    <col min="20" max="20" width="19" style="51" customWidth="1"/>
    <col min="21" max="21" width="26.140625" style="71" customWidth="1"/>
    <col min="22" max="22" width="21.140625" style="51" customWidth="1"/>
    <col min="23" max="23" width="51.85546875" style="51" customWidth="1"/>
    <col min="24" max="24" width="37.42578125" style="71" customWidth="1"/>
    <col min="25" max="25" width="61.42578125" style="51" customWidth="1"/>
    <col min="26" max="26" width="95.140625" style="51" customWidth="1"/>
    <col min="27" max="27" width="115.42578125" style="51" customWidth="1"/>
    <col min="28" max="28" width="88.42578125" style="51" customWidth="1"/>
    <col min="29" max="29" width="41.140625" style="51" customWidth="1"/>
    <col min="30" max="30" width="52.42578125" style="51" customWidth="1"/>
    <col min="31" max="31" width="99.42578125" style="51" customWidth="1"/>
    <col min="32" max="32" width="115.42578125" style="51" customWidth="1"/>
    <col min="33" max="33" width="43.85546875" style="51" customWidth="1"/>
    <col min="34" max="34" width="25.140625" style="51" customWidth="1"/>
    <col min="35" max="35" width="16.85546875" style="51" customWidth="1"/>
    <col min="36" max="36" width="20" style="51" customWidth="1"/>
    <col min="37" max="37" width="76" style="51" customWidth="1"/>
    <col min="38" max="38" width="115.42578125" style="51" customWidth="1"/>
    <col min="39" max="39" width="63.140625" style="51" customWidth="1"/>
    <col min="40" max="40" width="16.42578125" style="51" customWidth="1"/>
    <col min="41" max="41" width="17.140625" style="51" bestFit="1" customWidth="1"/>
    <col min="42" max="42" width="17.140625" style="51" customWidth="1"/>
    <col min="43" max="43" width="67.85546875" style="51" customWidth="1"/>
    <col min="44" max="44" width="44.85546875" style="55" customWidth="1"/>
    <col min="45" max="45" width="18.42578125" style="51" customWidth="1"/>
    <col min="46" max="46" width="29.42578125" style="51" customWidth="1"/>
    <col min="47" max="47" width="17.42578125" style="51" customWidth="1"/>
    <col min="48" max="48" width="23.140625" style="51" customWidth="1"/>
    <col min="49" max="55" width="22.85546875" style="51" customWidth="1"/>
    <col min="56" max="16384" width="115.42578125" style="51"/>
  </cols>
  <sheetData>
    <row r="1" spans="1:170" s="55" customFormat="1" ht="45">
      <c r="A1" s="45" t="s">
        <v>82</v>
      </c>
      <c r="B1" s="53" t="s">
        <v>83</v>
      </c>
      <c r="C1" s="53" t="s">
        <v>84</v>
      </c>
      <c r="D1" s="45" t="s">
        <v>85</v>
      </c>
      <c r="E1" s="45" t="s">
        <v>86</v>
      </c>
      <c r="F1" s="45" t="s">
        <v>87</v>
      </c>
      <c r="G1" s="45" t="s">
        <v>89</v>
      </c>
      <c r="H1" s="45" t="s">
        <v>90</v>
      </c>
      <c r="I1" s="45" t="s">
        <v>1094</v>
      </c>
      <c r="J1" s="69" t="s">
        <v>1095</v>
      </c>
      <c r="K1" s="69" t="s">
        <v>1096</v>
      </c>
      <c r="L1" s="45" t="s">
        <v>1097</v>
      </c>
      <c r="M1" s="45" t="s">
        <v>1098</v>
      </c>
      <c r="N1" s="45" t="s">
        <v>1099</v>
      </c>
      <c r="O1" s="45" t="s">
        <v>1100</v>
      </c>
      <c r="P1" s="69" t="s">
        <v>1101</v>
      </c>
      <c r="Q1" s="69" t="s">
        <v>1102</v>
      </c>
      <c r="R1" s="45" t="s">
        <v>11</v>
      </c>
      <c r="S1" s="45" t="s">
        <v>1103</v>
      </c>
      <c r="T1" s="45" t="s">
        <v>1104</v>
      </c>
      <c r="U1" s="69" t="s">
        <v>1105</v>
      </c>
      <c r="V1" s="54" t="s">
        <v>1106</v>
      </c>
      <c r="W1" s="45" t="s">
        <v>1107</v>
      </c>
      <c r="X1" s="69" t="s">
        <v>1108</v>
      </c>
      <c r="Y1" s="45" t="s">
        <v>96</v>
      </c>
      <c r="Z1" s="45" t="s">
        <v>1109</v>
      </c>
      <c r="AA1" s="45" t="s">
        <v>97</v>
      </c>
      <c r="AB1" s="45" t="s">
        <v>1110</v>
      </c>
      <c r="AC1" s="45" t="s">
        <v>1111</v>
      </c>
      <c r="AD1" s="45" t="s">
        <v>1112</v>
      </c>
      <c r="AE1" s="45" t="s">
        <v>1113</v>
      </c>
      <c r="AF1" s="45" t="s">
        <v>1114</v>
      </c>
      <c r="AG1" s="45" t="s">
        <v>88</v>
      </c>
      <c r="AH1" s="45" t="s">
        <v>29</v>
      </c>
      <c r="AI1" s="45" t="s">
        <v>99</v>
      </c>
      <c r="AJ1" s="45" t="s">
        <v>1115</v>
      </c>
      <c r="AK1" s="45" t="s">
        <v>1116</v>
      </c>
      <c r="AL1" s="45" t="s">
        <v>100</v>
      </c>
      <c r="AM1" s="45" t="s">
        <v>1117</v>
      </c>
      <c r="AN1" s="52" t="s">
        <v>395</v>
      </c>
      <c r="AO1" s="52" t="s">
        <v>1118</v>
      </c>
      <c r="AP1" s="52" t="s">
        <v>1119</v>
      </c>
      <c r="AQ1" s="52" t="s">
        <v>1120</v>
      </c>
      <c r="AR1" s="52" t="s">
        <v>398</v>
      </c>
      <c r="AS1" s="52" t="s">
        <v>399</v>
      </c>
      <c r="AT1" s="52" t="s">
        <v>49</v>
      </c>
      <c r="AU1" s="52" t="s">
        <v>401</v>
      </c>
      <c r="AV1" s="55" t="s">
        <v>1121</v>
      </c>
      <c r="AW1" s="55" t="s">
        <v>1122</v>
      </c>
      <c r="AX1" s="55" t="s">
        <v>1123</v>
      </c>
    </row>
    <row r="2" spans="1:170" s="59" customFormat="1" ht="45">
      <c r="A2" s="45"/>
      <c r="B2" s="53">
        <v>45974</v>
      </c>
      <c r="C2" s="53"/>
      <c r="D2" s="48"/>
      <c r="E2" s="48"/>
      <c r="F2" s="48" t="s">
        <v>1124</v>
      </c>
      <c r="G2" s="48" t="s">
        <v>134</v>
      </c>
      <c r="H2" s="45"/>
      <c r="I2" s="45" t="s">
        <v>1125</v>
      </c>
      <c r="J2" s="70" t="s">
        <v>1126</v>
      </c>
      <c r="K2" s="69"/>
      <c r="L2" s="45"/>
      <c r="M2" s="45"/>
      <c r="N2" s="45"/>
      <c r="O2" s="48" t="s">
        <v>665</v>
      </c>
      <c r="P2" s="72" t="s">
        <v>1127</v>
      </c>
      <c r="Q2" s="70"/>
      <c r="R2" s="45" t="s">
        <v>15</v>
      </c>
      <c r="S2" s="45"/>
      <c r="T2" s="45"/>
      <c r="U2" s="69"/>
      <c r="V2" s="54"/>
      <c r="W2" s="48"/>
      <c r="X2" s="70"/>
      <c r="Y2" s="45" t="s">
        <v>1128</v>
      </c>
      <c r="Z2" s="9" t="s">
        <v>1129</v>
      </c>
      <c r="AA2" s="45"/>
      <c r="AB2" s="48"/>
      <c r="AC2" s="48"/>
      <c r="AD2" s="45"/>
      <c r="AE2" s="48"/>
      <c r="AF2" s="48"/>
      <c r="AG2" s="48"/>
      <c r="AH2" s="48"/>
      <c r="AI2" s="48"/>
      <c r="AJ2" s="48"/>
      <c r="AK2" s="48"/>
      <c r="AL2" s="48"/>
      <c r="AM2" s="48"/>
      <c r="AN2" s="51"/>
      <c r="AO2" s="51"/>
      <c r="AP2" s="58"/>
      <c r="AQ2" s="51"/>
      <c r="AR2" s="77" t="s">
        <v>1130</v>
      </c>
      <c r="AS2" s="51"/>
      <c r="AT2" s="51" t="s">
        <v>64</v>
      </c>
      <c r="AU2" s="51" t="s">
        <v>501</v>
      </c>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row>
    <row r="3" spans="1:170" s="59" customFormat="1" ht="45" hidden="1">
      <c r="A3" s="45"/>
      <c r="B3" s="53">
        <v>45974</v>
      </c>
      <c r="C3" s="53"/>
      <c r="D3" s="48"/>
      <c r="E3" s="48"/>
      <c r="F3" s="48" t="s">
        <v>1124</v>
      </c>
      <c r="G3" s="9" t="s">
        <v>134</v>
      </c>
      <c r="H3" s="45"/>
      <c r="I3" s="48" t="s">
        <v>1125</v>
      </c>
      <c r="J3" s="70" t="s">
        <v>1126</v>
      </c>
      <c r="K3" s="69"/>
      <c r="L3" s="45"/>
      <c r="M3" s="45"/>
      <c r="N3" s="45"/>
      <c r="O3" s="48" t="s">
        <v>665</v>
      </c>
      <c r="P3" s="72" t="s">
        <v>1127</v>
      </c>
      <c r="Q3" s="75"/>
      <c r="R3" s="45" t="s">
        <v>14</v>
      </c>
      <c r="S3" s="45" t="s">
        <v>866</v>
      </c>
      <c r="T3" s="45"/>
      <c r="U3" s="69"/>
      <c r="V3" s="46">
        <v>46082</v>
      </c>
      <c r="W3" s="48"/>
      <c r="X3" s="70"/>
      <c r="Y3" s="48"/>
      <c r="Z3" s="9" t="s">
        <v>1131</v>
      </c>
      <c r="AA3" s="45"/>
      <c r="AB3" s="48"/>
      <c r="AC3" s="48"/>
      <c r="AD3" s="45"/>
      <c r="AE3" s="48"/>
      <c r="AF3" s="48"/>
      <c r="AG3" s="48"/>
      <c r="AH3" s="48"/>
      <c r="AI3" s="48"/>
      <c r="AJ3" s="48"/>
      <c r="AK3" s="48"/>
      <c r="AL3" s="48"/>
      <c r="AM3" s="48"/>
      <c r="AN3" s="51">
        <v>1</v>
      </c>
      <c r="AO3" s="51" t="s">
        <v>1132</v>
      </c>
      <c r="AP3" s="58">
        <v>4500</v>
      </c>
      <c r="AQ3" s="51" t="s">
        <v>3</v>
      </c>
      <c r="AR3" s="55" t="s">
        <v>1133</v>
      </c>
      <c r="AS3" s="51" t="s">
        <v>796</v>
      </c>
      <c r="AT3" s="51" t="s">
        <v>1134</v>
      </c>
      <c r="AU3" s="51" t="s">
        <v>1135</v>
      </c>
      <c r="AV3" s="51"/>
      <c r="AW3" s="51" t="s">
        <v>1136</v>
      </c>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c r="CU3" s="51"/>
      <c r="CV3" s="51"/>
      <c r="CW3" s="51"/>
      <c r="CX3" s="51"/>
      <c r="CY3" s="51"/>
      <c r="CZ3" s="51"/>
      <c r="DA3" s="51"/>
      <c r="DB3" s="51"/>
      <c r="DC3" s="51"/>
      <c r="DD3" s="51"/>
      <c r="DE3" s="51"/>
      <c r="DF3" s="51"/>
      <c r="DG3" s="51"/>
      <c r="DH3" s="51"/>
      <c r="DI3" s="51"/>
      <c r="DJ3" s="51"/>
      <c r="DK3" s="51"/>
      <c r="DL3" s="51"/>
      <c r="DM3" s="51"/>
      <c r="DN3" s="51"/>
      <c r="DO3" s="51"/>
      <c r="DP3" s="51"/>
      <c r="DQ3" s="51"/>
      <c r="DR3" s="51"/>
      <c r="DS3" s="51"/>
      <c r="DT3" s="51"/>
      <c r="DU3" s="51"/>
      <c r="DV3" s="51"/>
      <c r="DW3" s="51"/>
      <c r="DX3" s="51"/>
      <c r="DY3" s="51"/>
      <c r="DZ3" s="51"/>
      <c r="EA3" s="51"/>
      <c r="EB3" s="51"/>
      <c r="EC3" s="51"/>
      <c r="ED3" s="51"/>
      <c r="EE3" s="51"/>
      <c r="EF3" s="51"/>
      <c r="EG3" s="51"/>
      <c r="EH3" s="51"/>
      <c r="EI3" s="51"/>
      <c r="EJ3" s="51"/>
      <c r="EK3" s="51"/>
      <c r="EL3" s="51"/>
      <c r="EM3" s="51"/>
      <c r="EN3" s="51"/>
      <c r="EO3" s="51"/>
      <c r="EP3" s="51"/>
      <c r="EQ3" s="51"/>
      <c r="ER3" s="51"/>
      <c r="ES3" s="51"/>
      <c r="ET3" s="51"/>
      <c r="EU3" s="51"/>
      <c r="EV3" s="51"/>
      <c r="EW3" s="51"/>
      <c r="EX3" s="51"/>
      <c r="EY3" s="51"/>
      <c r="EZ3" s="51"/>
      <c r="FA3" s="51"/>
      <c r="FB3" s="51"/>
      <c r="FC3" s="51"/>
      <c r="FD3" s="51"/>
      <c r="FE3" s="51"/>
      <c r="FF3" s="51"/>
      <c r="FG3" s="51"/>
      <c r="FH3" s="51"/>
      <c r="FI3" s="51"/>
      <c r="FJ3" s="51"/>
      <c r="FK3" s="51"/>
      <c r="FL3" s="51"/>
      <c r="FM3" s="51"/>
      <c r="FN3" s="51"/>
    </row>
    <row r="4" spans="1:170" s="59" customFormat="1" ht="210">
      <c r="A4" s="45">
        <v>15</v>
      </c>
      <c r="B4" s="53">
        <v>46006.494525463</v>
      </c>
      <c r="C4" s="53">
        <v>46008.703298611101</v>
      </c>
      <c r="D4" s="48" t="s">
        <v>1137</v>
      </c>
      <c r="E4" s="48" t="s">
        <v>1138</v>
      </c>
      <c r="F4" s="48" t="s">
        <v>1139</v>
      </c>
      <c r="G4" s="48" t="s">
        <v>159</v>
      </c>
      <c r="H4" s="45" t="s">
        <v>160</v>
      </c>
      <c r="I4" s="45" t="s">
        <v>1140</v>
      </c>
      <c r="J4" s="70"/>
      <c r="K4" s="69"/>
      <c r="L4" s="45" t="s">
        <v>1141</v>
      </c>
      <c r="M4" s="45"/>
      <c r="N4" s="45"/>
      <c r="O4" s="48" t="s">
        <v>1142</v>
      </c>
      <c r="P4" s="73" t="s">
        <v>1143</v>
      </c>
      <c r="Q4" s="70"/>
      <c r="R4" s="45" t="s">
        <v>15</v>
      </c>
      <c r="S4" s="45"/>
      <c r="T4" s="45"/>
      <c r="U4" s="69"/>
      <c r="V4" s="54">
        <v>46057</v>
      </c>
      <c r="W4" s="56" t="s">
        <v>1144</v>
      </c>
      <c r="X4" s="70"/>
      <c r="Y4" s="56" t="s">
        <v>1145</v>
      </c>
      <c r="Z4" s="56" t="s">
        <v>1146</v>
      </c>
      <c r="AA4" s="57" t="s">
        <v>1147</v>
      </c>
      <c r="AB4" s="56" t="s">
        <v>1148</v>
      </c>
      <c r="AC4" s="56" t="s">
        <v>1149</v>
      </c>
      <c r="AD4" s="57" t="s">
        <v>1150</v>
      </c>
      <c r="AE4" s="56" t="s">
        <v>1151</v>
      </c>
      <c r="AF4" s="56" t="s">
        <v>1152</v>
      </c>
      <c r="AG4" s="56" t="s">
        <v>1153</v>
      </c>
      <c r="AH4" s="48" t="s">
        <v>1154</v>
      </c>
      <c r="AI4" s="48" t="s">
        <v>413</v>
      </c>
      <c r="AJ4" s="48" t="s">
        <v>413</v>
      </c>
      <c r="AK4" s="56" t="s">
        <v>1155</v>
      </c>
      <c r="AL4" s="56" t="s">
        <v>1156</v>
      </c>
      <c r="AM4" s="60" t="s">
        <v>1157</v>
      </c>
      <c r="AN4" s="51"/>
      <c r="AO4" s="51"/>
      <c r="AP4" s="58"/>
      <c r="AQ4" s="51"/>
      <c r="AR4" s="55" t="s">
        <v>1158</v>
      </c>
      <c r="AS4" s="51"/>
      <c r="AT4" s="51" t="s">
        <v>62</v>
      </c>
      <c r="AU4" s="51" t="s">
        <v>501</v>
      </c>
      <c r="AV4" s="51"/>
      <c r="AW4" s="51"/>
      <c r="AX4" s="77" t="s">
        <v>1159</v>
      </c>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c r="CT4" s="51"/>
      <c r="CU4" s="51"/>
      <c r="CV4" s="51"/>
      <c r="CW4" s="51"/>
      <c r="CX4" s="51"/>
      <c r="CY4" s="51"/>
      <c r="CZ4" s="51"/>
      <c r="DA4" s="51"/>
      <c r="DB4" s="51"/>
      <c r="DC4" s="51"/>
      <c r="DD4" s="51"/>
      <c r="DE4" s="51"/>
      <c r="DF4" s="51"/>
      <c r="DG4" s="51"/>
      <c r="DH4" s="51"/>
      <c r="DI4" s="51"/>
      <c r="DJ4" s="51"/>
      <c r="DK4" s="51"/>
      <c r="DL4" s="51"/>
      <c r="DM4" s="51"/>
      <c r="DN4" s="51"/>
      <c r="DO4" s="51"/>
      <c r="DP4" s="51"/>
      <c r="DQ4" s="51"/>
      <c r="DR4" s="51"/>
      <c r="DS4" s="51"/>
      <c r="DT4" s="51"/>
      <c r="DU4" s="51"/>
      <c r="DV4" s="51"/>
      <c r="DW4" s="51"/>
      <c r="DX4" s="51"/>
      <c r="DY4" s="51"/>
      <c r="DZ4" s="51"/>
      <c r="EA4" s="51"/>
      <c r="EB4" s="51"/>
      <c r="EC4" s="51"/>
      <c r="ED4" s="51"/>
      <c r="EE4" s="51"/>
      <c r="EF4" s="51"/>
      <c r="EG4" s="51"/>
      <c r="EH4" s="51"/>
      <c r="EI4" s="51"/>
      <c r="EJ4" s="51"/>
      <c r="EK4" s="51"/>
      <c r="EL4" s="51"/>
      <c r="EM4" s="51"/>
      <c r="EN4" s="51"/>
      <c r="EO4" s="51"/>
      <c r="EP4" s="51"/>
      <c r="EQ4" s="51"/>
      <c r="ER4" s="51"/>
      <c r="ES4" s="51"/>
      <c r="ET4" s="51"/>
      <c r="EU4" s="51"/>
      <c r="EV4" s="51"/>
      <c r="EW4" s="51"/>
      <c r="EX4" s="51"/>
      <c r="EY4" s="51"/>
      <c r="EZ4" s="51"/>
      <c r="FA4" s="51"/>
      <c r="FB4" s="51"/>
      <c r="FC4" s="51"/>
      <c r="FD4" s="51"/>
      <c r="FE4" s="51"/>
      <c r="FF4" s="51"/>
      <c r="FG4" s="51"/>
      <c r="FH4" s="51"/>
      <c r="FI4" s="51"/>
      <c r="FJ4" s="51"/>
      <c r="FK4" s="51"/>
      <c r="FL4" s="51"/>
      <c r="FM4" s="51"/>
      <c r="FN4" s="51"/>
    </row>
    <row r="5" spans="1:170" s="59" customFormat="1" ht="409.5">
      <c r="A5" s="50">
        <v>11</v>
      </c>
      <c r="B5" s="61">
        <v>46006.715266203697</v>
      </c>
      <c r="C5" s="61">
        <v>46006.728645833296</v>
      </c>
      <c r="D5" s="49" t="s">
        <v>1160</v>
      </c>
      <c r="E5" s="49" t="s">
        <v>1161</v>
      </c>
      <c r="F5" s="49" t="s">
        <v>1162</v>
      </c>
      <c r="G5" s="49" t="s">
        <v>159</v>
      </c>
      <c r="H5" s="50" t="s">
        <v>208</v>
      </c>
      <c r="I5" s="50" t="s">
        <v>1163</v>
      </c>
      <c r="J5" s="70" t="s">
        <v>1126</v>
      </c>
      <c r="K5" s="69"/>
      <c r="L5" s="50" t="s">
        <v>1164</v>
      </c>
      <c r="M5" s="50"/>
      <c r="N5" s="50"/>
      <c r="O5" s="49" t="s">
        <v>1142</v>
      </c>
      <c r="P5" s="73" t="s">
        <v>1165</v>
      </c>
      <c r="Q5" s="70"/>
      <c r="R5" s="50" t="s">
        <v>15</v>
      </c>
      <c r="S5" s="50"/>
      <c r="T5" s="50"/>
      <c r="U5" s="69"/>
      <c r="V5" s="63">
        <v>46104</v>
      </c>
      <c r="W5" s="62" t="s">
        <v>1166</v>
      </c>
      <c r="X5" s="70"/>
      <c r="Y5" s="62" t="s">
        <v>1167</v>
      </c>
      <c r="Z5" s="62" t="s">
        <v>1168</v>
      </c>
      <c r="AA5" s="64" t="s">
        <v>1169</v>
      </c>
      <c r="AB5" s="62" t="s">
        <v>1170</v>
      </c>
      <c r="AC5" s="62" t="s">
        <v>1171</v>
      </c>
      <c r="AD5" s="64" t="s">
        <v>1172</v>
      </c>
      <c r="AE5" s="62" t="s">
        <v>1173</v>
      </c>
      <c r="AF5" s="62" t="s">
        <v>1174</v>
      </c>
      <c r="AG5" s="62" t="s">
        <v>1175</v>
      </c>
      <c r="AH5" s="49" t="s">
        <v>1176</v>
      </c>
      <c r="AI5" s="49" t="s">
        <v>413</v>
      </c>
      <c r="AJ5" s="49" t="s">
        <v>413</v>
      </c>
      <c r="AK5" s="62" t="s">
        <v>1177</v>
      </c>
      <c r="AL5" s="62" t="s">
        <v>1178</v>
      </c>
      <c r="AM5" s="65" t="s">
        <v>1179</v>
      </c>
      <c r="AN5" s="51"/>
      <c r="AO5" s="51"/>
      <c r="AP5" s="58"/>
      <c r="AQ5" s="51"/>
      <c r="AR5" s="55"/>
      <c r="AS5" s="51"/>
      <c r="AT5" s="51" t="s">
        <v>676</v>
      </c>
      <c r="AU5" s="51" t="s">
        <v>501</v>
      </c>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1"/>
      <c r="CZ5" s="51"/>
      <c r="DA5" s="51"/>
      <c r="DB5" s="51"/>
      <c r="DC5" s="51"/>
      <c r="DD5" s="51"/>
      <c r="DE5" s="51"/>
      <c r="DF5" s="51"/>
      <c r="DG5" s="51"/>
      <c r="DH5" s="51"/>
      <c r="DI5" s="51"/>
      <c r="DJ5" s="51"/>
      <c r="DK5" s="51"/>
      <c r="DL5" s="51"/>
      <c r="DM5" s="51"/>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c r="FM5" s="51"/>
      <c r="FN5" s="51"/>
    </row>
    <row r="6" spans="1:170" ht="360" hidden="1">
      <c r="A6" s="50">
        <v>12</v>
      </c>
      <c r="B6" s="61">
        <v>46006.730393518497</v>
      </c>
      <c r="C6" s="61">
        <v>46006.763402777797</v>
      </c>
      <c r="D6" s="49" t="s">
        <v>1160</v>
      </c>
      <c r="E6" s="49" t="s">
        <v>1161</v>
      </c>
      <c r="F6" s="49" t="s">
        <v>1180</v>
      </c>
      <c r="G6" s="49" t="s">
        <v>159</v>
      </c>
      <c r="H6" s="50" t="s">
        <v>208</v>
      </c>
      <c r="I6" s="50" t="s">
        <v>1181</v>
      </c>
      <c r="J6" s="70" t="s">
        <v>1126</v>
      </c>
      <c r="K6" s="69"/>
      <c r="L6" s="50" t="s">
        <v>1164</v>
      </c>
      <c r="M6" s="50"/>
      <c r="N6" s="50"/>
      <c r="O6" s="49" t="s">
        <v>1142</v>
      </c>
      <c r="P6" s="73" t="s">
        <v>1182</v>
      </c>
      <c r="Q6" s="70"/>
      <c r="R6" s="50" t="s">
        <v>15</v>
      </c>
      <c r="S6" s="50"/>
      <c r="T6" s="50"/>
      <c r="U6" s="69"/>
      <c r="V6" s="63">
        <v>46127</v>
      </c>
      <c r="W6" s="62" t="s">
        <v>1183</v>
      </c>
      <c r="X6" s="70"/>
      <c r="Y6" s="62" t="s">
        <v>1184</v>
      </c>
      <c r="Z6" s="62" t="s">
        <v>1185</v>
      </c>
      <c r="AA6" s="64" t="s">
        <v>1186</v>
      </c>
      <c r="AB6" s="62" t="s">
        <v>1187</v>
      </c>
      <c r="AC6" s="62" t="s">
        <v>1188</v>
      </c>
      <c r="AD6" s="64" t="s">
        <v>1189</v>
      </c>
      <c r="AE6" s="62" t="s">
        <v>1190</v>
      </c>
      <c r="AF6" s="62" t="s">
        <v>1191</v>
      </c>
      <c r="AG6" s="62" t="s">
        <v>1192</v>
      </c>
      <c r="AH6" s="49" t="s">
        <v>1193</v>
      </c>
      <c r="AI6" s="49" t="s">
        <v>413</v>
      </c>
      <c r="AJ6" s="49" t="s">
        <v>413</v>
      </c>
      <c r="AK6" s="62" t="s">
        <v>1194</v>
      </c>
      <c r="AL6" s="62" t="s">
        <v>1195</v>
      </c>
      <c r="AM6" s="65" t="s">
        <v>1196</v>
      </c>
      <c r="AN6" s="51" t="s">
        <v>1197</v>
      </c>
      <c r="AP6" s="58"/>
      <c r="AQ6" s="51" t="s">
        <v>3</v>
      </c>
      <c r="AR6" s="55" t="s">
        <v>1198</v>
      </c>
      <c r="AS6" s="51" t="s">
        <v>1199</v>
      </c>
      <c r="AT6" s="51" t="s">
        <v>1200</v>
      </c>
      <c r="AU6" s="51" t="s">
        <v>1201</v>
      </c>
    </row>
    <row r="7" spans="1:170" ht="225" hidden="1">
      <c r="A7" s="50">
        <v>13</v>
      </c>
      <c r="B7" s="61">
        <v>46006.763842592598</v>
      </c>
      <c r="C7" s="61">
        <v>46006.772430555597</v>
      </c>
      <c r="D7" s="49" t="s">
        <v>1160</v>
      </c>
      <c r="E7" s="49" t="s">
        <v>1161</v>
      </c>
      <c r="F7" s="49" t="s">
        <v>1202</v>
      </c>
      <c r="G7" s="49" t="s">
        <v>159</v>
      </c>
      <c r="H7" s="50" t="s">
        <v>208</v>
      </c>
      <c r="I7" s="50" t="s">
        <v>1203</v>
      </c>
      <c r="J7" s="70" t="s">
        <v>1126</v>
      </c>
      <c r="K7" s="69"/>
      <c r="L7" s="50" t="s">
        <v>1164</v>
      </c>
      <c r="M7" s="50"/>
      <c r="N7" s="50"/>
      <c r="O7" s="49" t="s">
        <v>1142</v>
      </c>
      <c r="P7" s="73" t="s">
        <v>1204</v>
      </c>
      <c r="Q7" s="70"/>
      <c r="R7" s="50" t="s">
        <v>15</v>
      </c>
      <c r="S7" s="50"/>
      <c r="T7" s="50"/>
      <c r="U7" s="69"/>
      <c r="V7" s="63">
        <v>46266</v>
      </c>
      <c r="W7" s="62" t="s">
        <v>1183</v>
      </c>
      <c r="X7" s="70"/>
      <c r="Y7" s="62" t="s">
        <v>1205</v>
      </c>
      <c r="Z7" s="62" t="s">
        <v>1206</v>
      </c>
      <c r="AA7" s="64" t="s">
        <v>1207</v>
      </c>
      <c r="AB7" s="62" t="s">
        <v>1208</v>
      </c>
      <c r="AC7" s="62" t="s">
        <v>1209</v>
      </c>
      <c r="AD7" s="64" t="s">
        <v>1210</v>
      </c>
      <c r="AE7" s="62" t="s">
        <v>1211</v>
      </c>
      <c r="AF7" s="62" t="s">
        <v>1212</v>
      </c>
      <c r="AG7" s="62" t="s">
        <v>1213</v>
      </c>
      <c r="AH7" s="49" t="s">
        <v>1214</v>
      </c>
      <c r="AI7" s="49" t="s">
        <v>413</v>
      </c>
      <c r="AJ7" s="49" t="s">
        <v>413</v>
      </c>
      <c r="AK7" s="62" t="s">
        <v>1215</v>
      </c>
      <c r="AL7" s="62" t="s">
        <v>1216</v>
      </c>
      <c r="AM7" s="65" t="s">
        <v>1217</v>
      </c>
      <c r="AN7" s="51" t="s">
        <v>1218</v>
      </c>
      <c r="AP7" s="58"/>
      <c r="AQ7" s="51" t="s">
        <v>4</v>
      </c>
      <c r="AR7" s="55" t="s">
        <v>1219</v>
      </c>
      <c r="AS7" s="51" t="s">
        <v>934</v>
      </c>
      <c r="AT7" s="51" t="s">
        <v>1200</v>
      </c>
      <c r="AU7" s="51" t="s">
        <v>1135</v>
      </c>
      <c r="AV7" s="51" t="s">
        <v>1220</v>
      </c>
      <c r="AW7" s="51" t="s">
        <v>1221</v>
      </c>
    </row>
    <row r="8" spans="1:170" s="59" customFormat="1" ht="270">
      <c r="A8" s="50">
        <v>14</v>
      </c>
      <c r="B8" s="61">
        <v>46007.387604166703</v>
      </c>
      <c r="C8" s="61">
        <v>46007.429722222201</v>
      </c>
      <c r="D8" s="49" t="s">
        <v>1160</v>
      </c>
      <c r="E8" s="49" t="s">
        <v>1161</v>
      </c>
      <c r="F8" s="49" t="s">
        <v>1222</v>
      </c>
      <c r="G8" s="49" t="s">
        <v>159</v>
      </c>
      <c r="H8" s="50" t="s">
        <v>208</v>
      </c>
      <c r="I8" s="50" t="s">
        <v>1223</v>
      </c>
      <c r="J8" s="70" t="s">
        <v>1126</v>
      </c>
      <c r="K8" s="69"/>
      <c r="L8" s="50" t="s">
        <v>1164</v>
      </c>
      <c r="M8" s="50"/>
      <c r="N8" s="50"/>
      <c r="O8" s="49" t="s">
        <v>1142</v>
      </c>
      <c r="P8" s="73" t="s">
        <v>1224</v>
      </c>
      <c r="Q8" s="70"/>
      <c r="R8" s="50" t="s">
        <v>15</v>
      </c>
      <c r="S8" s="50"/>
      <c r="T8" s="50"/>
      <c r="U8" s="69"/>
      <c r="V8" s="63">
        <v>46146</v>
      </c>
      <c r="W8" s="62" t="s">
        <v>1183</v>
      </c>
      <c r="X8" s="70"/>
      <c r="Y8" s="62" t="s">
        <v>1225</v>
      </c>
      <c r="Z8" s="62" t="s">
        <v>1226</v>
      </c>
      <c r="AA8" s="64" t="s">
        <v>1227</v>
      </c>
      <c r="AB8" s="62" t="s">
        <v>1228</v>
      </c>
      <c r="AC8" s="62" t="s">
        <v>1229</v>
      </c>
      <c r="AD8" s="64" t="s">
        <v>1230</v>
      </c>
      <c r="AE8" s="62" t="s">
        <v>1231</v>
      </c>
      <c r="AF8" s="62" t="s">
        <v>1232</v>
      </c>
      <c r="AG8" s="62" t="s">
        <v>1233</v>
      </c>
      <c r="AH8" s="49" t="s">
        <v>1234</v>
      </c>
      <c r="AI8" s="49" t="s">
        <v>413</v>
      </c>
      <c r="AJ8" s="49" t="s">
        <v>413</v>
      </c>
      <c r="AK8" s="62" t="s">
        <v>1235</v>
      </c>
      <c r="AL8" s="62" t="s">
        <v>1236</v>
      </c>
      <c r="AM8" s="65" t="s">
        <v>1237</v>
      </c>
      <c r="AN8" s="51">
        <v>1</v>
      </c>
      <c r="AO8" s="51"/>
      <c r="AP8" s="58"/>
      <c r="AQ8" s="51"/>
      <c r="AR8" s="55" t="s">
        <v>1238</v>
      </c>
      <c r="AS8" s="51" t="s">
        <v>934</v>
      </c>
      <c r="AT8" s="51" t="s">
        <v>676</v>
      </c>
      <c r="AU8" s="51" t="s">
        <v>501</v>
      </c>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c r="FM8" s="51"/>
      <c r="FN8" s="51"/>
    </row>
    <row r="9" spans="1:170" s="59" customFormat="1" ht="409.5" hidden="1">
      <c r="A9" s="45">
        <v>16</v>
      </c>
      <c r="B9" s="53">
        <v>46036.440231481502</v>
      </c>
      <c r="C9" s="53">
        <v>46036.443657407399</v>
      </c>
      <c r="D9" s="48" t="s">
        <v>1160</v>
      </c>
      <c r="E9" s="48" t="s">
        <v>1161</v>
      </c>
      <c r="F9" s="48" t="s">
        <v>1239</v>
      </c>
      <c r="G9" s="48" t="s">
        <v>159</v>
      </c>
      <c r="H9" s="45" t="s">
        <v>122</v>
      </c>
      <c r="I9" s="45" t="s">
        <v>1240</v>
      </c>
      <c r="J9" s="70"/>
      <c r="K9" s="69"/>
      <c r="L9" s="45" t="s">
        <v>1164</v>
      </c>
      <c r="M9" s="45"/>
      <c r="N9" s="45"/>
      <c r="O9" s="48" t="s">
        <v>1142</v>
      </c>
      <c r="P9" s="73" t="s">
        <v>1241</v>
      </c>
      <c r="Q9" s="70"/>
      <c r="R9" s="45" t="s">
        <v>15</v>
      </c>
      <c r="S9" s="45"/>
      <c r="T9" s="45"/>
      <c r="U9" s="69"/>
      <c r="V9" s="54">
        <v>46045</v>
      </c>
      <c r="W9" s="56" t="s">
        <v>15</v>
      </c>
      <c r="X9" s="70"/>
      <c r="Y9" s="56" t="s">
        <v>1242</v>
      </c>
      <c r="Z9" s="56" t="s">
        <v>1243</v>
      </c>
      <c r="AA9" s="57" t="s">
        <v>1244</v>
      </c>
      <c r="AB9" s="56" t="s">
        <v>1245</v>
      </c>
      <c r="AC9" s="56" t="s">
        <v>1246</v>
      </c>
      <c r="AD9" s="57" t="s">
        <v>1247</v>
      </c>
      <c r="AE9" s="56" t="s">
        <v>1248</v>
      </c>
      <c r="AF9" s="56" t="s">
        <v>1249</v>
      </c>
      <c r="AG9" s="56" t="s">
        <v>1250</v>
      </c>
      <c r="AH9" s="48" t="s">
        <v>1251</v>
      </c>
      <c r="AI9" s="48" t="s">
        <v>413</v>
      </c>
      <c r="AJ9" s="48" t="s">
        <v>465</v>
      </c>
      <c r="AK9" s="56" t="s">
        <v>1252</v>
      </c>
      <c r="AL9" s="56" t="s">
        <v>1253</v>
      </c>
      <c r="AM9" s="60" t="s">
        <v>1254</v>
      </c>
      <c r="AN9" s="51" t="s">
        <v>1197</v>
      </c>
      <c r="AO9" s="51" t="s">
        <v>1132</v>
      </c>
      <c r="AP9" s="58">
        <v>4500</v>
      </c>
      <c r="AQ9" s="51" t="s">
        <v>3</v>
      </c>
      <c r="AR9" s="55" t="s">
        <v>1255</v>
      </c>
      <c r="AS9" s="51"/>
      <c r="AT9" s="51" t="s">
        <v>1200</v>
      </c>
      <c r="AU9" s="51" t="s">
        <v>1135</v>
      </c>
      <c r="AV9" s="51" t="s">
        <v>1220</v>
      </c>
      <c r="AW9" s="51" t="s">
        <v>1256</v>
      </c>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row>
    <row r="10" spans="1:170" s="59" customFormat="1" ht="135" hidden="1">
      <c r="A10" s="50">
        <v>17</v>
      </c>
      <c r="B10" s="61">
        <v>46036.460659722201</v>
      </c>
      <c r="C10" s="61">
        <v>46036.534895833298</v>
      </c>
      <c r="D10" s="49" t="s">
        <v>1257</v>
      </c>
      <c r="E10" s="49" t="s">
        <v>1258</v>
      </c>
      <c r="F10" s="49" t="s">
        <v>1259</v>
      </c>
      <c r="G10" s="49" t="s">
        <v>159</v>
      </c>
      <c r="H10" s="50" t="s">
        <v>1260</v>
      </c>
      <c r="I10" s="50" t="s">
        <v>1261</v>
      </c>
      <c r="J10" s="70" t="s">
        <v>1126</v>
      </c>
      <c r="K10" s="69"/>
      <c r="L10" s="50" t="s">
        <v>1164</v>
      </c>
      <c r="M10" s="50"/>
      <c r="N10" s="50"/>
      <c r="O10" s="49" t="s">
        <v>1142</v>
      </c>
      <c r="P10" s="73" t="s">
        <v>1262</v>
      </c>
      <c r="Q10" s="70"/>
      <c r="R10" s="50" t="s">
        <v>15</v>
      </c>
      <c r="S10" s="50"/>
      <c r="T10" s="50"/>
      <c r="U10" s="69"/>
      <c r="V10" s="63">
        <v>46076</v>
      </c>
      <c r="W10" s="62" t="s">
        <v>1166</v>
      </c>
      <c r="X10" s="70"/>
      <c r="Y10" s="62" t="s">
        <v>1263</v>
      </c>
      <c r="Z10" s="62" t="s">
        <v>1264</v>
      </c>
      <c r="AA10" s="64" t="s">
        <v>1265</v>
      </c>
      <c r="AB10" s="62" t="s">
        <v>1266</v>
      </c>
      <c r="AC10" s="62" t="s">
        <v>1267</v>
      </c>
      <c r="AD10" s="64" t="s">
        <v>1268</v>
      </c>
      <c r="AE10" s="62" t="s">
        <v>1269</v>
      </c>
      <c r="AF10" s="62" t="s">
        <v>1270</v>
      </c>
      <c r="AG10" s="62" t="s">
        <v>1271</v>
      </c>
      <c r="AH10" s="49" t="s">
        <v>1272</v>
      </c>
      <c r="AI10" s="49" t="s">
        <v>465</v>
      </c>
      <c r="AJ10" s="49" t="s">
        <v>413</v>
      </c>
      <c r="AK10" s="62" t="s">
        <v>1273</v>
      </c>
      <c r="AL10" s="62" t="s">
        <v>1274</v>
      </c>
      <c r="AM10" s="65" t="s">
        <v>1275</v>
      </c>
      <c r="AN10" s="51" t="s">
        <v>1276</v>
      </c>
      <c r="AO10" s="51"/>
      <c r="AP10" s="58"/>
      <c r="AQ10" s="51" t="s">
        <v>2</v>
      </c>
      <c r="AR10" s="55" t="s">
        <v>1277</v>
      </c>
      <c r="AS10" s="51" t="s">
        <v>934</v>
      </c>
      <c r="AT10" s="51" t="s">
        <v>1200</v>
      </c>
      <c r="AU10" s="51" t="s">
        <v>1135</v>
      </c>
      <c r="AV10" s="51" t="s">
        <v>1220</v>
      </c>
      <c r="AW10" s="51" t="s">
        <v>1256</v>
      </c>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row>
    <row r="11" spans="1:170" s="59" customFormat="1" ht="315" hidden="1">
      <c r="A11" s="50">
        <v>18</v>
      </c>
      <c r="B11" s="61">
        <v>46036.650069444397</v>
      </c>
      <c r="C11" s="61">
        <v>46036.730034722197</v>
      </c>
      <c r="D11" s="49" t="s">
        <v>550</v>
      </c>
      <c r="E11" s="49" t="s">
        <v>551</v>
      </c>
      <c r="F11" s="49" t="s">
        <v>1278</v>
      </c>
      <c r="G11" s="49" t="s">
        <v>1279</v>
      </c>
      <c r="H11" s="50" t="s">
        <v>1260</v>
      </c>
      <c r="I11" s="50" t="s">
        <v>1280</v>
      </c>
      <c r="J11" s="70" t="s">
        <v>1126</v>
      </c>
      <c r="K11" s="69"/>
      <c r="L11" s="50"/>
      <c r="M11" s="50"/>
      <c r="N11" s="50" t="s">
        <v>57</v>
      </c>
      <c r="O11" s="49" t="s">
        <v>665</v>
      </c>
      <c r="P11" s="73" t="s">
        <v>1281</v>
      </c>
      <c r="Q11" s="70"/>
      <c r="R11" s="50" t="s">
        <v>15</v>
      </c>
      <c r="S11" s="50"/>
      <c r="T11" s="50"/>
      <c r="U11" s="69"/>
      <c r="V11" s="63">
        <v>46112</v>
      </c>
      <c r="W11" s="62" t="s">
        <v>1282</v>
      </c>
      <c r="X11" s="70"/>
      <c r="Y11" s="62" t="s">
        <v>1283</v>
      </c>
      <c r="Z11" s="62" t="s">
        <v>1284</v>
      </c>
      <c r="AA11" s="64" t="s">
        <v>1285</v>
      </c>
      <c r="AB11" s="62" t="s">
        <v>1286</v>
      </c>
      <c r="AC11" s="62" t="s">
        <v>1287</v>
      </c>
      <c r="AD11" s="64" t="s">
        <v>1288</v>
      </c>
      <c r="AE11" s="62" t="s">
        <v>1289</v>
      </c>
      <c r="AF11" s="62" t="s">
        <v>1290</v>
      </c>
      <c r="AG11" s="62" t="s">
        <v>1291</v>
      </c>
      <c r="AH11" s="49" t="s">
        <v>1154</v>
      </c>
      <c r="AI11" s="49" t="s">
        <v>413</v>
      </c>
      <c r="AJ11" s="49" t="s">
        <v>413</v>
      </c>
      <c r="AK11" s="62" t="s">
        <v>1292</v>
      </c>
      <c r="AL11" s="62" t="s">
        <v>1293</v>
      </c>
      <c r="AM11" s="65" t="s">
        <v>1294</v>
      </c>
      <c r="AN11" s="51">
        <v>1</v>
      </c>
      <c r="AO11" s="51" t="s">
        <v>1132</v>
      </c>
      <c r="AP11" s="58">
        <v>8500</v>
      </c>
      <c r="AQ11" s="51"/>
      <c r="AR11" s="55" t="s">
        <v>1295</v>
      </c>
      <c r="AS11" s="51"/>
      <c r="AT11" s="51" t="s">
        <v>1200</v>
      </c>
      <c r="AU11" s="51" t="s">
        <v>1135</v>
      </c>
      <c r="AV11" s="51"/>
      <c r="AW11" s="51" t="s">
        <v>1256</v>
      </c>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c r="DQ11" s="51"/>
      <c r="DR11" s="51"/>
      <c r="DS11" s="51"/>
      <c r="DT11" s="51"/>
      <c r="DU11" s="51"/>
      <c r="DV11" s="51"/>
      <c r="DW11" s="51"/>
      <c r="DX11" s="51"/>
      <c r="DY11" s="51"/>
      <c r="DZ11" s="51"/>
      <c r="EA11" s="51"/>
      <c r="EB11" s="51"/>
      <c r="EC11" s="51"/>
      <c r="ED11" s="51"/>
      <c r="EE11" s="51"/>
      <c r="EF11" s="51"/>
      <c r="EG11" s="51"/>
      <c r="EH11" s="51"/>
      <c r="EI11" s="51"/>
      <c r="EJ11" s="51"/>
      <c r="EK11" s="51"/>
      <c r="EL11" s="51"/>
      <c r="EM11" s="51"/>
      <c r="EN11" s="51"/>
      <c r="EO11" s="51"/>
      <c r="EP11" s="51"/>
      <c r="EQ11" s="51"/>
      <c r="ER11" s="51"/>
      <c r="ES11" s="51"/>
      <c r="ET11" s="51"/>
      <c r="EU11" s="51"/>
      <c r="EV11" s="51"/>
      <c r="EW11" s="51"/>
      <c r="EX11" s="51"/>
      <c r="EY11" s="51"/>
      <c r="EZ11" s="51"/>
      <c r="FA11" s="51"/>
      <c r="FB11" s="51"/>
      <c r="FC11" s="51"/>
      <c r="FD11" s="51"/>
      <c r="FE11" s="51"/>
      <c r="FF11" s="51"/>
      <c r="FG11" s="51"/>
      <c r="FH11" s="51"/>
      <c r="FI11" s="51"/>
      <c r="FJ11" s="51"/>
      <c r="FK11" s="51"/>
      <c r="FL11" s="51"/>
      <c r="FM11" s="51"/>
      <c r="FN11" s="51"/>
    </row>
    <row r="12" spans="1:170" s="59" customFormat="1" ht="330" hidden="1">
      <c r="A12" s="50">
        <v>19</v>
      </c>
      <c r="B12" s="61">
        <v>46036.730115740698</v>
      </c>
      <c r="C12" s="61">
        <v>46036.767407407402</v>
      </c>
      <c r="D12" s="49" t="s">
        <v>550</v>
      </c>
      <c r="E12" s="49" t="s">
        <v>551</v>
      </c>
      <c r="F12" s="49" t="s">
        <v>1296</v>
      </c>
      <c r="G12" s="49" t="s">
        <v>1279</v>
      </c>
      <c r="H12" s="50" t="s">
        <v>1260</v>
      </c>
      <c r="I12" s="50" t="s">
        <v>1297</v>
      </c>
      <c r="J12" s="70" t="s">
        <v>1126</v>
      </c>
      <c r="K12" s="69"/>
      <c r="L12" s="50"/>
      <c r="M12" s="50"/>
      <c r="N12" s="50" t="s">
        <v>57</v>
      </c>
      <c r="O12" s="49" t="s">
        <v>665</v>
      </c>
      <c r="P12" s="73" t="s">
        <v>1298</v>
      </c>
      <c r="Q12" s="70"/>
      <c r="R12" s="50" t="s">
        <v>15</v>
      </c>
      <c r="S12" s="50"/>
      <c r="T12" s="50"/>
      <c r="U12" s="69"/>
      <c r="V12" s="63">
        <v>46081</v>
      </c>
      <c r="W12" s="62" t="s">
        <v>1299</v>
      </c>
      <c r="X12" s="70"/>
      <c r="Y12" s="62" t="s">
        <v>1300</v>
      </c>
      <c r="Z12" s="62" t="s">
        <v>1284</v>
      </c>
      <c r="AA12" s="64" t="s">
        <v>1301</v>
      </c>
      <c r="AB12" s="62" t="s">
        <v>1300</v>
      </c>
      <c r="AC12" s="62" t="s">
        <v>1287</v>
      </c>
      <c r="AD12" s="64" t="s">
        <v>1288</v>
      </c>
      <c r="AE12" s="62" t="s">
        <v>1289</v>
      </c>
      <c r="AF12" s="62" t="s">
        <v>1290</v>
      </c>
      <c r="AG12" s="62" t="s">
        <v>1302</v>
      </c>
      <c r="AH12" s="49" t="s">
        <v>1154</v>
      </c>
      <c r="AI12" s="49" t="s">
        <v>413</v>
      </c>
      <c r="AJ12" s="49" t="s">
        <v>413</v>
      </c>
      <c r="AK12" s="62" t="s">
        <v>1292</v>
      </c>
      <c r="AL12" s="62" t="s">
        <v>1293</v>
      </c>
      <c r="AM12" s="65" t="s">
        <v>1303</v>
      </c>
      <c r="AN12" s="51">
        <v>1</v>
      </c>
      <c r="AO12" s="51"/>
      <c r="AP12" s="58"/>
      <c r="AQ12" s="51" t="s">
        <v>3</v>
      </c>
      <c r="AR12" s="55" t="s">
        <v>1304</v>
      </c>
      <c r="AS12" s="51" t="s">
        <v>934</v>
      </c>
      <c r="AT12" s="55" t="s">
        <v>1305</v>
      </c>
      <c r="AU12" s="51" t="s">
        <v>1201</v>
      </c>
      <c r="AV12" s="51" t="s">
        <v>1220</v>
      </c>
      <c r="AW12" s="51" t="s">
        <v>1256</v>
      </c>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row>
    <row r="13" spans="1:170" s="9" customFormat="1" ht="330" hidden="1">
      <c r="A13" s="50">
        <v>20</v>
      </c>
      <c r="B13" s="61">
        <v>46036.767638888901</v>
      </c>
      <c r="C13" s="61">
        <v>46036.774097222202</v>
      </c>
      <c r="D13" s="49" t="s">
        <v>550</v>
      </c>
      <c r="E13" s="49" t="s">
        <v>551</v>
      </c>
      <c r="F13" s="49" t="s">
        <v>1306</v>
      </c>
      <c r="G13" s="49" t="s">
        <v>1307</v>
      </c>
      <c r="H13" s="50" t="s">
        <v>1260</v>
      </c>
      <c r="I13" s="50" t="s">
        <v>1297</v>
      </c>
      <c r="J13" s="70" t="s">
        <v>1126</v>
      </c>
      <c r="K13" s="69"/>
      <c r="L13" s="50" t="s">
        <v>1141</v>
      </c>
      <c r="M13" s="50"/>
      <c r="N13" s="50"/>
      <c r="O13" s="49" t="s">
        <v>1142</v>
      </c>
      <c r="P13" s="73" t="s">
        <v>1308</v>
      </c>
      <c r="Q13" s="70"/>
      <c r="R13" s="50" t="s">
        <v>15</v>
      </c>
      <c r="S13" s="50"/>
      <c r="T13" s="50"/>
      <c r="U13" s="69"/>
      <c r="V13" s="63">
        <v>46112</v>
      </c>
      <c r="W13" s="62" t="s">
        <v>1309</v>
      </c>
      <c r="X13" s="70"/>
      <c r="Y13" s="62" t="s">
        <v>1310</v>
      </c>
      <c r="Z13" s="62" t="s">
        <v>1311</v>
      </c>
      <c r="AA13" s="64" t="s">
        <v>1312</v>
      </c>
      <c r="AB13" s="62" t="s">
        <v>1313</v>
      </c>
      <c r="AC13" s="62" t="s">
        <v>1314</v>
      </c>
      <c r="AD13" s="64" t="s">
        <v>1315</v>
      </c>
      <c r="AE13" s="62" t="s">
        <v>1315</v>
      </c>
      <c r="AF13" s="62" t="s">
        <v>1316</v>
      </c>
      <c r="AG13" s="62" t="s">
        <v>1317</v>
      </c>
      <c r="AH13" s="49" t="s">
        <v>1154</v>
      </c>
      <c r="AI13" s="49" t="s">
        <v>413</v>
      </c>
      <c r="AJ13" s="49" t="s">
        <v>413</v>
      </c>
      <c r="AK13" s="62" t="s">
        <v>1292</v>
      </c>
      <c r="AL13" s="62" t="s">
        <v>1293</v>
      </c>
      <c r="AM13" s="65" t="s">
        <v>1318</v>
      </c>
      <c r="AU13" s="9" t="s">
        <v>1299</v>
      </c>
    </row>
    <row r="14" spans="1:170" ht="330" hidden="1">
      <c r="A14" s="50">
        <v>21</v>
      </c>
      <c r="B14" s="61">
        <v>46036.774143518502</v>
      </c>
      <c r="C14" s="61">
        <v>46036.779120370396</v>
      </c>
      <c r="D14" s="49" t="s">
        <v>550</v>
      </c>
      <c r="E14" s="49" t="s">
        <v>551</v>
      </c>
      <c r="F14" s="49" t="s">
        <v>1319</v>
      </c>
      <c r="G14" s="49" t="s">
        <v>1279</v>
      </c>
      <c r="H14" s="50" t="s">
        <v>1260</v>
      </c>
      <c r="I14" s="50" t="s">
        <v>1297</v>
      </c>
      <c r="J14" s="70" t="s">
        <v>1126</v>
      </c>
      <c r="K14" s="69"/>
      <c r="L14" s="50" t="s">
        <v>1141</v>
      </c>
      <c r="M14" s="50"/>
      <c r="N14" s="50"/>
      <c r="O14" s="49" t="s">
        <v>1142</v>
      </c>
      <c r="P14" s="73" t="s">
        <v>1308</v>
      </c>
      <c r="Q14" s="70"/>
      <c r="R14" s="50" t="s">
        <v>15</v>
      </c>
      <c r="S14" s="50"/>
      <c r="T14" s="50"/>
      <c r="U14" s="69"/>
      <c r="V14" s="63">
        <v>46112</v>
      </c>
      <c r="W14" s="62" t="s">
        <v>1320</v>
      </c>
      <c r="X14" s="70"/>
      <c r="Y14" s="62" t="s">
        <v>1321</v>
      </c>
      <c r="Z14" s="62" t="s">
        <v>1322</v>
      </c>
      <c r="AA14" s="64" t="s">
        <v>1323</v>
      </c>
      <c r="AB14" s="62" t="s">
        <v>1321</v>
      </c>
      <c r="AC14" s="62" t="s">
        <v>1324</v>
      </c>
      <c r="AD14" s="64" t="s">
        <v>1325</v>
      </c>
      <c r="AE14" s="62" t="s">
        <v>1326</v>
      </c>
      <c r="AF14" s="62" t="s">
        <v>1290</v>
      </c>
      <c r="AG14" s="62" t="s">
        <v>1327</v>
      </c>
      <c r="AH14" s="49" t="s">
        <v>1154</v>
      </c>
      <c r="AI14" s="49" t="s">
        <v>413</v>
      </c>
      <c r="AJ14" s="49" t="s">
        <v>413</v>
      </c>
      <c r="AK14" s="62" t="s">
        <v>1292</v>
      </c>
      <c r="AL14" s="62" t="s">
        <v>1293</v>
      </c>
      <c r="AM14" s="65" t="s">
        <v>1328</v>
      </c>
      <c r="AN14" s="51">
        <v>1</v>
      </c>
      <c r="AP14" s="58"/>
      <c r="AQ14" s="51" t="s">
        <v>3</v>
      </c>
      <c r="AR14" s="51"/>
      <c r="AS14" s="51" t="s">
        <v>934</v>
      </c>
      <c r="AT14" s="51" t="s">
        <v>64</v>
      </c>
      <c r="AU14" s="51" t="s">
        <v>1135</v>
      </c>
      <c r="AW14" s="51" t="s">
        <v>1221</v>
      </c>
    </row>
    <row r="15" spans="1:170" ht="225">
      <c r="A15" s="45">
        <v>22</v>
      </c>
      <c r="B15" s="53">
        <v>46042.586782407401</v>
      </c>
      <c r="C15" s="53">
        <v>46042.665289351797</v>
      </c>
      <c r="D15" s="48" t="s">
        <v>860</v>
      </c>
      <c r="E15" s="48" t="s">
        <v>861</v>
      </c>
      <c r="F15" s="48" t="s">
        <v>1329</v>
      </c>
      <c r="G15" s="48" t="s">
        <v>134</v>
      </c>
      <c r="H15" s="45" t="s">
        <v>1260</v>
      </c>
      <c r="I15" s="45" t="s">
        <v>1330</v>
      </c>
      <c r="J15" s="70"/>
      <c r="K15" s="69"/>
      <c r="L15" s="45"/>
      <c r="M15" s="45"/>
      <c r="N15" s="45" t="s">
        <v>243</v>
      </c>
      <c r="O15" s="48" t="s">
        <v>665</v>
      </c>
      <c r="P15" s="73" t="s">
        <v>1331</v>
      </c>
      <c r="Q15" s="70"/>
      <c r="R15" s="45" t="s">
        <v>14</v>
      </c>
      <c r="S15" s="45">
        <v>75411</v>
      </c>
      <c r="T15" s="45"/>
      <c r="U15" s="76"/>
      <c r="V15" s="54">
        <v>46063</v>
      </c>
      <c r="W15" s="56" t="s">
        <v>1332</v>
      </c>
      <c r="X15" s="70"/>
      <c r="Y15" s="56" t="s">
        <v>1333</v>
      </c>
      <c r="Z15" s="56" t="s">
        <v>1334</v>
      </c>
      <c r="AA15" s="57" t="s">
        <v>1335</v>
      </c>
      <c r="AB15" s="56" t="s">
        <v>1336</v>
      </c>
      <c r="AC15" s="56" t="s">
        <v>1337</v>
      </c>
      <c r="AD15" s="57" t="s">
        <v>1338</v>
      </c>
      <c r="AE15" s="56" t="s">
        <v>1339</v>
      </c>
      <c r="AF15" s="56" t="s">
        <v>1340</v>
      </c>
      <c r="AG15" s="56" t="s">
        <v>1341</v>
      </c>
      <c r="AH15" s="48" t="s">
        <v>1342</v>
      </c>
      <c r="AI15" s="48" t="s">
        <v>413</v>
      </c>
      <c r="AJ15" s="48" t="s">
        <v>413</v>
      </c>
      <c r="AK15" s="56" t="s">
        <v>1343</v>
      </c>
      <c r="AL15" s="56" t="s">
        <v>1344</v>
      </c>
      <c r="AM15" s="60" t="s">
        <v>1345</v>
      </c>
      <c r="AP15" s="58"/>
      <c r="AT15" s="51" t="s">
        <v>62</v>
      </c>
      <c r="AU15" s="51" t="s">
        <v>501</v>
      </c>
    </row>
    <row r="16" spans="1:170" ht="210" hidden="1">
      <c r="A16" s="45">
        <v>23</v>
      </c>
      <c r="B16" s="53">
        <v>46042.744837963</v>
      </c>
      <c r="C16" s="53">
        <v>46042.760972222197</v>
      </c>
      <c r="D16" s="48" t="s">
        <v>1137</v>
      </c>
      <c r="E16" s="48" t="s">
        <v>1138</v>
      </c>
      <c r="F16" s="48" t="s">
        <v>1346</v>
      </c>
      <c r="G16" s="48" t="s">
        <v>159</v>
      </c>
      <c r="H16" s="45" t="s">
        <v>160</v>
      </c>
      <c r="I16" s="45" t="s">
        <v>1347</v>
      </c>
      <c r="J16" s="70"/>
      <c r="K16" s="69"/>
      <c r="L16" s="45" t="s">
        <v>1141</v>
      </c>
      <c r="M16" s="45"/>
      <c r="N16" s="45"/>
      <c r="O16" s="48" t="s">
        <v>1142</v>
      </c>
      <c r="P16" s="73" t="s">
        <v>1348</v>
      </c>
      <c r="Q16" s="70"/>
      <c r="R16" s="45" t="s">
        <v>15</v>
      </c>
      <c r="S16" s="45"/>
      <c r="T16" s="45"/>
      <c r="U16" s="69"/>
      <c r="V16" s="54">
        <v>46112</v>
      </c>
      <c r="W16" s="56" t="s">
        <v>1349</v>
      </c>
      <c r="X16" s="70"/>
      <c r="Y16" s="56" t="s">
        <v>1350</v>
      </c>
      <c r="Z16" s="56" t="s">
        <v>1351</v>
      </c>
      <c r="AA16" s="57" t="s">
        <v>1352</v>
      </c>
      <c r="AB16" s="56" t="s">
        <v>1353</v>
      </c>
      <c r="AC16" s="56" t="s">
        <v>1354</v>
      </c>
      <c r="AD16" s="57" t="s">
        <v>1355</v>
      </c>
      <c r="AE16" s="56" t="s">
        <v>1356</v>
      </c>
      <c r="AF16" s="56" t="s">
        <v>1357</v>
      </c>
      <c r="AG16" s="56" t="s">
        <v>1358</v>
      </c>
      <c r="AH16" s="48" t="s">
        <v>1154</v>
      </c>
      <c r="AI16" s="48" t="s">
        <v>413</v>
      </c>
      <c r="AJ16" s="48" t="s">
        <v>465</v>
      </c>
      <c r="AK16" s="56" t="s">
        <v>1359</v>
      </c>
      <c r="AL16" s="56" t="s">
        <v>1360</v>
      </c>
      <c r="AM16" s="60" t="s">
        <v>1361</v>
      </c>
      <c r="AN16" s="51" t="s">
        <v>1052</v>
      </c>
      <c r="AP16" s="58"/>
      <c r="AQ16" s="51" t="s">
        <v>3</v>
      </c>
      <c r="AR16" s="51"/>
      <c r="AS16" s="51" t="s">
        <v>934</v>
      </c>
      <c r="AT16" s="51" t="s">
        <v>72</v>
      </c>
      <c r="AU16" s="51" t="s">
        <v>1135</v>
      </c>
      <c r="AV16" s="51" t="s">
        <v>1220</v>
      </c>
      <c r="AW16" s="51" t="s">
        <v>1221</v>
      </c>
    </row>
    <row r="17" spans="1:50" ht="225" hidden="1">
      <c r="A17" s="45">
        <v>24</v>
      </c>
      <c r="B17" s="53">
        <v>46043.4691550926</v>
      </c>
      <c r="C17" s="53">
        <v>46043.537372685198</v>
      </c>
      <c r="D17" s="48" t="s">
        <v>1362</v>
      </c>
      <c r="E17" s="48" t="s">
        <v>1363</v>
      </c>
      <c r="F17" s="48" t="s">
        <v>1364</v>
      </c>
      <c r="G17" s="48" t="s">
        <v>159</v>
      </c>
      <c r="H17" s="45" t="s">
        <v>445</v>
      </c>
      <c r="I17" s="45" t="s">
        <v>1365</v>
      </c>
      <c r="J17" s="70"/>
      <c r="K17" s="69"/>
      <c r="L17" s="45" t="s">
        <v>54</v>
      </c>
      <c r="M17" s="45"/>
      <c r="N17" s="45"/>
      <c r="O17" s="48" t="s">
        <v>1142</v>
      </c>
      <c r="P17" s="73" t="s">
        <v>1366</v>
      </c>
      <c r="Q17" s="70"/>
      <c r="R17" s="45" t="s">
        <v>15</v>
      </c>
      <c r="S17" s="45"/>
      <c r="T17" s="45"/>
      <c r="U17" s="69"/>
      <c r="V17" s="54">
        <v>46087</v>
      </c>
      <c r="W17" s="56" t="s">
        <v>1367</v>
      </c>
      <c r="X17" s="70"/>
      <c r="Y17" s="56" t="s">
        <v>1368</v>
      </c>
      <c r="Z17" s="56" t="s">
        <v>1369</v>
      </c>
      <c r="AA17" s="57" t="s">
        <v>1370</v>
      </c>
      <c r="AB17" s="56" t="s">
        <v>1371</v>
      </c>
      <c r="AC17" s="56" t="s">
        <v>1372</v>
      </c>
      <c r="AD17" s="57" t="s">
        <v>1373</v>
      </c>
      <c r="AE17" s="56" t="s">
        <v>1374</v>
      </c>
      <c r="AF17" s="56" t="s">
        <v>1375</v>
      </c>
      <c r="AG17" s="56" t="s">
        <v>1376</v>
      </c>
      <c r="AH17" s="48" t="s">
        <v>1377</v>
      </c>
      <c r="AI17" s="48" t="s">
        <v>465</v>
      </c>
      <c r="AJ17" s="48" t="s">
        <v>413</v>
      </c>
      <c r="AK17" s="56" t="s">
        <v>1378</v>
      </c>
      <c r="AL17" s="56" t="s">
        <v>1379</v>
      </c>
      <c r="AM17" s="60" t="s">
        <v>1380</v>
      </c>
      <c r="AN17" s="51">
        <v>3</v>
      </c>
      <c r="AP17" s="58"/>
      <c r="AQ17" s="51" t="s">
        <v>2</v>
      </c>
      <c r="AR17" s="55" t="s">
        <v>1381</v>
      </c>
      <c r="AS17" s="51" t="s">
        <v>934</v>
      </c>
      <c r="AT17" s="55" t="s">
        <v>1382</v>
      </c>
      <c r="AU17" s="51" t="s">
        <v>1135</v>
      </c>
      <c r="AV17" s="51" t="s">
        <v>1220</v>
      </c>
      <c r="AW17" s="51" t="s">
        <v>1221</v>
      </c>
    </row>
    <row r="18" spans="1:50" ht="30">
      <c r="A18" s="45"/>
      <c r="B18" s="53">
        <v>46045</v>
      </c>
      <c r="C18" s="53"/>
      <c r="D18" s="48"/>
      <c r="E18" s="48"/>
      <c r="F18" s="48" t="s">
        <v>1383</v>
      </c>
      <c r="G18" s="48" t="s">
        <v>1384</v>
      </c>
      <c r="H18" s="45"/>
      <c r="I18" s="45" t="s">
        <v>1385</v>
      </c>
      <c r="J18" s="70" t="s">
        <v>1126</v>
      </c>
      <c r="K18" s="69"/>
      <c r="L18" s="45"/>
      <c r="M18" s="45"/>
      <c r="N18" s="45"/>
      <c r="O18" s="48"/>
      <c r="P18" s="74" t="s">
        <v>1386</v>
      </c>
      <c r="Q18" s="70"/>
      <c r="R18" s="45" t="s">
        <v>15</v>
      </c>
      <c r="S18" s="45"/>
      <c r="T18" s="45"/>
      <c r="U18" s="69"/>
      <c r="V18" s="54"/>
      <c r="W18" s="48"/>
      <c r="X18" s="70"/>
      <c r="Y18" s="45" t="s">
        <v>1387</v>
      </c>
      <c r="Z18" s="9" t="s">
        <v>1388</v>
      </c>
      <c r="AA18" s="45"/>
      <c r="AB18" s="48"/>
      <c r="AC18" s="48"/>
      <c r="AD18" s="45"/>
      <c r="AE18" s="48"/>
      <c r="AF18" s="48"/>
      <c r="AG18" s="48"/>
      <c r="AH18" s="48"/>
      <c r="AI18" s="48"/>
      <c r="AJ18" s="48"/>
      <c r="AK18" s="48"/>
      <c r="AL18" s="48"/>
      <c r="AM18" s="48"/>
      <c r="AP18" s="58"/>
      <c r="AT18" s="51" t="s">
        <v>70</v>
      </c>
      <c r="AU18" s="51" t="s">
        <v>501</v>
      </c>
    </row>
    <row r="19" spans="1:50" ht="45" hidden="1">
      <c r="A19" s="45"/>
      <c r="B19" s="44">
        <v>46045</v>
      </c>
      <c r="C19" s="53"/>
      <c r="D19" s="48"/>
      <c r="E19" s="48"/>
      <c r="F19" s="48" t="s">
        <v>1389</v>
      </c>
      <c r="G19" s="48" t="s">
        <v>134</v>
      </c>
      <c r="H19" s="45"/>
      <c r="I19" s="45" t="s">
        <v>1390</v>
      </c>
      <c r="J19" s="70" t="s">
        <v>1126</v>
      </c>
      <c r="K19" s="69"/>
      <c r="L19" s="45"/>
      <c r="M19" s="45"/>
      <c r="N19" s="45"/>
      <c r="O19" s="48" t="s">
        <v>665</v>
      </c>
      <c r="P19" s="72" t="s">
        <v>1391</v>
      </c>
      <c r="Q19" s="70"/>
      <c r="R19" s="45" t="s">
        <v>15</v>
      </c>
      <c r="S19" s="45"/>
      <c r="T19" s="45"/>
      <c r="U19" s="69"/>
      <c r="V19" s="54"/>
      <c r="W19" s="48"/>
      <c r="X19" s="70"/>
      <c r="Y19" s="45" t="s">
        <v>1392</v>
      </c>
      <c r="Z19" s="9" t="s">
        <v>1129</v>
      </c>
      <c r="AA19" s="45"/>
      <c r="AB19" s="48"/>
      <c r="AC19" s="48"/>
      <c r="AD19" s="45"/>
      <c r="AE19" s="48"/>
      <c r="AF19" s="48"/>
      <c r="AG19" s="48"/>
      <c r="AH19" s="48"/>
      <c r="AI19" s="48"/>
      <c r="AJ19" s="48"/>
      <c r="AK19" s="48"/>
      <c r="AL19" s="48"/>
      <c r="AM19" s="48"/>
      <c r="AN19" s="51" t="s">
        <v>1052</v>
      </c>
      <c r="AP19" s="58"/>
      <c r="AQ19" s="51" t="s">
        <v>3</v>
      </c>
      <c r="AR19" s="51"/>
      <c r="AS19" s="51" t="s">
        <v>934</v>
      </c>
      <c r="AT19" s="51" t="s">
        <v>72</v>
      </c>
      <c r="AU19" s="51" t="s">
        <v>1135</v>
      </c>
      <c r="AW19" s="51" t="s">
        <v>1256</v>
      </c>
    </row>
    <row r="20" spans="1:50" ht="105">
      <c r="A20" s="45"/>
      <c r="B20" s="53">
        <v>46045</v>
      </c>
      <c r="C20" s="53"/>
      <c r="D20" s="48"/>
      <c r="E20" s="48"/>
      <c r="F20" s="48" t="s">
        <v>1393</v>
      </c>
      <c r="G20" s="48" t="s">
        <v>107</v>
      </c>
      <c r="H20" s="45"/>
      <c r="I20" s="45" t="s">
        <v>1394</v>
      </c>
      <c r="J20" s="70" t="s">
        <v>1126</v>
      </c>
      <c r="K20" s="69"/>
      <c r="L20" s="45"/>
      <c r="M20" s="45"/>
      <c r="N20" s="45"/>
      <c r="O20" s="48" t="s">
        <v>1395</v>
      </c>
      <c r="P20" s="74" t="s">
        <v>1396</v>
      </c>
      <c r="Q20" s="70"/>
      <c r="R20" s="45" t="s">
        <v>15</v>
      </c>
      <c r="S20" s="45"/>
      <c r="T20" s="45"/>
      <c r="U20" s="69"/>
      <c r="V20" s="54"/>
      <c r="W20" s="48"/>
      <c r="X20" s="70"/>
      <c r="Y20" s="45" t="s">
        <v>1397</v>
      </c>
      <c r="Z20" s="45" t="s">
        <v>1398</v>
      </c>
      <c r="AA20" s="45"/>
      <c r="AB20" s="48"/>
      <c r="AC20" s="48"/>
      <c r="AD20" s="45"/>
      <c r="AE20" s="48"/>
      <c r="AF20" s="48"/>
      <c r="AG20" s="48"/>
      <c r="AH20" s="48"/>
      <c r="AI20" s="48"/>
      <c r="AJ20" s="48"/>
      <c r="AK20" s="48"/>
      <c r="AL20" s="48"/>
      <c r="AM20" s="48"/>
      <c r="AP20" s="58"/>
      <c r="AT20" s="51" t="s">
        <v>676</v>
      </c>
      <c r="AU20" s="51" t="s">
        <v>501</v>
      </c>
    </row>
    <row r="21" spans="1:50" ht="105" hidden="1">
      <c r="A21" s="45"/>
      <c r="B21" s="53">
        <v>46045</v>
      </c>
      <c r="C21" s="53"/>
      <c r="D21" s="48"/>
      <c r="E21" s="48"/>
      <c r="F21" s="48" t="s">
        <v>1393</v>
      </c>
      <c r="G21" s="48" t="s">
        <v>159</v>
      </c>
      <c r="H21" s="45"/>
      <c r="I21" s="45" t="s">
        <v>1399</v>
      </c>
      <c r="J21" s="70" t="s">
        <v>1126</v>
      </c>
      <c r="K21" s="69"/>
      <c r="L21" s="45"/>
      <c r="M21" s="45"/>
      <c r="N21" s="45"/>
      <c r="O21" s="48" t="s">
        <v>1142</v>
      </c>
      <c r="P21" s="74" t="s">
        <v>1400</v>
      </c>
      <c r="Q21" s="70"/>
      <c r="R21" s="45" t="s">
        <v>15</v>
      </c>
      <c r="S21" s="45"/>
      <c r="T21" s="45"/>
      <c r="U21" s="69"/>
      <c r="V21" s="54"/>
      <c r="W21" s="48"/>
      <c r="X21" s="70"/>
      <c r="Y21" s="45" t="s">
        <v>1401</v>
      </c>
      <c r="Z21" s="45" t="s">
        <v>1398</v>
      </c>
      <c r="AA21" s="45"/>
      <c r="AB21" s="48"/>
      <c r="AC21" s="48"/>
      <c r="AD21" s="45"/>
      <c r="AE21" s="48"/>
      <c r="AF21" s="48"/>
      <c r="AG21" s="48"/>
      <c r="AH21" s="48"/>
      <c r="AI21" s="48"/>
      <c r="AJ21" s="48"/>
      <c r="AK21" s="48"/>
      <c r="AL21" s="48"/>
      <c r="AM21" s="48"/>
      <c r="AN21" s="51">
        <v>2</v>
      </c>
      <c r="AO21" s="51" t="s">
        <v>1132</v>
      </c>
      <c r="AP21" s="58">
        <v>13000</v>
      </c>
      <c r="AQ21" s="51" t="s">
        <v>3</v>
      </c>
      <c r="AR21" s="55" t="s">
        <v>1402</v>
      </c>
      <c r="AS21" s="51" t="s">
        <v>1199</v>
      </c>
      <c r="AT21" s="51" t="s">
        <v>1200</v>
      </c>
      <c r="AU21" s="51" t="s">
        <v>1201</v>
      </c>
    </row>
    <row r="22" spans="1:50" ht="30" hidden="1">
      <c r="A22" s="45"/>
      <c r="B22" s="44">
        <v>46045</v>
      </c>
      <c r="C22" s="53"/>
      <c r="D22" s="48"/>
      <c r="E22" s="48"/>
      <c r="F22" s="48" t="s">
        <v>1403</v>
      </c>
      <c r="G22" s="48" t="s">
        <v>134</v>
      </c>
      <c r="H22" s="45"/>
      <c r="I22" s="45" t="s">
        <v>1404</v>
      </c>
      <c r="J22" s="70" t="s">
        <v>1126</v>
      </c>
      <c r="K22" s="69"/>
      <c r="L22" s="45"/>
      <c r="M22" s="45"/>
      <c r="N22" s="45"/>
      <c r="O22" s="48" t="s">
        <v>665</v>
      </c>
      <c r="P22" s="72" t="s">
        <v>1405</v>
      </c>
      <c r="Q22" s="70"/>
      <c r="R22" s="45" t="s">
        <v>15</v>
      </c>
      <c r="S22" s="45"/>
      <c r="T22" s="45"/>
      <c r="U22" s="69"/>
      <c r="V22" s="54"/>
      <c r="W22" s="48"/>
      <c r="X22" s="70"/>
      <c r="Y22" s="45" t="s">
        <v>1406</v>
      </c>
      <c r="Z22" s="9" t="s">
        <v>1407</v>
      </c>
      <c r="AA22" s="45"/>
      <c r="AB22" s="48"/>
      <c r="AC22" s="48"/>
      <c r="AD22" s="45"/>
      <c r="AE22" s="48"/>
      <c r="AF22" s="48"/>
      <c r="AG22" s="48"/>
      <c r="AH22" s="48"/>
      <c r="AI22" s="48"/>
      <c r="AJ22" s="48"/>
      <c r="AK22" s="48"/>
      <c r="AL22" s="48"/>
      <c r="AM22" s="48"/>
      <c r="AN22" s="51">
        <v>1</v>
      </c>
      <c r="AP22" s="58"/>
      <c r="AQ22" s="51" t="s">
        <v>4</v>
      </c>
      <c r="AR22" s="55" t="s">
        <v>1408</v>
      </c>
      <c r="AS22" s="51" t="s">
        <v>934</v>
      </c>
      <c r="AT22" s="51" t="s">
        <v>72</v>
      </c>
      <c r="AU22" s="51" t="s">
        <v>1135</v>
      </c>
      <c r="AW22" s="51" t="s">
        <v>1136</v>
      </c>
    </row>
    <row r="23" spans="1:50" ht="30">
      <c r="A23" s="45"/>
      <c r="B23" s="53">
        <v>46045</v>
      </c>
      <c r="C23" s="53"/>
      <c r="D23" s="48"/>
      <c r="E23" s="48"/>
      <c r="F23" s="48" t="s">
        <v>1383</v>
      </c>
      <c r="G23" s="9" t="s">
        <v>1384</v>
      </c>
      <c r="H23" s="45"/>
      <c r="I23" s="79" t="s">
        <v>1409</v>
      </c>
      <c r="J23" s="70" t="s">
        <v>1126</v>
      </c>
      <c r="K23" s="69"/>
      <c r="L23" s="45"/>
      <c r="M23" s="45"/>
      <c r="N23" s="45"/>
      <c r="O23" s="48"/>
      <c r="P23" s="72" t="s">
        <v>1386</v>
      </c>
      <c r="Q23" s="75"/>
      <c r="R23" s="45" t="s">
        <v>14</v>
      </c>
      <c r="S23" s="45" t="s">
        <v>866</v>
      </c>
      <c r="T23" s="45"/>
      <c r="U23" s="69"/>
      <c r="V23" s="46">
        <v>46082</v>
      </c>
      <c r="W23" s="48"/>
      <c r="X23" s="70"/>
      <c r="Y23" s="48"/>
      <c r="Z23" s="9" t="s">
        <v>1410</v>
      </c>
      <c r="AA23" s="45"/>
      <c r="AB23" s="48"/>
      <c r="AC23" s="48"/>
      <c r="AD23" s="45"/>
      <c r="AE23" s="48"/>
      <c r="AF23" s="48"/>
      <c r="AG23" s="48"/>
      <c r="AH23" s="48"/>
      <c r="AI23" s="48"/>
      <c r="AJ23" s="48"/>
      <c r="AK23" s="48"/>
      <c r="AL23" s="48"/>
      <c r="AM23" s="48"/>
      <c r="AP23" s="58"/>
      <c r="AR23" s="55" t="s">
        <v>1411</v>
      </c>
      <c r="AT23" s="51" t="s">
        <v>1200</v>
      </c>
      <c r="AU23" s="51" t="s">
        <v>501</v>
      </c>
    </row>
    <row r="24" spans="1:50" ht="105" hidden="1">
      <c r="A24" s="45"/>
      <c r="B24" s="44">
        <v>46045</v>
      </c>
      <c r="C24" s="53"/>
      <c r="D24" s="48"/>
      <c r="E24" s="48"/>
      <c r="F24" s="48" t="s">
        <v>1393</v>
      </c>
      <c r="G24" s="9" t="s">
        <v>107</v>
      </c>
      <c r="H24" s="45"/>
      <c r="I24" s="79" t="s">
        <v>1409</v>
      </c>
      <c r="J24" s="70" t="s">
        <v>1126</v>
      </c>
      <c r="K24" s="69"/>
      <c r="L24" s="45"/>
      <c r="M24" s="45"/>
      <c r="N24" s="45"/>
      <c r="O24" s="48" t="s">
        <v>1395</v>
      </c>
      <c r="P24" s="72" t="s">
        <v>1396</v>
      </c>
      <c r="Q24" s="75"/>
      <c r="R24" s="45" t="s">
        <v>14</v>
      </c>
      <c r="S24" s="45"/>
      <c r="T24" s="45"/>
      <c r="U24" s="69"/>
      <c r="V24" s="46">
        <v>46157</v>
      </c>
      <c r="W24" s="48"/>
      <c r="X24" s="70"/>
      <c r="Y24" s="48"/>
      <c r="Z24" s="9" t="s">
        <v>1412</v>
      </c>
      <c r="AA24" s="45"/>
      <c r="AB24" s="48"/>
      <c r="AC24" s="48"/>
      <c r="AD24" s="45"/>
      <c r="AE24" s="48"/>
      <c r="AF24" s="48"/>
      <c r="AG24" s="48"/>
      <c r="AH24" s="48"/>
      <c r="AI24" s="48"/>
      <c r="AJ24" s="48"/>
      <c r="AK24" s="48"/>
      <c r="AL24" s="48"/>
      <c r="AM24" s="48"/>
      <c r="AN24" s="51">
        <v>5</v>
      </c>
      <c r="AO24" s="51" t="s">
        <v>1132</v>
      </c>
      <c r="AP24" s="58">
        <v>47000</v>
      </c>
      <c r="AQ24" s="51" t="s">
        <v>2</v>
      </c>
      <c r="AR24" s="55" t="s">
        <v>1413</v>
      </c>
      <c r="AS24" s="51" t="s">
        <v>796</v>
      </c>
      <c r="AT24" s="51" t="s">
        <v>1200</v>
      </c>
      <c r="AU24" s="51" t="s">
        <v>1135</v>
      </c>
      <c r="AW24" s="51" t="s">
        <v>1221</v>
      </c>
    </row>
    <row r="25" spans="1:50" s="9" customFormat="1" ht="105">
      <c r="A25" s="45"/>
      <c r="B25" s="44">
        <v>46045</v>
      </c>
      <c r="C25" s="53"/>
      <c r="D25" s="48"/>
      <c r="E25" s="48"/>
      <c r="F25" s="48" t="s">
        <v>1393</v>
      </c>
      <c r="G25" s="9" t="s">
        <v>159</v>
      </c>
      <c r="H25" s="45"/>
      <c r="I25" s="79" t="s">
        <v>1409</v>
      </c>
      <c r="J25" s="70" t="s">
        <v>1126</v>
      </c>
      <c r="K25" s="69"/>
      <c r="L25" s="45"/>
      <c r="M25" s="45"/>
      <c r="N25" s="45"/>
      <c r="O25" s="48" t="s">
        <v>1142</v>
      </c>
      <c r="P25" s="72" t="s">
        <v>1414</v>
      </c>
      <c r="Q25" s="70"/>
      <c r="R25" s="45" t="s">
        <v>14</v>
      </c>
      <c r="S25" s="45"/>
      <c r="T25" s="45"/>
      <c r="U25" s="69"/>
      <c r="V25" s="46">
        <v>46188</v>
      </c>
      <c r="W25" s="48"/>
      <c r="X25" s="70"/>
      <c r="Y25" s="48"/>
      <c r="Z25" s="9" t="s">
        <v>1415</v>
      </c>
      <c r="AA25" s="45"/>
      <c r="AB25" s="48"/>
      <c r="AC25" s="48"/>
      <c r="AD25" s="45"/>
      <c r="AE25" s="48"/>
      <c r="AF25" s="48"/>
      <c r="AG25" s="48"/>
      <c r="AH25" s="48"/>
      <c r="AI25" s="48"/>
      <c r="AJ25" s="48"/>
      <c r="AK25" s="48"/>
      <c r="AL25" s="48"/>
      <c r="AM25" s="48"/>
      <c r="AU25" s="9" t="s">
        <v>1416</v>
      </c>
      <c r="AW25" s="9" t="s">
        <v>1136</v>
      </c>
    </row>
    <row r="26" spans="1:50" s="9" customFormat="1" ht="105">
      <c r="A26" s="45"/>
      <c r="B26" s="44">
        <v>46045</v>
      </c>
      <c r="C26" s="53"/>
      <c r="D26" s="48"/>
      <c r="E26" s="48"/>
      <c r="F26" s="48" t="s">
        <v>1393</v>
      </c>
      <c r="G26" s="9" t="s">
        <v>134</v>
      </c>
      <c r="H26" s="45"/>
      <c r="I26" s="79" t="s">
        <v>1409</v>
      </c>
      <c r="J26" s="70" t="s">
        <v>1126</v>
      </c>
      <c r="K26" s="69"/>
      <c r="L26" s="45"/>
      <c r="M26" s="45"/>
      <c r="N26" s="45"/>
      <c r="O26" s="48" t="s">
        <v>665</v>
      </c>
      <c r="P26" s="72" t="s">
        <v>1417</v>
      </c>
      <c r="Q26" s="70"/>
      <c r="R26" s="45" t="s">
        <v>14</v>
      </c>
      <c r="S26" s="45"/>
      <c r="T26" s="45"/>
      <c r="U26" s="69"/>
      <c r="V26" s="46">
        <v>46127</v>
      </c>
      <c r="W26" s="48"/>
      <c r="X26" s="70"/>
      <c r="Y26" s="48"/>
      <c r="Z26" s="9" t="s">
        <v>1418</v>
      </c>
      <c r="AA26" s="45"/>
      <c r="AB26" s="48"/>
      <c r="AC26" s="48"/>
      <c r="AD26" s="45"/>
      <c r="AE26" s="48"/>
      <c r="AF26" s="48"/>
      <c r="AG26" s="48"/>
      <c r="AH26" s="48"/>
      <c r="AI26" s="48"/>
      <c r="AJ26" s="48"/>
      <c r="AK26" s="48"/>
      <c r="AL26" s="48"/>
      <c r="AM26" s="48"/>
      <c r="AU26" s="9" t="s">
        <v>1416</v>
      </c>
      <c r="AW26" s="9" t="s">
        <v>1136</v>
      </c>
    </row>
    <row r="27" spans="1:50" s="9" customFormat="1" ht="30">
      <c r="A27" s="45"/>
      <c r="B27" s="44">
        <v>46048</v>
      </c>
      <c r="C27" s="53"/>
      <c r="D27" s="48"/>
      <c r="E27" s="48"/>
      <c r="F27" s="48" t="s">
        <v>1419</v>
      </c>
      <c r="G27" s="48" t="s">
        <v>1384</v>
      </c>
      <c r="H27" s="45"/>
      <c r="I27" s="45" t="s">
        <v>1385</v>
      </c>
      <c r="J27" s="70" t="s">
        <v>1126</v>
      </c>
      <c r="K27" s="69"/>
      <c r="L27" s="45"/>
      <c r="M27" s="45"/>
      <c r="N27" s="45"/>
      <c r="O27" s="48"/>
      <c r="P27" s="74" t="s">
        <v>1420</v>
      </c>
      <c r="Q27" s="70"/>
      <c r="R27" s="45" t="s">
        <v>15</v>
      </c>
      <c r="S27" s="45"/>
      <c r="T27" s="45"/>
      <c r="U27" s="69"/>
      <c r="V27" s="48"/>
      <c r="W27" s="48"/>
      <c r="X27" s="70"/>
      <c r="Y27" s="45" t="s">
        <v>1421</v>
      </c>
      <c r="Z27" s="48"/>
      <c r="AA27" s="45"/>
      <c r="AB27" s="48"/>
      <c r="AC27" s="48"/>
      <c r="AD27" s="45"/>
      <c r="AE27" s="48"/>
      <c r="AF27" s="48"/>
      <c r="AG27" s="48"/>
      <c r="AH27" s="48"/>
      <c r="AI27" s="48"/>
      <c r="AJ27" s="48"/>
      <c r="AK27" s="48"/>
      <c r="AL27" s="48"/>
      <c r="AM27" s="48"/>
      <c r="AU27" s="9" t="s">
        <v>1416</v>
      </c>
      <c r="AW27" s="9" t="s">
        <v>1136</v>
      </c>
    </row>
    <row r="28" spans="1:50" s="9" customFormat="1" ht="30">
      <c r="A28" s="45"/>
      <c r="B28" s="44">
        <v>46048</v>
      </c>
      <c r="C28" s="53"/>
      <c r="D28" s="48"/>
      <c r="E28" s="48"/>
      <c r="F28" s="48" t="s">
        <v>1419</v>
      </c>
      <c r="G28" s="9" t="s">
        <v>1384</v>
      </c>
      <c r="H28" s="45"/>
      <c r="I28" s="45" t="s">
        <v>1409</v>
      </c>
      <c r="J28" s="70" t="s">
        <v>1126</v>
      </c>
      <c r="K28" s="69"/>
      <c r="L28" s="45"/>
      <c r="M28" s="45"/>
      <c r="N28" s="45"/>
      <c r="O28" s="48"/>
      <c r="P28" s="72" t="s">
        <v>1420</v>
      </c>
      <c r="Q28" s="70"/>
      <c r="R28" s="45" t="s">
        <v>14</v>
      </c>
      <c r="S28" s="45"/>
      <c r="T28" s="45"/>
      <c r="U28" s="69"/>
      <c r="V28" s="46">
        <v>46068</v>
      </c>
      <c r="W28" s="48"/>
      <c r="X28" s="70"/>
      <c r="Y28" s="48"/>
      <c r="Z28" s="9" t="s">
        <v>1422</v>
      </c>
      <c r="AA28" s="45"/>
      <c r="AB28" s="48"/>
      <c r="AC28" s="48"/>
      <c r="AD28" s="45"/>
      <c r="AE28" s="48"/>
      <c r="AF28" s="48"/>
      <c r="AG28" s="48"/>
      <c r="AH28" s="48"/>
      <c r="AI28" s="48"/>
      <c r="AJ28" s="48"/>
      <c r="AK28" s="48"/>
      <c r="AL28" s="48"/>
      <c r="AM28" s="48"/>
      <c r="AU28" s="9" t="s">
        <v>1416</v>
      </c>
      <c r="AW28" s="9" t="s">
        <v>1136</v>
      </c>
    </row>
    <row r="29" spans="1:50" s="9" customFormat="1" ht="135">
      <c r="A29" s="45">
        <v>25</v>
      </c>
      <c r="B29" s="53">
        <v>46048.5886342593</v>
      </c>
      <c r="C29" s="53">
        <v>46048.615358796298</v>
      </c>
      <c r="D29" s="48" t="s">
        <v>1423</v>
      </c>
      <c r="E29" s="48" t="s">
        <v>1424</v>
      </c>
      <c r="F29" s="48" t="s">
        <v>1425</v>
      </c>
      <c r="G29" s="48" t="s">
        <v>134</v>
      </c>
      <c r="H29" s="45" t="s">
        <v>1426</v>
      </c>
      <c r="I29" s="45" t="s">
        <v>1427</v>
      </c>
      <c r="J29" s="70"/>
      <c r="K29" s="69"/>
      <c r="L29" s="45"/>
      <c r="M29" s="45"/>
      <c r="N29" s="45" t="s">
        <v>57</v>
      </c>
      <c r="O29" s="48" t="s">
        <v>665</v>
      </c>
      <c r="P29" s="73" t="s">
        <v>1428</v>
      </c>
      <c r="Q29" s="70"/>
      <c r="R29" s="45" t="s">
        <v>14</v>
      </c>
      <c r="S29" s="45">
        <v>76553</v>
      </c>
      <c r="T29" s="45"/>
      <c r="U29" s="69"/>
      <c r="V29" s="54">
        <v>46083</v>
      </c>
      <c r="W29" s="56" t="s">
        <v>1429</v>
      </c>
      <c r="X29" s="70"/>
      <c r="Y29" s="56" t="s">
        <v>1430</v>
      </c>
      <c r="Z29" s="56" t="s">
        <v>1431</v>
      </c>
      <c r="AA29" s="57" t="s">
        <v>1432</v>
      </c>
      <c r="AB29" s="56" t="s">
        <v>1433</v>
      </c>
      <c r="AC29" s="56" t="s">
        <v>1434</v>
      </c>
      <c r="AD29" s="57" t="s">
        <v>1435</v>
      </c>
      <c r="AE29" s="56" t="s">
        <v>1436</v>
      </c>
      <c r="AF29" s="56" t="s">
        <v>1437</v>
      </c>
      <c r="AG29" s="56" t="s">
        <v>1438</v>
      </c>
      <c r="AH29" s="48" t="s">
        <v>1439</v>
      </c>
      <c r="AI29" s="48" t="s">
        <v>413</v>
      </c>
      <c r="AJ29" s="48" t="s">
        <v>413</v>
      </c>
      <c r="AK29" s="56" t="s">
        <v>1440</v>
      </c>
      <c r="AL29" s="56" t="s">
        <v>1441</v>
      </c>
      <c r="AM29" s="60" t="s">
        <v>1442</v>
      </c>
      <c r="AU29" s="9" t="s">
        <v>1416</v>
      </c>
      <c r="AW29" s="9" t="s">
        <v>1221</v>
      </c>
      <c r="AX29" s="45" t="s">
        <v>1443</v>
      </c>
    </row>
    <row r="30" spans="1:50" s="9" customFormat="1" ht="105">
      <c r="A30" s="45">
        <v>26</v>
      </c>
      <c r="B30" s="53">
        <v>46048.615775462997</v>
      </c>
      <c r="C30" s="53">
        <v>46048.6236921296</v>
      </c>
      <c r="D30" s="48" t="s">
        <v>1423</v>
      </c>
      <c r="E30" s="48" t="s">
        <v>1424</v>
      </c>
      <c r="F30" s="48" t="s">
        <v>1444</v>
      </c>
      <c r="G30" s="48" t="s">
        <v>134</v>
      </c>
      <c r="H30" s="45" t="s">
        <v>1426</v>
      </c>
      <c r="I30" s="45" t="s">
        <v>1445</v>
      </c>
      <c r="J30" s="70"/>
      <c r="K30" s="69"/>
      <c r="L30" s="45"/>
      <c r="M30" s="45"/>
      <c r="N30" s="45" t="s">
        <v>57</v>
      </c>
      <c r="O30" s="48" t="s">
        <v>665</v>
      </c>
      <c r="P30" s="73" t="s">
        <v>1446</v>
      </c>
      <c r="Q30" s="70"/>
      <c r="R30" s="45" t="s">
        <v>14</v>
      </c>
      <c r="S30" s="45">
        <v>76553</v>
      </c>
      <c r="T30" s="45"/>
      <c r="U30" s="69"/>
      <c r="V30" s="54">
        <v>46035</v>
      </c>
      <c r="W30" s="56" t="s">
        <v>1447</v>
      </c>
      <c r="X30" s="70"/>
      <c r="Y30" s="56" t="s">
        <v>1448</v>
      </c>
      <c r="Z30" s="56" t="s">
        <v>1449</v>
      </c>
      <c r="AA30" s="57" t="s">
        <v>1450</v>
      </c>
      <c r="AB30" s="56" t="s">
        <v>1448</v>
      </c>
      <c r="AC30" s="56" t="s">
        <v>1451</v>
      </c>
      <c r="AD30" s="57" t="s">
        <v>1452</v>
      </c>
      <c r="AE30" s="56" t="s">
        <v>1453</v>
      </c>
      <c r="AF30" s="56" t="s">
        <v>1454</v>
      </c>
      <c r="AG30" s="56" t="s">
        <v>1455</v>
      </c>
      <c r="AH30" s="48" t="s">
        <v>1439</v>
      </c>
      <c r="AI30" s="48" t="s">
        <v>413</v>
      </c>
      <c r="AJ30" s="48" t="s">
        <v>465</v>
      </c>
      <c r="AK30" s="56" t="s">
        <v>1429</v>
      </c>
      <c r="AL30" s="56" t="s">
        <v>1451</v>
      </c>
      <c r="AM30" s="60" t="s">
        <v>1456</v>
      </c>
      <c r="AU30" s="9" t="s">
        <v>1416</v>
      </c>
      <c r="AV30" s="9" t="s">
        <v>1220</v>
      </c>
      <c r="AW30" s="9" t="s">
        <v>1256</v>
      </c>
    </row>
    <row r="31" spans="1:50" s="9" customFormat="1" ht="90">
      <c r="A31" s="45">
        <v>27</v>
      </c>
      <c r="B31" s="53">
        <v>46048.633923611102</v>
      </c>
      <c r="C31" s="53">
        <v>46048.648668981499</v>
      </c>
      <c r="D31" s="48" t="s">
        <v>1423</v>
      </c>
      <c r="E31" s="48" t="s">
        <v>1424</v>
      </c>
      <c r="F31" s="48" t="s">
        <v>1457</v>
      </c>
      <c r="G31" s="48" t="s">
        <v>134</v>
      </c>
      <c r="H31" s="45" t="s">
        <v>1426</v>
      </c>
      <c r="I31" s="45" t="s">
        <v>1458</v>
      </c>
      <c r="J31" s="70"/>
      <c r="K31" s="69"/>
      <c r="L31" s="45"/>
      <c r="M31" s="45"/>
      <c r="N31" s="45" t="s">
        <v>57</v>
      </c>
      <c r="O31" s="48" t="s">
        <v>665</v>
      </c>
      <c r="P31" s="73" t="s">
        <v>1459</v>
      </c>
      <c r="Q31" s="70"/>
      <c r="R31" s="45" t="s">
        <v>14</v>
      </c>
      <c r="S31" s="45">
        <v>76553</v>
      </c>
      <c r="T31" s="45"/>
      <c r="U31" s="69"/>
      <c r="V31" s="54">
        <v>46113</v>
      </c>
      <c r="W31" s="56" t="s">
        <v>1447</v>
      </c>
      <c r="X31" s="70"/>
      <c r="Y31" s="56" t="s">
        <v>1460</v>
      </c>
      <c r="Z31" s="56" t="s">
        <v>1461</v>
      </c>
      <c r="AA31" s="57" t="s">
        <v>1462</v>
      </c>
      <c r="AB31" s="56" t="s">
        <v>1463</v>
      </c>
      <c r="AC31" s="56" t="s">
        <v>1464</v>
      </c>
      <c r="AD31" s="57" t="s">
        <v>1452</v>
      </c>
      <c r="AE31" s="56" t="s">
        <v>1465</v>
      </c>
      <c r="AF31" s="56" t="s">
        <v>1466</v>
      </c>
      <c r="AG31" s="56" t="s">
        <v>1467</v>
      </c>
      <c r="AH31" s="48" t="s">
        <v>1439</v>
      </c>
      <c r="AI31" s="48" t="s">
        <v>413</v>
      </c>
      <c r="AJ31" s="48" t="s">
        <v>413</v>
      </c>
      <c r="AK31" s="56" t="s">
        <v>1429</v>
      </c>
      <c r="AL31" s="56" t="s">
        <v>1468</v>
      </c>
      <c r="AM31" s="60" t="s">
        <v>1469</v>
      </c>
      <c r="AU31" s="9" t="s">
        <v>1416</v>
      </c>
      <c r="AW31" s="9" t="s">
        <v>1221</v>
      </c>
      <c r="AX31" s="45"/>
    </row>
    <row r="32" spans="1:50" s="9" customFormat="1" ht="135">
      <c r="A32" s="45">
        <v>28</v>
      </c>
      <c r="B32" s="53">
        <v>46048.633958333303</v>
      </c>
      <c r="C32" s="53">
        <v>46048.654606481497</v>
      </c>
      <c r="D32" s="48" t="s">
        <v>1423</v>
      </c>
      <c r="E32" s="48" t="s">
        <v>1424</v>
      </c>
      <c r="F32" s="48" t="s">
        <v>1470</v>
      </c>
      <c r="G32" s="48" t="s">
        <v>134</v>
      </c>
      <c r="H32" s="45" t="s">
        <v>1426</v>
      </c>
      <c r="I32" s="45" t="s">
        <v>1458</v>
      </c>
      <c r="J32" s="70"/>
      <c r="K32" s="69"/>
      <c r="L32" s="45"/>
      <c r="M32" s="45"/>
      <c r="N32" s="45" t="s">
        <v>57</v>
      </c>
      <c r="O32" s="48" t="s">
        <v>665</v>
      </c>
      <c r="P32" s="73" t="s">
        <v>1471</v>
      </c>
      <c r="Q32" s="70"/>
      <c r="R32" s="45" t="s">
        <v>14</v>
      </c>
      <c r="S32" s="45">
        <v>76553</v>
      </c>
      <c r="T32" s="45"/>
      <c r="U32" s="69"/>
      <c r="V32" s="54">
        <v>46113</v>
      </c>
      <c r="W32" s="56" t="s">
        <v>1447</v>
      </c>
      <c r="X32" s="70"/>
      <c r="Y32" s="56" t="s">
        <v>1472</v>
      </c>
      <c r="Z32" s="56" t="s">
        <v>1473</v>
      </c>
      <c r="AA32" s="57" t="s">
        <v>1474</v>
      </c>
      <c r="AB32" s="56" t="s">
        <v>1475</v>
      </c>
      <c r="AC32" s="56" t="s">
        <v>1476</v>
      </c>
      <c r="AD32" s="57" t="s">
        <v>1477</v>
      </c>
      <c r="AE32" s="56" t="s">
        <v>1478</v>
      </c>
      <c r="AF32" s="56" t="s">
        <v>1466</v>
      </c>
      <c r="AG32" s="56" t="s">
        <v>1479</v>
      </c>
      <c r="AH32" s="48" t="s">
        <v>1439</v>
      </c>
      <c r="AI32" s="48" t="s">
        <v>413</v>
      </c>
      <c r="AJ32" s="48" t="s">
        <v>413</v>
      </c>
      <c r="AK32" s="56" t="s">
        <v>1447</v>
      </c>
      <c r="AL32" s="56" t="s">
        <v>1480</v>
      </c>
      <c r="AM32" s="60" t="s">
        <v>1481</v>
      </c>
      <c r="AU32" s="9" t="s">
        <v>1416</v>
      </c>
      <c r="AW32" s="9" t="s">
        <v>1221</v>
      </c>
    </row>
    <row r="33" spans="1:50" s="9" customFormat="1" ht="120">
      <c r="A33" s="45">
        <v>29</v>
      </c>
      <c r="B33" s="53">
        <v>46048.633969907401</v>
      </c>
      <c r="C33" s="53">
        <v>46048.662210648203</v>
      </c>
      <c r="D33" s="48" t="s">
        <v>1423</v>
      </c>
      <c r="E33" s="48" t="s">
        <v>1424</v>
      </c>
      <c r="F33" s="48" t="s">
        <v>1482</v>
      </c>
      <c r="G33" s="48" t="s">
        <v>134</v>
      </c>
      <c r="H33" s="45" t="s">
        <v>1426</v>
      </c>
      <c r="I33" s="45" t="s">
        <v>1458</v>
      </c>
      <c r="J33" s="70"/>
      <c r="K33" s="69"/>
      <c r="L33" s="45"/>
      <c r="M33" s="45"/>
      <c r="N33" s="45" t="s">
        <v>57</v>
      </c>
      <c r="O33" s="48" t="s">
        <v>665</v>
      </c>
      <c r="P33" s="73" t="s">
        <v>1483</v>
      </c>
      <c r="Q33" s="70"/>
      <c r="R33" s="45" t="s">
        <v>14</v>
      </c>
      <c r="S33" s="45">
        <v>76553</v>
      </c>
      <c r="T33" s="45"/>
      <c r="U33" s="69"/>
      <c r="V33" s="54">
        <v>46113</v>
      </c>
      <c r="W33" s="56" t="s">
        <v>1447</v>
      </c>
      <c r="X33" s="70"/>
      <c r="Y33" s="56" t="s">
        <v>1484</v>
      </c>
      <c r="Z33" s="56" t="s">
        <v>1485</v>
      </c>
      <c r="AA33" s="57" t="s">
        <v>1486</v>
      </c>
      <c r="AB33" s="56" t="s">
        <v>1487</v>
      </c>
      <c r="AC33" s="56" t="s">
        <v>1488</v>
      </c>
      <c r="AD33" s="57" t="s">
        <v>1452</v>
      </c>
      <c r="AE33" s="56" t="s">
        <v>1489</v>
      </c>
      <c r="AF33" s="56" t="s">
        <v>1490</v>
      </c>
      <c r="AG33" s="56" t="s">
        <v>1491</v>
      </c>
      <c r="AH33" s="48" t="s">
        <v>1439</v>
      </c>
      <c r="AI33" s="48" t="s">
        <v>413</v>
      </c>
      <c r="AJ33" s="48" t="s">
        <v>413</v>
      </c>
      <c r="AK33" s="56" t="s">
        <v>1447</v>
      </c>
      <c r="AL33" s="56" t="s">
        <v>1492</v>
      </c>
      <c r="AM33" s="60" t="s">
        <v>1493</v>
      </c>
      <c r="AU33" s="9" t="s">
        <v>1416</v>
      </c>
      <c r="AW33" s="9" t="s">
        <v>1221</v>
      </c>
    </row>
    <row r="34" spans="1:50" s="9" customFormat="1" ht="255">
      <c r="A34" s="45">
        <v>31</v>
      </c>
      <c r="B34" s="53">
        <v>46048.646111111098</v>
      </c>
      <c r="C34" s="53">
        <v>46048.673055555599</v>
      </c>
      <c r="D34" s="48" t="s">
        <v>1494</v>
      </c>
      <c r="E34" s="48" t="s">
        <v>1495</v>
      </c>
      <c r="F34" s="48" t="s">
        <v>1496</v>
      </c>
      <c r="G34" s="48" t="s">
        <v>134</v>
      </c>
      <c r="H34" s="45" t="s">
        <v>1002</v>
      </c>
      <c r="I34" s="45" t="s">
        <v>1497</v>
      </c>
      <c r="J34" s="70"/>
      <c r="K34" s="69"/>
      <c r="L34" s="45"/>
      <c r="M34" s="45"/>
      <c r="N34" s="45" t="s">
        <v>243</v>
      </c>
      <c r="O34" s="48" t="s">
        <v>665</v>
      </c>
      <c r="P34" s="73" t="s">
        <v>1498</v>
      </c>
      <c r="Q34" s="70"/>
      <c r="R34" s="45" t="s">
        <v>15</v>
      </c>
      <c r="S34" s="45"/>
      <c r="T34" s="45"/>
      <c r="U34" s="69"/>
      <c r="V34" s="54">
        <v>46081</v>
      </c>
      <c r="W34" s="56" t="s">
        <v>1499</v>
      </c>
      <c r="X34" s="70"/>
      <c r="Y34" s="56" t="s">
        <v>1500</v>
      </c>
      <c r="Z34" s="56" t="s">
        <v>1501</v>
      </c>
      <c r="AA34" s="57" t="s">
        <v>1502</v>
      </c>
      <c r="AB34" s="56" t="s">
        <v>1503</v>
      </c>
      <c r="AC34" s="56" t="s">
        <v>1504</v>
      </c>
      <c r="AD34" s="57" t="s">
        <v>1505</v>
      </c>
      <c r="AE34" s="56" t="s">
        <v>1506</v>
      </c>
      <c r="AF34" s="56" t="s">
        <v>1507</v>
      </c>
      <c r="AG34" s="56" t="s">
        <v>1508</v>
      </c>
      <c r="AH34" s="48" t="s">
        <v>1509</v>
      </c>
      <c r="AI34" s="48" t="s">
        <v>413</v>
      </c>
      <c r="AJ34" s="48" t="s">
        <v>413</v>
      </c>
      <c r="AK34" s="56" t="s">
        <v>1510</v>
      </c>
      <c r="AL34" s="56" t="s">
        <v>1511</v>
      </c>
      <c r="AM34" s="60" t="s">
        <v>1512</v>
      </c>
      <c r="AU34" s="9" t="s">
        <v>1416</v>
      </c>
      <c r="AW34" s="9" t="s">
        <v>1256</v>
      </c>
    </row>
    <row r="35" spans="1:50" s="9" customFormat="1" ht="135">
      <c r="A35" s="45">
        <v>30</v>
      </c>
      <c r="B35" s="53">
        <v>46048.651817129597</v>
      </c>
      <c r="C35" s="53">
        <v>46048.669687499998</v>
      </c>
      <c r="D35" s="48" t="s">
        <v>1513</v>
      </c>
      <c r="E35" s="48" t="s">
        <v>1514</v>
      </c>
      <c r="F35" s="48" t="s">
        <v>1515</v>
      </c>
      <c r="G35" s="48" t="s">
        <v>134</v>
      </c>
      <c r="H35" s="45" t="s">
        <v>122</v>
      </c>
      <c r="I35" s="50" t="s">
        <v>1516</v>
      </c>
      <c r="J35" s="70"/>
      <c r="K35" s="69"/>
      <c r="L35" s="45"/>
      <c r="M35" s="45"/>
      <c r="N35" s="45" t="s">
        <v>61</v>
      </c>
      <c r="O35" s="48" t="s">
        <v>665</v>
      </c>
      <c r="P35" s="73" t="s">
        <v>1517</v>
      </c>
      <c r="Q35" s="70"/>
      <c r="R35" s="45" t="s">
        <v>15</v>
      </c>
      <c r="S35" s="45"/>
      <c r="T35" s="45"/>
      <c r="U35" s="69"/>
      <c r="V35" s="54">
        <v>46078</v>
      </c>
      <c r="W35" s="56" t="s">
        <v>15</v>
      </c>
      <c r="X35" s="70"/>
      <c r="Y35" s="56" t="s">
        <v>1518</v>
      </c>
      <c r="Z35" s="56" t="s">
        <v>1519</v>
      </c>
      <c r="AA35" s="57" t="s">
        <v>1520</v>
      </c>
      <c r="AB35" s="56" t="s">
        <v>1521</v>
      </c>
      <c r="AC35" s="56" t="s">
        <v>1299</v>
      </c>
      <c r="AD35" s="57" t="s">
        <v>1522</v>
      </c>
      <c r="AE35" s="56" t="s">
        <v>43</v>
      </c>
      <c r="AF35" s="56" t="s">
        <v>1523</v>
      </c>
      <c r="AG35" s="56" t="s">
        <v>1524</v>
      </c>
      <c r="AH35" s="48" t="s">
        <v>1377</v>
      </c>
      <c r="AI35" s="48" t="s">
        <v>413</v>
      </c>
      <c r="AJ35" s="48" t="s">
        <v>465</v>
      </c>
      <c r="AK35" s="56" t="s">
        <v>1299</v>
      </c>
      <c r="AL35" s="56" t="s">
        <v>1525</v>
      </c>
      <c r="AM35" s="60" t="s">
        <v>1526</v>
      </c>
      <c r="AU35" s="9" t="s">
        <v>1416</v>
      </c>
      <c r="AW35" s="9" t="s">
        <v>1221</v>
      </c>
    </row>
    <row r="36" spans="1:50" s="9" customFormat="1" ht="105">
      <c r="A36" s="45">
        <v>32</v>
      </c>
      <c r="B36" s="53">
        <v>46048.673553240696</v>
      </c>
      <c r="C36" s="53">
        <v>46048.690682870401</v>
      </c>
      <c r="D36" s="48" t="s">
        <v>1494</v>
      </c>
      <c r="E36" s="48" t="s">
        <v>1495</v>
      </c>
      <c r="F36" s="48" t="s">
        <v>1527</v>
      </c>
      <c r="G36" s="48" t="s">
        <v>134</v>
      </c>
      <c r="H36" s="45" t="s">
        <v>160</v>
      </c>
      <c r="I36" s="45" t="s">
        <v>1528</v>
      </c>
      <c r="J36" s="70"/>
      <c r="K36" s="69"/>
      <c r="L36" s="45"/>
      <c r="M36" s="45"/>
      <c r="N36" s="45" t="s">
        <v>243</v>
      </c>
      <c r="O36" s="48" t="s">
        <v>665</v>
      </c>
      <c r="P36" s="73" t="s">
        <v>1529</v>
      </c>
      <c r="Q36" s="70"/>
      <c r="R36" s="45" t="s">
        <v>15</v>
      </c>
      <c r="S36" s="45"/>
      <c r="T36" s="45"/>
      <c r="U36" s="69"/>
      <c r="V36" s="54">
        <v>46080</v>
      </c>
      <c r="W36" s="56" t="s">
        <v>1530</v>
      </c>
      <c r="X36" s="70"/>
      <c r="Y36" s="56" t="s">
        <v>1531</v>
      </c>
      <c r="Z36" s="56" t="s">
        <v>1532</v>
      </c>
      <c r="AA36" s="57" t="s">
        <v>1533</v>
      </c>
      <c r="AB36" s="56" t="s">
        <v>1534</v>
      </c>
      <c r="AC36" s="56" t="s">
        <v>1535</v>
      </c>
      <c r="AD36" s="57" t="s">
        <v>1536</v>
      </c>
      <c r="AE36" s="56" t="s">
        <v>1537</v>
      </c>
      <c r="AF36" s="56" t="s">
        <v>1538</v>
      </c>
      <c r="AG36" s="56" t="s">
        <v>1539</v>
      </c>
      <c r="AH36" s="48" t="s">
        <v>1154</v>
      </c>
      <c r="AI36" s="48" t="s">
        <v>413</v>
      </c>
      <c r="AJ36" s="48" t="s">
        <v>413</v>
      </c>
      <c r="AK36" s="56" t="s">
        <v>1540</v>
      </c>
      <c r="AL36" s="56" t="s">
        <v>1541</v>
      </c>
      <c r="AM36" s="60" t="s">
        <v>1542</v>
      </c>
      <c r="AU36" s="9" t="s">
        <v>1416</v>
      </c>
      <c r="AW36" s="9" t="s">
        <v>1221</v>
      </c>
    </row>
    <row r="37" spans="1:50" s="9" customFormat="1" ht="195">
      <c r="A37" s="45">
        <v>33</v>
      </c>
      <c r="B37" s="53">
        <v>46049.461261574099</v>
      </c>
      <c r="C37" s="53">
        <v>46049.472210648099</v>
      </c>
      <c r="D37" s="48" t="s">
        <v>1543</v>
      </c>
      <c r="E37" s="48" t="s">
        <v>1544</v>
      </c>
      <c r="F37" s="48" t="s">
        <v>1545</v>
      </c>
      <c r="G37" s="48" t="s">
        <v>134</v>
      </c>
      <c r="H37" s="45" t="s">
        <v>1260</v>
      </c>
      <c r="I37" s="45" t="s">
        <v>1546</v>
      </c>
      <c r="J37" s="70"/>
      <c r="K37" s="69"/>
      <c r="L37" s="45"/>
      <c r="M37" s="45"/>
      <c r="N37" s="45" t="s">
        <v>243</v>
      </c>
      <c r="O37" s="48" t="s">
        <v>665</v>
      </c>
      <c r="P37" s="73" t="s">
        <v>1547</v>
      </c>
      <c r="Q37" s="70"/>
      <c r="R37" s="45" t="s">
        <v>14</v>
      </c>
      <c r="S37" s="45">
        <v>75364</v>
      </c>
      <c r="T37" s="45"/>
      <c r="U37" s="69"/>
      <c r="V37" s="54">
        <v>46081</v>
      </c>
      <c r="W37" s="56" t="s">
        <v>1548</v>
      </c>
      <c r="X37" s="70"/>
      <c r="Y37" s="56" t="s">
        <v>1549</v>
      </c>
      <c r="Z37" s="56" t="s">
        <v>1550</v>
      </c>
      <c r="AA37" s="57" t="s">
        <v>1551</v>
      </c>
      <c r="AB37" s="56" t="s">
        <v>1552</v>
      </c>
      <c r="AC37" s="56" t="s">
        <v>1553</v>
      </c>
      <c r="AD37" s="57" t="s">
        <v>1554</v>
      </c>
      <c r="AE37" s="56" t="s">
        <v>1554</v>
      </c>
      <c r="AF37" s="56" t="s">
        <v>1555</v>
      </c>
      <c r="AG37" s="56" t="s">
        <v>1556</v>
      </c>
      <c r="AH37" s="48" t="s">
        <v>1154</v>
      </c>
      <c r="AI37" s="48" t="s">
        <v>413</v>
      </c>
      <c r="AJ37" s="48" t="s">
        <v>413</v>
      </c>
      <c r="AK37" s="56" t="s">
        <v>1557</v>
      </c>
      <c r="AL37" s="56" t="s">
        <v>1558</v>
      </c>
      <c r="AM37" s="60" t="s">
        <v>1559</v>
      </c>
      <c r="AU37" s="9" t="s">
        <v>1416</v>
      </c>
      <c r="AW37" s="9" t="s">
        <v>1256</v>
      </c>
    </row>
    <row r="38" spans="1:50" s="9" customFormat="1" ht="165">
      <c r="A38" s="45">
        <v>34</v>
      </c>
      <c r="B38" s="53">
        <v>46049.599756944401</v>
      </c>
      <c r="C38" s="53">
        <v>46049.717407407399</v>
      </c>
      <c r="D38" s="48" t="s">
        <v>1560</v>
      </c>
      <c r="E38" s="48" t="s">
        <v>1561</v>
      </c>
      <c r="F38" s="48" t="s">
        <v>1562</v>
      </c>
      <c r="G38" s="48" t="s">
        <v>107</v>
      </c>
      <c r="H38" s="45" t="s">
        <v>332</v>
      </c>
      <c r="I38" s="45" t="s">
        <v>1563</v>
      </c>
      <c r="J38" s="70"/>
      <c r="K38" s="69"/>
      <c r="L38" s="45"/>
      <c r="M38" s="45" t="s">
        <v>1564</v>
      </c>
      <c r="N38" s="45"/>
      <c r="O38" s="48" t="s">
        <v>1395</v>
      </c>
      <c r="P38" s="73" t="s">
        <v>1565</v>
      </c>
      <c r="Q38" s="70"/>
      <c r="R38" s="45" t="s">
        <v>15</v>
      </c>
      <c r="S38" s="45"/>
      <c r="T38" s="45"/>
      <c r="U38" s="69"/>
      <c r="V38" s="54">
        <v>46081</v>
      </c>
      <c r="W38" s="56" t="s">
        <v>413</v>
      </c>
      <c r="X38" s="70"/>
      <c r="Y38" s="56" t="s">
        <v>1566</v>
      </c>
      <c r="Z38" s="56" t="s">
        <v>1567</v>
      </c>
      <c r="AA38" s="57" t="s">
        <v>1568</v>
      </c>
      <c r="AB38" s="56" t="s">
        <v>1569</v>
      </c>
      <c r="AC38" s="56" t="s">
        <v>1570</v>
      </c>
      <c r="AD38" s="57" t="s">
        <v>1571</v>
      </c>
      <c r="AE38" s="56" t="s">
        <v>1572</v>
      </c>
      <c r="AF38" s="56" t="s">
        <v>1573</v>
      </c>
      <c r="AG38" s="56" t="s">
        <v>1574</v>
      </c>
      <c r="AH38" s="48" t="s">
        <v>1154</v>
      </c>
      <c r="AI38" s="48" t="s">
        <v>413</v>
      </c>
      <c r="AJ38" s="48" t="s">
        <v>413</v>
      </c>
      <c r="AK38" s="56" t="s">
        <v>1575</v>
      </c>
      <c r="AL38" s="56" t="s">
        <v>1576</v>
      </c>
      <c r="AM38" s="60" t="s">
        <v>1577</v>
      </c>
      <c r="AU38" s="9" t="s">
        <v>1416</v>
      </c>
      <c r="AW38" s="9" t="s">
        <v>1256</v>
      </c>
    </row>
    <row r="39" spans="1:50" s="9" customFormat="1" ht="135">
      <c r="A39" s="45">
        <v>36</v>
      </c>
      <c r="B39" s="53">
        <v>46055.426550925898</v>
      </c>
      <c r="C39" s="53">
        <v>46055.469699074099</v>
      </c>
      <c r="D39" s="48" t="s">
        <v>1578</v>
      </c>
      <c r="E39" s="48" t="s">
        <v>405</v>
      </c>
      <c r="F39" s="48" t="s">
        <v>1579</v>
      </c>
      <c r="G39" s="48" t="s">
        <v>134</v>
      </c>
      <c r="H39" s="45" t="s">
        <v>240</v>
      </c>
      <c r="I39" s="45" t="s">
        <v>1580</v>
      </c>
      <c r="J39" s="70"/>
      <c r="K39" s="69"/>
      <c r="L39" s="45"/>
      <c r="M39" s="45"/>
      <c r="N39" s="45" t="s">
        <v>57</v>
      </c>
      <c r="O39" s="48" t="s">
        <v>665</v>
      </c>
      <c r="P39" s="73" t="s">
        <v>1581</v>
      </c>
      <c r="Q39" s="70"/>
      <c r="R39" s="45" t="s">
        <v>15</v>
      </c>
      <c r="S39" s="45"/>
      <c r="T39" s="45"/>
      <c r="U39" s="69"/>
      <c r="V39" s="54">
        <v>46068</v>
      </c>
      <c r="W39" s="56" t="s">
        <v>1582</v>
      </c>
      <c r="X39" s="70"/>
      <c r="Y39" s="56" t="s">
        <v>1583</v>
      </c>
      <c r="Z39" s="56" t="s">
        <v>1584</v>
      </c>
      <c r="AA39" s="57" t="s">
        <v>1585</v>
      </c>
      <c r="AB39" s="56" t="s">
        <v>1586</v>
      </c>
      <c r="AC39" s="56" t="s">
        <v>1587</v>
      </c>
      <c r="AD39" s="57" t="s">
        <v>1588</v>
      </c>
      <c r="AE39" s="56" t="s">
        <v>1589</v>
      </c>
      <c r="AF39" s="56" t="s">
        <v>1590</v>
      </c>
      <c r="AG39" s="56" t="s">
        <v>1591</v>
      </c>
      <c r="AH39" s="48" t="s">
        <v>1439</v>
      </c>
      <c r="AI39" s="48" t="s">
        <v>413</v>
      </c>
      <c r="AJ39" s="48" t="s">
        <v>413</v>
      </c>
      <c r="AK39" s="56" t="s">
        <v>1592</v>
      </c>
      <c r="AL39" s="56" t="s">
        <v>1593</v>
      </c>
      <c r="AM39" s="60" t="s">
        <v>1594</v>
      </c>
      <c r="AU39" s="9" t="s">
        <v>1416</v>
      </c>
      <c r="AV39" s="45"/>
      <c r="AW39" s="9" t="s">
        <v>1256</v>
      </c>
      <c r="AX39" s="45" t="s">
        <v>1595</v>
      </c>
    </row>
    <row r="40" spans="1:50" s="9" customFormat="1" ht="120">
      <c r="A40" s="45">
        <v>37</v>
      </c>
      <c r="B40" s="53">
        <v>46055.469803240703</v>
      </c>
      <c r="C40" s="53">
        <v>46055.481655092597</v>
      </c>
      <c r="D40" s="48" t="s">
        <v>1578</v>
      </c>
      <c r="E40" s="48" t="s">
        <v>405</v>
      </c>
      <c r="F40" s="48" t="s">
        <v>1596</v>
      </c>
      <c r="G40" s="48" t="s">
        <v>134</v>
      </c>
      <c r="H40" s="45" t="s">
        <v>240</v>
      </c>
      <c r="I40" s="45" t="s">
        <v>1597</v>
      </c>
      <c r="J40" s="70"/>
      <c r="K40" s="69"/>
      <c r="L40" s="45"/>
      <c r="M40" s="45"/>
      <c r="N40" s="45" t="s">
        <v>57</v>
      </c>
      <c r="O40" s="48" t="s">
        <v>665</v>
      </c>
      <c r="P40" s="70"/>
      <c r="Q40" s="70"/>
      <c r="R40" s="45" t="s">
        <v>15</v>
      </c>
      <c r="S40" s="45"/>
      <c r="T40" s="45"/>
      <c r="U40" s="69"/>
      <c r="V40" s="54">
        <v>46056</v>
      </c>
      <c r="W40" s="56" t="s">
        <v>1429</v>
      </c>
      <c r="X40" s="70"/>
      <c r="Y40" s="56" t="s">
        <v>1598</v>
      </c>
      <c r="Z40" s="56" t="s">
        <v>1599</v>
      </c>
      <c r="AA40" s="57" t="s">
        <v>1600</v>
      </c>
      <c r="AB40" s="56" t="s">
        <v>1601</v>
      </c>
      <c r="AC40" s="56" t="s">
        <v>1602</v>
      </c>
      <c r="AD40" s="57" t="s">
        <v>1603</v>
      </c>
      <c r="AE40" s="56" t="s">
        <v>1604</v>
      </c>
      <c r="AF40" s="56" t="s">
        <v>1605</v>
      </c>
      <c r="AG40" s="56" t="s">
        <v>1606</v>
      </c>
      <c r="AH40" s="48" t="s">
        <v>1439</v>
      </c>
      <c r="AI40" s="48" t="s">
        <v>413</v>
      </c>
      <c r="AJ40" s="48" t="s">
        <v>413</v>
      </c>
      <c r="AK40" s="56" t="s">
        <v>1607</v>
      </c>
      <c r="AL40" s="56" t="s">
        <v>1608</v>
      </c>
      <c r="AM40" s="60" t="s">
        <v>1609</v>
      </c>
      <c r="AU40" s="9" t="s">
        <v>1416</v>
      </c>
      <c r="AW40" s="9" t="s">
        <v>1221</v>
      </c>
      <c r="AX40" s="45" t="s">
        <v>1610</v>
      </c>
    </row>
    <row r="41" spans="1:50" s="9" customFormat="1" ht="165">
      <c r="A41" s="45">
        <v>41</v>
      </c>
      <c r="B41" s="53">
        <v>46055.481724537</v>
      </c>
      <c r="C41" s="53">
        <v>46057.623043981497</v>
      </c>
      <c r="D41" s="48" t="s">
        <v>1578</v>
      </c>
      <c r="E41" s="48" t="s">
        <v>405</v>
      </c>
      <c r="F41" s="48" t="s">
        <v>1611</v>
      </c>
      <c r="G41" s="48" t="s">
        <v>134</v>
      </c>
      <c r="H41" s="45" t="s">
        <v>1426</v>
      </c>
      <c r="I41" s="45" t="s">
        <v>1612</v>
      </c>
      <c r="J41" s="70"/>
      <c r="K41" s="69"/>
      <c r="L41" s="45"/>
      <c r="M41" s="45"/>
      <c r="N41" s="45" t="s">
        <v>57</v>
      </c>
      <c r="O41" s="48" t="s">
        <v>665</v>
      </c>
      <c r="P41" s="73" t="s">
        <v>1613</v>
      </c>
      <c r="Q41" s="70"/>
      <c r="R41" s="45" t="s">
        <v>15</v>
      </c>
      <c r="S41" s="45"/>
      <c r="T41" s="45"/>
      <c r="U41" s="69"/>
      <c r="V41" s="54">
        <v>46108</v>
      </c>
      <c r="W41" s="56" t="s">
        <v>15</v>
      </c>
      <c r="X41" s="70"/>
      <c r="Y41" s="56" t="s">
        <v>1614</v>
      </c>
      <c r="Z41" s="56" t="s">
        <v>1615</v>
      </c>
      <c r="AA41" s="57" t="s">
        <v>1616</v>
      </c>
      <c r="AB41" s="56" t="s">
        <v>1617</v>
      </c>
      <c r="AC41" s="56" t="s">
        <v>1618</v>
      </c>
      <c r="AD41" s="57" t="s">
        <v>1619</v>
      </c>
      <c r="AE41" s="56" t="s">
        <v>43</v>
      </c>
      <c r="AF41" s="56" t="s">
        <v>1620</v>
      </c>
      <c r="AG41" s="56" t="s">
        <v>1621</v>
      </c>
      <c r="AH41" s="48" t="s">
        <v>1622</v>
      </c>
      <c r="AI41" s="48" t="s">
        <v>413</v>
      </c>
      <c r="AJ41" s="48" t="s">
        <v>413</v>
      </c>
      <c r="AK41" s="56" t="s">
        <v>1623</v>
      </c>
      <c r="AL41" s="56" t="s">
        <v>1624</v>
      </c>
      <c r="AM41" s="60" t="s">
        <v>1625</v>
      </c>
      <c r="AU41" s="9" t="s">
        <v>1416</v>
      </c>
      <c r="AW41" s="9" t="s">
        <v>1221</v>
      </c>
    </row>
    <row r="42" spans="1:50" s="9" customFormat="1" ht="105">
      <c r="A42" s="45">
        <v>38</v>
      </c>
      <c r="B42" s="53">
        <v>46056.962071759299</v>
      </c>
      <c r="C42" s="53">
        <v>46056.992395833302</v>
      </c>
      <c r="D42" s="48" t="s">
        <v>1560</v>
      </c>
      <c r="E42" s="48" t="s">
        <v>1561</v>
      </c>
      <c r="F42" s="48" t="s">
        <v>1626</v>
      </c>
      <c r="G42" s="48" t="s">
        <v>107</v>
      </c>
      <c r="H42" s="45" t="s">
        <v>332</v>
      </c>
      <c r="I42" s="45" t="s">
        <v>1627</v>
      </c>
      <c r="J42" s="70"/>
      <c r="K42" s="69"/>
      <c r="L42" s="45"/>
      <c r="M42" s="45" t="s">
        <v>1564</v>
      </c>
      <c r="N42" s="45"/>
      <c r="O42" s="48" t="s">
        <v>1395</v>
      </c>
      <c r="P42" s="73" t="s">
        <v>1628</v>
      </c>
      <c r="Q42" s="70"/>
      <c r="R42" s="45" t="s">
        <v>15</v>
      </c>
      <c r="S42" s="45"/>
      <c r="T42" s="45"/>
      <c r="U42" s="69"/>
      <c r="V42" s="54">
        <v>46070</v>
      </c>
      <c r="W42" s="56" t="s">
        <v>1629</v>
      </c>
      <c r="X42" s="70"/>
      <c r="Y42" s="56" t="s">
        <v>1630</v>
      </c>
      <c r="Z42" s="56" t="s">
        <v>1631</v>
      </c>
      <c r="AA42" s="57" t="s">
        <v>1632</v>
      </c>
      <c r="AB42" s="56" t="s">
        <v>1633</v>
      </c>
      <c r="AC42" s="56" t="s">
        <v>1634</v>
      </c>
      <c r="AD42" s="57" t="s">
        <v>1635</v>
      </c>
      <c r="AE42" s="56" t="s">
        <v>1636</v>
      </c>
      <c r="AF42" s="56" t="s">
        <v>1637</v>
      </c>
      <c r="AG42" s="56" t="s">
        <v>1638</v>
      </c>
      <c r="AH42" s="48" t="s">
        <v>1439</v>
      </c>
      <c r="AI42" s="48" t="s">
        <v>413</v>
      </c>
      <c r="AJ42" s="48" t="s">
        <v>413</v>
      </c>
      <c r="AK42" s="56" t="s">
        <v>1639</v>
      </c>
      <c r="AL42" s="56" t="s">
        <v>1640</v>
      </c>
      <c r="AM42" s="60"/>
      <c r="AU42" s="9" t="s">
        <v>1416</v>
      </c>
      <c r="AW42" s="9" t="s">
        <v>1256</v>
      </c>
    </row>
    <row r="43" spans="1:50" s="9" customFormat="1" ht="409.5">
      <c r="A43" s="45">
        <v>39</v>
      </c>
      <c r="B43" s="53">
        <v>46057.3828125</v>
      </c>
      <c r="C43" s="53">
        <v>46057.402731481503</v>
      </c>
      <c r="D43" s="48" t="s">
        <v>1160</v>
      </c>
      <c r="E43" s="48" t="s">
        <v>1161</v>
      </c>
      <c r="F43" s="48" t="s">
        <v>1641</v>
      </c>
      <c r="G43" s="48" t="s">
        <v>159</v>
      </c>
      <c r="H43" s="45" t="s">
        <v>208</v>
      </c>
      <c r="I43" s="45" t="s">
        <v>1642</v>
      </c>
      <c r="J43" s="70"/>
      <c r="K43" s="69"/>
      <c r="L43" s="45" t="s">
        <v>1164</v>
      </c>
      <c r="M43" s="45"/>
      <c r="N43" s="45"/>
      <c r="O43" s="48" t="s">
        <v>1142</v>
      </c>
      <c r="P43" s="73" t="s">
        <v>1643</v>
      </c>
      <c r="Q43" s="70"/>
      <c r="R43" s="45" t="s">
        <v>15</v>
      </c>
      <c r="S43" s="45"/>
      <c r="T43" s="45"/>
      <c r="U43" s="69"/>
      <c r="V43" s="54">
        <v>46094</v>
      </c>
      <c r="W43" s="56" t="s">
        <v>1183</v>
      </c>
      <c r="X43" s="70"/>
      <c r="Y43" s="56" t="s">
        <v>1644</v>
      </c>
      <c r="Z43" s="56" t="s">
        <v>1645</v>
      </c>
      <c r="AA43" s="57" t="s">
        <v>1646</v>
      </c>
      <c r="AB43" s="56" t="s">
        <v>1647</v>
      </c>
      <c r="AC43" s="56" t="s">
        <v>1648</v>
      </c>
      <c r="AD43" s="57" t="s">
        <v>1649</v>
      </c>
      <c r="AE43" s="56" t="s">
        <v>1650</v>
      </c>
      <c r="AF43" s="56" t="s">
        <v>1651</v>
      </c>
      <c r="AG43" s="56" t="s">
        <v>1652</v>
      </c>
      <c r="AH43" s="48" t="s">
        <v>571</v>
      </c>
      <c r="AI43" s="48" t="s">
        <v>413</v>
      </c>
      <c r="AJ43" s="48" t="s">
        <v>465</v>
      </c>
      <c r="AK43" s="56" t="s">
        <v>1653</v>
      </c>
      <c r="AL43" s="56" t="s">
        <v>1654</v>
      </c>
      <c r="AM43" s="60" t="s">
        <v>1655</v>
      </c>
      <c r="AU43" s="9" t="s">
        <v>1416</v>
      </c>
      <c r="AW43" s="9" t="s">
        <v>1221</v>
      </c>
    </row>
    <row r="44" spans="1:50" s="9" customFormat="1" ht="345">
      <c r="A44" s="45">
        <v>40</v>
      </c>
      <c r="B44" s="53">
        <v>46057.4041319444</v>
      </c>
      <c r="C44" s="53">
        <v>46057.4622453704</v>
      </c>
      <c r="D44" s="48" t="s">
        <v>1160</v>
      </c>
      <c r="E44" s="48" t="s">
        <v>1161</v>
      </c>
      <c r="F44" s="48" t="s">
        <v>1656</v>
      </c>
      <c r="G44" s="48" t="s">
        <v>159</v>
      </c>
      <c r="H44" s="45" t="s">
        <v>445</v>
      </c>
      <c r="I44" s="45" t="s">
        <v>1657</v>
      </c>
      <c r="J44" s="70"/>
      <c r="K44" s="69"/>
      <c r="L44" s="45" t="s">
        <v>1164</v>
      </c>
      <c r="M44" s="45"/>
      <c r="N44" s="45"/>
      <c r="O44" s="48" t="s">
        <v>1142</v>
      </c>
      <c r="P44" s="73" t="s">
        <v>1658</v>
      </c>
      <c r="Q44" s="70"/>
      <c r="R44" s="45" t="s">
        <v>15</v>
      </c>
      <c r="S44" s="45"/>
      <c r="T44" s="45"/>
      <c r="U44" s="69"/>
      <c r="V44" s="54">
        <v>46101</v>
      </c>
      <c r="W44" s="56" t="s">
        <v>15</v>
      </c>
      <c r="X44" s="70"/>
      <c r="Y44" s="56" t="s">
        <v>1659</v>
      </c>
      <c r="Z44" s="56" t="s">
        <v>1660</v>
      </c>
      <c r="AA44" s="57" t="s">
        <v>1661</v>
      </c>
      <c r="AB44" s="56" t="s">
        <v>1662</v>
      </c>
      <c r="AC44" s="56" t="s">
        <v>1663</v>
      </c>
      <c r="AD44" s="57" t="s">
        <v>1664</v>
      </c>
      <c r="AE44" s="56" t="s">
        <v>1665</v>
      </c>
      <c r="AF44" s="56" t="s">
        <v>1666</v>
      </c>
      <c r="AG44" s="56" t="s">
        <v>1667</v>
      </c>
      <c r="AH44" s="48" t="s">
        <v>1668</v>
      </c>
      <c r="AI44" s="48" t="s">
        <v>413</v>
      </c>
      <c r="AJ44" s="48" t="s">
        <v>413</v>
      </c>
      <c r="AK44" s="56" t="s">
        <v>1669</v>
      </c>
      <c r="AL44" s="56" t="s">
        <v>1670</v>
      </c>
      <c r="AM44" s="60" t="s">
        <v>1671</v>
      </c>
      <c r="AU44" s="9" t="s">
        <v>1416</v>
      </c>
      <c r="AW44" s="9" t="s">
        <v>1221</v>
      </c>
    </row>
    <row r="45" spans="1:50" s="9" customFormat="1" ht="270">
      <c r="A45" s="45">
        <v>42</v>
      </c>
      <c r="B45" s="53">
        <v>46057.826076388897</v>
      </c>
      <c r="C45" s="53">
        <v>46057.8430787037</v>
      </c>
      <c r="D45" s="48" t="s">
        <v>550</v>
      </c>
      <c r="E45" s="48" t="s">
        <v>551</v>
      </c>
      <c r="F45" s="48" t="s">
        <v>1672</v>
      </c>
      <c r="G45" s="48" t="s">
        <v>134</v>
      </c>
      <c r="H45" s="45" t="s">
        <v>1260</v>
      </c>
      <c r="I45" s="45" t="s">
        <v>1673</v>
      </c>
      <c r="J45" s="70"/>
      <c r="K45" s="69"/>
      <c r="L45" s="45"/>
      <c r="M45" s="45"/>
      <c r="N45" s="45" t="s">
        <v>57</v>
      </c>
      <c r="O45" s="48" t="s">
        <v>665</v>
      </c>
      <c r="P45" s="73" t="s">
        <v>1674</v>
      </c>
      <c r="Q45" s="70"/>
      <c r="R45" s="45" t="s">
        <v>15</v>
      </c>
      <c r="S45" s="45"/>
      <c r="T45" s="45"/>
      <c r="U45" s="69"/>
      <c r="V45" s="54">
        <v>46081</v>
      </c>
      <c r="W45" s="56" t="s">
        <v>1675</v>
      </c>
      <c r="X45" s="70"/>
      <c r="Y45" s="56" t="s">
        <v>1676</v>
      </c>
      <c r="Z45" s="56" t="s">
        <v>1677</v>
      </c>
      <c r="AA45" s="57" t="s">
        <v>1678</v>
      </c>
      <c r="AB45" s="56" t="s">
        <v>1679</v>
      </c>
      <c r="AC45" s="56" t="s">
        <v>1680</v>
      </c>
      <c r="AD45" s="57" t="s">
        <v>1681</v>
      </c>
      <c r="AE45" s="56" t="s">
        <v>1682</v>
      </c>
      <c r="AF45" s="56" t="s">
        <v>1683</v>
      </c>
      <c r="AG45" s="56" t="s">
        <v>1676</v>
      </c>
      <c r="AH45" s="48" t="s">
        <v>1684</v>
      </c>
      <c r="AI45" s="48" t="s">
        <v>413</v>
      </c>
      <c r="AJ45" s="48" t="s">
        <v>413</v>
      </c>
      <c r="AK45" s="56" t="s">
        <v>1685</v>
      </c>
      <c r="AL45" s="56" t="s">
        <v>1686</v>
      </c>
      <c r="AM45" s="60" t="s">
        <v>1687</v>
      </c>
      <c r="AU45" s="9" t="s">
        <v>1416</v>
      </c>
      <c r="AW45" s="9" t="s">
        <v>1136</v>
      </c>
    </row>
    <row r="46" spans="1:50" s="9" customFormat="1" ht="270">
      <c r="A46" s="45">
        <v>43</v>
      </c>
      <c r="B46" s="53">
        <v>46059.399710648097</v>
      </c>
      <c r="C46" s="53">
        <v>46059.404594907399</v>
      </c>
      <c r="D46" s="48" t="s">
        <v>1160</v>
      </c>
      <c r="E46" s="48" t="s">
        <v>1161</v>
      </c>
      <c r="F46" s="48" t="s">
        <v>1688</v>
      </c>
      <c r="G46" s="48" t="s">
        <v>159</v>
      </c>
      <c r="H46" s="45" t="s">
        <v>208</v>
      </c>
      <c r="I46" s="45" t="s">
        <v>1689</v>
      </c>
      <c r="J46" s="70"/>
      <c r="K46" s="69"/>
      <c r="L46" s="45" t="s">
        <v>1164</v>
      </c>
      <c r="M46" s="45"/>
      <c r="N46" s="45"/>
      <c r="O46" s="48" t="s">
        <v>1142</v>
      </c>
      <c r="P46" s="73" t="s">
        <v>1690</v>
      </c>
      <c r="Q46" s="70"/>
      <c r="R46" s="45" t="s">
        <v>15</v>
      </c>
      <c r="S46" s="45"/>
      <c r="T46" s="45"/>
      <c r="U46" s="69"/>
      <c r="V46" s="54">
        <v>46188</v>
      </c>
      <c r="W46" s="56" t="s">
        <v>15</v>
      </c>
      <c r="X46" s="70"/>
      <c r="Y46" s="56" t="s">
        <v>1691</v>
      </c>
      <c r="Z46" s="56" t="s">
        <v>1692</v>
      </c>
      <c r="AA46" s="57" t="s">
        <v>1693</v>
      </c>
      <c r="AB46" s="56" t="s">
        <v>1694</v>
      </c>
      <c r="AC46" s="56" t="s">
        <v>1695</v>
      </c>
      <c r="AD46" s="57" t="s">
        <v>1696</v>
      </c>
      <c r="AE46" s="56" t="s">
        <v>1697</v>
      </c>
      <c r="AF46" s="56" t="s">
        <v>1698</v>
      </c>
      <c r="AG46" s="56" t="s">
        <v>1699</v>
      </c>
      <c r="AH46" s="48" t="s">
        <v>1193</v>
      </c>
      <c r="AI46" s="48" t="s">
        <v>413</v>
      </c>
      <c r="AJ46" s="48" t="s">
        <v>413</v>
      </c>
      <c r="AK46" s="56" t="s">
        <v>1700</v>
      </c>
      <c r="AL46" s="56" t="s">
        <v>1701</v>
      </c>
      <c r="AM46" s="60" t="s">
        <v>1702</v>
      </c>
      <c r="AU46" s="9" t="s">
        <v>1416</v>
      </c>
      <c r="AW46" s="9" t="s">
        <v>1703</v>
      </c>
    </row>
    <row r="47" spans="1:50" s="9" customFormat="1" ht="409.5">
      <c r="A47" s="45">
        <v>47</v>
      </c>
      <c r="B47" s="53">
        <v>46059.417569444398</v>
      </c>
      <c r="C47" s="53">
        <v>46065.659872685203</v>
      </c>
      <c r="D47" s="48" t="s">
        <v>1160</v>
      </c>
      <c r="E47" s="48" t="s">
        <v>1161</v>
      </c>
      <c r="F47" s="48" t="s">
        <v>1704</v>
      </c>
      <c r="G47" s="48" t="s">
        <v>159</v>
      </c>
      <c r="H47" s="45" t="s">
        <v>208</v>
      </c>
      <c r="I47" s="45" t="s">
        <v>1705</v>
      </c>
      <c r="J47" s="70"/>
      <c r="K47" s="69"/>
      <c r="L47" s="45" t="s">
        <v>1164</v>
      </c>
      <c r="M47" s="45"/>
      <c r="N47" s="45"/>
      <c r="O47" s="48" t="s">
        <v>1142</v>
      </c>
      <c r="P47" s="70" t="s">
        <v>1706</v>
      </c>
      <c r="Q47" s="70"/>
      <c r="R47" s="45" t="s">
        <v>15</v>
      </c>
      <c r="S47" s="45"/>
      <c r="T47" s="45"/>
      <c r="U47" s="69"/>
      <c r="V47" s="54">
        <v>46447</v>
      </c>
      <c r="W47" s="48" t="s">
        <v>15</v>
      </c>
      <c r="X47" s="70"/>
      <c r="Y47" s="48" t="s">
        <v>1707</v>
      </c>
      <c r="Z47" s="48" t="s">
        <v>1708</v>
      </c>
      <c r="AA47" s="45" t="s">
        <v>1709</v>
      </c>
      <c r="AB47" s="48" t="s">
        <v>1710</v>
      </c>
      <c r="AC47" s="48" t="s">
        <v>1711</v>
      </c>
      <c r="AD47" s="45" t="s">
        <v>1712</v>
      </c>
      <c r="AE47" s="48" t="s">
        <v>1713</v>
      </c>
      <c r="AF47" s="48" t="s">
        <v>1714</v>
      </c>
      <c r="AG47" s="48" t="s">
        <v>1715</v>
      </c>
      <c r="AH47" s="48" t="s">
        <v>1716</v>
      </c>
      <c r="AI47" s="48" t="s">
        <v>413</v>
      </c>
      <c r="AJ47" s="48" t="s">
        <v>413</v>
      </c>
      <c r="AK47" s="48" t="s">
        <v>1717</v>
      </c>
      <c r="AL47" s="48" t="s">
        <v>1718</v>
      </c>
      <c r="AM47" s="48" t="s">
        <v>1719</v>
      </c>
      <c r="AU47" s="9" t="s">
        <v>1416</v>
      </c>
      <c r="AW47" s="9" t="s">
        <v>1703</v>
      </c>
    </row>
    <row r="48" spans="1:50" s="9" customFormat="1" ht="90">
      <c r="A48" s="45">
        <v>45</v>
      </c>
      <c r="B48" s="53">
        <v>46064.797696759299</v>
      </c>
      <c r="C48" s="53">
        <v>46064.828738425902</v>
      </c>
      <c r="D48" s="48" t="s">
        <v>1720</v>
      </c>
      <c r="E48" s="48" t="s">
        <v>1721</v>
      </c>
      <c r="F48" s="48" t="s">
        <v>1722</v>
      </c>
      <c r="G48" s="48" t="s">
        <v>134</v>
      </c>
      <c r="H48" s="45" t="s">
        <v>445</v>
      </c>
      <c r="I48" s="45" t="s">
        <v>1723</v>
      </c>
      <c r="J48" s="70"/>
      <c r="K48" s="69"/>
      <c r="L48" s="45"/>
      <c r="M48" s="45"/>
      <c r="N48" s="45" t="s">
        <v>61</v>
      </c>
      <c r="O48" s="48" t="s">
        <v>665</v>
      </c>
      <c r="P48" s="70" t="s">
        <v>1724</v>
      </c>
      <c r="Q48" s="70"/>
      <c r="R48" s="45" t="s">
        <v>15</v>
      </c>
      <c r="S48" s="45"/>
      <c r="T48" s="45"/>
      <c r="U48" s="69"/>
      <c r="V48" s="54">
        <v>46066</v>
      </c>
      <c r="W48" s="48" t="s">
        <v>1725</v>
      </c>
      <c r="X48" s="70"/>
      <c r="Y48" s="48" t="s">
        <v>1726</v>
      </c>
      <c r="Z48" s="48" t="s">
        <v>1727</v>
      </c>
      <c r="AA48" s="45" t="s">
        <v>1728</v>
      </c>
      <c r="AB48" s="48" t="s">
        <v>1729</v>
      </c>
      <c r="AC48" s="48" t="s">
        <v>1730</v>
      </c>
      <c r="AD48" s="45" t="s">
        <v>1731</v>
      </c>
      <c r="AE48" s="48" t="s">
        <v>1732</v>
      </c>
      <c r="AF48" s="48" t="s">
        <v>1733</v>
      </c>
      <c r="AG48" s="48" t="s">
        <v>1728</v>
      </c>
      <c r="AH48" s="48" t="s">
        <v>1272</v>
      </c>
      <c r="AI48" s="48" t="s">
        <v>413</v>
      </c>
      <c r="AJ48" s="48" t="s">
        <v>465</v>
      </c>
      <c r="AK48" s="48" t="s">
        <v>1734</v>
      </c>
      <c r="AL48" s="48" t="s">
        <v>1735</v>
      </c>
      <c r="AM48" s="48" t="s">
        <v>1736</v>
      </c>
      <c r="AU48" s="9" t="s">
        <v>1416</v>
      </c>
      <c r="AW48" s="9" t="s">
        <v>1256</v>
      </c>
    </row>
    <row r="49" spans="1:49" s="9" customFormat="1" ht="375">
      <c r="A49" s="45">
        <v>46</v>
      </c>
      <c r="B49" s="53">
        <v>46065.350011574097</v>
      </c>
      <c r="C49" s="53">
        <v>46065.393067129597</v>
      </c>
      <c r="D49" s="48" t="s">
        <v>1737</v>
      </c>
      <c r="E49" s="48" t="s">
        <v>1738</v>
      </c>
      <c r="F49" s="48" t="s">
        <v>1739</v>
      </c>
      <c r="G49" s="48" t="s">
        <v>159</v>
      </c>
      <c r="H49" s="45" t="s">
        <v>208</v>
      </c>
      <c r="I49" s="45" t="s">
        <v>1740</v>
      </c>
      <c r="J49" s="70"/>
      <c r="K49" s="69"/>
      <c r="L49" s="45" t="s">
        <v>54</v>
      </c>
      <c r="M49" s="45"/>
      <c r="N49" s="45"/>
      <c r="O49" s="48" t="s">
        <v>1142</v>
      </c>
      <c r="P49" s="70" t="s">
        <v>1741</v>
      </c>
      <c r="Q49" s="70"/>
      <c r="R49" s="45" t="s">
        <v>15</v>
      </c>
      <c r="S49" s="45"/>
      <c r="T49" s="45"/>
      <c r="U49" s="69"/>
      <c r="V49" s="54">
        <v>46110</v>
      </c>
      <c r="W49" s="48" t="s">
        <v>1742</v>
      </c>
      <c r="X49" s="70"/>
      <c r="Y49" s="48" t="s">
        <v>1743</v>
      </c>
      <c r="Z49" s="48" t="s">
        <v>1744</v>
      </c>
      <c r="AA49" s="45" t="s">
        <v>1745</v>
      </c>
      <c r="AB49" s="48" t="s">
        <v>1746</v>
      </c>
      <c r="AC49" s="48" t="s">
        <v>1747</v>
      </c>
      <c r="AD49" s="45" t="s">
        <v>1748</v>
      </c>
      <c r="AE49" s="48" t="s">
        <v>1749</v>
      </c>
      <c r="AF49" s="48" t="s">
        <v>1750</v>
      </c>
      <c r="AG49" s="48" t="s">
        <v>1751</v>
      </c>
      <c r="AH49" s="48" t="s">
        <v>1752</v>
      </c>
      <c r="AI49" s="48" t="s">
        <v>465</v>
      </c>
      <c r="AJ49" s="48" t="s">
        <v>413</v>
      </c>
      <c r="AK49" s="48" t="s">
        <v>1753</v>
      </c>
      <c r="AL49" s="48" t="s">
        <v>1754</v>
      </c>
      <c r="AM49" s="48"/>
      <c r="AU49" s="9" t="s">
        <v>1416</v>
      </c>
      <c r="AW49" s="9" t="s">
        <v>1256</v>
      </c>
    </row>
    <row r="50" spans="1:49" s="9" customFormat="1" ht="409.5">
      <c r="A50" s="45">
        <v>51</v>
      </c>
      <c r="B50" s="53">
        <v>46069.480613425898</v>
      </c>
      <c r="C50" s="53">
        <v>46070.595509259299</v>
      </c>
      <c r="D50" s="48" t="s">
        <v>1755</v>
      </c>
      <c r="E50" s="48" t="s">
        <v>1756</v>
      </c>
      <c r="F50" s="48" t="s">
        <v>1757</v>
      </c>
      <c r="G50" s="48" t="s">
        <v>159</v>
      </c>
      <c r="H50" s="45" t="s">
        <v>208</v>
      </c>
      <c r="I50" s="45" t="s">
        <v>1758</v>
      </c>
      <c r="J50" s="70"/>
      <c r="K50" s="69"/>
      <c r="L50" s="45" t="s">
        <v>54</v>
      </c>
      <c r="M50" s="45"/>
      <c r="N50" s="45"/>
      <c r="O50" s="48" t="s">
        <v>1142</v>
      </c>
      <c r="P50" s="70" t="s">
        <v>1759</v>
      </c>
      <c r="Q50" s="70"/>
      <c r="R50" s="45" t="s">
        <v>15</v>
      </c>
      <c r="S50" s="45"/>
      <c r="T50" s="45"/>
      <c r="U50" s="69"/>
      <c r="V50" s="54">
        <v>46104</v>
      </c>
      <c r="W50" s="48" t="s">
        <v>1760</v>
      </c>
      <c r="X50" s="70"/>
      <c r="Y50" s="48" t="s">
        <v>1761</v>
      </c>
      <c r="Z50" s="48" t="s">
        <v>1762</v>
      </c>
      <c r="AA50" s="45" t="s">
        <v>1763</v>
      </c>
      <c r="AB50" s="48" t="s">
        <v>1764</v>
      </c>
      <c r="AC50" s="48" t="s">
        <v>1765</v>
      </c>
      <c r="AD50" s="45" t="s">
        <v>1766</v>
      </c>
      <c r="AE50" s="48" t="s">
        <v>1767</v>
      </c>
      <c r="AF50" s="48" t="s">
        <v>1768</v>
      </c>
      <c r="AG50" s="48" t="s">
        <v>1769</v>
      </c>
      <c r="AH50" s="48" t="s">
        <v>1770</v>
      </c>
      <c r="AI50" s="48" t="s">
        <v>413</v>
      </c>
      <c r="AJ50" s="48" t="s">
        <v>465</v>
      </c>
      <c r="AK50" s="48" t="s">
        <v>1771</v>
      </c>
      <c r="AL50" s="48" t="s">
        <v>1772</v>
      </c>
      <c r="AM50" s="48" t="s">
        <v>1773</v>
      </c>
      <c r="AU50" s="9" t="s">
        <v>1416</v>
      </c>
      <c r="AW50" s="9" t="s">
        <v>1256</v>
      </c>
    </row>
    <row r="51" spans="1:49" ht="165">
      <c r="A51" s="45">
        <v>49</v>
      </c>
      <c r="B51" s="53">
        <v>46069.613715277803</v>
      </c>
      <c r="C51" s="53">
        <v>46069.666886574101</v>
      </c>
      <c r="D51" s="48" t="s">
        <v>562</v>
      </c>
      <c r="E51" s="48" t="s">
        <v>563</v>
      </c>
      <c r="F51" s="48" t="s">
        <v>1774</v>
      </c>
      <c r="G51" s="48" t="s">
        <v>1775</v>
      </c>
      <c r="H51" s="45" t="s">
        <v>1260</v>
      </c>
      <c r="I51" s="45" t="s">
        <v>1776</v>
      </c>
      <c r="J51" s="70"/>
      <c r="K51" s="69"/>
      <c r="L51" s="45" t="s">
        <v>1141</v>
      </c>
      <c r="M51" s="45"/>
      <c r="N51" s="45"/>
      <c r="O51" s="48" t="s">
        <v>1142</v>
      </c>
      <c r="P51" s="70"/>
      <c r="Q51" s="70"/>
      <c r="R51" s="45" t="s">
        <v>15</v>
      </c>
      <c r="S51" s="45"/>
      <c r="T51" s="45"/>
      <c r="U51" s="69"/>
      <c r="V51" s="54">
        <v>46295</v>
      </c>
      <c r="W51" s="48" t="s">
        <v>1777</v>
      </c>
      <c r="X51" s="70"/>
      <c r="Y51" s="48" t="s">
        <v>568</v>
      </c>
      <c r="Z51" s="48" t="s">
        <v>570</v>
      </c>
      <c r="AA51" s="45" t="s">
        <v>569</v>
      </c>
      <c r="AB51" s="48" t="s">
        <v>1778</v>
      </c>
      <c r="AC51" s="48" t="s">
        <v>1779</v>
      </c>
      <c r="AD51" s="45" t="s">
        <v>1780</v>
      </c>
      <c r="AE51" s="48" t="s">
        <v>1781</v>
      </c>
      <c r="AF51" s="48" t="s">
        <v>1782</v>
      </c>
      <c r="AG51" s="48" t="s">
        <v>565</v>
      </c>
      <c r="AH51" s="48" t="s">
        <v>571</v>
      </c>
      <c r="AI51" s="48" t="s">
        <v>413</v>
      </c>
      <c r="AJ51" s="48" t="s">
        <v>465</v>
      </c>
      <c r="AK51" s="48" t="s">
        <v>1783</v>
      </c>
      <c r="AL51" s="48" t="s">
        <v>572</v>
      </c>
      <c r="AM51" s="48" t="s">
        <v>573</v>
      </c>
      <c r="AP51" s="58"/>
      <c r="AT51" s="51" t="s">
        <v>1784</v>
      </c>
      <c r="AU51" s="51" t="s">
        <v>501</v>
      </c>
    </row>
    <row r="52" spans="1:49" ht="409.5">
      <c r="A52" s="45">
        <v>50</v>
      </c>
      <c r="B52" s="53">
        <v>46070.484259259298</v>
      </c>
      <c r="C52" s="53">
        <v>46070.517523148097</v>
      </c>
      <c r="D52" s="48" t="s">
        <v>1785</v>
      </c>
      <c r="E52" s="48" t="s">
        <v>1786</v>
      </c>
      <c r="F52" s="48" t="s">
        <v>1787</v>
      </c>
      <c r="G52" s="48" t="s">
        <v>159</v>
      </c>
      <c r="H52" s="45" t="s">
        <v>240</v>
      </c>
      <c r="I52" s="45" t="s">
        <v>1788</v>
      </c>
      <c r="J52" s="70"/>
      <c r="K52" s="69"/>
      <c r="L52" s="45" t="s">
        <v>54</v>
      </c>
      <c r="M52" s="45"/>
      <c r="N52" s="45"/>
      <c r="O52" s="48" t="s">
        <v>1142</v>
      </c>
      <c r="P52" s="70" t="s">
        <v>1789</v>
      </c>
      <c r="Q52" s="70"/>
      <c r="R52" s="45" t="s">
        <v>15</v>
      </c>
      <c r="S52" s="45"/>
      <c r="T52" s="45"/>
      <c r="U52" s="69"/>
      <c r="V52" s="54">
        <v>46146</v>
      </c>
      <c r="W52" s="48" t="s">
        <v>1790</v>
      </c>
      <c r="X52" s="70"/>
      <c r="Y52" s="48" t="s">
        <v>1791</v>
      </c>
      <c r="Z52" s="48" t="s">
        <v>1792</v>
      </c>
      <c r="AA52" s="45" t="s">
        <v>1793</v>
      </c>
      <c r="AB52" s="48" t="s">
        <v>1794</v>
      </c>
      <c r="AC52" s="48" t="s">
        <v>1795</v>
      </c>
      <c r="AD52" s="45" t="s">
        <v>1796</v>
      </c>
      <c r="AE52" s="48" t="s">
        <v>1797</v>
      </c>
      <c r="AF52" s="48" t="s">
        <v>1798</v>
      </c>
      <c r="AG52" s="48" t="s">
        <v>1799</v>
      </c>
      <c r="AH52" s="48" t="s">
        <v>1800</v>
      </c>
      <c r="AI52" s="48" t="s">
        <v>465</v>
      </c>
      <c r="AJ52" s="48" t="s">
        <v>413</v>
      </c>
      <c r="AK52" s="48" t="s">
        <v>1801</v>
      </c>
      <c r="AL52" s="48" t="s">
        <v>1802</v>
      </c>
      <c r="AM52" s="48" t="s">
        <v>1803</v>
      </c>
      <c r="AP52" s="58"/>
      <c r="AT52" s="51" t="s">
        <v>1134</v>
      </c>
      <c r="AU52" s="51" t="s">
        <v>501</v>
      </c>
    </row>
    <row r="53" spans="1:49" ht="300">
      <c r="A53" s="45">
        <v>52</v>
      </c>
      <c r="B53" s="53">
        <v>46070.637604166703</v>
      </c>
      <c r="C53" s="53">
        <v>46070.674814814804</v>
      </c>
      <c r="D53" s="48" t="s">
        <v>1560</v>
      </c>
      <c r="E53" s="48" t="s">
        <v>1561</v>
      </c>
      <c r="F53" s="48" t="s">
        <v>1804</v>
      </c>
      <c r="G53" s="48" t="s">
        <v>107</v>
      </c>
      <c r="H53" s="45" t="s">
        <v>332</v>
      </c>
      <c r="I53" s="45" t="s">
        <v>1805</v>
      </c>
      <c r="J53" s="70"/>
      <c r="K53" s="69"/>
      <c r="L53" s="45"/>
      <c r="M53" s="45" t="s">
        <v>1564</v>
      </c>
      <c r="N53" s="45"/>
      <c r="O53" s="48" t="s">
        <v>1395</v>
      </c>
      <c r="P53" s="70" t="s">
        <v>1806</v>
      </c>
      <c r="Q53" s="70"/>
      <c r="R53" s="45" t="s">
        <v>15</v>
      </c>
      <c r="S53" s="45"/>
      <c r="T53" s="45"/>
      <c r="U53" s="69"/>
      <c r="V53" s="54">
        <v>46125</v>
      </c>
      <c r="W53" s="48" t="s">
        <v>1807</v>
      </c>
      <c r="X53" s="70"/>
      <c r="Y53" s="48" t="s">
        <v>1808</v>
      </c>
      <c r="Z53" s="48" t="s">
        <v>1809</v>
      </c>
      <c r="AA53" s="45" t="s">
        <v>1810</v>
      </c>
      <c r="AB53" s="48" t="s">
        <v>1811</v>
      </c>
      <c r="AC53" s="48" t="s">
        <v>1812</v>
      </c>
      <c r="AD53" s="45" t="s">
        <v>1813</v>
      </c>
      <c r="AE53" s="48" t="s">
        <v>1814</v>
      </c>
      <c r="AF53" s="48" t="s">
        <v>1815</v>
      </c>
      <c r="AG53" s="48" t="s">
        <v>1816</v>
      </c>
      <c r="AH53" s="48" t="s">
        <v>1154</v>
      </c>
      <c r="AI53" s="48" t="s">
        <v>413</v>
      </c>
      <c r="AJ53" s="48" t="s">
        <v>413</v>
      </c>
      <c r="AK53" s="48" t="s">
        <v>1817</v>
      </c>
      <c r="AL53" s="48" t="s">
        <v>1817</v>
      </c>
      <c r="AM53" s="48" t="s">
        <v>1818</v>
      </c>
      <c r="AT53" s="51" t="s">
        <v>1200</v>
      </c>
      <c r="AU53" s="51" t="s">
        <v>501</v>
      </c>
      <c r="AV53" s="51" t="s">
        <v>1220</v>
      </c>
      <c r="AW53" s="51" t="s">
        <v>1256</v>
      </c>
    </row>
    <row r="54" spans="1:49" ht="135">
      <c r="A54" s="45">
        <v>53</v>
      </c>
      <c r="B54" s="53">
        <v>46070.696863425903</v>
      </c>
      <c r="C54" s="53">
        <v>46070.718368055597</v>
      </c>
      <c r="D54" s="48" t="s">
        <v>1560</v>
      </c>
      <c r="E54" s="48" t="s">
        <v>1561</v>
      </c>
      <c r="F54" s="48" t="s">
        <v>1819</v>
      </c>
      <c r="G54" s="48" t="s">
        <v>107</v>
      </c>
      <c r="H54" s="45" t="s">
        <v>332</v>
      </c>
      <c r="I54" s="45" t="s">
        <v>1563</v>
      </c>
      <c r="J54" s="70"/>
      <c r="K54" s="69"/>
      <c r="L54" s="45"/>
      <c r="M54" s="45" t="s">
        <v>1564</v>
      </c>
      <c r="N54" s="45"/>
      <c r="O54" s="48" t="s">
        <v>1395</v>
      </c>
      <c r="P54" s="70" t="s">
        <v>1820</v>
      </c>
      <c r="Q54" s="70"/>
      <c r="R54" s="45" t="s">
        <v>15</v>
      </c>
      <c r="S54" s="45"/>
      <c r="T54" s="45"/>
      <c r="U54" s="69"/>
      <c r="V54" s="54">
        <v>46112</v>
      </c>
      <c r="W54" s="56" t="s">
        <v>1629</v>
      </c>
      <c r="X54" s="70"/>
      <c r="Y54" s="48" t="s">
        <v>1821</v>
      </c>
      <c r="Z54" s="48" t="s">
        <v>1822</v>
      </c>
      <c r="AA54" s="45" t="s">
        <v>1823</v>
      </c>
      <c r="AB54" s="48" t="s">
        <v>1824</v>
      </c>
      <c r="AC54" s="48" t="s">
        <v>1825</v>
      </c>
      <c r="AD54" s="45" t="s">
        <v>1826</v>
      </c>
      <c r="AE54" s="48" t="s">
        <v>1827</v>
      </c>
      <c r="AF54" s="48" t="s">
        <v>1828</v>
      </c>
      <c r="AG54" s="48" t="s">
        <v>1829</v>
      </c>
      <c r="AH54" s="48" t="s">
        <v>1622</v>
      </c>
      <c r="AI54" s="48" t="s">
        <v>413</v>
      </c>
      <c r="AJ54" s="48" t="s">
        <v>413</v>
      </c>
      <c r="AK54" s="48" t="s">
        <v>1830</v>
      </c>
      <c r="AL54" s="48" t="s">
        <v>1831</v>
      </c>
      <c r="AM54" s="48" t="s">
        <v>1832</v>
      </c>
      <c r="AT54" s="51" t="s">
        <v>676</v>
      </c>
      <c r="AU54" s="51" t="s">
        <v>501</v>
      </c>
    </row>
    <row r="55" spans="1:49" ht="225">
      <c r="A55" s="45">
        <v>54</v>
      </c>
      <c r="B55" s="53">
        <v>46070.903935185197</v>
      </c>
      <c r="C55" s="53">
        <v>46070.907430555599</v>
      </c>
      <c r="D55" s="48" t="s">
        <v>1833</v>
      </c>
      <c r="E55" s="48" t="s">
        <v>1834</v>
      </c>
      <c r="F55" s="48" t="s">
        <v>1835</v>
      </c>
      <c r="G55" s="48" t="s">
        <v>107</v>
      </c>
      <c r="H55" s="45" t="s">
        <v>1260</v>
      </c>
      <c r="I55" s="45" t="s">
        <v>1836</v>
      </c>
      <c r="J55" s="70"/>
      <c r="K55" s="69"/>
      <c r="L55" s="45"/>
      <c r="M55" s="45" t="s">
        <v>1564</v>
      </c>
      <c r="N55" s="45"/>
      <c r="O55" s="48" t="s">
        <v>1395</v>
      </c>
      <c r="P55" s="70" t="s">
        <v>1837</v>
      </c>
      <c r="Q55" s="70"/>
      <c r="R55" s="45" t="s">
        <v>14</v>
      </c>
      <c r="S55" s="45" t="s">
        <v>175</v>
      </c>
      <c r="T55" s="45" t="s">
        <v>15</v>
      </c>
      <c r="U55" s="69"/>
      <c r="V55" s="54">
        <v>46203</v>
      </c>
      <c r="W55" s="56" t="s">
        <v>1838</v>
      </c>
      <c r="X55" s="70"/>
      <c r="Y55" s="48" t="s">
        <v>1839</v>
      </c>
      <c r="Z55" s="56" t="s">
        <v>1840</v>
      </c>
      <c r="AA55" s="45" t="s">
        <v>1841</v>
      </c>
      <c r="AB55" s="48" t="s">
        <v>1842</v>
      </c>
      <c r="AC55" s="48" t="s">
        <v>1843</v>
      </c>
      <c r="AD55" s="45" t="s">
        <v>1844</v>
      </c>
      <c r="AE55" s="48" t="s">
        <v>1845</v>
      </c>
      <c r="AF55" s="48" t="s">
        <v>1846</v>
      </c>
      <c r="AG55" s="48" t="s">
        <v>1847</v>
      </c>
      <c r="AH55" s="48" t="s">
        <v>1668</v>
      </c>
      <c r="AI55" s="48" t="s">
        <v>413</v>
      </c>
      <c r="AJ55" s="48" t="s">
        <v>413</v>
      </c>
      <c r="AK55" s="48" t="s">
        <v>1848</v>
      </c>
      <c r="AL55" s="48" t="s">
        <v>1849</v>
      </c>
      <c r="AM55" s="48" t="s">
        <v>1850</v>
      </c>
      <c r="AT55" s="51" t="s">
        <v>1851</v>
      </c>
      <c r="AU55" s="51" t="s">
        <v>501</v>
      </c>
    </row>
    <row r="56" spans="1:49" ht="210">
      <c r="A56" s="45">
        <v>55</v>
      </c>
      <c r="B56" s="53">
        <v>46071.365555555603</v>
      </c>
      <c r="C56" s="53">
        <v>46071.394305555601</v>
      </c>
      <c r="D56" s="48" t="s">
        <v>1852</v>
      </c>
      <c r="E56" s="48" t="s">
        <v>1853</v>
      </c>
      <c r="F56" s="48" t="s">
        <v>1854</v>
      </c>
      <c r="G56" s="48" t="s">
        <v>159</v>
      </c>
      <c r="H56" s="45" t="s">
        <v>208</v>
      </c>
      <c r="I56" s="45" t="s">
        <v>1855</v>
      </c>
      <c r="J56" s="70"/>
      <c r="K56" s="69"/>
      <c r="L56" s="45" t="s">
        <v>54</v>
      </c>
      <c r="M56" s="45"/>
      <c r="N56" s="45"/>
      <c r="O56" s="48" t="s">
        <v>1142</v>
      </c>
      <c r="P56" s="70" t="s">
        <v>1856</v>
      </c>
      <c r="Q56" s="70"/>
      <c r="R56" s="45" t="s">
        <v>15</v>
      </c>
      <c r="S56" s="45"/>
      <c r="T56" s="45"/>
      <c r="U56" s="69"/>
      <c r="V56" s="54">
        <v>46102</v>
      </c>
      <c r="W56" s="56" t="s">
        <v>1857</v>
      </c>
      <c r="X56" s="70"/>
      <c r="Y56" s="48" t="s">
        <v>1858</v>
      </c>
      <c r="Z56" s="56" t="s">
        <v>1859</v>
      </c>
      <c r="AA56" s="45" t="s">
        <v>1860</v>
      </c>
      <c r="AB56" s="48" t="s">
        <v>1861</v>
      </c>
      <c r="AC56" s="48" t="s">
        <v>1862</v>
      </c>
      <c r="AD56" s="45" t="s">
        <v>1863</v>
      </c>
      <c r="AE56" s="48" t="s">
        <v>1864</v>
      </c>
      <c r="AF56" s="48" t="s">
        <v>1865</v>
      </c>
      <c r="AG56" s="48" t="s">
        <v>1866</v>
      </c>
      <c r="AH56" s="48" t="s">
        <v>1867</v>
      </c>
      <c r="AI56" s="48" t="s">
        <v>413</v>
      </c>
      <c r="AJ56" s="48" t="s">
        <v>413</v>
      </c>
      <c r="AK56" s="48" t="s">
        <v>1868</v>
      </c>
      <c r="AL56" s="48" t="s">
        <v>1869</v>
      </c>
      <c r="AM56" s="48" t="s">
        <v>1870</v>
      </c>
      <c r="AT56" s="51" t="s">
        <v>1784</v>
      </c>
      <c r="AU56" s="51" t="s">
        <v>501</v>
      </c>
    </row>
    <row r="57" spans="1:49" ht="105">
      <c r="A57" s="45">
        <v>57</v>
      </c>
      <c r="B57" s="53">
        <v>46071.778449074103</v>
      </c>
      <c r="C57" s="53">
        <v>46072.386608796303</v>
      </c>
      <c r="D57" s="48" t="s">
        <v>1871</v>
      </c>
      <c r="E57" s="48" t="s">
        <v>1872</v>
      </c>
      <c r="F57" s="48" t="s">
        <v>1873</v>
      </c>
      <c r="G57" s="48" t="s">
        <v>134</v>
      </c>
      <c r="H57" s="45" t="s">
        <v>445</v>
      </c>
      <c r="I57" s="78" t="s">
        <v>1874</v>
      </c>
      <c r="J57" s="70"/>
      <c r="K57" s="69"/>
      <c r="L57" s="45"/>
      <c r="M57" s="45"/>
      <c r="N57" s="45" t="s">
        <v>61</v>
      </c>
      <c r="O57" s="48" t="s">
        <v>665</v>
      </c>
      <c r="P57" s="70"/>
      <c r="Q57" s="75"/>
      <c r="R57" s="45" t="s">
        <v>15</v>
      </c>
      <c r="S57" s="45"/>
      <c r="T57" s="45"/>
      <c r="U57" s="69"/>
      <c r="V57" s="54">
        <v>46081</v>
      </c>
      <c r="W57" s="48" t="s">
        <v>1875</v>
      </c>
      <c r="X57" s="70"/>
      <c r="Y57" s="48" t="s">
        <v>1876</v>
      </c>
      <c r="Z57" s="48" t="s">
        <v>1877</v>
      </c>
      <c r="AA57" s="45" t="s">
        <v>1878</v>
      </c>
      <c r="AB57" s="48" t="s">
        <v>1879</v>
      </c>
      <c r="AC57" s="48" t="s">
        <v>1880</v>
      </c>
      <c r="AD57" s="45" t="s">
        <v>1881</v>
      </c>
      <c r="AE57" s="48" t="s">
        <v>1882</v>
      </c>
      <c r="AF57" s="48" t="s">
        <v>1883</v>
      </c>
      <c r="AG57" s="48" t="s">
        <v>1884</v>
      </c>
      <c r="AH57" s="48" t="s">
        <v>1154</v>
      </c>
      <c r="AI57" s="48" t="s">
        <v>413</v>
      </c>
      <c r="AJ57" s="48" t="s">
        <v>413</v>
      </c>
      <c r="AK57" s="48" t="s">
        <v>1885</v>
      </c>
      <c r="AL57" s="48" t="s">
        <v>1886</v>
      </c>
      <c r="AM57" s="48" t="s">
        <v>1887</v>
      </c>
      <c r="AO57" s="51" t="s">
        <v>1888</v>
      </c>
      <c r="AP57" s="51">
        <v>45000</v>
      </c>
      <c r="AR57" s="51"/>
      <c r="AS57" s="51" t="s">
        <v>796</v>
      </c>
      <c r="AT57" s="51" t="s">
        <v>1889</v>
      </c>
      <c r="AU57" s="51" t="s">
        <v>1416</v>
      </c>
      <c r="AV57" s="51" t="s">
        <v>1890</v>
      </c>
      <c r="AW57" s="51" t="s">
        <v>1256</v>
      </c>
    </row>
    <row r="58" spans="1:49" ht="165">
      <c r="A58" s="45">
        <v>56</v>
      </c>
      <c r="B58" s="53">
        <v>46071.782685185201</v>
      </c>
      <c r="C58" s="53">
        <v>46071.784108796302</v>
      </c>
      <c r="D58" s="48" t="s">
        <v>1852</v>
      </c>
      <c r="E58" s="48" t="s">
        <v>1853</v>
      </c>
      <c r="F58" s="48" t="s">
        <v>1891</v>
      </c>
      <c r="G58" s="48" t="s">
        <v>159</v>
      </c>
      <c r="H58" s="45" t="s">
        <v>208</v>
      </c>
      <c r="I58" s="78" t="s">
        <v>1892</v>
      </c>
      <c r="J58" s="70"/>
      <c r="K58" s="69"/>
      <c r="L58" s="45" t="s">
        <v>54</v>
      </c>
      <c r="M58" s="45" t="s">
        <v>1564</v>
      </c>
      <c r="N58" s="45" t="s">
        <v>57</v>
      </c>
      <c r="O58" s="48" t="s">
        <v>1142</v>
      </c>
      <c r="P58" s="70"/>
      <c r="Q58" s="75"/>
      <c r="R58" s="45" t="s">
        <v>15</v>
      </c>
      <c r="S58" s="45"/>
      <c r="T58" s="45"/>
      <c r="U58" s="69"/>
      <c r="V58" s="54">
        <v>46101</v>
      </c>
      <c r="W58" s="48" t="s">
        <v>1893</v>
      </c>
      <c r="X58" s="70"/>
      <c r="Y58" s="48" t="s">
        <v>1894</v>
      </c>
      <c r="Z58" s="48" t="s">
        <v>1895</v>
      </c>
      <c r="AA58" s="45" t="s">
        <v>1896</v>
      </c>
      <c r="AB58" s="48" t="s">
        <v>1897</v>
      </c>
      <c r="AC58" s="48" t="s">
        <v>1898</v>
      </c>
      <c r="AD58" s="45" t="s">
        <v>1899</v>
      </c>
      <c r="AE58" s="48" t="s">
        <v>1900</v>
      </c>
      <c r="AF58" s="48" t="s">
        <v>1901</v>
      </c>
      <c r="AG58" s="48" t="s">
        <v>1902</v>
      </c>
      <c r="AH58" s="48" t="s">
        <v>1903</v>
      </c>
      <c r="AI58" s="48" t="s">
        <v>413</v>
      </c>
      <c r="AJ58" s="48" t="s">
        <v>413</v>
      </c>
      <c r="AK58" s="48" t="s">
        <v>1904</v>
      </c>
      <c r="AL58" s="48" t="s">
        <v>1905</v>
      </c>
      <c r="AM58" s="48" t="s">
        <v>1906</v>
      </c>
      <c r="AR58" s="51"/>
      <c r="AU58" s="51" t="s">
        <v>501</v>
      </c>
      <c r="AW58" s="51" t="s">
        <v>1256</v>
      </c>
    </row>
    <row r="59" spans="1:49" ht="75">
      <c r="A59" s="45"/>
      <c r="B59" s="53"/>
      <c r="C59" s="53"/>
      <c r="D59" s="48"/>
      <c r="E59" s="48"/>
      <c r="F59" s="48" t="s">
        <v>1907</v>
      </c>
      <c r="G59" s="48" t="s">
        <v>134</v>
      </c>
      <c r="H59" s="45"/>
      <c r="I59" s="9" t="s">
        <v>1908</v>
      </c>
      <c r="J59" s="70" t="s">
        <v>1126</v>
      </c>
      <c r="K59" s="69"/>
      <c r="L59" s="45"/>
      <c r="M59" s="45"/>
      <c r="N59" s="45" t="s">
        <v>57</v>
      </c>
      <c r="O59" s="48" t="s">
        <v>665</v>
      </c>
      <c r="P59" s="72" t="s">
        <v>1909</v>
      </c>
      <c r="Q59" s="75"/>
      <c r="R59" s="45" t="s">
        <v>15</v>
      </c>
      <c r="S59" s="45"/>
      <c r="T59" s="45"/>
      <c r="U59" s="69"/>
      <c r="V59" s="47">
        <v>46064</v>
      </c>
      <c r="W59" s="48"/>
      <c r="X59" s="70"/>
      <c r="Y59" s="45" t="s">
        <v>1910</v>
      </c>
      <c r="Z59" s="48"/>
      <c r="AA59" s="45"/>
      <c r="AB59" s="48"/>
      <c r="AC59" s="48"/>
      <c r="AD59" s="45"/>
      <c r="AE59" s="48"/>
      <c r="AF59" s="48"/>
      <c r="AG59" s="48"/>
      <c r="AH59" s="48"/>
      <c r="AI59" s="48"/>
      <c r="AJ59" s="48"/>
      <c r="AK59" s="48"/>
      <c r="AL59" s="48"/>
      <c r="AM59" s="48"/>
      <c r="AR59" s="51"/>
      <c r="AU59" s="51" t="s">
        <v>501</v>
      </c>
      <c r="AV59" s="51" t="s">
        <v>1220</v>
      </c>
      <c r="AW59" s="51" t="s">
        <v>1256</v>
      </c>
    </row>
    <row r="60" spans="1:49" ht="45">
      <c r="A60" s="45"/>
      <c r="B60" s="53"/>
      <c r="C60" s="53"/>
      <c r="D60" s="48"/>
      <c r="E60" s="48"/>
      <c r="F60" s="48" t="s">
        <v>1911</v>
      </c>
      <c r="G60" s="48" t="s">
        <v>134</v>
      </c>
      <c r="H60" s="45"/>
      <c r="I60" s="9" t="s">
        <v>1908</v>
      </c>
      <c r="J60" s="70" t="s">
        <v>1126</v>
      </c>
      <c r="K60" s="69"/>
      <c r="L60" s="45"/>
      <c r="M60" s="45"/>
      <c r="N60" s="45" t="s">
        <v>57</v>
      </c>
      <c r="O60" s="48" t="s">
        <v>665</v>
      </c>
      <c r="P60" s="72" t="s">
        <v>1912</v>
      </c>
      <c r="Q60" s="75"/>
      <c r="R60" s="45" t="s">
        <v>15</v>
      </c>
      <c r="S60" s="45"/>
      <c r="T60" s="45"/>
      <c r="U60" s="69"/>
      <c r="V60" s="47">
        <v>46065</v>
      </c>
      <c r="W60" s="48"/>
      <c r="X60" s="70"/>
      <c r="Y60" s="66" t="s">
        <v>1913</v>
      </c>
      <c r="Z60" s="48"/>
      <c r="AA60" s="45"/>
      <c r="AB60" s="48"/>
      <c r="AC60" s="48"/>
      <c r="AD60" s="45"/>
      <c r="AE60" s="48"/>
      <c r="AF60" s="48"/>
      <c r="AG60" s="48"/>
      <c r="AH60" s="48"/>
      <c r="AI60" s="48"/>
      <c r="AJ60" s="48"/>
      <c r="AK60" s="48"/>
      <c r="AL60" s="48"/>
      <c r="AM60" s="48"/>
      <c r="AR60" s="51"/>
      <c r="AU60" s="51" t="s">
        <v>501</v>
      </c>
    </row>
    <row r="61" spans="1:49" ht="75">
      <c r="A61" s="45"/>
      <c r="B61" s="53"/>
      <c r="C61" s="53"/>
      <c r="D61" s="48"/>
      <c r="E61" s="48"/>
      <c r="F61" s="48" t="s">
        <v>1914</v>
      </c>
      <c r="G61" s="48" t="s">
        <v>134</v>
      </c>
      <c r="H61" s="45"/>
      <c r="I61" s="9" t="s">
        <v>1908</v>
      </c>
      <c r="J61" s="70" t="s">
        <v>1126</v>
      </c>
      <c r="K61" s="69"/>
      <c r="L61" s="45"/>
      <c r="M61" s="45"/>
      <c r="N61" s="45" t="s">
        <v>57</v>
      </c>
      <c r="O61" s="48" t="s">
        <v>665</v>
      </c>
      <c r="P61" s="72" t="s">
        <v>1915</v>
      </c>
      <c r="Q61" s="75"/>
      <c r="R61" s="45" t="s">
        <v>15</v>
      </c>
      <c r="S61" s="45"/>
      <c r="T61" s="45"/>
      <c r="U61" s="69"/>
      <c r="V61" s="47">
        <v>46080</v>
      </c>
      <c r="W61" s="48"/>
      <c r="X61" s="70"/>
      <c r="Y61" s="67" t="s">
        <v>1916</v>
      </c>
      <c r="Z61" s="48"/>
      <c r="AA61" s="45"/>
      <c r="AB61" s="48"/>
      <c r="AC61" s="48"/>
      <c r="AD61" s="45"/>
      <c r="AE61" s="48"/>
      <c r="AF61" s="48"/>
      <c r="AG61" s="48"/>
      <c r="AH61" s="48"/>
      <c r="AI61" s="48"/>
      <c r="AJ61" s="48"/>
      <c r="AK61" s="48"/>
      <c r="AL61" s="48"/>
      <c r="AM61" s="48"/>
      <c r="AR61" s="51"/>
      <c r="AU61" s="51" t="s">
        <v>501</v>
      </c>
    </row>
    <row r="62" spans="1:49">
      <c r="A62" s="45"/>
      <c r="B62" s="53"/>
      <c r="C62" s="53"/>
      <c r="D62" s="48"/>
      <c r="E62" s="48"/>
      <c r="F62" s="48" t="s">
        <v>1917</v>
      </c>
      <c r="G62" s="9" t="s">
        <v>134</v>
      </c>
      <c r="H62" s="45"/>
      <c r="I62" s="79" t="s">
        <v>1409</v>
      </c>
      <c r="J62" s="70" t="s">
        <v>1126</v>
      </c>
      <c r="K62" s="69"/>
      <c r="L62" s="45"/>
      <c r="M62" s="45"/>
      <c r="N62" s="45"/>
      <c r="O62" s="48" t="s">
        <v>665</v>
      </c>
      <c r="P62" s="72" t="s">
        <v>1918</v>
      </c>
      <c r="Q62" s="75"/>
      <c r="R62" s="45" t="s">
        <v>14</v>
      </c>
      <c r="S62" s="45" t="s">
        <v>866</v>
      </c>
      <c r="T62" s="45"/>
      <c r="U62" s="69"/>
      <c r="V62" s="46">
        <v>46070</v>
      </c>
      <c r="W62" s="48"/>
      <c r="X62" s="70"/>
      <c r="Y62" s="48"/>
      <c r="Z62" s="9" t="s">
        <v>1919</v>
      </c>
      <c r="AA62" s="45"/>
      <c r="AB62" s="48"/>
      <c r="AC62" s="48"/>
      <c r="AD62" s="45"/>
      <c r="AE62" s="48"/>
      <c r="AF62" s="48"/>
      <c r="AG62" s="48"/>
      <c r="AH62" s="48"/>
      <c r="AI62" s="48"/>
      <c r="AJ62" s="48"/>
      <c r="AK62" s="48"/>
      <c r="AL62" s="48"/>
      <c r="AM62" s="48"/>
      <c r="AR62" s="51"/>
      <c r="AT62" s="51" t="s">
        <v>62</v>
      </c>
      <c r="AU62" s="51" t="s">
        <v>501</v>
      </c>
    </row>
  </sheetData>
  <sheetProtection autoFilter="0"/>
  <protectedRanges>
    <protectedRange algorithmName="SHA-512" hashValue="22rEZDOLaaAzExp0xxQCGNby3L6gXjGHIg9yH60f4Eq8XFziCgY0/JIYc2E2Nq4g+VRVZfuCR88Vp60KM5L1Fw==" saltValue="qJpW/Ecdk5+EDugQ3hU7fw==" spinCount="100000" sqref="W1:AM60 Q1:V2 R3:V3 R23:V28 R57:V60 Q4:R22 V4:V22 S4:U14 S16:U22 S15:T15 Q29:R56 V29:V56 S29:T33 S34:U36 S38:U56 S37:T37 R61:AM62 A1:P62" name="Rango1"/>
  </protectedRanges>
  <hyperlinks>
    <hyperlink ref="AM5" r:id="rId1" display="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 xr:uid="{19BE250D-08C6-4272-A707-A1CD1E705573}"/>
    <hyperlink ref="AM16" r:id="rId2" display="https://educorpperu-my.sharepoint.com/personal/diana_zapata_laureate_pe1/_layouts/15/Doc.aspx?sourcedoc=%7BFCF2BAF2-A2BE-40AB-B859-1D5B92387773%7D&amp;file=Solicitud%20de%20query%20retiros%20formales%20-%20ACT_Luis%20Alberto%20Almeyda.pptx&amp;action=edit&amp;mobileredirect=true" xr:uid="{8D35DCB2-58ED-4AE6-A606-A45C0FB8282C}"/>
    <hyperlink ref="P18" r:id="rId3" display="javascript:void(0)" xr:uid="{56A4CF7B-922F-4EBC-9B37-320D977567A8}"/>
    <hyperlink ref="P21" r:id="rId4" display="javascript:void(0)" xr:uid="{3DFCF54C-30AD-48D1-A45B-218AF9EE6995}"/>
    <hyperlink ref="P20" r:id="rId5" display="javascript:void(0)" xr:uid="{82A5D6F5-9306-43E0-88E4-89B9C6EB6BD8}"/>
    <hyperlink ref="Y19" r:id="rId6" display="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xr:uid="{A6C49EDC-1AD9-44A3-9944-5582A7D22E6F}"/>
    <hyperlink ref="AM4" r:id="rId7" display="https://educorpperu-my.sharepoint.com/personal/diana_zapata_laureate_pe1/_layouts/15/Doc.aspx?sourcedoc=%7B5D74949E-141D-42A9-BFEB-1A2662F16C98%7D&amp;file=Solicitud%20de%20Mejoras%20en%20SPRING%20-%20Facturaci%C3%B3n_Luis%20Alberto%20Almeyda.pptx&amp;action=edit&amp;mobileredirect=true" xr:uid="{C9ADA4E1-C318-4735-AB06-7FE1D197B123}"/>
    <hyperlink ref="D49" r:id="rId8" display="mailto:daniel.cino@upc.pe" xr:uid="{FD6CDAA7-B62A-4CB2-A8FC-9B0C126E48B4}"/>
    <hyperlink ref="D15" r:id="rId9" display="mailto:alejandro.tello@laureate.pe" xr:uid="{9D89D25E-A552-4CD8-BFF9-D530DE1B3FDB}"/>
  </hyperlinks>
  <pageMargins left="0.7" right="0.7" top="0.75" bottom="0.75" header="0.3" footer="0.3"/>
  <pageSetup paperSize="9" orientation="portrait" r:id="rId10"/>
  <headerFooter>
    <oddFooter>&amp;C_x000D_&amp;1#&amp;"Aptos"&amp;7&amp;K000000 Uso Público de Laureate Perú — Se compartir externamente, información no sensible.</oddFooter>
  </headerFooter>
  <legacyDrawing r:id="rId11"/>
  <tableParts count="3">
    <tablePart r:id="rId12"/>
    <tablePart r:id="rId13"/>
    <tablePart r:id="rId1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92BF-34DF-4077-8C13-F4E6C32E695D}">
  <dimension ref="B2:E38"/>
  <sheetViews>
    <sheetView showGridLines="0" workbookViewId="0">
      <selection activeCell="B40" sqref="B40"/>
    </sheetView>
  </sheetViews>
  <sheetFormatPr defaultColWidth="11.42578125" defaultRowHeight="15"/>
  <cols>
    <col min="2" max="2" width="4" style="19" customWidth="1"/>
    <col min="3" max="3" width="27.140625" customWidth="1"/>
    <col min="4" max="4" width="36.140625" customWidth="1"/>
    <col min="5" max="5" width="27.42578125" customWidth="1"/>
  </cols>
  <sheetData>
    <row r="2" spans="2:5">
      <c r="B2" s="18" t="s">
        <v>1920</v>
      </c>
      <c r="C2" s="593" t="s">
        <v>1921</v>
      </c>
      <c r="D2" s="593"/>
      <c r="E2" s="18" t="s">
        <v>1922</v>
      </c>
    </row>
    <row r="3" spans="2:5" ht="33.75">
      <c r="B3" s="561">
        <v>1</v>
      </c>
      <c r="C3" s="562" t="s">
        <v>1923</v>
      </c>
      <c r="D3" s="563" t="s">
        <v>1924</v>
      </c>
      <c r="E3" s="564" t="s">
        <v>1925</v>
      </c>
    </row>
    <row r="4" spans="2:5" ht="22.5">
      <c r="B4" s="604">
        <v>2</v>
      </c>
      <c r="C4" s="595" t="s">
        <v>88</v>
      </c>
      <c r="D4" s="22" t="s">
        <v>1926</v>
      </c>
      <c r="E4" s="601" t="s">
        <v>1927</v>
      </c>
    </row>
    <row r="5" spans="2:5">
      <c r="B5" s="604"/>
      <c r="C5" s="595"/>
      <c r="D5" s="22" t="s">
        <v>1928</v>
      </c>
      <c r="E5" s="601"/>
    </row>
    <row r="6" spans="2:5">
      <c r="B6" s="604"/>
      <c r="C6" s="595"/>
      <c r="D6" s="22" t="s">
        <v>1929</v>
      </c>
      <c r="E6" s="601"/>
    </row>
    <row r="7" spans="2:5">
      <c r="B7" s="604"/>
      <c r="C7" s="595"/>
      <c r="D7" s="22" t="s">
        <v>1930</v>
      </c>
      <c r="E7" s="601"/>
    </row>
    <row r="8" spans="2:5">
      <c r="B8" s="604"/>
      <c r="C8" s="595"/>
      <c r="D8" s="22" t="s">
        <v>1931</v>
      </c>
      <c r="E8" s="601"/>
    </row>
    <row r="9" spans="2:5" ht="22.5">
      <c r="B9" s="20">
        <v>3</v>
      </c>
      <c r="C9" s="21" t="s">
        <v>89</v>
      </c>
      <c r="D9" s="22" t="s">
        <v>1932</v>
      </c>
      <c r="E9" s="30" t="s">
        <v>1933</v>
      </c>
    </row>
    <row r="10" spans="2:5">
      <c r="B10" s="20">
        <v>4</v>
      </c>
      <c r="C10" s="21" t="s">
        <v>90</v>
      </c>
      <c r="D10" s="22" t="s">
        <v>1934</v>
      </c>
      <c r="E10" s="23" t="s">
        <v>1935</v>
      </c>
    </row>
    <row r="11" spans="2:5">
      <c r="B11" s="20">
        <v>5</v>
      </c>
      <c r="C11" s="21" t="s">
        <v>1936</v>
      </c>
      <c r="D11" s="22" t="s">
        <v>1937</v>
      </c>
      <c r="E11" s="23" t="s">
        <v>1938</v>
      </c>
    </row>
    <row r="12" spans="2:5" ht="22.5">
      <c r="B12" s="20">
        <v>6</v>
      </c>
      <c r="C12" s="21" t="s">
        <v>1939</v>
      </c>
      <c r="D12" s="22" t="s">
        <v>1940</v>
      </c>
      <c r="E12" s="23"/>
    </row>
    <row r="13" spans="2:5">
      <c r="B13" s="20">
        <v>7</v>
      </c>
      <c r="C13" s="21" t="s">
        <v>1941</v>
      </c>
      <c r="D13" s="22" t="s">
        <v>1942</v>
      </c>
      <c r="E13" s="23"/>
    </row>
    <row r="14" spans="2:5">
      <c r="B14" s="20">
        <v>8</v>
      </c>
      <c r="C14" s="21" t="s">
        <v>1106</v>
      </c>
      <c r="D14" s="22" t="s">
        <v>1943</v>
      </c>
      <c r="E14" s="23" t="s">
        <v>1944</v>
      </c>
    </row>
    <row r="15" spans="2:5" ht="22.5">
      <c r="B15" s="20">
        <v>9</v>
      </c>
      <c r="C15" s="21" t="s">
        <v>1945</v>
      </c>
      <c r="D15" s="22" t="s">
        <v>1946</v>
      </c>
      <c r="E15" s="23" t="s">
        <v>1947</v>
      </c>
    </row>
    <row r="16" spans="2:5">
      <c r="B16" s="20">
        <v>10</v>
      </c>
      <c r="C16" s="24" t="s">
        <v>11</v>
      </c>
      <c r="D16" s="22" t="s">
        <v>1948</v>
      </c>
      <c r="E16" s="23" t="s">
        <v>15</v>
      </c>
    </row>
    <row r="17" spans="2:5">
      <c r="B17" s="25">
        <v>11</v>
      </c>
      <c r="C17" s="26" t="s">
        <v>1949</v>
      </c>
      <c r="D17" s="27" t="s">
        <v>1950</v>
      </c>
      <c r="E17" s="28"/>
    </row>
    <row r="18" spans="2:5">
      <c r="B18" s="602" t="s">
        <v>1951</v>
      </c>
      <c r="C18" s="602"/>
      <c r="D18" s="602"/>
      <c r="E18" s="18" t="s">
        <v>1922</v>
      </c>
    </row>
    <row r="19" spans="2:5" ht="22.5">
      <c r="B19" s="603">
        <v>12</v>
      </c>
      <c r="C19" s="594" t="s">
        <v>1952</v>
      </c>
      <c r="D19" s="563" t="s">
        <v>1953</v>
      </c>
      <c r="E19" s="600" t="s">
        <v>1954</v>
      </c>
    </row>
    <row r="20" spans="2:5" ht="22.5">
      <c r="B20" s="604"/>
      <c r="C20" s="595"/>
      <c r="D20" s="22" t="s">
        <v>1955</v>
      </c>
      <c r="E20" s="601"/>
    </row>
    <row r="21" spans="2:5" ht="22.5">
      <c r="B21" s="20">
        <v>13</v>
      </c>
      <c r="C21" s="21" t="s">
        <v>1109</v>
      </c>
      <c r="D21" s="22" t="s">
        <v>1956</v>
      </c>
      <c r="E21" s="23" t="s">
        <v>1957</v>
      </c>
    </row>
    <row r="22" spans="2:5" ht="67.5">
      <c r="B22" s="20">
        <v>14</v>
      </c>
      <c r="C22" s="21" t="s">
        <v>1110</v>
      </c>
      <c r="D22" s="22" t="s">
        <v>1958</v>
      </c>
      <c r="E22" s="23" t="s">
        <v>1959</v>
      </c>
    </row>
    <row r="23" spans="2:5" ht="22.5">
      <c r="B23" s="20">
        <v>15</v>
      </c>
      <c r="C23" s="21" t="s">
        <v>97</v>
      </c>
      <c r="D23" s="22" t="s">
        <v>1960</v>
      </c>
      <c r="E23" s="23"/>
    </row>
    <row r="24" spans="2:5" ht="33.75">
      <c r="B24" s="20">
        <v>16</v>
      </c>
      <c r="C24" s="21" t="s">
        <v>1111</v>
      </c>
      <c r="D24" s="22" t="s">
        <v>1961</v>
      </c>
      <c r="E24" s="23" t="s">
        <v>1962</v>
      </c>
    </row>
    <row r="25" spans="2:5" ht="22.5">
      <c r="B25" s="20">
        <v>17</v>
      </c>
      <c r="C25" s="21" t="s">
        <v>1113</v>
      </c>
      <c r="D25" s="22" t="s">
        <v>1963</v>
      </c>
      <c r="E25" s="23" t="s">
        <v>1964</v>
      </c>
    </row>
    <row r="26" spans="2:5">
      <c r="B26" s="20">
        <v>18</v>
      </c>
      <c r="C26" s="21" t="s">
        <v>1965</v>
      </c>
      <c r="D26" s="22" t="s">
        <v>1966</v>
      </c>
      <c r="E26" s="23"/>
    </row>
    <row r="27" spans="2:5" ht="56.25">
      <c r="B27" s="20">
        <v>19</v>
      </c>
      <c r="C27" s="21" t="s">
        <v>1114</v>
      </c>
      <c r="D27" s="22" t="s">
        <v>1967</v>
      </c>
      <c r="E27" s="23" t="s">
        <v>1968</v>
      </c>
    </row>
    <row r="28" spans="2:5">
      <c r="B28" s="587" t="s">
        <v>1969</v>
      </c>
      <c r="C28" s="587"/>
      <c r="D28" s="587"/>
      <c r="E28" s="18" t="s">
        <v>1922</v>
      </c>
    </row>
    <row r="29" spans="2:5" ht="22.5">
      <c r="B29" s="561">
        <v>20</v>
      </c>
      <c r="C29" s="562" t="s">
        <v>29</v>
      </c>
      <c r="D29" s="563" t="s">
        <v>1970</v>
      </c>
      <c r="E29" s="565"/>
    </row>
    <row r="30" spans="2:5" ht="22.5">
      <c r="B30" s="20">
        <v>21</v>
      </c>
      <c r="C30" s="22" t="s">
        <v>1971</v>
      </c>
      <c r="D30" s="22" t="s">
        <v>1972</v>
      </c>
      <c r="E30" s="30"/>
    </row>
    <row r="31" spans="2:5">
      <c r="B31" s="25">
        <v>22</v>
      </c>
      <c r="C31" s="29" t="s">
        <v>1115</v>
      </c>
      <c r="D31" s="27" t="s">
        <v>1973</v>
      </c>
      <c r="E31" s="28"/>
    </row>
    <row r="32" spans="2:5">
      <c r="B32" s="587" t="s">
        <v>1974</v>
      </c>
      <c r="C32" s="587"/>
      <c r="D32" s="587"/>
      <c r="E32" s="18" t="s">
        <v>1922</v>
      </c>
    </row>
    <row r="33" spans="2:5" ht="22.5">
      <c r="B33" s="588">
        <v>23</v>
      </c>
      <c r="C33" s="594" t="s">
        <v>1116</v>
      </c>
      <c r="D33" s="596" t="s">
        <v>1975</v>
      </c>
      <c r="E33" s="564" t="s">
        <v>1976</v>
      </c>
    </row>
    <row r="34" spans="2:5">
      <c r="B34" s="589"/>
      <c r="C34" s="595"/>
      <c r="D34" s="597"/>
      <c r="E34" s="23" t="s">
        <v>1977</v>
      </c>
    </row>
    <row r="35" spans="2:5">
      <c r="B35" s="590"/>
      <c r="C35" s="595"/>
      <c r="D35" s="597"/>
      <c r="E35" s="23" t="s">
        <v>1978</v>
      </c>
    </row>
    <row r="36" spans="2:5" ht="22.5">
      <c r="B36" s="591">
        <v>24</v>
      </c>
      <c r="C36" s="595" t="s">
        <v>100</v>
      </c>
      <c r="D36" s="597" t="s">
        <v>1979</v>
      </c>
      <c r="E36" s="23" t="s">
        <v>1980</v>
      </c>
    </row>
    <row r="37" spans="2:5">
      <c r="B37" s="589"/>
      <c r="C37" s="595"/>
      <c r="D37" s="597"/>
      <c r="E37" s="23" t="s">
        <v>1981</v>
      </c>
    </row>
    <row r="38" spans="2:5">
      <c r="B38" s="592"/>
      <c r="C38" s="598"/>
      <c r="D38" s="599"/>
      <c r="E38" s="31" t="s">
        <v>1982</v>
      </c>
    </row>
  </sheetData>
  <mergeCells count="16">
    <mergeCell ref="E19:E20"/>
    <mergeCell ref="C4:C8"/>
    <mergeCell ref="E4:E8"/>
    <mergeCell ref="B18:D18"/>
    <mergeCell ref="B19:B20"/>
    <mergeCell ref="B4:B8"/>
    <mergeCell ref="B28:D28"/>
    <mergeCell ref="B33:B35"/>
    <mergeCell ref="B36:B38"/>
    <mergeCell ref="C2:D2"/>
    <mergeCell ref="C19:C20"/>
    <mergeCell ref="C33:C35"/>
    <mergeCell ref="D33:D35"/>
    <mergeCell ref="C36:C38"/>
    <mergeCell ref="D36:D38"/>
    <mergeCell ref="B32:D32"/>
  </mergeCells>
  <pageMargins left="0.7" right="0.7" top="0.75" bottom="0.75" header="0.3" footer="0.3"/>
  <headerFooter>
    <oddFooter>&amp;C_x000D_&amp;1#&amp;"Aptos"&amp;7&amp;K000000 Uso Público de Laureate Perú — Se compartir externamente, información no sensible.</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2888-F9FA-4C82-8564-F582F85238D2}">
  <dimension ref="B1:L26"/>
  <sheetViews>
    <sheetView showGridLines="0" zoomScale="90" zoomScaleNormal="90" workbookViewId="0">
      <selection activeCell="H21" sqref="H21"/>
    </sheetView>
  </sheetViews>
  <sheetFormatPr defaultColWidth="8.85546875" defaultRowHeight="15" customHeight="1"/>
  <cols>
    <col min="2" max="2" width="19.42578125" style="4" customWidth="1"/>
    <col min="3" max="3" width="35.42578125" style="4" customWidth="1"/>
    <col min="4" max="4" width="5.42578125" style="4" customWidth="1"/>
    <col min="5" max="5" width="39" customWidth="1"/>
    <col min="6" max="6" width="8.85546875" customWidth="1"/>
    <col min="7" max="7" width="6.42578125" customWidth="1"/>
    <col min="8" max="8" width="8.85546875" style="9" customWidth="1"/>
    <col min="9" max="9" width="8" customWidth="1"/>
  </cols>
  <sheetData>
    <row r="1" spans="2:12">
      <c r="D1"/>
    </row>
    <row r="2" spans="2:12">
      <c r="B2" s="615" t="s">
        <v>1983</v>
      </c>
      <c r="C2" s="615"/>
      <c r="D2" s="615"/>
      <c r="E2" s="615"/>
      <c r="F2" s="39"/>
      <c r="G2" s="1"/>
      <c r="H2" s="8"/>
    </row>
    <row r="3" spans="2:12">
      <c r="B3" s="38" t="s">
        <v>1984</v>
      </c>
      <c r="C3" s="11"/>
      <c r="D3" s="11"/>
      <c r="E3" s="11"/>
      <c r="F3" s="11"/>
      <c r="G3" s="1"/>
      <c r="H3" s="605" t="s">
        <v>1985</v>
      </c>
      <c r="I3" s="605"/>
      <c r="J3" s="605"/>
      <c r="K3" s="605"/>
      <c r="L3" s="605"/>
    </row>
    <row r="4" spans="2:12" ht="23.25">
      <c r="B4" s="5" t="s">
        <v>1986</v>
      </c>
      <c r="C4" s="5" t="s">
        <v>7</v>
      </c>
      <c r="D4" s="3" t="s">
        <v>8</v>
      </c>
      <c r="E4" s="2" t="s">
        <v>9</v>
      </c>
      <c r="F4" s="3" t="s">
        <v>10</v>
      </c>
      <c r="G4" s="2" t="s">
        <v>5</v>
      </c>
      <c r="H4" s="10">
        <v>15</v>
      </c>
      <c r="I4" s="10">
        <v>16</v>
      </c>
      <c r="J4" s="10">
        <v>22</v>
      </c>
      <c r="K4" s="10">
        <v>23</v>
      </c>
      <c r="L4" s="10">
        <v>24</v>
      </c>
    </row>
    <row r="5" spans="2:12">
      <c r="B5" s="36" t="s">
        <v>12</v>
      </c>
      <c r="C5" s="37" t="s">
        <v>13</v>
      </c>
      <c r="D5" s="13">
        <v>0.3</v>
      </c>
      <c r="E5" s="12" t="s">
        <v>1987</v>
      </c>
      <c r="F5" s="41">
        <v>5</v>
      </c>
      <c r="G5" s="43" t="s">
        <v>1126</v>
      </c>
      <c r="H5" s="42" t="s">
        <v>15</v>
      </c>
      <c r="I5" s="14" t="s">
        <v>15</v>
      </c>
      <c r="J5" s="14" t="s">
        <v>14</v>
      </c>
      <c r="K5" s="14" t="s">
        <v>15</v>
      </c>
      <c r="L5" s="14" t="s">
        <v>15</v>
      </c>
    </row>
    <row r="6" spans="2:12">
      <c r="B6" s="612" t="s">
        <v>1988</v>
      </c>
      <c r="C6" s="609" t="s">
        <v>1989</v>
      </c>
      <c r="D6" s="607">
        <v>0.2</v>
      </c>
      <c r="E6" s="40" t="s">
        <v>1990</v>
      </c>
      <c r="F6" s="41">
        <v>5</v>
      </c>
      <c r="G6" s="43"/>
      <c r="H6" s="608" t="s">
        <v>1991</v>
      </c>
      <c r="I6" s="606" t="s">
        <v>933</v>
      </c>
      <c r="J6" s="606" t="s">
        <v>1992</v>
      </c>
      <c r="K6" s="606" t="s">
        <v>1991</v>
      </c>
      <c r="L6" s="606" t="s">
        <v>1992</v>
      </c>
    </row>
    <row r="7" spans="2:12" ht="22.5">
      <c r="B7" s="613"/>
      <c r="C7" s="610"/>
      <c r="D7" s="607"/>
      <c r="E7" s="40" t="s">
        <v>1993</v>
      </c>
      <c r="F7" s="41">
        <v>2.5</v>
      </c>
      <c r="G7" s="43" t="s">
        <v>1994</v>
      </c>
      <c r="H7" s="608"/>
      <c r="I7" s="606"/>
      <c r="J7" s="606"/>
      <c r="K7" s="606"/>
      <c r="L7" s="606"/>
    </row>
    <row r="8" spans="2:12">
      <c r="B8" s="614"/>
      <c r="C8" s="611"/>
      <c r="D8" s="607"/>
      <c r="E8" s="40" t="s">
        <v>1995</v>
      </c>
      <c r="F8" s="41">
        <v>0</v>
      </c>
      <c r="G8" s="43"/>
      <c r="H8" s="608"/>
      <c r="I8" s="606"/>
      <c r="J8" s="606"/>
      <c r="K8" s="606"/>
      <c r="L8" s="606"/>
    </row>
    <row r="9" spans="2:12" ht="21" customHeight="1">
      <c r="B9" s="612" t="s">
        <v>1996</v>
      </c>
      <c r="C9" s="609" t="s">
        <v>1997</v>
      </c>
      <c r="D9" s="607">
        <v>0.15</v>
      </c>
      <c r="E9" s="40" t="s">
        <v>1998</v>
      </c>
      <c r="F9" s="41">
        <v>5</v>
      </c>
      <c r="G9" s="43"/>
      <c r="H9" s="608" t="s">
        <v>1992</v>
      </c>
      <c r="I9" s="606" t="s">
        <v>1992</v>
      </c>
      <c r="J9" s="606" t="s">
        <v>1991</v>
      </c>
      <c r="K9" s="606" t="s">
        <v>1992</v>
      </c>
      <c r="L9" s="606" t="s">
        <v>1992</v>
      </c>
    </row>
    <row r="10" spans="2:12">
      <c r="B10" s="613"/>
      <c r="C10" s="610"/>
      <c r="D10" s="607"/>
      <c r="E10" s="40" t="s">
        <v>1999</v>
      </c>
      <c r="F10" s="41">
        <v>2.5</v>
      </c>
      <c r="G10" s="43" t="s">
        <v>2000</v>
      </c>
      <c r="H10" s="608"/>
      <c r="I10" s="606"/>
      <c r="J10" s="606"/>
      <c r="K10" s="606"/>
      <c r="L10" s="606"/>
    </row>
    <row r="11" spans="2:12">
      <c r="B11" s="614"/>
      <c r="C11" s="611"/>
      <c r="D11" s="607"/>
      <c r="E11" s="40" t="s">
        <v>2001</v>
      </c>
      <c r="F11" s="41">
        <v>0</v>
      </c>
      <c r="G11" s="43"/>
      <c r="H11" s="608"/>
      <c r="I11" s="606"/>
      <c r="J11" s="606"/>
      <c r="K11" s="606"/>
      <c r="L11" s="606"/>
    </row>
    <row r="12" spans="2:12" ht="21" customHeight="1">
      <c r="B12" s="612" t="s">
        <v>30</v>
      </c>
      <c r="C12" s="609" t="s">
        <v>31</v>
      </c>
      <c r="D12" s="607">
        <v>0.15</v>
      </c>
      <c r="E12" s="40" t="s">
        <v>2002</v>
      </c>
      <c r="F12" s="41">
        <v>5</v>
      </c>
      <c r="G12" s="43"/>
      <c r="H12" s="608" t="s">
        <v>933</v>
      </c>
      <c r="I12" s="606" t="s">
        <v>933</v>
      </c>
      <c r="J12" s="606" t="s">
        <v>933</v>
      </c>
      <c r="K12" s="606" t="s">
        <v>933</v>
      </c>
      <c r="L12" s="606" t="s">
        <v>933</v>
      </c>
    </row>
    <row r="13" spans="2:12">
      <c r="B13" s="613"/>
      <c r="C13" s="610"/>
      <c r="D13" s="607"/>
      <c r="E13" s="40" t="s">
        <v>2003</v>
      </c>
      <c r="F13" s="41">
        <v>2.5</v>
      </c>
      <c r="G13" s="43" t="s">
        <v>2004</v>
      </c>
      <c r="H13" s="608"/>
      <c r="I13" s="606"/>
      <c r="J13" s="606"/>
      <c r="K13" s="606"/>
      <c r="L13" s="606"/>
    </row>
    <row r="14" spans="2:12">
      <c r="B14" s="614"/>
      <c r="C14" s="611"/>
      <c r="D14" s="607"/>
      <c r="E14" s="40" t="s">
        <v>2005</v>
      </c>
      <c r="F14" s="41">
        <v>0</v>
      </c>
      <c r="G14" s="43"/>
      <c r="H14" s="608"/>
      <c r="I14" s="606"/>
      <c r="J14" s="606"/>
      <c r="K14" s="606"/>
      <c r="L14" s="606"/>
    </row>
    <row r="15" spans="2:12">
      <c r="B15" s="612" t="s">
        <v>2006</v>
      </c>
      <c r="C15" s="609" t="s">
        <v>2007</v>
      </c>
      <c r="D15" s="607">
        <v>0.1</v>
      </c>
      <c r="E15" s="40" t="s">
        <v>2008</v>
      </c>
      <c r="F15" s="41">
        <v>5</v>
      </c>
      <c r="G15" s="43"/>
      <c r="H15" s="608" t="s">
        <v>1992</v>
      </c>
      <c r="I15" s="606" t="s">
        <v>933</v>
      </c>
      <c r="J15" s="606" t="s">
        <v>933</v>
      </c>
      <c r="K15" s="606" t="s">
        <v>933</v>
      </c>
      <c r="L15" s="606" t="s">
        <v>933</v>
      </c>
    </row>
    <row r="16" spans="2:12" ht="22.5">
      <c r="B16" s="613"/>
      <c r="C16" s="610"/>
      <c r="D16" s="607"/>
      <c r="E16" s="40" t="s">
        <v>2009</v>
      </c>
      <c r="F16" s="41">
        <v>2.5</v>
      </c>
      <c r="G16" s="43" t="s">
        <v>2010</v>
      </c>
      <c r="H16" s="608"/>
      <c r="I16" s="606"/>
      <c r="J16" s="606"/>
      <c r="K16" s="606"/>
      <c r="L16" s="606"/>
    </row>
    <row r="17" spans="2:12">
      <c r="B17" s="614"/>
      <c r="C17" s="611"/>
      <c r="D17" s="607"/>
      <c r="E17" s="40" t="s">
        <v>2011</v>
      </c>
      <c r="F17" s="41">
        <v>0</v>
      </c>
      <c r="G17" s="43"/>
      <c r="H17" s="608"/>
      <c r="I17" s="606"/>
      <c r="J17" s="606"/>
      <c r="K17" s="606"/>
      <c r="L17" s="606"/>
    </row>
    <row r="18" spans="2:12">
      <c r="B18" s="612" t="s">
        <v>2012</v>
      </c>
      <c r="C18" s="609" t="s">
        <v>2013</v>
      </c>
      <c r="D18" s="607">
        <v>0.1</v>
      </c>
      <c r="E18" s="40" t="s">
        <v>2014</v>
      </c>
      <c r="F18" s="41">
        <v>5</v>
      </c>
      <c r="G18" s="43"/>
      <c r="H18" s="608" t="s">
        <v>1992</v>
      </c>
      <c r="I18" s="606" t="s">
        <v>1992</v>
      </c>
      <c r="J18" s="606" t="s">
        <v>1992</v>
      </c>
      <c r="K18" s="606" t="s">
        <v>1992</v>
      </c>
      <c r="L18" s="606" t="s">
        <v>1992</v>
      </c>
    </row>
    <row r="19" spans="2:12" ht="29.25" customHeight="1">
      <c r="B19" s="613"/>
      <c r="C19" s="610"/>
      <c r="D19" s="607"/>
      <c r="E19" s="40" t="s">
        <v>2015</v>
      </c>
      <c r="F19" s="41">
        <v>2.5</v>
      </c>
      <c r="G19" s="43" t="s">
        <v>2016</v>
      </c>
      <c r="H19" s="608"/>
      <c r="I19" s="606"/>
      <c r="J19" s="606"/>
      <c r="K19" s="606"/>
      <c r="L19" s="606"/>
    </row>
    <row r="20" spans="2:12">
      <c r="B20" s="614"/>
      <c r="C20" s="611"/>
      <c r="D20" s="607"/>
      <c r="E20" s="40" t="s">
        <v>2017</v>
      </c>
      <c r="F20" s="41">
        <v>0</v>
      </c>
      <c r="G20" s="43"/>
      <c r="H20" s="608"/>
      <c r="I20" s="606"/>
      <c r="J20" s="606"/>
      <c r="K20" s="606"/>
      <c r="L20" s="606"/>
    </row>
    <row r="21" spans="2:12">
      <c r="D21" s="15">
        <f>SUM(D5:D20)</f>
        <v>1</v>
      </c>
      <c r="F21" s="16">
        <f>SUM(F5:F20)</f>
        <v>42.5</v>
      </c>
      <c r="H21" s="17">
        <f>(IF(H12="Alto",$F$12,IF(H12="Medio",$F$13,IF(H12="Bajo",$F$14,"")))*$D$12)+
IF(H5="Si",$F$5,0)*$D$5+
(IF(H6="Alto",$F$6,IF(H6="Medio",$F7,IF(H6="Bajo",$F$8,"")))*$D$6)+
(IF(H15="Alto",$F$15,IF(H15="Medio",$F$16,IF(H15="Bajo",$F$17,"")))*$D$15)+
(IF(H18="Alto",$F$18,IF(H18="Medio",$F$19,IF(H18="Bajo",$F$20,"")))*$D$18)+
(IF(H9="Alto",$F9,IF(H9="Medio",$F$10,IF(H9="Bajo",$F$11,"")))*$D$9)</f>
        <v>1.375</v>
      </c>
      <c r="I21" s="17">
        <f>(IF(I12="Alto",$F$12,IF(I12="Medio",$F$13,IF(I12="Bajo",$F$14,"")))*$D$12)+
IF(I5="Si",$F$5,0)*$D$5+
(IF(I6="Alto",$F$6,IF(I6="Medio",$F7,IF(I6="Bajo",$F$8,"")))*$D$6)+
(IF(I15="Alto",$F$15,IF(I15="Medio",$F$16,IF(I15="Bajo",$F$17,"")))*$D$15)+
(IF(I18="Alto",$F$18,IF(I18="Medio",$F$19,IF(I18="Bajo",$F$20,"")))*$D$18)+
(IF(I9="Alto",$F9,IF(I9="Medio",$F$10,IF(I9="Bajo",$F$11,"")))*$D$9)</f>
        <v>1.125</v>
      </c>
      <c r="J21" s="17">
        <f>(IF(J12="Alto",$F$12,IF(J12="Medio",$F$13,IF(J12="Bajo",$F$14,"")))*$D$12)+
IF(J5="Si",$F$5,0)*$D$5+
(IF(J6="Alto",$F$6,IF(J6="Medio",$F7,IF(J6="Bajo",$F$8,"")))*$D$6)+
(IF(J15="Alto",$F$15,IF(J15="Medio",$F$16,IF(J15="Bajo",$F$17,"")))*$D$15)+
(IF(J18="Alto",$F$18,IF(J18="Medio",$F$19,IF(J18="Bajo",$F$20,"")))*$D$18)+
(IF(J9="Alto",$F9,IF(J9="Medio",$F$10,IF(J9="Bajo",$F$11,"")))*$D$9)</f>
        <v>2.875</v>
      </c>
      <c r="K21" s="17">
        <f t="shared" ref="K21:L21" si="0">(IF(K12="Alto",$F$12,IF(K12="Medio",$F$13,IF(K12="Bajo",$F$14,"")))*$D$12)+
IF(K5="Si",$F$5,0)*$D$5+
(IF(K6="Alto",$F$6,IF(K6="Medio",$F7,IF(K6="Bajo",$F$8,"")))*$D$6)+
(IF(K15="Alto",$F$15,IF(K15="Medio",$F$16,IF(K15="Bajo",$F$17,"")))*$D$15)+
(IF(K18="Alto",$F$18,IF(K18="Medio",$F$19,IF(K18="Bajo",$F$20,"")))*$D$18)+
(IF(K9="Alto",$F9,IF(K9="Medio",$F$10,IF(K9="Bajo",$F$11,"")))*$D$9)</f>
        <v>1.625</v>
      </c>
      <c r="L21" s="17">
        <f t="shared" si="0"/>
        <v>0.625</v>
      </c>
    </row>
    <row r="22" spans="2:12">
      <c r="D22"/>
    </row>
    <row r="23" spans="2:12">
      <c r="D23"/>
    </row>
    <row r="24" spans="2:12">
      <c r="B24" s="6"/>
      <c r="C24" s="6"/>
      <c r="D24"/>
      <c r="E24" s="1"/>
      <c r="G24" s="1"/>
    </row>
    <row r="25" spans="2:12">
      <c r="D25"/>
    </row>
    <row r="26" spans="2:12" ht="45" customHeight="1">
      <c r="B26" s="7"/>
      <c r="D26"/>
    </row>
  </sheetData>
  <mergeCells count="42">
    <mergeCell ref="B2:E2"/>
    <mergeCell ref="C6:C8"/>
    <mergeCell ref="C9:C11"/>
    <mergeCell ref="C12:C14"/>
    <mergeCell ref="C15:C17"/>
    <mergeCell ref="D12:D14"/>
    <mergeCell ref="D6:D8"/>
    <mergeCell ref="D15:D17"/>
    <mergeCell ref="C18:C20"/>
    <mergeCell ref="B6:B8"/>
    <mergeCell ref="B9:B11"/>
    <mergeCell ref="B12:B14"/>
    <mergeCell ref="B15:B17"/>
    <mergeCell ref="B18:B20"/>
    <mergeCell ref="D18:D20"/>
    <mergeCell ref="D9:D11"/>
    <mergeCell ref="H12:H14"/>
    <mergeCell ref="H6:H8"/>
    <mergeCell ref="H15:H17"/>
    <mergeCell ref="H18:H20"/>
    <mergeCell ref="H9:H11"/>
    <mergeCell ref="I6:I8"/>
    <mergeCell ref="I9:I11"/>
    <mergeCell ref="I12:I14"/>
    <mergeCell ref="I15:I17"/>
    <mergeCell ref="I18:I20"/>
    <mergeCell ref="H3:L3"/>
    <mergeCell ref="J18:J20"/>
    <mergeCell ref="K18:K20"/>
    <mergeCell ref="L18:L20"/>
    <mergeCell ref="J12:J14"/>
    <mergeCell ref="K12:K14"/>
    <mergeCell ref="L12:L14"/>
    <mergeCell ref="J15:J17"/>
    <mergeCell ref="K15:K17"/>
    <mergeCell ref="L15:L17"/>
    <mergeCell ref="J6:J8"/>
    <mergeCell ref="K6:K8"/>
    <mergeCell ref="L6:L8"/>
    <mergeCell ref="J9:J11"/>
    <mergeCell ref="K9:K11"/>
    <mergeCell ref="L9:L11"/>
  </mergeCells>
  <dataValidations count="2">
    <dataValidation type="list" allowBlank="1" showInputMessage="1" showErrorMessage="1" sqref="H6:L20" xr:uid="{14418449-E984-4AC8-AE56-73F66798D987}">
      <formula1>"Alto,Medio,Bajo"</formula1>
    </dataValidation>
    <dataValidation type="list" allowBlank="1" showInputMessage="1" showErrorMessage="1" sqref="H5:L5" xr:uid="{D88592B7-6288-4D22-B3E2-3162E73AC4EA}">
      <formula1>"Si,No"</formula1>
    </dataValidation>
  </dataValidations>
  <pageMargins left="0.7" right="0.7" top="0.75" bottom="0.75" header="0.3" footer="0.3"/>
  <headerFooter>
    <oddFooter>&amp;C_x000D_&amp;1#&amp;"Aptos"&amp;7&amp;K000000 Uso Público de Laureate Perú — Se compartir externamente, información no sensible.</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BB4F-F302-4726-A1C9-208AFBE458FC}">
  <dimension ref="A3:T24"/>
  <sheetViews>
    <sheetView topLeftCell="V48" workbookViewId="0">
      <selection activeCell="S12" sqref="S12"/>
    </sheetView>
  </sheetViews>
  <sheetFormatPr defaultColWidth="11.42578125" defaultRowHeight="15"/>
  <cols>
    <col min="1" max="1" width="6.42578125" customWidth="1"/>
    <col min="2" max="2" width="7" customWidth="1"/>
    <col min="4" max="4" width="23.85546875" customWidth="1"/>
    <col min="5" max="6" width="13.140625" style="32" customWidth="1"/>
    <col min="7" max="7" width="11.42578125" style="33" customWidth="1"/>
    <col min="8" max="11" width="10.85546875" style="33"/>
  </cols>
  <sheetData>
    <row r="3" spans="1:20">
      <c r="F3" s="32" t="s">
        <v>2018</v>
      </c>
      <c r="G3" s="33">
        <v>100</v>
      </c>
      <c r="H3" s="33">
        <v>100</v>
      </c>
      <c r="I3" s="33">
        <v>100</v>
      </c>
      <c r="J3" s="33">
        <v>100</v>
      </c>
      <c r="K3" s="33">
        <v>100</v>
      </c>
      <c r="N3" s="32"/>
      <c r="O3" s="34" t="s">
        <v>2018</v>
      </c>
      <c r="P3" s="35">
        <v>100</v>
      </c>
      <c r="Q3" s="35">
        <v>100</v>
      </c>
      <c r="R3" s="35">
        <v>100</v>
      </c>
      <c r="S3" s="35">
        <v>100</v>
      </c>
      <c r="T3" s="35">
        <v>100</v>
      </c>
    </row>
    <row r="4" spans="1:20" ht="30">
      <c r="E4" s="32" t="s">
        <v>10</v>
      </c>
      <c r="F4" s="33" t="s">
        <v>2019</v>
      </c>
      <c r="G4" s="33" t="s">
        <v>1129</v>
      </c>
      <c r="H4" s="33" t="s">
        <v>2020</v>
      </c>
      <c r="I4" s="33" t="s">
        <v>2021</v>
      </c>
      <c r="J4" s="33" t="s">
        <v>2022</v>
      </c>
      <c r="K4" s="33" t="s">
        <v>2023</v>
      </c>
      <c r="N4" s="32" t="s">
        <v>10</v>
      </c>
      <c r="O4" s="33" t="s">
        <v>2019</v>
      </c>
      <c r="P4" s="33" t="s">
        <v>1129</v>
      </c>
      <c r="Q4" s="33" t="s">
        <v>2020</v>
      </c>
      <c r="R4" s="33" t="s">
        <v>2021</v>
      </c>
      <c r="S4" s="33" t="s">
        <v>2022</v>
      </c>
      <c r="T4" s="33" t="s">
        <v>2023</v>
      </c>
    </row>
    <row r="5" spans="1:20">
      <c r="B5">
        <v>3</v>
      </c>
      <c r="C5" t="s">
        <v>2024</v>
      </c>
      <c r="D5" t="s">
        <v>2025</v>
      </c>
      <c r="E5" s="32">
        <v>5</v>
      </c>
      <c r="F5" s="32" t="s">
        <v>2026</v>
      </c>
      <c r="G5" s="33">
        <v>100</v>
      </c>
      <c r="J5" s="33">
        <v>100</v>
      </c>
      <c r="M5" t="s">
        <v>2025</v>
      </c>
      <c r="N5" s="32">
        <v>5</v>
      </c>
      <c r="O5" s="32" t="s">
        <v>2026</v>
      </c>
      <c r="P5" s="33">
        <v>100</v>
      </c>
      <c r="Q5" s="33"/>
      <c r="R5" s="33"/>
      <c r="S5" s="33">
        <v>80</v>
      </c>
      <c r="T5" s="33"/>
    </row>
    <row r="6" spans="1:20">
      <c r="A6">
        <v>1</v>
      </c>
      <c r="D6" t="s">
        <v>2027</v>
      </c>
      <c r="E6" s="32">
        <v>5</v>
      </c>
      <c r="F6" s="32" t="s">
        <v>2028</v>
      </c>
      <c r="H6" s="33">
        <v>100</v>
      </c>
      <c r="I6" s="33">
        <v>100</v>
      </c>
      <c r="M6" t="s">
        <v>2027</v>
      </c>
      <c r="N6" s="32">
        <v>5</v>
      </c>
      <c r="O6" s="32" t="s">
        <v>2028</v>
      </c>
      <c r="P6" s="33"/>
      <c r="Q6" s="33">
        <v>100</v>
      </c>
      <c r="R6" s="33">
        <v>100</v>
      </c>
      <c r="S6" s="33"/>
      <c r="T6" s="33"/>
    </row>
    <row r="7" spans="1:20">
      <c r="D7" t="s">
        <v>2029</v>
      </c>
      <c r="E7" s="32">
        <v>5</v>
      </c>
      <c r="G7" s="33" t="s">
        <v>2030</v>
      </c>
      <c r="K7" s="33" t="s">
        <v>2030</v>
      </c>
      <c r="M7" t="s">
        <v>2031</v>
      </c>
      <c r="N7" s="32">
        <v>4</v>
      </c>
      <c r="O7" s="32" t="s">
        <v>2028</v>
      </c>
      <c r="P7" s="33"/>
      <c r="Q7" s="33"/>
      <c r="R7" s="33"/>
      <c r="S7" s="33"/>
      <c r="T7" s="33">
        <v>100</v>
      </c>
    </row>
    <row r="8" spans="1:20">
      <c r="D8" t="s">
        <v>2032</v>
      </c>
      <c r="E8" s="32">
        <v>4</v>
      </c>
      <c r="F8" s="32" t="s">
        <v>2026</v>
      </c>
      <c r="G8" s="33" t="s">
        <v>2030</v>
      </c>
      <c r="K8" s="33" t="s">
        <v>2030</v>
      </c>
      <c r="M8" t="s">
        <v>2033</v>
      </c>
      <c r="N8" s="32">
        <v>4</v>
      </c>
      <c r="O8" s="32" t="s">
        <v>2028</v>
      </c>
      <c r="P8" s="33"/>
      <c r="Q8" s="33"/>
      <c r="R8" s="33"/>
      <c r="S8" s="33"/>
      <c r="T8" s="33"/>
    </row>
    <row r="9" spans="1:20">
      <c r="B9">
        <v>2</v>
      </c>
      <c r="C9" t="s">
        <v>2024</v>
      </c>
      <c r="D9" t="s">
        <v>2034</v>
      </c>
      <c r="E9" s="32">
        <v>4</v>
      </c>
      <c r="H9" s="33" t="s">
        <v>2030</v>
      </c>
      <c r="M9" t="s">
        <v>2035</v>
      </c>
      <c r="N9" s="32">
        <v>3</v>
      </c>
      <c r="O9" s="32" t="s">
        <v>2028</v>
      </c>
      <c r="P9" s="33"/>
      <c r="Q9" s="33"/>
      <c r="R9" s="33"/>
      <c r="S9" s="33"/>
      <c r="T9" s="33"/>
    </row>
    <row r="10" spans="1:20">
      <c r="A10">
        <v>2</v>
      </c>
      <c r="D10" t="s">
        <v>2036</v>
      </c>
      <c r="E10" s="32">
        <v>4</v>
      </c>
      <c r="F10" s="32" t="s">
        <v>2026</v>
      </c>
      <c r="G10" s="33" t="s">
        <v>2030</v>
      </c>
      <c r="M10" t="s">
        <v>2037</v>
      </c>
      <c r="N10" s="32">
        <v>3</v>
      </c>
      <c r="O10" s="32" t="s">
        <v>2028</v>
      </c>
      <c r="P10" s="33"/>
      <c r="Q10" s="33"/>
      <c r="R10" s="33"/>
      <c r="S10" s="33"/>
      <c r="T10" s="33"/>
    </row>
    <row r="11" spans="1:20">
      <c r="D11" t="s">
        <v>2038</v>
      </c>
      <c r="E11" s="32">
        <v>4</v>
      </c>
      <c r="G11" s="33" t="s">
        <v>2030</v>
      </c>
      <c r="H11" s="33" t="s">
        <v>2030</v>
      </c>
      <c r="M11" t="s">
        <v>2039</v>
      </c>
      <c r="N11" s="32">
        <v>2</v>
      </c>
      <c r="O11" s="32" t="s">
        <v>2022</v>
      </c>
      <c r="P11" s="33"/>
      <c r="Q11" s="33"/>
      <c r="R11" s="33"/>
      <c r="S11" s="33">
        <v>20</v>
      </c>
      <c r="T11" s="33"/>
    </row>
    <row r="12" spans="1:20">
      <c r="B12">
        <v>1</v>
      </c>
      <c r="C12" t="s">
        <v>2024</v>
      </c>
      <c r="D12" t="s">
        <v>2040</v>
      </c>
      <c r="E12" s="32">
        <v>4</v>
      </c>
      <c r="F12" s="32" t="s">
        <v>2026</v>
      </c>
      <c r="I12" s="33" t="s">
        <v>2030</v>
      </c>
      <c r="N12" s="32"/>
      <c r="O12" s="32"/>
      <c r="P12" s="33"/>
      <c r="Q12" s="33"/>
      <c r="R12" s="33"/>
      <c r="S12" s="33"/>
      <c r="T12" s="33"/>
    </row>
    <row r="13" spans="1:20">
      <c r="D13" t="s">
        <v>2041</v>
      </c>
      <c r="E13" s="32">
        <v>4</v>
      </c>
      <c r="G13" s="33" t="s">
        <v>2030</v>
      </c>
      <c r="N13" s="32"/>
      <c r="O13" s="32"/>
      <c r="P13" s="33"/>
      <c r="Q13" s="33"/>
      <c r="R13" s="33"/>
      <c r="S13" s="33"/>
      <c r="T13" s="33"/>
    </row>
    <row r="14" spans="1:20">
      <c r="A14">
        <v>10</v>
      </c>
      <c r="D14" t="s">
        <v>2031</v>
      </c>
      <c r="E14" s="32">
        <v>4</v>
      </c>
      <c r="K14" s="33">
        <v>100</v>
      </c>
    </row>
    <row r="15" spans="1:20">
      <c r="D15" t="s">
        <v>2033</v>
      </c>
      <c r="E15" s="32">
        <v>4</v>
      </c>
      <c r="K15" s="33" t="s">
        <v>2030</v>
      </c>
    </row>
    <row r="16" spans="1:20">
      <c r="D16" t="s">
        <v>2035</v>
      </c>
      <c r="E16" s="32">
        <v>3</v>
      </c>
      <c r="H16" s="33" t="s">
        <v>2030</v>
      </c>
      <c r="K16" s="33" t="s">
        <v>2030</v>
      </c>
    </row>
    <row r="17" spans="1:10">
      <c r="D17" t="s">
        <v>2037</v>
      </c>
      <c r="E17" s="32">
        <v>3</v>
      </c>
      <c r="G17" s="33" t="s">
        <v>2030</v>
      </c>
    </row>
    <row r="18" spans="1:10">
      <c r="D18" t="s">
        <v>2039</v>
      </c>
      <c r="E18" s="32">
        <v>3</v>
      </c>
      <c r="H18" s="33" t="s">
        <v>2030</v>
      </c>
    </row>
    <row r="19" spans="1:10">
      <c r="D19" t="s">
        <v>2042</v>
      </c>
      <c r="E19" s="32">
        <v>3</v>
      </c>
      <c r="G19" s="33" t="s">
        <v>2030</v>
      </c>
    </row>
    <row r="20" spans="1:10">
      <c r="A20">
        <v>3</v>
      </c>
      <c r="D20" t="s">
        <v>2043</v>
      </c>
      <c r="E20" s="32">
        <v>2</v>
      </c>
      <c r="G20" s="33" t="s">
        <v>2030</v>
      </c>
    </row>
    <row r="21" spans="1:10">
      <c r="D21" t="s">
        <v>2044</v>
      </c>
      <c r="E21" s="32">
        <v>2</v>
      </c>
      <c r="H21" s="33" t="s">
        <v>2030</v>
      </c>
    </row>
    <row r="22" spans="1:10">
      <c r="D22" t="s">
        <v>2045</v>
      </c>
      <c r="E22" s="32">
        <v>2</v>
      </c>
      <c r="H22" s="33" t="s">
        <v>2030</v>
      </c>
    </row>
    <row r="23" spans="1:10">
      <c r="D23" t="s">
        <v>2046</v>
      </c>
      <c r="E23" s="32">
        <v>2</v>
      </c>
      <c r="G23" s="33" t="s">
        <v>2030</v>
      </c>
    </row>
    <row r="24" spans="1:10">
      <c r="D24" t="s">
        <v>2047</v>
      </c>
      <c r="E24" s="32">
        <v>2</v>
      </c>
      <c r="J24" s="33" t="s">
        <v>2030</v>
      </c>
    </row>
  </sheetData>
  <pageMargins left="0.7" right="0.7" top="0.75" bottom="0.75" header="0.3" footer="0.3"/>
  <headerFooter>
    <oddFooter>&amp;C_x000D_&amp;1#&amp;"Aptos"&amp;7&amp;K000000 Uso Público de Laureate Perú — Se compartir externamente, información no sensible.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DC08-177C-40F1-9278-4BC36927B57F}">
  <dimension ref="B2:C2"/>
  <sheetViews>
    <sheetView workbookViewId="0">
      <selection activeCell="B2" sqref="B2:D2"/>
    </sheetView>
  </sheetViews>
  <sheetFormatPr defaultColWidth="8.85546875" defaultRowHeight="15"/>
  <cols>
    <col min="2" max="2" width="14.140625" bestFit="1" customWidth="1"/>
  </cols>
  <sheetData>
    <row r="2" spans="2:3">
      <c r="B2" t="s">
        <v>2048</v>
      </c>
      <c r="C2" s="88">
        <v>3.55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FCC7-F30B-4A28-9EA3-39F574E37DE6}">
  <dimension ref="B2:C5"/>
  <sheetViews>
    <sheetView workbookViewId="0"/>
  </sheetViews>
  <sheetFormatPr defaultColWidth="11.42578125" defaultRowHeight="15"/>
  <cols>
    <col min="2" max="2" width="24.42578125" bestFit="1" customWidth="1"/>
    <col min="3" max="3" width="13.85546875" bestFit="1" customWidth="1"/>
  </cols>
  <sheetData>
    <row r="2" spans="2:3">
      <c r="B2" t="s">
        <v>2049</v>
      </c>
      <c r="C2" t="s">
        <v>2050</v>
      </c>
    </row>
    <row r="3" spans="2:3">
      <c r="B3" t="s">
        <v>2</v>
      </c>
      <c r="C3">
        <v>21</v>
      </c>
    </row>
    <row r="4" spans="2:3">
      <c r="B4" t="s">
        <v>3</v>
      </c>
      <c r="C4">
        <v>14</v>
      </c>
    </row>
    <row r="5" spans="2:3">
      <c r="B5" t="s">
        <v>4</v>
      </c>
      <c r="C5">
        <v>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3F50-0C44-4A24-829D-B96F903112B2}">
  <sheetPr>
    <tabColor theme="5" tint="-0.249977111117893"/>
  </sheetPr>
  <dimension ref="A1:BA62"/>
  <sheetViews>
    <sheetView zoomScale="60" zoomScaleNormal="60" workbookViewId="0">
      <pane xSplit="6" ySplit="1" topLeftCell="AU2" activePane="bottomRight" state="frozen"/>
      <selection pane="bottomRight" activeCell="BC2" sqref="BC2"/>
      <selection pane="bottomLeft" activeCell="A8" sqref="A8"/>
      <selection pane="topRight" activeCell="H1" sqref="H1"/>
    </sheetView>
  </sheetViews>
  <sheetFormatPr defaultColWidth="9.140625" defaultRowHeight="15" customHeight="1"/>
  <cols>
    <col min="1" max="1" width="16.140625" style="86" customWidth="1"/>
    <col min="2" max="3" width="16.140625" style="87" hidden="1" customWidth="1"/>
    <col min="4" max="4" width="16.140625" style="225" hidden="1" customWidth="1"/>
    <col min="5" max="5" width="16.140625" style="225" customWidth="1"/>
    <col min="6" max="6" width="34.42578125" style="225" customWidth="1"/>
    <col min="7" max="7" width="62.140625" style="86" customWidth="1"/>
    <col min="8" max="9" width="40.42578125" style="86" customWidth="1"/>
    <col min="10" max="10" width="56.140625" style="86" customWidth="1"/>
    <col min="11" max="12" width="40.42578125" style="86" customWidth="1"/>
    <col min="13" max="13" width="40.42578125" style="87" customWidth="1"/>
    <col min="14" max="15" width="40.42578125" style="86" customWidth="1"/>
    <col min="16" max="16" width="12" style="86" customWidth="1"/>
    <col min="17" max="17" width="30" style="86" customWidth="1"/>
    <col min="18" max="18" width="38" style="86" customWidth="1"/>
    <col min="19" max="19" width="44.42578125" style="195" customWidth="1"/>
    <col min="20" max="22" width="30" style="86" customWidth="1"/>
    <col min="23" max="23" width="15" style="86" customWidth="1"/>
    <col min="24" max="24" width="28.28515625" style="86" customWidth="1"/>
    <col min="25" max="25" width="65.140625" style="86" customWidth="1"/>
    <col min="26" max="26" width="30" style="86" customWidth="1"/>
    <col min="27" max="27" width="9.140625" style="241" customWidth="1"/>
    <col min="28" max="28" width="16" style="213" customWidth="1"/>
    <col min="29" max="29" width="26.42578125" style="86" customWidth="1"/>
    <col min="30" max="31" width="33.140625" style="86" customWidth="1"/>
    <col min="32" max="33" width="33.140625" style="87" customWidth="1"/>
    <col min="34" max="34" width="33.140625" style="86" customWidth="1"/>
    <col min="35" max="35" width="33.140625" style="238" customWidth="1"/>
    <col min="36" max="36" width="33.140625" style="239" customWidth="1"/>
    <col min="37" max="37" width="47" style="225" customWidth="1"/>
    <col min="38" max="38" width="33.140625" style="86" customWidth="1"/>
    <col min="39" max="40" width="33.140625" style="225" customWidth="1"/>
    <col min="41" max="41" width="24.140625" style="86" customWidth="1"/>
    <col min="42" max="42" width="36.140625" style="225" customWidth="1"/>
    <col min="43" max="43" width="27.85546875" style="9" customWidth="1"/>
    <col min="44" max="44" width="14.7109375" style="51" customWidth="1"/>
    <col min="45" max="45" width="18" style="51" customWidth="1"/>
    <col min="46" max="46" width="20.28515625" style="234" customWidth="1"/>
    <col min="47" max="47" width="23.42578125" style="51" customWidth="1"/>
    <col min="48" max="48" width="22" style="51" customWidth="1"/>
    <col min="49" max="49" width="15.140625" style="51" customWidth="1"/>
    <col min="50" max="50" width="18" style="51" customWidth="1"/>
    <col min="51" max="51" width="21.85546875" style="51" customWidth="1"/>
    <col min="52" max="52" width="20.7109375" style="51" customWidth="1"/>
    <col min="53" max="53" width="53.5703125" style="51" customWidth="1"/>
    <col min="54" max="16381" width="9.140625" style="9"/>
    <col min="16382" max="16382" width="9.140625" style="9" bestFit="1" customWidth="1"/>
    <col min="16383" max="16384" width="9.140625" style="9"/>
  </cols>
  <sheetData>
    <row r="1" spans="1:53" s="45" customFormat="1" ht="31.5" customHeight="1">
      <c r="A1" s="83" t="s">
        <v>82</v>
      </c>
      <c r="B1" s="84" t="s">
        <v>83</v>
      </c>
      <c r="C1" s="84" t="s">
        <v>84</v>
      </c>
      <c r="D1" s="83" t="s">
        <v>85</v>
      </c>
      <c r="E1" s="83" t="s">
        <v>86</v>
      </c>
      <c r="F1" s="83" t="s">
        <v>87</v>
      </c>
      <c r="G1" s="83" t="s">
        <v>88</v>
      </c>
      <c r="H1" s="83" t="s">
        <v>89</v>
      </c>
      <c r="I1" s="83" t="s">
        <v>90</v>
      </c>
      <c r="J1" s="83" t="s">
        <v>91</v>
      </c>
      <c r="K1" s="83" t="s">
        <v>506</v>
      </c>
      <c r="L1" s="83" t="s">
        <v>51</v>
      </c>
      <c r="M1" s="83" t="s">
        <v>93</v>
      </c>
      <c r="N1" s="83" t="s">
        <v>11</v>
      </c>
      <c r="O1" s="83" t="s">
        <v>507</v>
      </c>
      <c r="P1" s="83" t="s">
        <v>95</v>
      </c>
      <c r="Q1" s="83" t="s">
        <v>16</v>
      </c>
      <c r="R1" s="83" t="s">
        <v>96</v>
      </c>
      <c r="S1" s="196" t="s">
        <v>97</v>
      </c>
      <c r="T1" s="83" t="s">
        <v>98</v>
      </c>
      <c r="U1" s="83" t="s">
        <v>39</v>
      </c>
      <c r="V1" s="83" t="s">
        <v>29</v>
      </c>
      <c r="W1" s="83" t="s">
        <v>508</v>
      </c>
      <c r="X1" s="134" t="s">
        <v>22</v>
      </c>
      <c r="Y1" s="83" t="s">
        <v>100</v>
      </c>
      <c r="Z1" s="83" t="s">
        <v>509</v>
      </c>
      <c r="AA1" s="240" t="s">
        <v>389</v>
      </c>
      <c r="AB1" s="207" t="s">
        <v>49</v>
      </c>
      <c r="AC1" s="208" t="s">
        <v>390</v>
      </c>
      <c r="AD1" s="209" t="s">
        <v>391</v>
      </c>
      <c r="AE1" s="118" t="s">
        <v>392</v>
      </c>
      <c r="AF1" s="119" t="s">
        <v>393</v>
      </c>
      <c r="AG1" s="119" t="s">
        <v>394</v>
      </c>
      <c r="AH1" s="118" t="s">
        <v>395</v>
      </c>
      <c r="AI1" s="120" t="s">
        <v>510</v>
      </c>
      <c r="AJ1" s="121" t="s">
        <v>511</v>
      </c>
      <c r="AK1" s="118" t="s">
        <v>512</v>
      </c>
      <c r="AL1" s="118" t="s">
        <v>399</v>
      </c>
      <c r="AM1" s="118" t="s">
        <v>400</v>
      </c>
      <c r="AN1" s="118" t="s">
        <v>514</v>
      </c>
      <c r="AO1" s="118" t="s">
        <v>401</v>
      </c>
      <c r="AP1" s="118" t="s">
        <v>402</v>
      </c>
      <c r="AQ1" s="229" t="s">
        <v>2051</v>
      </c>
      <c r="AR1" s="242" t="s">
        <v>1120</v>
      </c>
      <c r="AS1" s="242" t="s">
        <v>2052</v>
      </c>
      <c r="AT1" s="231" t="s">
        <v>2053</v>
      </c>
      <c r="AU1" s="227" t="s">
        <v>395</v>
      </c>
      <c r="AV1" s="228" t="s">
        <v>511</v>
      </c>
      <c r="AW1" s="227" t="s">
        <v>512</v>
      </c>
      <c r="AX1" s="227" t="s">
        <v>399</v>
      </c>
      <c r="AY1" s="227" t="s">
        <v>2054</v>
      </c>
      <c r="AZ1" s="227" t="s">
        <v>2055</v>
      </c>
      <c r="BA1" s="227" t="s">
        <v>402</v>
      </c>
    </row>
    <row r="2" spans="1:53" ht="192" customHeight="1">
      <c r="A2" s="200">
        <v>176</v>
      </c>
      <c r="B2" s="87">
        <v>46168</v>
      </c>
      <c r="C2" s="87">
        <v>46168</v>
      </c>
      <c r="D2" s="225" t="s">
        <v>597</v>
      </c>
      <c r="E2" s="225" t="s">
        <v>598</v>
      </c>
      <c r="F2" s="225" t="s">
        <v>2056</v>
      </c>
      <c r="G2" s="225" t="s">
        <v>2057</v>
      </c>
      <c r="H2" s="86" t="s">
        <v>121</v>
      </c>
      <c r="I2" s="225" t="s">
        <v>147</v>
      </c>
      <c r="J2" s="86" t="s">
        <v>708</v>
      </c>
      <c r="K2" s="86" t="s">
        <v>2058</v>
      </c>
      <c r="L2" s="86" t="s">
        <v>59</v>
      </c>
      <c r="M2" s="87">
        <v>46387</v>
      </c>
      <c r="N2" s="86" t="s">
        <v>14</v>
      </c>
      <c r="O2" s="86" t="s">
        <v>493</v>
      </c>
      <c r="P2" s="86">
        <v>77768</v>
      </c>
      <c r="Q2" s="86" t="s">
        <v>111</v>
      </c>
      <c r="R2" s="225" t="s">
        <v>2059</v>
      </c>
      <c r="S2" s="261" t="s">
        <v>2060</v>
      </c>
      <c r="T2" s="225" t="s">
        <v>2061</v>
      </c>
      <c r="U2" s="86" t="s">
        <v>44</v>
      </c>
      <c r="V2" s="86" t="s">
        <v>36</v>
      </c>
      <c r="W2" s="86" t="s">
        <v>15</v>
      </c>
      <c r="X2" s="86" t="s">
        <v>26</v>
      </c>
      <c r="Y2" s="86" t="s">
        <v>2062</v>
      </c>
      <c r="Z2" s="225" t="s">
        <v>2063</v>
      </c>
      <c r="AA2" s="241" t="s">
        <v>2064</v>
      </c>
      <c r="AB2" s="411" t="s">
        <v>2065</v>
      </c>
      <c r="AC2" s="86" t="s">
        <v>417</v>
      </c>
      <c r="AD2" s="87">
        <v>46177</v>
      </c>
      <c r="AE2" s="86" t="s">
        <v>2</v>
      </c>
      <c r="AF2" s="87">
        <v>46149</v>
      </c>
      <c r="AG2" s="87">
        <v>46177</v>
      </c>
      <c r="AH2" s="86">
        <v>6</v>
      </c>
      <c r="AI2" s="238">
        <v>161.82499999999999</v>
      </c>
      <c r="AJ2" s="239">
        <v>57440.65</v>
      </c>
      <c r="AK2" s="225" t="s">
        <v>2066</v>
      </c>
      <c r="AL2" s="86" t="s">
        <v>535</v>
      </c>
      <c r="AM2" s="225" t="s">
        <v>464</v>
      </c>
      <c r="AN2" s="225" t="s">
        <v>465</v>
      </c>
      <c r="AO2" s="86" t="s">
        <v>2067</v>
      </c>
      <c r="AP2" s="225" t="s">
        <v>2068</v>
      </c>
      <c r="AQ2" s="98" t="s">
        <v>2069</v>
      </c>
      <c r="AR2" s="98"/>
      <c r="AS2" s="230"/>
      <c r="AT2" s="243" t="str">
        <f>IF(OR(AR2="",AS2=""),"",TEXT(WORKDAY(AS2,IF(AR2="Baja",3,IF(AR2="Media",5,0))),"dd-mmm"))</f>
        <v/>
      </c>
      <c r="AU2" s="98"/>
      <c r="AV2" s="98"/>
      <c r="AW2" s="98"/>
      <c r="AX2" s="98"/>
      <c r="AY2" s="98"/>
      <c r="AZ2" s="98" t="s">
        <v>501</v>
      </c>
      <c r="BA2" s="98" t="s">
        <v>2070</v>
      </c>
    </row>
    <row r="3" spans="1:53" ht="50.25" customHeight="1">
      <c r="AQ3" s="98"/>
      <c r="AR3" s="98"/>
      <c r="AS3" s="98"/>
      <c r="AT3" s="243" t="str">
        <f t="shared" ref="AT3:AT49" si="0">IF(OR(AR3="",AS3=""),"",TEXT(WORKDAY(AS3,IF(AR3="Baja",3,IF(AR3="Media",5,0))),"dd-mmm"))</f>
        <v/>
      </c>
      <c r="AU3" s="98"/>
      <c r="AV3" s="98"/>
      <c r="AW3" s="98"/>
      <c r="AX3" s="98"/>
      <c r="AY3" s="98"/>
      <c r="AZ3" s="98"/>
      <c r="BA3" s="98"/>
    </row>
    <row r="4" spans="1:53" ht="15" customHeight="1">
      <c r="AQ4" s="98"/>
      <c r="AR4" s="98"/>
      <c r="AS4" s="98"/>
      <c r="AT4" s="243" t="str">
        <f t="shared" si="0"/>
        <v/>
      </c>
      <c r="AU4" s="98"/>
      <c r="AV4" s="98"/>
      <c r="AW4" s="98"/>
      <c r="AX4" s="98"/>
      <c r="AY4" s="98"/>
      <c r="AZ4" s="98"/>
      <c r="BA4" s="98"/>
    </row>
    <row r="5" spans="1:53" ht="15" customHeight="1">
      <c r="AQ5" s="98"/>
      <c r="AR5" s="98"/>
      <c r="AS5" s="98"/>
      <c r="AT5" s="243" t="str">
        <f t="shared" si="0"/>
        <v/>
      </c>
      <c r="AU5" s="98"/>
      <c r="AV5" s="98"/>
      <c r="AW5" s="98"/>
      <c r="AX5" s="98"/>
      <c r="AY5" s="98"/>
      <c r="AZ5" s="98"/>
      <c r="BA5" s="98"/>
    </row>
    <row r="6" spans="1:53" ht="15" customHeight="1">
      <c r="AQ6" s="98"/>
      <c r="AR6" s="98"/>
      <c r="AS6" s="98"/>
      <c r="AT6" s="243" t="str">
        <f t="shared" si="0"/>
        <v/>
      </c>
      <c r="AU6" s="98"/>
      <c r="AV6" s="98"/>
      <c r="AW6" s="98"/>
      <c r="AX6" s="98"/>
      <c r="AY6" s="98"/>
      <c r="AZ6" s="98"/>
      <c r="BA6" s="98"/>
    </row>
    <row r="7" spans="1:53" ht="15" customHeight="1">
      <c r="AQ7" s="98"/>
      <c r="AR7" s="98"/>
      <c r="AS7" s="98"/>
      <c r="AT7" s="243" t="str">
        <f t="shared" si="0"/>
        <v/>
      </c>
      <c r="AU7" s="98"/>
      <c r="AV7" s="98"/>
      <c r="AW7" s="98"/>
      <c r="AX7" s="98"/>
      <c r="AY7" s="98"/>
      <c r="AZ7" s="98"/>
      <c r="BA7" s="98"/>
    </row>
    <row r="8" spans="1:53" ht="15" customHeight="1">
      <c r="AQ8" s="98"/>
      <c r="AR8" s="98"/>
      <c r="AS8" s="98"/>
      <c r="AT8" s="243" t="str">
        <f t="shared" si="0"/>
        <v/>
      </c>
      <c r="AU8" s="98"/>
      <c r="AV8" s="98"/>
      <c r="AW8" s="98"/>
      <c r="AX8" s="98"/>
      <c r="AY8" s="98"/>
      <c r="AZ8" s="98"/>
      <c r="BA8" s="98"/>
    </row>
    <row r="9" spans="1:53" ht="15" customHeight="1">
      <c r="AQ9" s="98"/>
      <c r="AR9" s="98"/>
      <c r="AS9" s="98"/>
      <c r="AT9" s="243" t="str">
        <f t="shared" si="0"/>
        <v/>
      </c>
      <c r="AU9" s="98"/>
      <c r="AV9" s="98"/>
      <c r="AW9" s="98"/>
      <c r="AX9" s="98"/>
      <c r="AY9" s="98"/>
      <c r="AZ9" s="98"/>
      <c r="BA9" s="98"/>
    </row>
    <row r="10" spans="1:53" ht="15" customHeight="1">
      <c r="AQ10" s="98"/>
      <c r="AR10" s="98"/>
      <c r="AS10" s="98"/>
      <c r="AT10" s="243" t="str">
        <f t="shared" si="0"/>
        <v/>
      </c>
      <c r="AU10" s="98"/>
      <c r="AV10" s="98"/>
      <c r="AW10" s="98"/>
      <c r="AX10" s="98"/>
      <c r="AY10" s="98"/>
      <c r="AZ10" s="98"/>
      <c r="BA10" s="98"/>
    </row>
    <row r="11" spans="1:53" ht="15" customHeight="1">
      <c r="AQ11" s="98"/>
      <c r="AR11" s="98"/>
      <c r="AS11" s="98"/>
      <c r="AT11" s="243" t="str">
        <f t="shared" si="0"/>
        <v/>
      </c>
      <c r="AU11" s="98"/>
      <c r="AV11" s="98"/>
      <c r="AW11" s="98"/>
      <c r="AX11" s="98"/>
      <c r="AY11" s="98"/>
      <c r="AZ11" s="98"/>
      <c r="BA11" s="98"/>
    </row>
    <row r="12" spans="1:53" ht="15" customHeight="1">
      <c r="AQ12" s="98"/>
      <c r="AR12" s="98"/>
      <c r="AS12" s="98"/>
      <c r="AT12" s="243" t="str">
        <f t="shared" si="0"/>
        <v/>
      </c>
      <c r="AU12" s="98"/>
      <c r="AV12" s="98"/>
      <c r="AW12" s="98"/>
      <c r="AX12" s="98"/>
      <c r="AY12" s="98"/>
      <c r="AZ12" s="98"/>
      <c r="BA12" s="98"/>
    </row>
    <row r="13" spans="1:53" ht="15" customHeight="1">
      <c r="AQ13" s="98"/>
      <c r="AR13" s="98"/>
      <c r="AS13" s="98"/>
      <c r="AT13" s="243" t="str">
        <f t="shared" si="0"/>
        <v/>
      </c>
      <c r="AU13" s="98"/>
      <c r="AV13" s="98"/>
      <c r="AW13" s="98"/>
      <c r="AX13" s="98"/>
      <c r="AY13" s="98"/>
      <c r="AZ13" s="98"/>
      <c r="BA13" s="98"/>
    </row>
    <row r="14" spans="1:53" ht="15" customHeight="1">
      <c r="AQ14" s="98"/>
      <c r="AR14" s="98"/>
      <c r="AS14" s="98"/>
      <c r="AT14" s="243" t="str">
        <f t="shared" si="0"/>
        <v/>
      </c>
      <c r="AU14" s="98"/>
      <c r="AV14" s="98"/>
      <c r="AW14" s="98"/>
      <c r="AX14" s="98"/>
      <c r="AY14" s="98"/>
      <c r="AZ14" s="98"/>
      <c r="BA14" s="98"/>
    </row>
    <row r="15" spans="1:53" ht="15" customHeight="1">
      <c r="AQ15" s="98"/>
      <c r="AR15" s="98"/>
      <c r="AS15" s="98"/>
      <c r="AT15" s="243" t="str">
        <f t="shared" si="0"/>
        <v/>
      </c>
      <c r="AU15" s="98"/>
      <c r="AV15" s="98"/>
      <c r="AW15" s="98"/>
      <c r="AX15" s="98"/>
      <c r="AY15" s="98"/>
      <c r="AZ15" s="98"/>
      <c r="BA15" s="98"/>
    </row>
    <row r="16" spans="1:53" ht="15" customHeight="1">
      <c r="AQ16" s="98"/>
      <c r="AR16" s="98"/>
      <c r="AS16" s="98"/>
      <c r="AT16" s="243" t="str">
        <f t="shared" si="0"/>
        <v/>
      </c>
      <c r="AU16" s="98"/>
      <c r="AV16" s="98"/>
      <c r="AW16" s="98"/>
      <c r="AX16" s="98"/>
      <c r="AY16" s="98"/>
      <c r="AZ16" s="98"/>
      <c r="BA16" s="98"/>
    </row>
    <row r="17" spans="43:53" ht="15" customHeight="1">
      <c r="AQ17" s="98"/>
      <c r="AR17" s="98"/>
      <c r="AS17" s="98"/>
      <c r="AT17" s="243" t="str">
        <f t="shared" si="0"/>
        <v/>
      </c>
      <c r="AU17" s="98"/>
      <c r="AV17" s="98"/>
      <c r="AW17" s="98"/>
      <c r="AX17" s="98"/>
      <c r="AY17" s="98"/>
      <c r="AZ17" s="98"/>
      <c r="BA17" s="98"/>
    </row>
    <row r="18" spans="43:53" ht="15" customHeight="1">
      <c r="AQ18" s="98"/>
      <c r="AR18" s="98"/>
      <c r="AS18" s="98"/>
      <c r="AT18" s="243" t="str">
        <f t="shared" si="0"/>
        <v/>
      </c>
      <c r="AU18" s="98"/>
      <c r="AV18" s="98"/>
      <c r="AW18" s="98"/>
      <c r="AX18" s="98"/>
      <c r="AY18" s="98"/>
      <c r="AZ18" s="98"/>
      <c r="BA18" s="98"/>
    </row>
    <row r="19" spans="43:53" ht="15" customHeight="1">
      <c r="AQ19" s="98"/>
      <c r="AR19" s="98"/>
      <c r="AS19" s="98"/>
      <c r="AT19" s="243" t="str">
        <f t="shared" si="0"/>
        <v/>
      </c>
      <c r="AU19" s="98"/>
      <c r="AV19" s="98"/>
      <c r="AW19" s="98"/>
      <c r="AX19" s="98"/>
      <c r="AY19" s="98"/>
      <c r="AZ19" s="98"/>
      <c r="BA19" s="98"/>
    </row>
    <row r="20" spans="43:53" ht="15" customHeight="1">
      <c r="AQ20" s="98"/>
      <c r="AR20" s="98"/>
      <c r="AS20" s="98"/>
      <c r="AT20" s="243" t="str">
        <f t="shared" si="0"/>
        <v/>
      </c>
      <c r="AU20" s="98"/>
      <c r="AV20" s="98"/>
      <c r="AW20" s="98"/>
      <c r="AX20" s="98"/>
      <c r="AY20" s="98"/>
      <c r="AZ20" s="98"/>
      <c r="BA20" s="98"/>
    </row>
    <row r="21" spans="43:53" ht="15" customHeight="1">
      <c r="AQ21" s="98"/>
      <c r="AR21" s="98"/>
      <c r="AS21" s="98"/>
      <c r="AT21" s="243" t="str">
        <f t="shared" si="0"/>
        <v/>
      </c>
      <c r="AU21" s="98"/>
      <c r="AV21" s="98"/>
      <c r="AW21" s="98"/>
      <c r="AX21" s="98"/>
      <c r="AY21" s="98"/>
      <c r="AZ21" s="98"/>
      <c r="BA21" s="98"/>
    </row>
    <row r="22" spans="43:53" ht="15" customHeight="1">
      <c r="AQ22" s="98"/>
      <c r="AR22" s="98"/>
      <c r="AS22" s="98"/>
      <c r="AT22" s="243" t="str">
        <f t="shared" si="0"/>
        <v/>
      </c>
      <c r="AU22" s="98"/>
      <c r="AV22" s="98"/>
      <c r="AW22" s="98"/>
      <c r="AX22" s="98"/>
      <c r="AY22" s="98"/>
      <c r="AZ22" s="98"/>
      <c r="BA22" s="98"/>
    </row>
    <row r="23" spans="43:53" ht="15" customHeight="1">
      <c r="AQ23" s="98"/>
      <c r="AR23" s="98"/>
      <c r="AS23" s="98"/>
      <c r="AT23" s="243" t="str">
        <f t="shared" si="0"/>
        <v/>
      </c>
      <c r="AU23" s="98"/>
      <c r="AV23" s="98"/>
      <c r="AW23" s="98"/>
      <c r="AX23" s="98"/>
      <c r="AY23" s="98"/>
      <c r="AZ23" s="98"/>
      <c r="BA23" s="98"/>
    </row>
    <row r="24" spans="43:53" ht="15" customHeight="1">
      <c r="AQ24" s="98"/>
      <c r="AR24" s="98"/>
      <c r="AS24" s="98"/>
      <c r="AT24" s="243" t="str">
        <f t="shared" si="0"/>
        <v/>
      </c>
      <c r="AU24" s="98"/>
      <c r="AV24" s="98"/>
      <c r="AW24" s="98"/>
      <c r="AX24" s="98"/>
      <c r="AY24" s="98"/>
      <c r="AZ24" s="98"/>
      <c r="BA24" s="98"/>
    </row>
    <row r="25" spans="43:53" ht="15" customHeight="1">
      <c r="AQ25" s="98"/>
      <c r="AR25" s="98"/>
      <c r="AS25" s="98"/>
      <c r="AT25" s="243" t="str">
        <f t="shared" si="0"/>
        <v/>
      </c>
      <c r="AU25" s="98"/>
      <c r="AV25" s="98"/>
      <c r="AW25" s="98"/>
      <c r="AX25" s="98"/>
      <c r="AY25" s="98"/>
      <c r="AZ25" s="98"/>
      <c r="BA25" s="98"/>
    </row>
    <row r="26" spans="43:53" ht="15" customHeight="1">
      <c r="AQ26" s="98"/>
      <c r="AR26" s="98"/>
      <c r="AS26" s="98"/>
      <c r="AT26" s="243" t="str">
        <f t="shared" si="0"/>
        <v/>
      </c>
      <c r="AU26" s="98"/>
      <c r="AV26" s="98"/>
      <c r="AW26" s="98"/>
      <c r="AX26" s="98"/>
      <c r="AY26" s="98"/>
      <c r="AZ26" s="98"/>
      <c r="BA26" s="98"/>
    </row>
    <row r="27" spans="43:53" ht="15" customHeight="1">
      <c r="AQ27" s="98"/>
      <c r="AR27" s="98"/>
      <c r="AS27" s="98"/>
      <c r="AT27" s="243" t="str">
        <f t="shared" si="0"/>
        <v/>
      </c>
      <c r="AU27" s="98"/>
      <c r="AV27" s="98"/>
      <c r="AW27" s="98"/>
      <c r="AX27" s="98"/>
      <c r="AY27" s="98"/>
      <c r="AZ27" s="98"/>
      <c r="BA27" s="98"/>
    </row>
    <row r="28" spans="43:53" ht="15" customHeight="1">
      <c r="AQ28" s="98"/>
      <c r="AR28" s="98"/>
      <c r="AS28" s="98"/>
      <c r="AT28" s="243" t="str">
        <f t="shared" si="0"/>
        <v/>
      </c>
      <c r="AU28" s="98"/>
      <c r="AV28" s="98"/>
      <c r="AW28" s="98"/>
      <c r="AX28" s="98"/>
      <c r="AY28" s="98"/>
      <c r="AZ28" s="98"/>
      <c r="BA28" s="98"/>
    </row>
    <row r="29" spans="43:53" ht="15" customHeight="1">
      <c r="AQ29" s="98"/>
      <c r="AR29" s="98"/>
      <c r="AS29" s="98"/>
      <c r="AT29" s="244" t="str">
        <f t="shared" si="0"/>
        <v/>
      </c>
      <c r="AU29" s="98"/>
      <c r="AV29" s="98"/>
      <c r="AW29" s="98"/>
      <c r="AX29" s="98"/>
      <c r="AY29" s="98"/>
      <c r="AZ29" s="98"/>
      <c r="BA29" s="98"/>
    </row>
    <row r="30" spans="43:53" ht="15" customHeight="1">
      <c r="AQ30" s="98"/>
      <c r="AR30" s="98"/>
      <c r="AS30" s="98"/>
      <c r="AT30" s="244" t="str">
        <f t="shared" si="0"/>
        <v/>
      </c>
      <c r="AU30" s="98"/>
      <c r="AV30" s="98"/>
      <c r="AW30" s="98"/>
      <c r="AX30" s="98"/>
      <c r="AY30" s="98"/>
      <c r="AZ30" s="98"/>
      <c r="BA30" s="98"/>
    </row>
    <row r="31" spans="43:53" ht="15" customHeight="1">
      <c r="AQ31" s="98"/>
      <c r="AR31" s="98"/>
      <c r="AS31" s="98"/>
      <c r="AT31" s="244" t="str">
        <f t="shared" si="0"/>
        <v/>
      </c>
      <c r="AU31" s="98"/>
      <c r="AV31" s="98"/>
      <c r="AW31" s="98"/>
      <c r="AX31" s="98"/>
      <c r="AY31" s="98"/>
      <c r="AZ31" s="98"/>
      <c r="BA31" s="98"/>
    </row>
    <row r="32" spans="43:53" ht="15" customHeight="1">
      <c r="AQ32" s="98"/>
      <c r="AR32" s="98"/>
      <c r="AS32" s="98"/>
      <c r="AT32" s="244" t="str">
        <f t="shared" si="0"/>
        <v/>
      </c>
      <c r="AU32" s="98"/>
      <c r="AV32" s="98"/>
      <c r="AW32" s="98"/>
      <c r="AX32" s="98"/>
      <c r="AY32" s="98"/>
      <c r="AZ32" s="98"/>
      <c r="BA32" s="98"/>
    </row>
    <row r="33" spans="43:53" ht="15" customHeight="1">
      <c r="AQ33" s="98"/>
      <c r="AR33" s="98"/>
      <c r="AS33" s="98"/>
      <c r="AT33" s="244" t="str">
        <f t="shared" si="0"/>
        <v/>
      </c>
      <c r="AU33" s="98"/>
      <c r="AV33" s="98"/>
      <c r="AW33" s="98"/>
      <c r="AX33" s="98"/>
      <c r="AY33" s="98"/>
      <c r="AZ33" s="98"/>
      <c r="BA33" s="98"/>
    </row>
    <row r="34" spans="43:53" ht="15" customHeight="1">
      <c r="AQ34" s="98"/>
      <c r="AR34" s="98"/>
      <c r="AS34" s="98"/>
      <c r="AT34" s="244" t="str">
        <f t="shared" si="0"/>
        <v/>
      </c>
      <c r="AU34" s="98"/>
      <c r="AV34" s="98"/>
      <c r="AW34" s="98"/>
      <c r="AX34" s="98"/>
      <c r="AY34" s="98"/>
      <c r="AZ34" s="98"/>
      <c r="BA34" s="98"/>
    </row>
    <row r="35" spans="43:53" ht="15" customHeight="1">
      <c r="AQ35" s="98"/>
      <c r="AR35" s="98"/>
      <c r="AS35" s="98"/>
      <c r="AT35" s="244" t="str">
        <f t="shared" si="0"/>
        <v/>
      </c>
      <c r="AU35" s="98"/>
      <c r="AV35" s="98"/>
      <c r="AW35" s="98"/>
      <c r="AX35" s="98"/>
      <c r="AY35" s="98"/>
      <c r="AZ35" s="98"/>
      <c r="BA35" s="98"/>
    </row>
    <row r="36" spans="43:53" ht="15" customHeight="1">
      <c r="AQ36" s="98"/>
      <c r="AR36" s="98"/>
      <c r="AS36" s="98"/>
      <c r="AT36" s="244" t="str">
        <f t="shared" si="0"/>
        <v/>
      </c>
      <c r="AU36" s="98"/>
      <c r="AV36" s="98"/>
      <c r="AW36" s="98"/>
      <c r="AX36" s="98"/>
      <c r="AY36" s="98"/>
      <c r="AZ36" s="98"/>
      <c r="BA36" s="98"/>
    </row>
    <row r="37" spans="43:53" ht="15" customHeight="1">
      <c r="AQ37" s="98"/>
      <c r="AR37" s="98"/>
      <c r="AS37" s="98"/>
      <c r="AT37" s="244" t="str">
        <f t="shared" si="0"/>
        <v/>
      </c>
      <c r="AU37" s="98"/>
      <c r="AV37" s="98"/>
      <c r="AW37" s="98"/>
      <c r="AX37" s="98"/>
      <c r="AY37" s="98"/>
      <c r="AZ37" s="98"/>
      <c r="BA37" s="98"/>
    </row>
    <row r="38" spans="43:53" ht="15" customHeight="1">
      <c r="AQ38" s="98"/>
      <c r="AR38" s="98"/>
      <c r="AS38" s="98"/>
      <c r="AT38" s="244" t="str">
        <f t="shared" si="0"/>
        <v/>
      </c>
      <c r="AU38" s="98"/>
      <c r="AV38" s="98"/>
      <c r="AW38" s="98"/>
      <c r="AX38" s="98"/>
      <c r="AY38" s="98"/>
      <c r="AZ38" s="98"/>
      <c r="BA38" s="98"/>
    </row>
    <row r="39" spans="43:53" ht="15" customHeight="1">
      <c r="AQ39" s="98"/>
      <c r="AR39" s="98"/>
      <c r="AS39" s="98"/>
      <c r="AT39" s="244" t="str">
        <f t="shared" si="0"/>
        <v/>
      </c>
      <c r="AU39" s="98"/>
      <c r="AV39" s="98"/>
      <c r="AW39" s="98"/>
      <c r="AX39" s="98"/>
      <c r="AY39" s="98"/>
      <c r="AZ39" s="98"/>
      <c r="BA39" s="98"/>
    </row>
    <row r="40" spans="43:53" ht="15" customHeight="1">
      <c r="AQ40" s="98"/>
      <c r="AR40" s="98"/>
      <c r="AS40" s="98"/>
      <c r="AT40" s="244" t="str">
        <f t="shared" si="0"/>
        <v/>
      </c>
      <c r="AU40" s="98"/>
      <c r="AV40" s="98"/>
      <c r="AW40" s="98"/>
      <c r="AX40" s="98"/>
      <c r="AY40" s="98"/>
      <c r="AZ40" s="98"/>
      <c r="BA40" s="98"/>
    </row>
    <row r="41" spans="43:53" ht="15" customHeight="1">
      <c r="AQ41" s="98"/>
      <c r="AR41" s="98"/>
      <c r="AS41" s="98"/>
      <c r="AT41" s="244" t="str">
        <f t="shared" si="0"/>
        <v/>
      </c>
      <c r="AU41" s="98"/>
      <c r="AV41" s="98"/>
      <c r="AW41" s="98"/>
      <c r="AX41" s="98"/>
      <c r="AY41" s="98"/>
      <c r="AZ41" s="98"/>
      <c r="BA41" s="98"/>
    </row>
    <row r="42" spans="43:53" ht="15" customHeight="1">
      <c r="AQ42" s="98"/>
      <c r="AR42" s="98"/>
      <c r="AS42" s="98"/>
      <c r="AT42" s="244" t="str">
        <f t="shared" si="0"/>
        <v/>
      </c>
      <c r="AU42" s="98"/>
      <c r="AV42" s="98"/>
      <c r="AW42" s="98"/>
      <c r="AX42" s="98"/>
      <c r="AY42" s="98"/>
      <c r="AZ42" s="98"/>
      <c r="BA42" s="98"/>
    </row>
    <row r="43" spans="43:53" ht="15" customHeight="1">
      <c r="AQ43" s="98"/>
      <c r="AR43" s="98"/>
      <c r="AS43" s="98"/>
      <c r="AT43" s="244" t="str">
        <f t="shared" si="0"/>
        <v/>
      </c>
      <c r="AU43" s="98"/>
      <c r="AV43" s="98"/>
      <c r="AW43" s="98"/>
      <c r="AX43" s="98"/>
      <c r="AY43" s="98"/>
      <c r="AZ43" s="98"/>
      <c r="BA43" s="98"/>
    </row>
    <row r="44" spans="43:53" ht="15" customHeight="1">
      <c r="AQ44" s="98"/>
      <c r="AR44" s="98"/>
      <c r="AS44" s="98"/>
      <c r="AT44" s="244" t="str">
        <f t="shared" si="0"/>
        <v/>
      </c>
      <c r="AU44" s="98"/>
      <c r="AV44" s="98"/>
      <c r="AW44" s="98"/>
      <c r="AX44" s="98"/>
      <c r="AY44" s="98"/>
      <c r="AZ44" s="98"/>
      <c r="BA44" s="98"/>
    </row>
    <row r="45" spans="43:53" ht="15" customHeight="1">
      <c r="AQ45" s="98"/>
      <c r="AR45" s="98"/>
      <c r="AS45" s="98"/>
      <c r="AT45" s="244" t="str">
        <f t="shared" si="0"/>
        <v/>
      </c>
      <c r="AU45" s="98"/>
      <c r="AV45" s="98"/>
      <c r="AW45" s="98"/>
      <c r="AX45" s="98"/>
      <c r="AY45" s="98"/>
      <c r="AZ45" s="98"/>
      <c r="BA45" s="98"/>
    </row>
    <row r="46" spans="43:53" ht="15" customHeight="1">
      <c r="AQ46" s="98"/>
      <c r="AR46" s="98"/>
      <c r="AS46" s="98"/>
      <c r="AT46" s="244" t="str">
        <f t="shared" si="0"/>
        <v/>
      </c>
      <c r="AU46" s="98"/>
      <c r="AV46" s="98"/>
      <c r="AW46" s="98"/>
      <c r="AX46" s="98"/>
      <c r="AY46" s="98"/>
      <c r="AZ46" s="98"/>
      <c r="BA46" s="98"/>
    </row>
    <row r="47" spans="43:53" ht="15" customHeight="1">
      <c r="AQ47" s="98"/>
      <c r="AR47" s="98"/>
      <c r="AS47" s="98"/>
      <c r="AT47" s="244" t="str">
        <f t="shared" si="0"/>
        <v/>
      </c>
      <c r="AU47" s="98"/>
      <c r="AV47" s="98"/>
      <c r="AW47" s="98"/>
      <c r="AX47" s="98"/>
      <c r="AY47" s="98"/>
      <c r="AZ47" s="98"/>
      <c r="BA47" s="98"/>
    </row>
    <row r="48" spans="43:53" ht="15" customHeight="1">
      <c r="AQ48" s="98"/>
      <c r="AR48" s="98"/>
      <c r="AS48" s="98"/>
      <c r="AT48" s="244" t="str">
        <f t="shared" si="0"/>
        <v/>
      </c>
      <c r="AU48" s="98"/>
      <c r="AV48" s="98"/>
      <c r="AW48" s="98"/>
      <c r="AX48" s="98"/>
      <c r="AY48" s="98"/>
      <c r="AZ48" s="98"/>
      <c r="BA48" s="98"/>
    </row>
    <row r="49" spans="43:53" ht="15" customHeight="1">
      <c r="AQ49" s="98"/>
      <c r="AR49" s="98"/>
      <c r="AS49" s="98"/>
      <c r="AT49" s="244" t="str">
        <f t="shared" si="0"/>
        <v/>
      </c>
      <c r="AU49" s="98"/>
      <c r="AV49" s="98"/>
      <c r="AW49" s="98"/>
      <c r="AX49" s="98"/>
      <c r="AY49" s="98"/>
      <c r="AZ49" s="98"/>
      <c r="BA49" s="98"/>
    </row>
    <row r="50" spans="43:53" ht="15" customHeight="1">
      <c r="AQ50" s="98"/>
      <c r="AR50" s="98"/>
      <c r="AS50" s="98"/>
      <c r="AT50" s="244" t="str">
        <f t="shared" ref="AT50:AT62" si="1">IF(OR(AR50="",AS50=""),"",TEXT(WORKDAY(AS50,IF(AR50="Baja",3,IF(AR50="Media",5,0))),"dd-mmm"))</f>
        <v/>
      </c>
      <c r="AU50" s="98"/>
      <c r="AV50" s="98"/>
      <c r="AW50" s="98"/>
      <c r="AX50" s="98"/>
      <c r="AY50" s="98"/>
      <c r="AZ50" s="98"/>
      <c r="BA50" s="98"/>
    </row>
    <row r="51" spans="43:53" ht="15" customHeight="1">
      <c r="AQ51" s="98"/>
      <c r="AR51" s="98"/>
      <c r="AS51" s="98"/>
      <c r="AT51" s="244" t="str">
        <f t="shared" si="1"/>
        <v/>
      </c>
      <c r="AU51" s="98"/>
      <c r="AV51" s="98"/>
      <c r="AW51" s="98"/>
      <c r="AX51" s="98"/>
      <c r="AY51" s="98"/>
      <c r="AZ51" s="98"/>
      <c r="BA51" s="98"/>
    </row>
    <row r="52" spans="43:53" ht="15" customHeight="1">
      <c r="AQ52" s="98"/>
      <c r="AR52" s="98"/>
      <c r="AS52" s="98"/>
      <c r="AT52" s="244" t="str">
        <f t="shared" si="1"/>
        <v/>
      </c>
      <c r="AU52" s="98"/>
      <c r="AV52" s="98"/>
      <c r="AW52" s="98"/>
      <c r="AX52" s="98"/>
      <c r="AY52" s="98"/>
      <c r="AZ52" s="98"/>
      <c r="BA52" s="98"/>
    </row>
    <row r="53" spans="43:53" ht="15" customHeight="1">
      <c r="AQ53" s="98"/>
      <c r="AR53" s="98"/>
      <c r="AS53" s="98"/>
      <c r="AT53" s="244" t="str">
        <f t="shared" si="1"/>
        <v/>
      </c>
      <c r="AU53" s="98"/>
      <c r="AV53" s="98"/>
      <c r="AW53" s="98"/>
      <c r="AX53" s="98"/>
      <c r="AY53" s="98"/>
      <c r="AZ53" s="98"/>
      <c r="BA53" s="98"/>
    </row>
    <row r="54" spans="43:53" ht="15" customHeight="1">
      <c r="AQ54" s="98"/>
      <c r="AR54" s="98"/>
      <c r="AS54" s="98"/>
      <c r="AT54" s="244" t="str">
        <f t="shared" si="1"/>
        <v/>
      </c>
      <c r="AU54" s="98"/>
      <c r="AV54" s="98"/>
      <c r="AW54" s="98"/>
      <c r="AX54" s="98"/>
      <c r="AY54" s="98"/>
      <c r="AZ54" s="98"/>
      <c r="BA54" s="98"/>
    </row>
    <row r="55" spans="43:53" ht="15" customHeight="1">
      <c r="AQ55" s="98"/>
      <c r="AR55" s="98"/>
      <c r="AS55" s="98"/>
      <c r="AT55" s="244" t="str">
        <f t="shared" si="1"/>
        <v/>
      </c>
      <c r="AU55" s="98"/>
      <c r="AV55" s="98"/>
      <c r="AW55" s="98"/>
      <c r="AX55" s="98"/>
      <c r="AY55" s="98"/>
      <c r="AZ55" s="98"/>
      <c r="BA55" s="98"/>
    </row>
    <row r="56" spans="43:53" ht="15" customHeight="1">
      <c r="AQ56" s="98"/>
      <c r="AR56" s="98"/>
      <c r="AS56" s="98"/>
      <c r="AT56" s="244" t="str">
        <f t="shared" si="1"/>
        <v/>
      </c>
      <c r="AU56" s="98"/>
      <c r="AV56" s="98"/>
      <c r="AW56" s="98"/>
      <c r="AX56" s="98"/>
      <c r="AY56" s="98"/>
      <c r="AZ56" s="98"/>
      <c r="BA56" s="98"/>
    </row>
    <row r="57" spans="43:53" ht="15" customHeight="1">
      <c r="AQ57" s="98"/>
      <c r="AR57" s="98"/>
      <c r="AS57" s="98"/>
      <c r="AT57" s="244" t="str">
        <f t="shared" si="1"/>
        <v/>
      </c>
      <c r="AU57" s="98"/>
      <c r="AV57" s="98"/>
      <c r="AW57" s="98"/>
      <c r="AX57" s="98"/>
      <c r="AY57" s="98"/>
      <c r="AZ57" s="98"/>
      <c r="BA57" s="98"/>
    </row>
    <row r="58" spans="43:53" ht="15" customHeight="1">
      <c r="AQ58" s="98"/>
      <c r="AR58" s="98"/>
      <c r="AS58" s="98"/>
      <c r="AT58" s="244" t="str">
        <f t="shared" si="1"/>
        <v/>
      </c>
      <c r="AU58" s="98"/>
      <c r="AV58" s="98"/>
      <c r="AW58" s="98"/>
      <c r="AX58" s="98"/>
      <c r="AY58" s="98"/>
      <c r="AZ58" s="98"/>
      <c r="BA58" s="98"/>
    </row>
    <row r="59" spans="43:53" ht="15" customHeight="1">
      <c r="AQ59" s="98"/>
      <c r="AR59" s="98"/>
      <c r="AS59" s="98"/>
      <c r="AT59" s="244" t="str">
        <f t="shared" si="1"/>
        <v/>
      </c>
      <c r="AU59" s="98"/>
      <c r="AV59" s="98"/>
      <c r="AW59" s="98"/>
      <c r="AX59" s="98"/>
      <c r="AY59" s="98"/>
      <c r="AZ59" s="98"/>
      <c r="BA59" s="98"/>
    </row>
    <row r="60" spans="43:53" ht="15" customHeight="1">
      <c r="AQ60" s="98"/>
      <c r="AR60" s="98"/>
      <c r="AS60" s="98"/>
      <c r="AT60" s="244" t="str">
        <f t="shared" si="1"/>
        <v/>
      </c>
      <c r="AU60" s="98"/>
      <c r="AV60" s="98"/>
      <c r="AW60" s="98"/>
      <c r="AX60" s="98"/>
      <c r="AY60" s="98"/>
      <c r="AZ60" s="98"/>
      <c r="BA60" s="98"/>
    </row>
    <row r="61" spans="43:53" ht="15" customHeight="1">
      <c r="AQ61" s="98"/>
      <c r="AR61" s="98"/>
      <c r="AS61" s="98"/>
      <c r="AT61" s="244" t="str">
        <f t="shared" si="1"/>
        <v/>
      </c>
      <c r="AU61" s="98"/>
      <c r="AV61" s="98"/>
      <c r="AW61" s="98"/>
      <c r="AX61" s="98"/>
      <c r="AY61" s="98"/>
      <c r="AZ61" s="98"/>
      <c r="BA61" s="98"/>
    </row>
    <row r="62" spans="43:53" ht="15" customHeight="1">
      <c r="AQ62" s="98"/>
      <c r="AR62" s="98"/>
      <c r="AS62" s="98"/>
      <c r="AT62" s="244" t="str">
        <f t="shared" si="1"/>
        <v/>
      </c>
      <c r="AU62" s="98"/>
      <c r="AV62" s="98"/>
      <c r="AW62" s="98"/>
      <c r="AX62" s="98"/>
      <c r="AY62" s="98"/>
      <c r="AZ62" s="98"/>
      <c r="BA62" s="98"/>
    </row>
  </sheetData>
  <sheetProtection algorithmName="SHA-512" hashValue="DpCwFbmvSdJ+RA5CRNU9zLq+Y+PB5Y/IvIqY08Zw08PHtJG6hrmRA8wlbJYCv3NEQWiiiepCWB15Lmmb0xs/Jw==" saltValue="8MCpdcbvWBWrjOjdcuhKvQ=="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XFB62" xr:uid="{D3773F50-0C44-4A24-829D-B96F903112B2}"/>
  <dataValidations count="3">
    <dataValidation type="list" allowBlank="1" showInputMessage="1" showErrorMessage="1" errorTitle="Valor no válido" error="Por favor seleccione una opción de la lista: Baja o Media." sqref="AR2:AR62" xr:uid="{A7979BB0-073D-45E6-B2F8-642A5FE55B7C}">
      <formula1>"Baja,Media"</formula1>
    </dataValidation>
    <dataValidation type="list" allowBlank="1" showInputMessage="1" showErrorMessage="1" errorTitle="Valor no válido" error="Por favor seleccione una opción de la lista desplegable." sqref="AQ2:AQ62" xr:uid="{13B57C6A-DC51-4F70-BA9C-C8F421E35FCD}">
      <formula1>"Estimación incompleta,Ajuste del alcance,Otro"</formula1>
    </dataValidation>
    <dataValidation type="list" allowBlank="1" showInputMessage="1" showErrorMessage="1" errorTitle="Valor no válido" error="Por favor seleccione una opción de la lista: Pendiente o Finalizado" sqref="AZ2:AZ62" xr:uid="{4A3D902E-0D8D-4CA1-AA03-97E09A0C5FB3}">
      <formula1>"Pendiente,Finalizado"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5CF8-0000-496B-A2C3-C328268A9AD7}">
  <sheetPr>
    <tabColor theme="4" tint="-0.249977111117893"/>
  </sheetPr>
  <dimension ref="A1:BC19"/>
  <sheetViews>
    <sheetView zoomScale="74" zoomScaleNormal="70" workbookViewId="0">
      <pane xSplit="6" ySplit="1" topLeftCell="AW2" activePane="bottomRight" state="frozen"/>
      <selection pane="bottomRight" activeCell="BC1" sqref="BC1"/>
      <selection pane="bottomLeft" activeCell="A2" sqref="A2"/>
      <selection pane="topRight" activeCell="G1" sqref="G1"/>
    </sheetView>
  </sheetViews>
  <sheetFormatPr defaultColWidth="10.85546875" defaultRowHeight="15" customHeight="1"/>
  <cols>
    <col min="1" max="1" width="8.42578125" style="9" customWidth="1"/>
    <col min="2" max="2" width="15.140625" style="80" hidden="1" customWidth="1"/>
    <col min="3" max="3" width="16" style="80" hidden="1" customWidth="1"/>
    <col min="4" max="4" width="11.7109375" style="9" hidden="1" customWidth="1"/>
    <col min="5" max="5" width="26.85546875" style="9" customWidth="1"/>
    <col min="6" max="6" width="37.5703125" style="45" customWidth="1"/>
    <col min="7" max="7" width="70.42578125" style="105" customWidth="1"/>
    <col min="8" max="8" width="13.140625" style="9" customWidth="1"/>
    <col min="9" max="9" width="24.42578125" style="9" customWidth="1"/>
    <col min="10" max="11" width="25.42578125" style="9" customWidth="1"/>
    <col min="12" max="12" width="21.85546875" style="9" customWidth="1"/>
    <col min="13" max="13" width="19" style="106" customWidth="1"/>
    <col min="14" max="14" width="22.140625" style="9" customWidth="1"/>
    <col min="15" max="15" width="21.42578125" style="9" customWidth="1"/>
    <col min="16" max="16" width="14.28515625" style="9" customWidth="1"/>
    <col min="17" max="17" width="19" style="9" customWidth="1"/>
    <col min="18" max="18" width="61.42578125" style="9" customWidth="1"/>
    <col min="19" max="19" width="47.7109375" style="9" customWidth="1"/>
    <col min="20" max="20" width="54.140625" style="9" customWidth="1"/>
    <col min="21" max="21" width="29" style="9" customWidth="1"/>
    <col min="22" max="22" width="25.140625" style="9" customWidth="1"/>
    <col min="23" max="23" width="16.85546875" style="9" customWidth="1"/>
    <col min="24" max="24" width="107.42578125" style="9" customWidth="1"/>
    <col min="25" max="25" width="90" style="9" customWidth="1"/>
    <col min="26" max="26" width="63.140625" style="51" customWidth="1"/>
    <col min="27" max="27" width="13.140625" style="51" customWidth="1"/>
    <col min="28" max="29" width="25.85546875" style="9" customWidth="1"/>
    <col min="30" max="30" width="25.85546875" style="44" customWidth="1"/>
    <col min="31" max="31" width="16.42578125" style="9" customWidth="1"/>
    <col min="32" max="33" width="16.42578125" style="44" customWidth="1"/>
    <col min="34" max="34" width="16.42578125" style="9" customWidth="1"/>
    <col min="35" max="35" width="17.85546875" style="122" customWidth="1"/>
    <col min="36" max="36" width="21.28515625" style="9" customWidth="1"/>
    <col min="37" max="37" width="67.140625" style="45" customWidth="1"/>
    <col min="38" max="38" width="17" style="9" customWidth="1"/>
    <col min="39" max="39" width="21.85546875" style="9" customWidth="1"/>
    <col min="40" max="40" width="17.7109375" style="9" customWidth="1"/>
    <col min="41" max="41" width="13.42578125" style="4" customWidth="1"/>
    <col min="42" max="42" width="53" style="45"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17.42578125" style="51" customWidth="1"/>
    <col min="55" max="55" width="66.28515625" style="55" customWidth="1"/>
    <col min="56" max="56" width="26.42578125" style="9" customWidth="1"/>
    <col min="57" max="16384" width="10.85546875" style="9"/>
  </cols>
  <sheetData>
    <row r="1" spans="1:55" s="45" customFormat="1" ht="66" customHeight="1">
      <c r="A1" s="83" t="s">
        <v>82</v>
      </c>
      <c r="B1" s="84" t="s">
        <v>83</v>
      </c>
      <c r="C1" s="84" t="s">
        <v>84</v>
      </c>
      <c r="D1" s="83" t="s">
        <v>85</v>
      </c>
      <c r="E1" s="83" t="s">
        <v>86</v>
      </c>
      <c r="F1" s="83" t="s">
        <v>87</v>
      </c>
      <c r="G1" s="83" t="s">
        <v>88</v>
      </c>
      <c r="H1" s="83" t="s">
        <v>89</v>
      </c>
      <c r="I1" s="83" t="s">
        <v>90</v>
      </c>
      <c r="J1" s="83" t="s">
        <v>1094</v>
      </c>
      <c r="K1" s="83" t="s">
        <v>506</v>
      </c>
      <c r="L1" s="83" t="s">
        <v>51</v>
      </c>
      <c r="M1" s="84" t="s">
        <v>93</v>
      </c>
      <c r="N1" s="83" t="s">
        <v>11</v>
      </c>
      <c r="O1" s="83" t="s">
        <v>507</v>
      </c>
      <c r="P1" s="83" t="s">
        <v>95</v>
      </c>
      <c r="Q1" s="83" t="s">
        <v>16</v>
      </c>
      <c r="R1" s="83" t="s">
        <v>96</v>
      </c>
      <c r="S1" s="83" t="s">
        <v>97</v>
      </c>
      <c r="T1" s="83" t="s">
        <v>98</v>
      </c>
      <c r="U1" s="83" t="s">
        <v>38</v>
      </c>
      <c r="V1" s="83" t="s">
        <v>29</v>
      </c>
      <c r="W1" s="83" t="s">
        <v>508</v>
      </c>
      <c r="X1" s="83" t="s">
        <v>1116</v>
      </c>
      <c r="Y1" s="83" t="s">
        <v>100</v>
      </c>
      <c r="Z1" s="101" t="s">
        <v>509</v>
      </c>
      <c r="AA1" s="101" t="s">
        <v>389</v>
      </c>
      <c r="AB1" s="99" t="s">
        <v>49</v>
      </c>
      <c r="AC1" s="99" t="s">
        <v>390</v>
      </c>
      <c r="AD1" s="128" t="s">
        <v>391</v>
      </c>
      <c r="AE1" s="118" t="s">
        <v>392</v>
      </c>
      <c r="AF1" s="100" t="s">
        <v>393</v>
      </c>
      <c r="AG1" s="100" t="s">
        <v>394</v>
      </c>
      <c r="AH1" s="118" t="s">
        <v>395</v>
      </c>
      <c r="AI1" s="120" t="s">
        <v>396</v>
      </c>
      <c r="AJ1" s="121" t="s">
        <v>397</v>
      </c>
      <c r="AK1" s="118" t="s">
        <v>398</v>
      </c>
      <c r="AL1" s="118" t="s">
        <v>399</v>
      </c>
      <c r="AM1" s="118" t="s">
        <v>2071</v>
      </c>
      <c r="AN1" s="90" t="s">
        <v>514</v>
      </c>
      <c r="AO1" s="118" t="s">
        <v>401</v>
      </c>
      <c r="AP1" s="118" t="s">
        <v>402</v>
      </c>
      <c r="AQ1" s="229" t="s">
        <v>2051</v>
      </c>
      <c r="AR1" s="229" t="s">
        <v>1120</v>
      </c>
      <c r="AS1" s="229" t="s">
        <v>2052</v>
      </c>
      <c r="AT1" s="231" t="s">
        <v>2053</v>
      </c>
      <c r="AU1" s="235" t="s">
        <v>395</v>
      </c>
      <c r="AV1" s="236" t="s">
        <v>511</v>
      </c>
      <c r="AW1" s="235" t="s">
        <v>512</v>
      </c>
      <c r="AX1" s="235" t="s">
        <v>399</v>
      </c>
      <c r="AY1" s="235" t="s">
        <v>2054</v>
      </c>
      <c r="AZ1" s="235" t="s">
        <v>2055</v>
      </c>
      <c r="BA1" s="235" t="s">
        <v>402</v>
      </c>
      <c r="BB1" s="111" t="s">
        <v>2072</v>
      </c>
      <c r="BC1" s="111" t="s">
        <v>402</v>
      </c>
    </row>
    <row r="2" spans="1:55" ht="117.75" customHeight="1">
      <c r="A2" s="135">
        <v>96</v>
      </c>
      <c r="B2" s="141">
        <v>46126.7905902778</v>
      </c>
      <c r="C2" s="141">
        <v>46126.826805555596</v>
      </c>
      <c r="D2" s="135" t="s">
        <v>597</v>
      </c>
      <c r="E2" s="135" t="s">
        <v>598</v>
      </c>
      <c r="F2" s="135" t="s">
        <v>2073</v>
      </c>
      <c r="G2" s="135" t="s">
        <v>2074</v>
      </c>
      <c r="H2" s="135" t="s">
        <v>134</v>
      </c>
      <c r="I2" s="330" t="s">
        <v>135</v>
      </c>
      <c r="J2" s="335" t="s">
        <v>2075</v>
      </c>
      <c r="K2" s="135">
        <v>0</v>
      </c>
      <c r="L2" s="141" t="s">
        <v>57</v>
      </c>
      <c r="M2" s="141">
        <v>46387</v>
      </c>
      <c r="N2" s="135" t="s">
        <v>14</v>
      </c>
      <c r="O2" s="135" t="s">
        <v>493</v>
      </c>
      <c r="P2" s="135"/>
      <c r="Q2" s="177" t="s">
        <v>111</v>
      </c>
      <c r="R2" s="135" t="s">
        <v>2076</v>
      </c>
      <c r="S2" s="135"/>
      <c r="T2" s="135" t="s">
        <v>2077</v>
      </c>
      <c r="U2" s="135" t="s">
        <v>43</v>
      </c>
      <c r="V2" s="161" t="s">
        <v>33</v>
      </c>
      <c r="W2" s="135" t="s">
        <v>413</v>
      </c>
      <c r="X2" s="160" t="s">
        <v>27</v>
      </c>
      <c r="Y2" s="135" t="s">
        <v>2078</v>
      </c>
      <c r="Z2" s="145">
        <v>0</v>
      </c>
      <c r="AA2" s="145"/>
      <c r="AB2" s="147" t="s">
        <v>70</v>
      </c>
      <c r="AC2" s="147" t="s">
        <v>417</v>
      </c>
      <c r="AD2" s="151"/>
      <c r="AE2" s="147" t="s">
        <v>2</v>
      </c>
      <c r="AF2" s="151"/>
      <c r="AG2" s="151"/>
      <c r="AH2" s="147">
        <v>3</v>
      </c>
      <c r="AI2" s="148">
        <v>54000</v>
      </c>
      <c r="AJ2" s="149">
        <v>191700</v>
      </c>
      <c r="AK2" s="150" t="s">
        <v>2079</v>
      </c>
      <c r="AL2" s="149" t="s">
        <v>535</v>
      </c>
      <c r="AM2" s="147" t="s">
        <v>464</v>
      </c>
      <c r="AN2" s="147" t="s">
        <v>465</v>
      </c>
      <c r="AO2" s="147" t="s">
        <v>1135</v>
      </c>
      <c r="AP2" s="147"/>
      <c r="AQ2" s="225" t="s">
        <v>2069</v>
      </c>
      <c r="AR2" s="225" t="s">
        <v>3</v>
      </c>
      <c r="AS2" s="233">
        <v>46188</v>
      </c>
      <c r="AT2" s="232" t="s">
        <v>2080</v>
      </c>
      <c r="AU2" s="225">
        <v>5</v>
      </c>
      <c r="AV2" s="282" t="s">
        <v>2081</v>
      </c>
      <c r="AW2" s="225" t="s">
        <v>2082</v>
      </c>
      <c r="AX2" s="225" t="s">
        <v>535</v>
      </c>
      <c r="AY2" s="225" t="s">
        <v>464</v>
      </c>
      <c r="AZ2" s="225" t="s">
        <v>2067</v>
      </c>
      <c r="BA2" s="225" t="s">
        <v>2083</v>
      </c>
      <c r="BB2" s="91"/>
      <c r="BC2" s="92"/>
    </row>
    <row r="3" spans="1:55" ht="113.25" customHeight="1">
      <c r="A3" s="135">
        <v>97</v>
      </c>
      <c r="B3" s="141">
        <v>46126.826921296299</v>
      </c>
      <c r="C3" s="141">
        <v>46126.850914351897</v>
      </c>
      <c r="D3" s="135" t="s">
        <v>597</v>
      </c>
      <c r="E3" s="135" t="s">
        <v>598</v>
      </c>
      <c r="F3" s="135" t="s">
        <v>2084</v>
      </c>
      <c r="G3" s="135" t="s">
        <v>2085</v>
      </c>
      <c r="H3" s="135" t="s">
        <v>134</v>
      </c>
      <c r="I3" s="336" t="s">
        <v>135</v>
      </c>
      <c r="J3" s="337" t="s">
        <v>2075</v>
      </c>
      <c r="K3" s="135">
        <v>0</v>
      </c>
      <c r="L3" s="141" t="s">
        <v>57</v>
      </c>
      <c r="M3" s="141">
        <v>46387</v>
      </c>
      <c r="N3" s="135" t="s">
        <v>14</v>
      </c>
      <c r="O3" s="135" t="s">
        <v>493</v>
      </c>
      <c r="P3" s="135"/>
      <c r="Q3" s="177" t="s">
        <v>111</v>
      </c>
      <c r="R3" s="135" t="s">
        <v>2086</v>
      </c>
      <c r="S3" s="135"/>
      <c r="T3" s="135" t="s">
        <v>2087</v>
      </c>
      <c r="U3" s="135" t="s">
        <v>43</v>
      </c>
      <c r="V3" s="161" t="s">
        <v>36</v>
      </c>
      <c r="W3" s="135" t="s">
        <v>413</v>
      </c>
      <c r="X3" s="160" t="s">
        <v>27</v>
      </c>
      <c r="Y3" s="135" t="s">
        <v>2088</v>
      </c>
      <c r="Z3" s="145">
        <v>0</v>
      </c>
      <c r="AA3" s="145"/>
      <c r="AB3" s="147" t="s">
        <v>70</v>
      </c>
      <c r="AC3" s="147" t="s">
        <v>417</v>
      </c>
      <c r="AD3" s="151"/>
      <c r="AE3" s="147" t="s">
        <v>2</v>
      </c>
      <c r="AF3" s="151"/>
      <c r="AG3" s="151"/>
      <c r="AH3" s="147">
        <v>4</v>
      </c>
      <c r="AI3" s="148">
        <v>62000</v>
      </c>
      <c r="AJ3" s="149">
        <v>220100</v>
      </c>
      <c r="AK3" s="150" t="s">
        <v>2089</v>
      </c>
      <c r="AL3" s="149" t="s">
        <v>535</v>
      </c>
      <c r="AM3" s="147" t="s">
        <v>464</v>
      </c>
      <c r="AN3" s="147" t="s">
        <v>465</v>
      </c>
      <c r="AO3" s="147" t="s">
        <v>1135</v>
      </c>
      <c r="AP3" s="147"/>
      <c r="AQ3" s="225" t="s">
        <v>2069</v>
      </c>
      <c r="AR3" s="225" t="s">
        <v>3</v>
      </c>
      <c r="AS3" s="233">
        <v>46188</v>
      </c>
      <c r="AT3" s="232" t="s">
        <v>2080</v>
      </c>
      <c r="AU3" s="225">
        <v>7</v>
      </c>
      <c r="AV3" s="225" t="s">
        <v>2090</v>
      </c>
      <c r="AW3" s="225" t="s">
        <v>2082</v>
      </c>
      <c r="AX3" s="225" t="s">
        <v>535</v>
      </c>
      <c r="AY3" s="225" t="s">
        <v>464</v>
      </c>
      <c r="AZ3" s="225" t="s">
        <v>2067</v>
      </c>
      <c r="BA3" s="225" t="s">
        <v>2083</v>
      </c>
      <c r="BB3" s="91"/>
      <c r="BC3" s="92"/>
    </row>
    <row r="4" spans="1:55" ht="49.5" customHeight="1">
      <c r="A4" s="135">
        <v>98</v>
      </c>
      <c r="B4" s="141">
        <v>46127.014560185198</v>
      </c>
      <c r="C4" s="141">
        <v>46127.284756944398</v>
      </c>
      <c r="D4" s="135" t="s">
        <v>597</v>
      </c>
      <c r="E4" s="135" t="s">
        <v>598</v>
      </c>
      <c r="F4" s="135" t="s">
        <v>2091</v>
      </c>
      <c r="G4" s="135" t="s">
        <v>2092</v>
      </c>
      <c r="H4" s="135" t="s">
        <v>134</v>
      </c>
      <c r="I4" s="330" t="s">
        <v>135</v>
      </c>
      <c r="J4" s="335" t="s">
        <v>2075</v>
      </c>
      <c r="K4" s="135">
        <v>0</v>
      </c>
      <c r="L4" s="141" t="s">
        <v>57</v>
      </c>
      <c r="M4" s="141">
        <v>46387</v>
      </c>
      <c r="N4" s="135" t="s">
        <v>14</v>
      </c>
      <c r="O4" s="135" t="s">
        <v>493</v>
      </c>
      <c r="P4" s="135"/>
      <c r="Q4" s="177" t="s">
        <v>111</v>
      </c>
      <c r="R4" s="135" t="s">
        <v>2093</v>
      </c>
      <c r="S4" s="135"/>
      <c r="T4" s="135" t="s">
        <v>2094</v>
      </c>
      <c r="U4" s="135" t="s">
        <v>43</v>
      </c>
      <c r="V4" s="161" t="s">
        <v>36</v>
      </c>
      <c r="W4" s="135" t="s">
        <v>413</v>
      </c>
      <c r="X4" s="160" t="s">
        <v>27</v>
      </c>
      <c r="Y4" s="135" t="s">
        <v>2095</v>
      </c>
      <c r="Z4" s="145">
        <v>0</v>
      </c>
      <c r="AA4" s="145"/>
      <c r="AB4" s="147" t="s">
        <v>70</v>
      </c>
      <c r="AC4" s="147" t="s">
        <v>417</v>
      </c>
      <c r="AD4" s="151"/>
      <c r="AE4" s="147" t="s">
        <v>2</v>
      </c>
      <c r="AF4" s="151"/>
      <c r="AG4" s="151"/>
      <c r="AH4" s="147">
        <v>5</v>
      </c>
      <c r="AI4" s="148">
        <v>84000</v>
      </c>
      <c r="AJ4" s="149">
        <v>298200</v>
      </c>
      <c r="AK4" s="150" t="s">
        <v>2089</v>
      </c>
      <c r="AL4" s="149" t="s">
        <v>535</v>
      </c>
      <c r="AM4" s="147" t="s">
        <v>464</v>
      </c>
      <c r="AN4" s="147" t="s">
        <v>465</v>
      </c>
      <c r="AO4" s="147" t="s">
        <v>1135</v>
      </c>
      <c r="AP4" s="147"/>
      <c r="AQ4" s="225" t="s">
        <v>2069</v>
      </c>
      <c r="AR4" s="225" t="s">
        <v>3</v>
      </c>
      <c r="AS4" s="233">
        <v>46188</v>
      </c>
      <c r="AT4" s="232" t="s">
        <v>2080</v>
      </c>
      <c r="AU4" s="225">
        <v>5</v>
      </c>
      <c r="AV4" s="225" t="s">
        <v>2096</v>
      </c>
      <c r="AW4" s="225" t="s">
        <v>2082</v>
      </c>
      <c r="AX4" s="225" t="s">
        <v>535</v>
      </c>
      <c r="AY4" s="225" t="s">
        <v>464</v>
      </c>
      <c r="AZ4" s="225" t="s">
        <v>2067</v>
      </c>
      <c r="BA4" s="225" t="s">
        <v>2083</v>
      </c>
      <c r="BB4" s="91"/>
      <c r="BC4" s="92"/>
    </row>
    <row r="5" spans="1:55" ht="108.75" customHeight="1">
      <c r="A5" s="135">
        <v>113</v>
      </c>
      <c r="B5" s="141">
        <v>46135.407118055598</v>
      </c>
      <c r="C5" s="141">
        <v>46135.410821759302</v>
      </c>
      <c r="D5" s="135" t="s">
        <v>236</v>
      </c>
      <c r="E5" s="135" t="s">
        <v>237</v>
      </c>
      <c r="F5" s="135" t="s">
        <v>2097</v>
      </c>
      <c r="G5" s="135" t="s">
        <v>2098</v>
      </c>
      <c r="H5" s="135" t="s">
        <v>121</v>
      </c>
      <c r="I5" s="135" t="s">
        <v>240</v>
      </c>
      <c r="J5" s="331" t="s">
        <v>2099</v>
      </c>
      <c r="K5" s="135"/>
      <c r="L5" s="141" t="s">
        <v>63</v>
      </c>
      <c r="M5" s="141">
        <v>46172</v>
      </c>
      <c r="N5" s="135" t="s">
        <v>14</v>
      </c>
      <c r="O5" s="135" t="s">
        <v>866</v>
      </c>
      <c r="P5" s="135">
        <v>77760</v>
      </c>
      <c r="Q5" s="177" t="s">
        <v>111</v>
      </c>
      <c r="R5" s="135" t="s">
        <v>2100</v>
      </c>
      <c r="S5" s="135" t="s">
        <v>2101</v>
      </c>
      <c r="T5" s="135" t="s">
        <v>2102</v>
      </c>
      <c r="U5" s="135" t="s">
        <v>44</v>
      </c>
      <c r="V5" s="161" t="s">
        <v>32</v>
      </c>
      <c r="W5" s="135" t="s">
        <v>413</v>
      </c>
      <c r="X5" s="160" t="s">
        <v>414</v>
      </c>
      <c r="Y5" s="135" t="s">
        <v>2103</v>
      </c>
      <c r="Z5" s="145">
        <v>0</v>
      </c>
      <c r="AA5" s="145">
        <v>0.65</v>
      </c>
      <c r="AB5" s="147" t="s">
        <v>52</v>
      </c>
      <c r="AC5" s="147" t="s">
        <v>417</v>
      </c>
      <c r="AD5" s="151">
        <v>46142</v>
      </c>
      <c r="AE5" s="147" t="s">
        <v>3</v>
      </c>
      <c r="AF5" s="151"/>
      <c r="AG5" s="151" t="s">
        <v>429</v>
      </c>
      <c r="AH5" s="147" t="s">
        <v>2104</v>
      </c>
      <c r="AI5" s="149" t="s">
        <v>2105</v>
      </c>
      <c r="AJ5" s="149" t="s">
        <v>2106</v>
      </c>
      <c r="AK5" s="150" t="s">
        <v>2107</v>
      </c>
      <c r="AL5" s="149" t="s">
        <v>535</v>
      </c>
      <c r="AM5" s="147"/>
      <c r="AN5" s="147" t="s">
        <v>465</v>
      </c>
      <c r="AO5" s="147" t="s">
        <v>2108</v>
      </c>
      <c r="AP5" s="147"/>
      <c r="AQ5" s="225"/>
      <c r="AR5" s="225"/>
      <c r="AS5" s="225"/>
      <c r="AT5" s="232" t="str">
        <f>IF(OR(AR5="",AS5=""),"",TEXT(WORKDAY(AS5,IF(AR5="Baja",3,IF(AR5="Media",5,0))),"dd-mmm"))</f>
        <v/>
      </c>
      <c r="AU5" s="225"/>
      <c r="AV5" s="225"/>
      <c r="AW5" s="225"/>
      <c r="AX5" s="225"/>
      <c r="AY5" s="225"/>
      <c r="AZ5" s="225"/>
      <c r="BA5" s="225"/>
      <c r="BB5" s="91"/>
      <c r="BC5" s="92" t="s">
        <v>2109</v>
      </c>
    </row>
    <row r="6" spans="1:55" ht="74.25" customHeight="1">
      <c r="A6" s="135">
        <v>134</v>
      </c>
      <c r="B6" s="141">
        <v>46146.699976851902</v>
      </c>
      <c r="C6" s="141">
        <v>46146.714398148099</v>
      </c>
      <c r="D6" s="135" t="s">
        <v>998</v>
      </c>
      <c r="E6" s="135" t="s">
        <v>999</v>
      </c>
      <c r="F6" s="135" t="s">
        <v>2110</v>
      </c>
      <c r="G6" s="135" t="s">
        <v>2111</v>
      </c>
      <c r="H6" s="135" t="s">
        <v>121</v>
      </c>
      <c r="I6" s="135" t="s">
        <v>1002</v>
      </c>
      <c r="J6" s="223" t="s">
        <v>2112</v>
      </c>
      <c r="K6" s="135" t="s">
        <v>2113</v>
      </c>
      <c r="L6" s="141" t="s">
        <v>59</v>
      </c>
      <c r="M6" s="141">
        <v>46238</v>
      </c>
      <c r="N6" s="135" t="s">
        <v>15</v>
      </c>
      <c r="O6" s="135">
        <v>0</v>
      </c>
      <c r="P6" s="135"/>
      <c r="Q6" s="177" t="s">
        <v>111</v>
      </c>
      <c r="R6" s="135" t="s">
        <v>2114</v>
      </c>
      <c r="S6" s="135" t="s">
        <v>2115</v>
      </c>
      <c r="T6" s="135" t="s">
        <v>2116</v>
      </c>
      <c r="U6" s="135" t="s">
        <v>44</v>
      </c>
      <c r="V6" s="161" t="s">
        <v>36</v>
      </c>
      <c r="W6" s="135" t="s">
        <v>413</v>
      </c>
      <c r="X6" s="160" t="s">
        <v>414</v>
      </c>
      <c r="Y6" s="135" t="s">
        <v>2117</v>
      </c>
      <c r="Z6" s="145" t="s">
        <v>2118</v>
      </c>
      <c r="AA6" s="145">
        <v>0.75</v>
      </c>
      <c r="AB6" s="147" t="s">
        <v>72</v>
      </c>
      <c r="AC6" s="147" t="s">
        <v>595</v>
      </c>
      <c r="AD6" s="151">
        <v>46147</v>
      </c>
      <c r="AE6" s="147" t="s">
        <v>3</v>
      </c>
      <c r="AF6" s="151">
        <v>46156</v>
      </c>
      <c r="AG6" s="151">
        <v>46169</v>
      </c>
      <c r="AH6" s="147">
        <v>3</v>
      </c>
      <c r="AI6" s="148"/>
      <c r="AJ6" s="149">
        <v>40800</v>
      </c>
      <c r="AK6" s="150" t="s">
        <v>2119</v>
      </c>
      <c r="AL6" s="149" t="s">
        <v>535</v>
      </c>
      <c r="AM6" s="147" t="s">
        <v>464</v>
      </c>
      <c r="AN6" s="147" t="s">
        <v>465</v>
      </c>
      <c r="AO6" s="147" t="s">
        <v>2067</v>
      </c>
      <c r="AP6" s="147" t="s">
        <v>2120</v>
      </c>
      <c r="AQ6" s="225"/>
      <c r="AR6" s="225"/>
      <c r="AS6" s="225"/>
      <c r="AT6" s="232" t="str">
        <f>IF(OR(AR6="",AS6=""),"",TEXT(WORKDAY(AS6,IF(AR6="Baja",3,IF(AR6="Media",5,0))),"dd-mmm"))</f>
        <v/>
      </c>
      <c r="AU6" s="225"/>
      <c r="AV6" s="225"/>
      <c r="AW6" s="225"/>
      <c r="AX6" s="225"/>
      <c r="AY6" s="225"/>
      <c r="AZ6" s="225"/>
      <c r="BA6" s="225"/>
      <c r="BB6" s="91"/>
      <c r="BC6" s="92" t="s">
        <v>2121</v>
      </c>
    </row>
    <row r="7" spans="1:55" ht="96.75" customHeight="1">
      <c r="A7" s="135">
        <v>177</v>
      </c>
      <c r="B7" s="141">
        <v>46168</v>
      </c>
      <c r="C7" s="141">
        <v>46168</v>
      </c>
      <c r="D7" s="135" t="s">
        <v>597</v>
      </c>
      <c r="E7" s="135" t="s">
        <v>598</v>
      </c>
      <c r="F7" s="135" t="s">
        <v>2122</v>
      </c>
      <c r="G7" s="135" t="s">
        <v>2123</v>
      </c>
      <c r="H7" s="135" t="s">
        <v>121</v>
      </c>
      <c r="I7" s="135" t="s">
        <v>147</v>
      </c>
      <c r="J7" s="223" t="s">
        <v>708</v>
      </c>
      <c r="K7" s="135" t="s">
        <v>2124</v>
      </c>
      <c r="L7" s="141" t="s">
        <v>59</v>
      </c>
      <c r="M7" s="141">
        <v>46387</v>
      </c>
      <c r="N7" s="135" t="s">
        <v>14</v>
      </c>
      <c r="O7" s="135" t="s">
        <v>493</v>
      </c>
      <c r="P7" s="135">
        <v>77768</v>
      </c>
      <c r="Q7" s="177" t="s">
        <v>111</v>
      </c>
      <c r="R7" s="135" t="s">
        <v>2125</v>
      </c>
      <c r="S7" s="135" t="s">
        <v>2126</v>
      </c>
      <c r="T7" s="135" t="s">
        <v>2127</v>
      </c>
      <c r="U7" s="135" t="s">
        <v>44</v>
      </c>
      <c r="V7" s="161" t="s">
        <v>36</v>
      </c>
      <c r="W7" s="135" t="s">
        <v>15</v>
      </c>
      <c r="X7" s="160" t="s">
        <v>26</v>
      </c>
      <c r="Y7" s="135" t="s">
        <v>2128</v>
      </c>
      <c r="Z7" s="145" t="s">
        <v>2129</v>
      </c>
      <c r="AA7" s="145" t="s">
        <v>2064</v>
      </c>
      <c r="AB7" s="147" t="s">
        <v>2065</v>
      </c>
      <c r="AC7" s="147" t="s">
        <v>417</v>
      </c>
      <c r="AD7" s="151">
        <v>46177</v>
      </c>
      <c r="AE7" s="147" t="s">
        <v>2</v>
      </c>
      <c r="AF7" s="151">
        <v>46136</v>
      </c>
      <c r="AG7" s="151">
        <v>46164</v>
      </c>
      <c r="AH7" s="147">
        <v>3</v>
      </c>
      <c r="AI7" s="148">
        <v>51030</v>
      </c>
      <c r="AJ7" s="149">
        <v>181156.5</v>
      </c>
      <c r="AK7" s="150"/>
      <c r="AL7" s="149" t="s">
        <v>535</v>
      </c>
      <c r="AM7" s="147" t="s">
        <v>464</v>
      </c>
      <c r="AN7" s="147" t="s">
        <v>465</v>
      </c>
      <c r="AO7" s="147" t="s">
        <v>2067</v>
      </c>
      <c r="AP7" s="147" t="s">
        <v>2130</v>
      </c>
      <c r="AQ7" s="225" t="s">
        <v>2069</v>
      </c>
      <c r="AR7" s="225" t="s">
        <v>3</v>
      </c>
      <c r="AS7" s="233">
        <v>46204</v>
      </c>
      <c r="AT7" s="232" t="s">
        <v>2131</v>
      </c>
      <c r="AU7" s="225">
        <v>6</v>
      </c>
      <c r="AV7" s="149">
        <v>292250</v>
      </c>
      <c r="AW7" s="225" t="s">
        <v>2132</v>
      </c>
      <c r="AX7" s="225" t="s">
        <v>535</v>
      </c>
      <c r="AY7" s="225" t="s">
        <v>464</v>
      </c>
      <c r="AZ7" s="225" t="s">
        <v>2067</v>
      </c>
      <c r="BA7" s="225" t="s">
        <v>2133</v>
      </c>
      <c r="BB7" s="91"/>
      <c r="BC7" s="92"/>
    </row>
    <row r="8" spans="1:55" ht="100.5" customHeight="1">
      <c r="A8" s="135">
        <v>395</v>
      </c>
      <c r="B8" s="141">
        <v>46286.8926041667</v>
      </c>
      <c r="C8" s="141">
        <v>46286.8956481481</v>
      </c>
      <c r="D8" s="135" t="s">
        <v>236</v>
      </c>
      <c r="E8" s="135" t="s">
        <v>237</v>
      </c>
      <c r="F8" s="135" t="s">
        <v>2134</v>
      </c>
      <c r="G8" s="135" t="s">
        <v>2135</v>
      </c>
      <c r="H8" s="135" t="s">
        <v>159</v>
      </c>
      <c r="I8" s="135" t="s">
        <v>240</v>
      </c>
      <c r="J8" s="223" t="s">
        <v>342</v>
      </c>
      <c r="K8" s="135" t="s">
        <v>2136</v>
      </c>
      <c r="L8" s="141" t="s">
        <v>63</v>
      </c>
      <c r="M8" s="141">
        <v>46326</v>
      </c>
      <c r="N8" s="135" t="s">
        <v>15</v>
      </c>
      <c r="O8" s="135">
        <v>0</v>
      </c>
      <c r="P8" s="135">
        <v>0</v>
      </c>
      <c r="Q8" s="177" t="s">
        <v>111</v>
      </c>
      <c r="R8" s="135" t="s">
        <v>2137</v>
      </c>
      <c r="S8" s="135" t="s">
        <v>2138</v>
      </c>
      <c r="T8" s="135" t="s">
        <v>2139</v>
      </c>
      <c r="U8" s="135" t="s">
        <v>44</v>
      </c>
      <c r="V8" s="161" t="s">
        <v>36</v>
      </c>
      <c r="W8" s="135" t="s">
        <v>15</v>
      </c>
      <c r="X8" s="160" t="s">
        <v>28</v>
      </c>
      <c r="Y8" s="135" t="s">
        <v>2140</v>
      </c>
      <c r="Z8" s="145" t="s">
        <v>2141</v>
      </c>
      <c r="AA8" s="145">
        <v>0.6</v>
      </c>
      <c r="AB8" s="147" t="s">
        <v>62</v>
      </c>
      <c r="AC8" s="147" t="s">
        <v>417</v>
      </c>
      <c r="AD8" s="151">
        <v>46287</v>
      </c>
      <c r="AE8" s="147" t="s">
        <v>3</v>
      </c>
      <c r="AF8" s="151">
        <v>46293</v>
      </c>
      <c r="AG8" s="151">
        <v>46307</v>
      </c>
      <c r="AH8" s="147">
        <v>1</v>
      </c>
      <c r="AI8" s="148">
        <v>0</v>
      </c>
      <c r="AJ8" s="149">
        <v>0</v>
      </c>
      <c r="AK8" s="150" t="s">
        <v>2142</v>
      </c>
      <c r="AL8" s="149" t="s">
        <v>547</v>
      </c>
      <c r="AM8" s="147" t="s">
        <v>935</v>
      </c>
      <c r="AN8" s="147" t="s">
        <v>14</v>
      </c>
      <c r="AO8" s="147" t="s">
        <v>1135</v>
      </c>
      <c r="AP8" s="147" t="s">
        <v>2143</v>
      </c>
      <c r="AQ8" s="225"/>
      <c r="AR8" s="225"/>
      <c r="AS8" s="233"/>
      <c r="AT8" s="232"/>
      <c r="AU8" s="225"/>
      <c r="AV8" s="225"/>
      <c r="AW8" s="225"/>
      <c r="AX8" s="225"/>
      <c r="AY8" s="225"/>
      <c r="AZ8" s="225"/>
      <c r="BA8" s="225"/>
      <c r="BB8" s="91"/>
      <c r="BC8" s="92"/>
    </row>
    <row r="9" spans="1:55" ht="112.5" customHeight="1">
      <c r="A9" s="135">
        <v>209</v>
      </c>
      <c r="B9" s="141">
        <v>46169.786111111098</v>
      </c>
      <c r="C9" s="141">
        <v>46169.802662037</v>
      </c>
      <c r="D9" s="135" t="s">
        <v>2144</v>
      </c>
      <c r="E9" s="135" t="s">
        <v>2145</v>
      </c>
      <c r="F9" s="135" t="s">
        <v>2146</v>
      </c>
      <c r="G9" s="135" t="s">
        <v>2147</v>
      </c>
      <c r="H9" s="135" t="s">
        <v>107</v>
      </c>
      <c r="I9" s="135" t="s">
        <v>332</v>
      </c>
      <c r="J9" s="223" t="s">
        <v>2148</v>
      </c>
      <c r="K9" s="135" t="s">
        <v>2149</v>
      </c>
      <c r="L9" s="141" t="s">
        <v>57</v>
      </c>
      <c r="M9" s="141">
        <v>46185</v>
      </c>
      <c r="N9" s="135" t="s">
        <v>15</v>
      </c>
      <c r="O9" s="135">
        <v>0</v>
      </c>
      <c r="P9" s="135">
        <v>0</v>
      </c>
      <c r="Q9" s="177" t="s">
        <v>111</v>
      </c>
      <c r="R9" s="135" t="s">
        <v>2150</v>
      </c>
      <c r="S9" s="135" t="s">
        <v>2151</v>
      </c>
      <c r="T9" s="135" t="s">
        <v>2152</v>
      </c>
      <c r="U9" s="135" t="s">
        <v>44</v>
      </c>
      <c r="V9" s="161" t="s">
        <v>36</v>
      </c>
      <c r="W9" s="135" t="s">
        <v>15</v>
      </c>
      <c r="X9" s="160" t="s">
        <v>28</v>
      </c>
      <c r="Y9" s="135" t="s">
        <v>2153</v>
      </c>
      <c r="Z9" s="145" t="s">
        <v>2154</v>
      </c>
      <c r="AA9" s="145">
        <v>0.6</v>
      </c>
      <c r="AB9" s="147" t="s">
        <v>64</v>
      </c>
      <c r="AC9" s="147" t="s">
        <v>417</v>
      </c>
      <c r="AD9" s="151">
        <v>46175</v>
      </c>
      <c r="AE9" s="147" t="s">
        <v>2</v>
      </c>
      <c r="AF9" s="151">
        <v>46223</v>
      </c>
      <c r="AG9" s="151">
        <v>46251</v>
      </c>
      <c r="AH9" s="147">
        <v>12</v>
      </c>
      <c r="AI9" s="148">
        <v>100000</v>
      </c>
      <c r="AJ9" s="149">
        <v>350000</v>
      </c>
      <c r="AK9" s="150" t="s">
        <v>2155</v>
      </c>
      <c r="AL9" s="149" t="s">
        <v>2156</v>
      </c>
      <c r="AM9" s="147" t="s">
        <v>464</v>
      </c>
      <c r="AN9" s="147" t="s">
        <v>15</v>
      </c>
      <c r="AO9" s="147" t="s">
        <v>2067</v>
      </c>
      <c r="AP9" s="147" t="s">
        <v>2157</v>
      </c>
      <c r="AQ9" s="225"/>
      <c r="AR9" s="225"/>
      <c r="AS9" s="233"/>
      <c r="AT9" s="232"/>
      <c r="AU9" s="225"/>
      <c r="AV9" s="225"/>
      <c r="AW9" s="225"/>
      <c r="AX9" s="225"/>
      <c r="AY9" s="225"/>
      <c r="AZ9" s="225"/>
      <c r="BA9" s="225"/>
      <c r="BB9" s="91"/>
      <c r="BC9" s="92"/>
    </row>
    <row r="10" spans="1:55" ht="92.25" customHeight="1">
      <c r="A10" s="135">
        <v>181</v>
      </c>
      <c r="B10" s="141">
        <v>46169.490057870396</v>
      </c>
      <c r="C10" s="141">
        <v>46169.525347222203</v>
      </c>
      <c r="D10" s="135" t="s">
        <v>550</v>
      </c>
      <c r="E10" s="135" t="s">
        <v>551</v>
      </c>
      <c r="F10" s="135" t="s">
        <v>552</v>
      </c>
      <c r="G10" s="135" t="s">
        <v>2158</v>
      </c>
      <c r="H10" s="135" t="s">
        <v>146</v>
      </c>
      <c r="I10" s="135" t="s">
        <v>108</v>
      </c>
      <c r="J10" s="223" t="s">
        <v>554</v>
      </c>
      <c r="K10" s="135" t="s">
        <v>2159</v>
      </c>
      <c r="L10" s="141" t="s">
        <v>61</v>
      </c>
      <c r="M10" s="141">
        <v>46356</v>
      </c>
      <c r="N10" s="135" t="s">
        <v>15</v>
      </c>
      <c r="O10" s="135">
        <v>0</v>
      </c>
      <c r="P10" s="135">
        <v>0</v>
      </c>
      <c r="Q10" s="177" t="s">
        <v>556</v>
      </c>
      <c r="R10" s="135" t="s">
        <v>2160</v>
      </c>
      <c r="S10" s="135" t="s">
        <v>558</v>
      </c>
      <c r="T10" s="135" t="s">
        <v>2161</v>
      </c>
      <c r="U10" s="135" t="s">
        <v>42</v>
      </c>
      <c r="V10" s="161" t="s">
        <v>36</v>
      </c>
      <c r="W10" s="135" t="s">
        <v>15</v>
      </c>
      <c r="X10" s="160" t="s">
        <v>25</v>
      </c>
      <c r="Y10" s="135" t="s">
        <v>560</v>
      </c>
      <c r="Z10" s="145" t="s">
        <v>2162</v>
      </c>
      <c r="AA10" s="145">
        <v>1.8</v>
      </c>
      <c r="AB10" s="147" t="s">
        <v>64</v>
      </c>
      <c r="AC10" s="147" t="s">
        <v>417</v>
      </c>
      <c r="AD10" s="151">
        <v>46169</v>
      </c>
      <c r="AE10" s="147" t="s">
        <v>2</v>
      </c>
      <c r="AF10" s="151">
        <v>46223</v>
      </c>
      <c r="AG10" s="151">
        <v>46251</v>
      </c>
      <c r="AH10" s="147">
        <v>2</v>
      </c>
      <c r="AI10" s="148">
        <v>0</v>
      </c>
      <c r="AJ10" s="149">
        <v>0</v>
      </c>
      <c r="AK10" s="150"/>
      <c r="AL10" s="149" t="s">
        <v>463</v>
      </c>
      <c r="AM10" s="147" t="s">
        <v>797</v>
      </c>
      <c r="AN10" s="147" t="s">
        <v>15</v>
      </c>
      <c r="AO10" s="147" t="s">
        <v>2067</v>
      </c>
      <c r="AP10" s="147"/>
      <c r="AQ10" s="225"/>
      <c r="AR10" s="225"/>
      <c r="AS10" s="233"/>
      <c r="AT10" s="232"/>
      <c r="AU10" s="225"/>
      <c r="AV10" s="225"/>
      <c r="AW10" s="225"/>
      <c r="AX10" s="225"/>
      <c r="AY10" s="225"/>
      <c r="AZ10" s="225"/>
      <c r="BA10" s="225"/>
      <c r="BB10" s="91"/>
      <c r="BC10" s="92"/>
    </row>
    <row r="11" spans="1:55" ht="99" customHeight="1">
      <c r="A11" s="135">
        <v>380</v>
      </c>
      <c r="B11" s="141">
        <v>46269.380983796298</v>
      </c>
      <c r="C11" s="141">
        <v>46269.410879629599</v>
      </c>
      <c r="D11" s="135" t="s">
        <v>441</v>
      </c>
      <c r="E11" s="135" t="s">
        <v>442</v>
      </c>
      <c r="F11" s="135" t="s">
        <v>2163</v>
      </c>
      <c r="G11" s="135" t="s">
        <v>2164</v>
      </c>
      <c r="H11" s="135" t="s">
        <v>134</v>
      </c>
      <c r="I11" s="135" t="s">
        <v>445</v>
      </c>
      <c r="J11" s="223" t="s">
        <v>839</v>
      </c>
      <c r="K11" s="135" t="s">
        <v>2165</v>
      </c>
      <c r="L11" s="141" t="s">
        <v>57</v>
      </c>
      <c r="M11" s="141">
        <v>46295</v>
      </c>
      <c r="N11" s="135" t="s">
        <v>15</v>
      </c>
      <c r="O11" s="135">
        <v>0</v>
      </c>
      <c r="P11" s="135">
        <v>0</v>
      </c>
      <c r="Q11" s="177" t="s">
        <v>111</v>
      </c>
      <c r="R11" s="135" t="s">
        <v>2166</v>
      </c>
      <c r="S11" s="135" t="s">
        <v>2167</v>
      </c>
      <c r="T11" s="135" t="s">
        <v>2168</v>
      </c>
      <c r="U11" s="135" t="s">
        <v>42</v>
      </c>
      <c r="V11" s="161" t="s">
        <v>34</v>
      </c>
      <c r="W11" s="135" t="s">
        <v>15</v>
      </c>
      <c r="X11" s="160" t="s">
        <v>28</v>
      </c>
      <c r="Y11" s="135" t="s">
        <v>2169</v>
      </c>
      <c r="Z11" s="145" t="s">
        <v>2170</v>
      </c>
      <c r="AA11" s="145">
        <v>1.3</v>
      </c>
      <c r="AB11" s="147" t="s">
        <v>56</v>
      </c>
      <c r="AC11" s="147" t="s">
        <v>417</v>
      </c>
      <c r="AD11" s="151">
        <v>46274</v>
      </c>
      <c r="AE11" s="147" t="s">
        <v>3</v>
      </c>
      <c r="AF11" s="151">
        <v>46286</v>
      </c>
      <c r="AG11" s="151">
        <v>46300</v>
      </c>
      <c r="AH11" s="147">
        <v>1.5</v>
      </c>
      <c r="AI11" s="148"/>
      <c r="AJ11" s="149">
        <v>26000</v>
      </c>
      <c r="AK11" s="150" t="s">
        <v>2171</v>
      </c>
      <c r="AL11" s="149" t="s">
        <v>796</v>
      </c>
      <c r="AM11" s="147" t="s">
        <v>797</v>
      </c>
      <c r="AN11" s="147" t="s">
        <v>14</v>
      </c>
      <c r="AO11" s="147" t="s">
        <v>2067</v>
      </c>
      <c r="AP11" s="147" t="s">
        <v>2172</v>
      </c>
      <c r="AQ11" s="225"/>
      <c r="AR11" s="225"/>
      <c r="AS11" s="233"/>
      <c r="AT11" s="232"/>
      <c r="AU11" s="225"/>
      <c r="AV11" s="225"/>
      <c r="AW11" s="225"/>
      <c r="AX11" s="225"/>
      <c r="AY11" s="225"/>
      <c r="AZ11" s="225"/>
      <c r="BA11" s="225"/>
      <c r="BB11" s="91"/>
      <c r="BC11" s="92"/>
    </row>
    <row r="12" spans="1:55" ht="56.25" customHeight="1">
      <c r="A12" s="138">
        <v>189</v>
      </c>
      <c r="B12" s="136">
        <v>46169.635381944398</v>
      </c>
      <c r="C12" s="136">
        <v>46169.641215277799</v>
      </c>
      <c r="D12" s="138" t="s">
        <v>2173</v>
      </c>
      <c r="E12" s="138" t="s">
        <v>2174</v>
      </c>
      <c r="F12" s="135" t="s">
        <v>2175</v>
      </c>
      <c r="G12" s="135" t="s">
        <v>2176</v>
      </c>
      <c r="H12" s="138" t="s">
        <v>159</v>
      </c>
      <c r="I12" s="135" t="s">
        <v>208</v>
      </c>
      <c r="J12" s="333" t="s">
        <v>601</v>
      </c>
      <c r="K12" s="137" t="s">
        <v>2177</v>
      </c>
      <c r="L12" s="138" t="s">
        <v>57</v>
      </c>
      <c r="M12" s="136">
        <v>46235</v>
      </c>
      <c r="N12" s="138" t="s">
        <v>15</v>
      </c>
      <c r="O12" s="138">
        <v>0</v>
      </c>
      <c r="P12" s="138">
        <v>0</v>
      </c>
      <c r="Q12" s="138" t="s">
        <v>111</v>
      </c>
      <c r="R12" s="135" t="s">
        <v>2178</v>
      </c>
      <c r="S12" s="135" t="s">
        <v>2179</v>
      </c>
      <c r="T12" s="135" t="s">
        <v>2179</v>
      </c>
      <c r="U12" s="135" t="s">
        <v>41</v>
      </c>
      <c r="V12" s="140" t="s">
        <v>36</v>
      </c>
      <c r="W12" s="138" t="s">
        <v>14</v>
      </c>
      <c r="X12" s="133" t="s">
        <v>28</v>
      </c>
      <c r="Y12" s="135" t="s">
        <v>2180</v>
      </c>
      <c r="Z12" s="142" t="s">
        <v>2181</v>
      </c>
      <c r="AA12" s="202">
        <v>1.2</v>
      </c>
      <c r="AB12" s="147" t="s">
        <v>70</v>
      </c>
      <c r="AC12" s="147" t="s">
        <v>417</v>
      </c>
      <c r="AD12" s="151">
        <v>46248</v>
      </c>
      <c r="AE12" s="147" t="s">
        <v>3</v>
      </c>
      <c r="AF12" s="151">
        <v>46279</v>
      </c>
      <c r="AG12" s="151">
        <v>46310</v>
      </c>
      <c r="AH12" s="147">
        <v>4</v>
      </c>
      <c r="AI12" s="148"/>
      <c r="AJ12" s="149" t="s">
        <v>2182</v>
      </c>
      <c r="AK12" s="150" t="s">
        <v>2183</v>
      </c>
      <c r="AL12" s="149" t="s">
        <v>796</v>
      </c>
      <c r="AM12" s="147" t="s">
        <v>464</v>
      </c>
      <c r="AN12" s="147" t="s">
        <v>465</v>
      </c>
      <c r="AO12" s="147" t="s">
        <v>1135</v>
      </c>
      <c r="AP12" s="147" t="s">
        <v>2184</v>
      </c>
      <c r="AQ12" s="225"/>
      <c r="AR12" s="225"/>
      <c r="AS12" s="233"/>
      <c r="AT12" s="232"/>
      <c r="AU12" s="225"/>
      <c r="AV12" s="225"/>
      <c r="AW12" s="225"/>
      <c r="AX12" s="225"/>
      <c r="AY12" s="225"/>
      <c r="AZ12" s="225"/>
      <c r="BA12" s="225"/>
      <c r="BB12" s="91"/>
      <c r="BC12" s="92"/>
    </row>
    <row r="13" spans="1:55" ht="56.25" customHeight="1">
      <c r="A13" s="138">
        <v>232</v>
      </c>
      <c r="B13" s="136">
        <v>46189.621828703697</v>
      </c>
      <c r="C13" s="136">
        <v>46189.837361111102</v>
      </c>
      <c r="D13" s="138" t="s">
        <v>130</v>
      </c>
      <c r="E13" s="138" t="s">
        <v>131</v>
      </c>
      <c r="F13" s="135" t="s">
        <v>2185</v>
      </c>
      <c r="G13" s="135" t="s">
        <v>2186</v>
      </c>
      <c r="H13" s="138" t="s">
        <v>134</v>
      </c>
      <c r="I13" s="135" t="s">
        <v>135</v>
      </c>
      <c r="J13" s="333" t="s">
        <v>433</v>
      </c>
      <c r="K13" s="137" t="s">
        <v>2187</v>
      </c>
      <c r="L13" s="138" t="s">
        <v>61</v>
      </c>
      <c r="M13" s="136">
        <v>46203</v>
      </c>
      <c r="N13" s="138" t="s">
        <v>15</v>
      </c>
      <c r="O13" s="138">
        <v>0</v>
      </c>
      <c r="P13" s="138">
        <v>0</v>
      </c>
      <c r="Q13" s="138" t="s">
        <v>18</v>
      </c>
      <c r="R13" s="135" t="s">
        <v>2188</v>
      </c>
      <c r="S13" s="135" t="s">
        <v>2189</v>
      </c>
      <c r="T13" s="135" t="s">
        <v>2190</v>
      </c>
      <c r="U13" s="135" t="s">
        <v>42</v>
      </c>
      <c r="V13" s="140" t="s">
        <v>36</v>
      </c>
      <c r="W13" s="138" t="s">
        <v>15</v>
      </c>
      <c r="X13" s="133" t="s">
        <v>28</v>
      </c>
      <c r="Y13" s="135" t="s">
        <v>2191</v>
      </c>
      <c r="Z13" s="142" t="s">
        <v>2192</v>
      </c>
      <c r="AA13" s="202">
        <v>2.7</v>
      </c>
      <c r="AB13" s="147" t="s">
        <v>70</v>
      </c>
      <c r="AC13" s="147" t="s">
        <v>417</v>
      </c>
      <c r="AD13" s="151">
        <v>46254</v>
      </c>
      <c r="AE13" s="147" t="s">
        <v>3</v>
      </c>
      <c r="AF13" s="151">
        <v>46286</v>
      </c>
      <c r="AG13" s="151">
        <f>IF(AD13="","Pendiente fecha de asignación de LD",IF(AF13="","",WORKDAY(AF13,IF(AE13="Alta",20,IF(AE13="Media",10,5)))))</f>
        <v>46300</v>
      </c>
      <c r="AH13" s="147">
        <v>4</v>
      </c>
      <c r="AI13" s="148"/>
      <c r="AJ13" s="149" t="s">
        <v>2182</v>
      </c>
      <c r="AK13" s="150" t="s">
        <v>2183</v>
      </c>
      <c r="AL13" s="149" t="s">
        <v>796</v>
      </c>
      <c r="AM13" s="147" t="s">
        <v>464</v>
      </c>
      <c r="AN13" s="147" t="s">
        <v>465</v>
      </c>
      <c r="AO13" s="147" t="s">
        <v>1135</v>
      </c>
      <c r="AP13" s="147" t="s">
        <v>2193</v>
      </c>
      <c r="AQ13" s="225"/>
      <c r="AR13" s="225"/>
      <c r="AS13" s="233"/>
      <c r="AT13" s="232"/>
      <c r="AU13" s="225"/>
      <c r="AV13" s="225"/>
      <c r="AW13" s="225"/>
      <c r="AX13" s="225"/>
      <c r="AY13" s="225"/>
      <c r="AZ13" s="225"/>
      <c r="BA13" s="225"/>
      <c r="BB13" s="91"/>
      <c r="BC13" s="92"/>
    </row>
    <row r="14" spans="1:55" ht="56.25" customHeight="1">
      <c r="A14" s="138">
        <v>383</v>
      </c>
      <c r="B14" s="136">
        <v>46273.634062500001</v>
      </c>
      <c r="C14" s="136">
        <v>46273.903171296297</v>
      </c>
      <c r="D14" s="138" t="s">
        <v>2194</v>
      </c>
      <c r="E14" s="138" t="s">
        <v>2195</v>
      </c>
      <c r="F14" s="135" t="s">
        <v>2196</v>
      </c>
      <c r="G14" s="135" t="s">
        <v>2197</v>
      </c>
      <c r="H14" s="138" t="s">
        <v>159</v>
      </c>
      <c r="I14" s="135" t="s">
        <v>208</v>
      </c>
      <c r="J14" s="333" t="s">
        <v>2198</v>
      </c>
      <c r="K14" s="137" t="s">
        <v>2199</v>
      </c>
      <c r="L14" s="138" t="s">
        <v>54</v>
      </c>
      <c r="M14" s="136">
        <v>46356</v>
      </c>
      <c r="N14" s="138" t="s">
        <v>174</v>
      </c>
      <c r="O14" s="138" t="s">
        <v>493</v>
      </c>
      <c r="P14" s="138" t="s">
        <v>2200</v>
      </c>
      <c r="Q14" s="138" t="s">
        <v>111</v>
      </c>
      <c r="R14" s="135" t="s">
        <v>2201</v>
      </c>
      <c r="S14" s="135" t="s">
        <v>2202</v>
      </c>
      <c r="T14" s="135" t="s">
        <v>2203</v>
      </c>
      <c r="U14" s="135" t="s">
        <v>41</v>
      </c>
      <c r="V14" s="140" t="s">
        <v>32</v>
      </c>
      <c r="W14" s="138" t="s">
        <v>15</v>
      </c>
      <c r="X14" s="133" t="s">
        <v>25</v>
      </c>
      <c r="Y14" s="135" t="s">
        <v>2204</v>
      </c>
      <c r="Z14" s="142" t="s">
        <v>2205</v>
      </c>
      <c r="AA14" s="202">
        <v>2</v>
      </c>
      <c r="AB14" s="147" t="s">
        <v>70</v>
      </c>
      <c r="AC14" s="147" t="s">
        <v>417</v>
      </c>
      <c r="AD14" s="151">
        <v>46274</v>
      </c>
      <c r="AE14" s="147" t="s">
        <v>2</v>
      </c>
      <c r="AF14" s="151">
        <v>46286</v>
      </c>
      <c r="AG14" s="151">
        <f>IF(AD14="","Pendiente fecha de asignación de LD",IF(AF14="","",WORKDAY(AF14,IF(AE14="Alta",20,IF(AE14="Media",10,5)))))</f>
        <v>46314</v>
      </c>
      <c r="AH14" s="147" t="s">
        <v>1218</v>
      </c>
      <c r="AI14" s="148"/>
      <c r="AJ14" s="149"/>
      <c r="AK14" s="150" t="s">
        <v>2206</v>
      </c>
      <c r="AL14" s="149" t="s">
        <v>463</v>
      </c>
      <c r="AM14" s="147" t="s">
        <v>935</v>
      </c>
      <c r="AN14" s="147" t="s">
        <v>413</v>
      </c>
      <c r="AO14" s="147" t="s">
        <v>1135</v>
      </c>
      <c r="AP14" s="147" t="s">
        <v>2207</v>
      </c>
      <c r="AQ14" s="225"/>
      <c r="AR14" s="225"/>
      <c r="AS14" s="233"/>
      <c r="AT14" s="232"/>
      <c r="AU14" s="225"/>
      <c r="AV14" s="225"/>
      <c r="AW14" s="225"/>
      <c r="AX14" s="225"/>
      <c r="AY14" s="225"/>
      <c r="AZ14" s="225"/>
      <c r="BA14" s="225"/>
      <c r="BB14" s="91"/>
      <c r="BC14" s="92"/>
    </row>
    <row r="15" spans="1:55" ht="56.25" customHeight="1">
      <c r="A15" s="138">
        <v>397</v>
      </c>
      <c r="B15" s="136">
        <v>46287.749722222201</v>
      </c>
      <c r="C15" s="136">
        <v>46287.762430555602</v>
      </c>
      <c r="D15" s="138" t="s">
        <v>2208</v>
      </c>
      <c r="E15" s="138" t="s">
        <v>2209</v>
      </c>
      <c r="F15" s="135" t="s">
        <v>2210</v>
      </c>
      <c r="G15" s="135" t="s">
        <v>2211</v>
      </c>
      <c r="H15" s="138" t="s">
        <v>146</v>
      </c>
      <c r="I15" s="135" t="s">
        <v>1002</v>
      </c>
      <c r="J15" s="333" t="s">
        <v>2212</v>
      </c>
      <c r="K15" s="137" t="s">
        <v>2213</v>
      </c>
      <c r="L15" s="138" t="s">
        <v>59</v>
      </c>
      <c r="M15" s="136">
        <v>46295</v>
      </c>
      <c r="N15" s="138" t="s">
        <v>15</v>
      </c>
      <c r="O15" s="138">
        <v>0</v>
      </c>
      <c r="P15" s="138">
        <v>0</v>
      </c>
      <c r="Q15" s="138" t="s">
        <v>111</v>
      </c>
      <c r="R15" s="135" t="s">
        <v>2214</v>
      </c>
      <c r="S15" s="135" t="s">
        <v>2215</v>
      </c>
      <c r="T15" s="135" t="s">
        <v>2216</v>
      </c>
      <c r="U15" s="135" t="s">
        <v>44</v>
      </c>
      <c r="V15" s="140" t="s">
        <v>36</v>
      </c>
      <c r="W15" s="138" t="s">
        <v>15</v>
      </c>
      <c r="X15" s="133" t="s">
        <v>28</v>
      </c>
      <c r="Y15" s="135" t="s">
        <v>2217</v>
      </c>
      <c r="Z15" s="142" t="s">
        <v>2218</v>
      </c>
      <c r="AA15" s="202">
        <v>0.6</v>
      </c>
      <c r="AB15" s="147" t="s">
        <v>70</v>
      </c>
      <c r="AC15" s="147" t="s">
        <v>715</v>
      </c>
      <c r="AD15" s="151">
        <v>46289</v>
      </c>
      <c r="AE15" s="147" t="s">
        <v>3</v>
      </c>
      <c r="AF15" s="151">
        <v>46290</v>
      </c>
      <c r="AG15" s="151">
        <f>IF(AD15="","Pendiente fecha de asignación de LD",IF(AF15="","",WORKDAY(AF15,IF(AE15="Alta",20,IF(AE15="Media",10,5)))))</f>
        <v>46304</v>
      </c>
      <c r="AH15" s="147">
        <v>6</v>
      </c>
      <c r="AI15" s="148">
        <v>53000</v>
      </c>
      <c r="AJ15" s="149"/>
      <c r="AK15" s="150" t="s">
        <v>2219</v>
      </c>
      <c r="AL15" s="149" t="s">
        <v>796</v>
      </c>
      <c r="AM15" s="147" t="s">
        <v>464</v>
      </c>
      <c r="AN15" s="147" t="s">
        <v>465</v>
      </c>
      <c r="AO15" s="147" t="s">
        <v>1135</v>
      </c>
      <c r="AP15" s="147" t="s">
        <v>2220</v>
      </c>
      <c r="AQ15" s="225"/>
      <c r="AR15" s="225"/>
      <c r="AS15" s="233"/>
      <c r="AT15" s="232"/>
      <c r="AU15" s="225"/>
      <c r="AV15" s="225"/>
      <c r="AW15" s="225"/>
      <c r="AX15" s="225"/>
      <c r="AY15" s="225"/>
      <c r="AZ15" s="225"/>
      <c r="BA15" s="225"/>
      <c r="BB15" s="91"/>
      <c r="BC15" s="92"/>
    </row>
    <row r="16" spans="1:55" ht="56.25" customHeight="1">
      <c r="A16" s="138">
        <v>403</v>
      </c>
      <c r="B16" s="136">
        <v>46289.509953703702</v>
      </c>
      <c r="C16" s="136">
        <v>46289.537245370397</v>
      </c>
      <c r="D16" s="138" t="s">
        <v>130</v>
      </c>
      <c r="E16" s="138" t="s">
        <v>131</v>
      </c>
      <c r="F16" s="135" t="s">
        <v>132</v>
      </c>
      <c r="G16" s="135" t="s">
        <v>133</v>
      </c>
      <c r="H16" s="138" t="s">
        <v>134</v>
      </c>
      <c r="I16" s="135" t="s">
        <v>135</v>
      </c>
      <c r="J16" s="333" t="s">
        <v>131</v>
      </c>
      <c r="K16" s="137" t="s">
        <v>136</v>
      </c>
      <c r="L16" s="138" t="s">
        <v>61</v>
      </c>
      <c r="M16" s="136">
        <v>46307</v>
      </c>
      <c r="N16" s="138" t="s">
        <v>15</v>
      </c>
      <c r="O16" s="138">
        <v>0</v>
      </c>
      <c r="P16" s="138">
        <v>0</v>
      </c>
      <c r="Q16" s="138" t="s">
        <v>18</v>
      </c>
      <c r="R16" s="135" t="s">
        <v>137</v>
      </c>
      <c r="S16" s="135" t="s">
        <v>138</v>
      </c>
      <c r="T16" s="135" t="s">
        <v>139</v>
      </c>
      <c r="U16" s="135" t="s">
        <v>42</v>
      </c>
      <c r="V16" s="140" t="s">
        <v>36</v>
      </c>
      <c r="W16" s="138" t="s">
        <v>15</v>
      </c>
      <c r="X16" s="133" t="s">
        <v>28</v>
      </c>
      <c r="Y16" s="135" t="s">
        <v>140</v>
      </c>
      <c r="Z16" s="142" t="s">
        <v>141</v>
      </c>
      <c r="AA16" s="202">
        <v>2.7</v>
      </c>
      <c r="AB16" s="147" t="s">
        <v>70</v>
      </c>
      <c r="AC16" s="147" t="s">
        <v>1085</v>
      </c>
      <c r="AD16" s="151">
        <v>46289</v>
      </c>
      <c r="AE16" s="147" t="s">
        <v>3</v>
      </c>
      <c r="AF16" s="151">
        <v>46300</v>
      </c>
      <c r="AG16" s="151">
        <f>IF(AD16="","Pendiente fecha de asignación de LD",IF(AF16="","",WORKDAY(AF16,IF(AE16="Alta",20,IF(AE16="Media",10,5)))))</f>
        <v>46314</v>
      </c>
      <c r="AH16" s="147">
        <v>1</v>
      </c>
      <c r="AI16" s="148"/>
      <c r="AJ16" s="149">
        <v>15000</v>
      </c>
      <c r="AK16" s="150" t="s">
        <v>2221</v>
      </c>
      <c r="AL16" s="149" t="s">
        <v>796</v>
      </c>
      <c r="AM16" s="147" t="s">
        <v>464</v>
      </c>
      <c r="AN16" s="147" t="s">
        <v>465</v>
      </c>
      <c r="AO16" s="147" t="s">
        <v>1135</v>
      </c>
      <c r="AP16" s="147" t="s">
        <v>2222</v>
      </c>
      <c r="AQ16" s="225"/>
      <c r="AR16" s="225"/>
      <c r="AS16" s="233"/>
      <c r="AT16" s="232"/>
      <c r="AU16" s="225"/>
      <c r="AV16" s="225"/>
      <c r="AW16" s="225"/>
      <c r="AX16" s="225"/>
      <c r="AY16" s="225"/>
      <c r="AZ16" s="225"/>
      <c r="BA16" s="225"/>
      <c r="BB16" s="91"/>
      <c r="BC16" s="92"/>
    </row>
    <row r="17" spans="1:55" ht="56.25" customHeight="1">
      <c r="A17" s="138">
        <v>428</v>
      </c>
      <c r="B17" s="136">
        <v>46183.76635416667</v>
      </c>
      <c r="C17" s="136">
        <v>46183.76635416667</v>
      </c>
      <c r="D17" s="135" t="s">
        <v>296</v>
      </c>
      <c r="E17" s="135" t="s">
        <v>297</v>
      </c>
      <c r="F17" s="135" t="s">
        <v>298</v>
      </c>
      <c r="G17" s="138" t="s">
        <v>299</v>
      </c>
      <c r="H17" s="138" t="s">
        <v>134</v>
      </c>
      <c r="I17" s="138" t="s">
        <v>135</v>
      </c>
      <c r="J17" s="138" t="s">
        <v>300</v>
      </c>
      <c r="K17" s="558" t="s">
        <v>301</v>
      </c>
      <c r="L17" s="138" t="s">
        <v>61</v>
      </c>
      <c r="M17" s="136">
        <v>46367</v>
      </c>
      <c r="N17" s="138" t="s">
        <v>15</v>
      </c>
      <c r="O17" s="138">
        <v>0</v>
      </c>
      <c r="P17" s="138">
        <v>0</v>
      </c>
      <c r="Q17" s="138" t="s">
        <v>111</v>
      </c>
      <c r="R17" s="138" t="s">
        <v>302</v>
      </c>
      <c r="S17" s="556" t="s">
        <v>303</v>
      </c>
      <c r="T17" s="138" t="s">
        <v>304</v>
      </c>
      <c r="U17" s="138" t="s">
        <v>42</v>
      </c>
      <c r="V17" s="138" t="s">
        <v>33</v>
      </c>
      <c r="W17" s="138" t="s">
        <v>15</v>
      </c>
      <c r="X17" s="138" t="s">
        <v>27</v>
      </c>
      <c r="Y17" s="138" t="s">
        <v>305</v>
      </c>
      <c r="Z17" s="559" t="s">
        <v>306</v>
      </c>
      <c r="AA17" s="557">
        <v>1.55</v>
      </c>
      <c r="AB17" s="147" t="s">
        <v>70</v>
      </c>
      <c r="AC17" s="147" t="s">
        <v>715</v>
      </c>
      <c r="AD17" s="151">
        <v>46307</v>
      </c>
      <c r="AE17" s="147" t="s">
        <v>3</v>
      </c>
      <c r="AF17" s="151">
        <v>46307</v>
      </c>
      <c r="AG17" s="151">
        <f>IF(AD17="","Pendiente fecha de asignación de LD",IF(AF17="","",WORKDAY(AF17,IF(AE17="Alta",20,IF(AE17="Media",10,5)))))</f>
        <v>46321</v>
      </c>
      <c r="AH17" s="147" t="s">
        <v>1052</v>
      </c>
      <c r="AI17" s="148"/>
      <c r="AJ17" s="149">
        <v>13000</v>
      </c>
      <c r="AK17" s="150"/>
      <c r="AL17" s="149" t="s">
        <v>796</v>
      </c>
      <c r="AM17" s="147" t="s">
        <v>935</v>
      </c>
      <c r="AN17" s="147" t="s">
        <v>465</v>
      </c>
      <c r="AO17" s="147" t="s">
        <v>1135</v>
      </c>
      <c r="AP17" s="147" t="s">
        <v>2223</v>
      </c>
      <c r="AQ17" s="225"/>
      <c r="AR17" s="225"/>
      <c r="AS17" s="233"/>
      <c r="AT17" s="232"/>
      <c r="AU17" s="225"/>
      <c r="AV17" s="225"/>
      <c r="AW17" s="225"/>
      <c r="AX17" s="225"/>
      <c r="AY17" s="225"/>
      <c r="AZ17" s="225"/>
      <c r="BA17" s="225"/>
      <c r="BB17" s="91"/>
      <c r="BC17" s="92"/>
    </row>
    <row r="18" spans="1:55" ht="57.75" customHeight="1">
      <c r="A18" s="138">
        <v>392</v>
      </c>
      <c r="B18" s="136">
        <v>46283.465358796297</v>
      </c>
      <c r="C18" s="136">
        <v>46283.5613773148</v>
      </c>
      <c r="D18" s="138" t="s">
        <v>1029</v>
      </c>
      <c r="E18" s="138" t="s">
        <v>1030</v>
      </c>
      <c r="F18" s="135" t="s">
        <v>2224</v>
      </c>
      <c r="G18" s="135" t="s">
        <v>2225</v>
      </c>
      <c r="H18" s="138" t="s">
        <v>146</v>
      </c>
      <c r="I18" s="135" t="s">
        <v>122</v>
      </c>
      <c r="J18" s="333" t="s">
        <v>1033</v>
      </c>
      <c r="K18" s="137" t="s">
        <v>2226</v>
      </c>
      <c r="L18" s="138" t="s">
        <v>59</v>
      </c>
      <c r="M18" s="136">
        <v>46293</v>
      </c>
      <c r="N18" s="138" t="s">
        <v>15</v>
      </c>
      <c r="O18" s="138">
        <v>0</v>
      </c>
      <c r="P18" s="138">
        <v>0</v>
      </c>
      <c r="Q18" s="138" t="s">
        <v>111</v>
      </c>
      <c r="R18" s="135" t="s">
        <v>2227</v>
      </c>
      <c r="S18" s="135" t="s">
        <v>2228</v>
      </c>
      <c r="T18" s="135" t="s">
        <v>2229</v>
      </c>
      <c r="U18" s="135" t="s">
        <v>44</v>
      </c>
      <c r="V18" s="140" t="s">
        <v>36</v>
      </c>
      <c r="W18" s="138" t="s">
        <v>15</v>
      </c>
      <c r="X18" s="133" t="s">
        <v>28</v>
      </c>
      <c r="Y18" s="135" t="s">
        <v>2230</v>
      </c>
      <c r="Z18" s="142" t="s">
        <v>2231</v>
      </c>
      <c r="AA18" s="202">
        <v>0.60000000000000009</v>
      </c>
      <c r="AB18" s="147" t="s">
        <v>70</v>
      </c>
      <c r="AC18" s="147" t="s">
        <v>417</v>
      </c>
      <c r="AD18" s="151">
        <v>46286</v>
      </c>
      <c r="AE18" s="147" t="s">
        <v>3</v>
      </c>
      <c r="AF18" s="151">
        <v>46300</v>
      </c>
      <c r="AG18" s="151">
        <f t="shared" ref="AG18:AG19" si="0">IF(AD18="","Pendiente fecha de asignación de LD",IF(AF18="","",WORKDAY(AF18,IF(AE18="Alta",20,IF(AE18="Media",10,5)))))</f>
        <v>46314</v>
      </c>
      <c r="AH18" s="147">
        <v>2</v>
      </c>
      <c r="AI18" s="148">
        <v>0</v>
      </c>
      <c r="AJ18" s="149">
        <v>0</v>
      </c>
      <c r="AK18" s="150" t="s">
        <v>2232</v>
      </c>
      <c r="AL18" s="149" t="s">
        <v>463</v>
      </c>
      <c r="AM18" s="147" t="s">
        <v>464</v>
      </c>
      <c r="AN18" s="147" t="s">
        <v>465</v>
      </c>
      <c r="AO18" s="147" t="s">
        <v>2067</v>
      </c>
      <c r="AP18" s="147" t="s">
        <v>2233</v>
      </c>
      <c r="AQ18" s="225"/>
      <c r="AR18" s="225"/>
      <c r="AS18" s="233"/>
      <c r="AT18" s="232"/>
      <c r="AU18" s="225"/>
      <c r="AV18" s="225"/>
      <c r="AW18" s="225"/>
      <c r="AX18" s="225"/>
      <c r="AY18" s="225"/>
      <c r="AZ18" s="225"/>
      <c r="BA18" s="225"/>
      <c r="BB18" s="91"/>
      <c r="BC18" s="92"/>
    </row>
    <row r="19" spans="1:55" ht="60.75" customHeight="1">
      <c r="A19" s="138">
        <v>410</v>
      </c>
      <c r="B19" s="136">
        <v>46294.6937847222</v>
      </c>
      <c r="C19" s="136">
        <v>46294.705081018503</v>
      </c>
      <c r="D19" s="138" t="s">
        <v>204</v>
      </c>
      <c r="E19" s="138" t="s">
        <v>205</v>
      </c>
      <c r="F19" s="135" t="s">
        <v>216</v>
      </c>
      <c r="G19" s="135" t="s">
        <v>217</v>
      </c>
      <c r="H19" s="138" t="s">
        <v>159</v>
      </c>
      <c r="I19" s="135" t="s">
        <v>208</v>
      </c>
      <c r="J19" s="415" t="s">
        <v>2234</v>
      </c>
      <c r="K19" s="137" t="s">
        <v>219</v>
      </c>
      <c r="L19" s="138" t="s">
        <v>54</v>
      </c>
      <c r="M19" s="136">
        <v>46416</v>
      </c>
      <c r="N19" s="138" t="s">
        <v>15</v>
      </c>
      <c r="O19" s="138">
        <v>0</v>
      </c>
      <c r="P19" s="138">
        <v>0</v>
      </c>
      <c r="Q19" s="138" t="s">
        <v>18</v>
      </c>
      <c r="R19" s="135" t="s">
        <v>220</v>
      </c>
      <c r="S19" s="135" t="s">
        <v>221</v>
      </c>
      <c r="T19" s="135" t="s">
        <v>222</v>
      </c>
      <c r="U19" s="135" t="s">
        <v>42</v>
      </c>
      <c r="V19" s="416" t="s">
        <v>36</v>
      </c>
      <c r="W19" s="138" t="s">
        <v>15</v>
      </c>
      <c r="X19" s="133" t="s">
        <v>28</v>
      </c>
      <c r="Y19" s="135" t="s">
        <v>223</v>
      </c>
      <c r="Z19" s="142" t="s">
        <v>224</v>
      </c>
      <c r="AA19" s="202">
        <v>2.7</v>
      </c>
      <c r="AB19" s="147" t="s">
        <v>58</v>
      </c>
      <c r="AC19" s="147" t="s">
        <v>500</v>
      </c>
      <c r="AD19" s="151">
        <v>46295</v>
      </c>
      <c r="AE19" s="147" t="s">
        <v>2</v>
      </c>
      <c r="AF19" s="151">
        <v>46295</v>
      </c>
      <c r="AG19" s="151">
        <f t="shared" si="0"/>
        <v>46323</v>
      </c>
      <c r="AH19" s="147">
        <v>2.5</v>
      </c>
      <c r="AI19" s="148">
        <v>1600</v>
      </c>
      <c r="AJ19" s="149">
        <f>AI19*3.5</f>
        <v>5600</v>
      </c>
      <c r="AK19" s="150" t="s">
        <v>2235</v>
      </c>
      <c r="AL19" s="149" t="s">
        <v>1199</v>
      </c>
      <c r="AM19" s="147" t="s">
        <v>548</v>
      </c>
      <c r="AN19" s="147" t="s">
        <v>413</v>
      </c>
      <c r="AO19" s="147" t="s">
        <v>1135</v>
      </c>
      <c r="AP19" s="147"/>
      <c r="AQ19" s="225"/>
      <c r="AR19" s="225"/>
      <c r="AS19" s="233"/>
      <c r="AT19" s="232"/>
      <c r="AU19" s="225"/>
      <c r="AV19" s="225"/>
      <c r="AW19" s="225"/>
      <c r="AX19" s="225"/>
      <c r="AY19" s="225"/>
      <c r="AZ19" s="225"/>
      <c r="BA19" s="225"/>
      <c r="BB19" s="91"/>
      <c r="BC19" s="92"/>
    </row>
  </sheetData>
  <sheetProtection algorithmName="SHA-512" hashValue="5jTJLOtK6M/RCrp+jquaJBFVEki/siV2V4ZKM7KLELSCWABd9huLS4DGEfeNtzIl9ZHcIQlz6im0Hul9bCmAoA==" saltValue="sCjkwfZ47jDyPHzLSiRL2A=="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
  </protectedRanges>
  <autoFilter ref="A1:BC10" xr:uid="{CC9C5CF8-0000-496B-A2C3-C328268A9AD7}"/>
  <dataValidations count="3">
    <dataValidation type="list" allowBlank="1" showInputMessage="1" showErrorMessage="1" errorTitle="Valor no válido" error="Por favor seleccione una opción de la lista: Pendiente o Finalizado" sqref="AZ2:AZ7" xr:uid="{5217728F-F46E-48D3-8519-B9F7DF46E9D4}">
      <formula1>"Pendiente,Finalizado"</formula1>
    </dataValidation>
    <dataValidation type="list" allowBlank="1" showInputMessage="1" showErrorMessage="1" errorTitle="Valor no válido" error="Por favor seleccione una opción de la lista: Baja o Media." sqref="AR2:AR7" xr:uid="{F4602CDB-008B-49B8-8A9D-013CB5C8ACBB}">
      <formula1>"Baja,Media"</formula1>
    </dataValidation>
    <dataValidation type="list" allowBlank="1" showInputMessage="1" showErrorMessage="1" errorTitle="Valor no válido" error="Por favor seleccione una opción de la lista desplegable." sqref="AQ2:AQ7" xr:uid="{87356026-967F-4A0D-A9C0-B0574FCA2933}">
      <formula1>"Estimación incompleta,Ajuste del alcance,Otro"</formula1>
    </dataValidation>
  </dataValidations>
  <hyperlinks>
    <hyperlink ref="K17" r:id="rId1" display="https://educorpperu.sharepoint.com/sites/ITCS/Documentos%20compartidos/Aplicaciones/Microsoft%20Forms/REGISTRO%20DE%20INICIATIVAS%20-%20GESTI%C3%93N%20DE%20LA%20DEMANDA%20V3/Aprobaci%C3%B3n%20de%20la%20iniciativa%20por%20el%20VP%20del%20%C3%A1rea%20sol/Aprobaci%C3%B3n_Oscar%20Porras%20Cardena.pdf" xr:uid="{72CA0C96-7CC2-40C4-AC35-51363F9A718D}"/>
    <hyperlink ref="Z17" r:id="rId2" xr:uid="{4F37B1F4-B4E0-4CCA-AFCB-B8803BDA9D90}"/>
  </hyperlink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B11F-92C2-49BC-B4DE-E9A1371879BB}">
  <sheetPr>
    <tabColor theme="4" tint="-0.249977111117893"/>
  </sheetPr>
  <dimension ref="A1:BE43"/>
  <sheetViews>
    <sheetView zoomScale="70" zoomScaleNormal="70" workbookViewId="0">
      <pane xSplit="5" ySplit="1" topLeftCell="F2" activePane="bottomRight" state="frozen"/>
      <selection pane="bottomRight" activeCell="G4" sqref="G4"/>
      <selection pane="bottomLeft" activeCell="A3" sqref="A3"/>
      <selection pane="topRight" activeCell="F1" sqref="F1"/>
    </sheetView>
  </sheetViews>
  <sheetFormatPr defaultColWidth="115.42578125" defaultRowHeight="15" customHeight="1"/>
  <cols>
    <col min="1" max="1" width="6.140625" style="9" customWidth="1"/>
    <col min="2" max="2" width="13.42578125" style="80" hidden="1" customWidth="1"/>
    <col min="3" max="3" width="19.42578125" style="80" hidden="1" customWidth="1"/>
    <col min="4" max="4" width="8.28515625" style="9" customWidth="1"/>
    <col min="5" max="5" width="17" style="9" customWidth="1"/>
    <col min="6" max="6" width="31.140625" style="9" customWidth="1"/>
    <col min="7" max="7" width="51" style="105" customWidth="1"/>
    <col min="8" max="8" width="17.42578125" style="9" customWidth="1"/>
    <col min="9" max="9" width="32.85546875" style="9" customWidth="1"/>
    <col min="10" max="11" width="42" style="9" customWidth="1"/>
    <col min="12" max="12" width="19" style="9" customWidth="1"/>
    <col min="13" max="13" width="19" style="44" customWidth="1"/>
    <col min="14" max="14" width="22.140625" style="9" customWidth="1"/>
    <col min="15" max="16" width="20.85546875" style="9" customWidth="1"/>
    <col min="17" max="17" width="19" style="9" customWidth="1"/>
    <col min="18" max="19" width="61.42578125" style="9" customWidth="1"/>
    <col min="20" max="20" width="54.140625" style="9" customWidth="1"/>
    <col min="21" max="21" width="66" style="9" customWidth="1"/>
    <col min="22" max="22" width="25.140625" style="9" customWidth="1"/>
    <col min="23" max="23" width="16.85546875" style="9" customWidth="1"/>
    <col min="24" max="24" width="44.28515625" style="9" customWidth="1"/>
    <col min="25" max="25" width="60.7109375" style="9" customWidth="1"/>
    <col min="26" max="26" width="63.140625" style="51" customWidth="1"/>
    <col min="27" max="27" width="13.7109375" style="51" customWidth="1"/>
    <col min="28" max="29" width="13.42578125" style="9" customWidth="1"/>
    <col min="30" max="30" width="20" style="9" customWidth="1"/>
    <col min="31" max="31" width="16.42578125" style="9" customWidth="1"/>
    <col min="32" max="32" width="17.140625" style="9" customWidth="1"/>
    <col min="33" max="33" width="15.42578125" style="9" customWidth="1"/>
    <col min="34" max="34" width="18.28515625" style="45" customWidth="1"/>
    <col min="35" max="35" width="21.85546875" style="9" bestFit="1" customWidth="1"/>
    <col min="36" max="36" width="21.85546875" style="9" customWidth="1"/>
    <col min="37" max="37" width="50.42578125" style="9" customWidth="1"/>
    <col min="38" max="38" width="17.42578125" style="9" customWidth="1"/>
    <col min="39" max="41" width="20.85546875" style="9" customWidth="1"/>
    <col min="42" max="42" width="31.42578125" style="9"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5" width="39.42578125" style="9" customWidth="1"/>
    <col min="56" max="56" width="39.42578125" style="51" customWidth="1"/>
    <col min="57" max="57" width="39.42578125" style="55" customWidth="1"/>
    <col min="58" max="58" width="39.42578125" style="9" customWidth="1"/>
    <col min="59" max="16384" width="115.42578125" style="9"/>
  </cols>
  <sheetData>
    <row r="1" spans="1:57" s="45" customFormat="1" ht="45">
      <c r="A1" s="83" t="s">
        <v>82</v>
      </c>
      <c r="B1" s="84" t="s">
        <v>83</v>
      </c>
      <c r="C1" s="84" t="s">
        <v>84</v>
      </c>
      <c r="D1" s="83" t="s">
        <v>85</v>
      </c>
      <c r="E1" s="83" t="s">
        <v>86</v>
      </c>
      <c r="F1" s="83" t="s">
        <v>87</v>
      </c>
      <c r="G1" s="83" t="s">
        <v>88</v>
      </c>
      <c r="H1" s="83" t="s">
        <v>89</v>
      </c>
      <c r="I1" s="83" t="s">
        <v>90</v>
      </c>
      <c r="J1" s="155" t="s">
        <v>91</v>
      </c>
      <c r="K1" s="83" t="s">
        <v>506</v>
      </c>
      <c r="L1" s="155" t="s">
        <v>51</v>
      </c>
      <c r="M1" s="155" t="s">
        <v>93</v>
      </c>
      <c r="N1" s="83" t="s">
        <v>11</v>
      </c>
      <c r="O1" s="83" t="s">
        <v>507</v>
      </c>
      <c r="P1" s="83" t="s">
        <v>95</v>
      </c>
      <c r="Q1" s="155" t="s">
        <v>16</v>
      </c>
      <c r="R1" s="83" t="s">
        <v>96</v>
      </c>
      <c r="S1" s="83" t="s">
        <v>97</v>
      </c>
      <c r="T1" s="155" t="s">
        <v>98</v>
      </c>
      <c r="U1" s="155" t="s">
        <v>38</v>
      </c>
      <c r="V1" s="83" t="s">
        <v>29</v>
      </c>
      <c r="W1" s="83" t="s">
        <v>508</v>
      </c>
      <c r="X1" s="83" t="s">
        <v>1116</v>
      </c>
      <c r="Y1" s="83" t="s">
        <v>100</v>
      </c>
      <c r="Z1" s="101" t="s">
        <v>509</v>
      </c>
      <c r="AA1" s="101" t="s">
        <v>102</v>
      </c>
      <c r="AB1" s="99" t="s">
        <v>49</v>
      </c>
      <c r="AC1" s="99" t="s">
        <v>390</v>
      </c>
      <c r="AD1" s="128" t="s">
        <v>391</v>
      </c>
      <c r="AE1" s="118" t="s">
        <v>392</v>
      </c>
      <c r="AF1" s="100" t="s">
        <v>393</v>
      </c>
      <c r="AG1" s="100" t="s">
        <v>394</v>
      </c>
      <c r="AH1" s="118" t="s">
        <v>395</v>
      </c>
      <c r="AI1" s="120" t="s">
        <v>396</v>
      </c>
      <c r="AJ1" s="121" t="s">
        <v>397</v>
      </c>
      <c r="AK1" s="118" t="s">
        <v>398</v>
      </c>
      <c r="AL1" s="118" t="s">
        <v>399</v>
      </c>
      <c r="AM1" s="118" t="s">
        <v>2236</v>
      </c>
      <c r="AN1" s="90" t="s">
        <v>514</v>
      </c>
      <c r="AO1" s="118" t="s">
        <v>401</v>
      </c>
      <c r="AP1" s="118" t="s">
        <v>402</v>
      </c>
      <c r="AQ1" s="229" t="s">
        <v>2051</v>
      </c>
      <c r="AR1" s="229" t="s">
        <v>1120</v>
      </c>
      <c r="AS1" s="229" t="s">
        <v>2052</v>
      </c>
      <c r="AT1" s="231" t="s">
        <v>2053</v>
      </c>
      <c r="AU1" s="235" t="s">
        <v>395</v>
      </c>
      <c r="AV1" s="236" t="s">
        <v>511</v>
      </c>
      <c r="AW1" s="235" t="s">
        <v>512</v>
      </c>
      <c r="AX1" s="235" t="s">
        <v>399</v>
      </c>
      <c r="AY1" s="235" t="s">
        <v>2054</v>
      </c>
      <c r="AZ1" s="235" t="s">
        <v>2055</v>
      </c>
      <c r="BA1" s="235" t="s">
        <v>402</v>
      </c>
      <c r="BB1" s="123" t="s">
        <v>2237</v>
      </c>
      <c r="BC1" s="123" t="s">
        <v>402</v>
      </c>
      <c r="BD1" s="156" t="s">
        <v>2238</v>
      </c>
      <c r="BE1" s="156" t="s">
        <v>2239</v>
      </c>
    </row>
    <row r="2" spans="1:57" ht="77.25" customHeight="1">
      <c r="A2" s="135">
        <v>139</v>
      </c>
      <c r="B2" s="143">
        <v>46149.750567129602</v>
      </c>
      <c r="C2" s="143">
        <v>46149.757731481499</v>
      </c>
      <c r="D2" s="135" t="s">
        <v>2240</v>
      </c>
      <c r="E2" s="135" t="s">
        <v>2241</v>
      </c>
      <c r="F2" s="135" t="s">
        <v>2242</v>
      </c>
      <c r="G2" s="135" t="s">
        <v>2243</v>
      </c>
      <c r="H2" s="135" t="s">
        <v>159</v>
      </c>
      <c r="I2" s="135" t="s">
        <v>445</v>
      </c>
      <c r="J2" s="343" t="s">
        <v>2244</v>
      </c>
      <c r="K2" s="135" t="s">
        <v>2245</v>
      </c>
      <c r="L2" s="143" t="s">
        <v>57</v>
      </c>
      <c r="M2" s="143">
        <v>46265</v>
      </c>
      <c r="N2" s="135" t="s">
        <v>15</v>
      </c>
      <c r="O2" s="135">
        <v>0</v>
      </c>
      <c r="P2" s="135"/>
      <c r="Q2" s="157" t="s">
        <v>111</v>
      </c>
      <c r="R2" s="135" t="s">
        <v>2246</v>
      </c>
      <c r="S2" s="135" t="s">
        <v>2247</v>
      </c>
      <c r="T2" s="135" t="s">
        <v>2248</v>
      </c>
      <c r="U2" s="157" t="s">
        <v>37</v>
      </c>
      <c r="V2" s="135" t="s">
        <v>36</v>
      </c>
      <c r="W2" s="135" t="s">
        <v>413</v>
      </c>
      <c r="X2" s="157" t="s">
        <v>25</v>
      </c>
      <c r="Y2" s="135" t="s">
        <v>2249</v>
      </c>
      <c r="Z2" s="135" t="s">
        <v>2250</v>
      </c>
      <c r="AA2" s="135">
        <v>2.15</v>
      </c>
      <c r="AB2" s="147" t="s">
        <v>56</v>
      </c>
      <c r="AC2" s="147" t="s">
        <v>417</v>
      </c>
      <c r="AD2" s="151">
        <v>46154</v>
      </c>
      <c r="AE2" s="147" t="s">
        <v>2</v>
      </c>
      <c r="AF2" s="151">
        <v>46171</v>
      </c>
      <c r="AG2" s="151">
        <v>46178</v>
      </c>
      <c r="AH2" s="147">
        <v>7</v>
      </c>
      <c r="AI2" s="148" t="s">
        <v>2251</v>
      </c>
      <c r="AJ2" s="149">
        <v>388672</v>
      </c>
      <c r="AK2" s="150"/>
      <c r="AL2" s="149" t="s">
        <v>1199</v>
      </c>
      <c r="AM2" s="147" t="s">
        <v>464</v>
      </c>
      <c r="AN2" s="147"/>
      <c r="AO2" s="147" t="s">
        <v>1135</v>
      </c>
      <c r="AP2" s="147" t="s">
        <v>2252</v>
      </c>
      <c r="AQ2" s="225"/>
      <c r="AR2" s="225"/>
      <c r="AS2" s="225"/>
      <c r="AT2" s="232" t="s">
        <v>429</v>
      </c>
      <c r="AU2" s="225"/>
      <c r="AV2" s="225"/>
      <c r="AW2" s="225"/>
      <c r="AX2" s="225"/>
      <c r="AY2" s="225"/>
      <c r="AZ2" s="225"/>
      <c r="BA2" s="225"/>
      <c r="BB2" s="151" t="s">
        <v>465</v>
      </c>
      <c r="BC2" s="147"/>
      <c r="BD2" s="158"/>
      <c r="BE2" s="158"/>
    </row>
    <row r="3" spans="1:57" ht="77.25" customHeight="1">
      <c r="A3" s="135">
        <v>306</v>
      </c>
      <c r="B3" s="143">
        <v>46224.414224537002</v>
      </c>
      <c r="C3" s="143">
        <v>46224.425798611097</v>
      </c>
      <c r="D3" s="135" t="s">
        <v>2253</v>
      </c>
      <c r="E3" s="135" t="s">
        <v>2254</v>
      </c>
      <c r="F3" s="135" t="s">
        <v>2255</v>
      </c>
      <c r="G3" s="135" t="s">
        <v>2256</v>
      </c>
      <c r="H3" s="135" t="s">
        <v>159</v>
      </c>
      <c r="I3" s="135" t="s">
        <v>160</v>
      </c>
      <c r="J3" s="157" t="s">
        <v>1013</v>
      </c>
      <c r="K3" s="135" t="s">
        <v>2257</v>
      </c>
      <c r="L3" s="143" t="s">
        <v>59</v>
      </c>
      <c r="M3" s="143">
        <v>46235</v>
      </c>
      <c r="N3" s="135" t="s">
        <v>15</v>
      </c>
      <c r="O3" s="135">
        <v>0</v>
      </c>
      <c r="P3" s="135">
        <v>0</v>
      </c>
      <c r="Q3" s="157" t="s">
        <v>18</v>
      </c>
      <c r="R3" s="135" t="s">
        <v>2258</v>
      </c>
      <c r="S3" s="135" t="s">
        <v>2259</v>
      </c>
      <c r="T3" s="135" t="s">
        <v>2260</v>
      </c>
      <c r="U3" s="157" t="s">
        <v>44</v>
      </c>
      <c r="V3" s="135" t="s">
        <v>37</v>
      </c>
      <c r="W3" s="135" t="s">
        <v>15</v>
      </c>
      <c r="X3" s="157" t="s">
        <v>28</v>
      </c>
      <c r="Y3" s="135" t="s">
        <v>2261</v>
      </c>
      <c r="Z3" s="135" t="s">
        <v>2262</v>
      </c>
      <c r="AA3" s="135">
        <v>1.8</v>
      </c>
      <c r="AB3" s="147" t="s">
        <v>64</v>
      </c>
      <c r="AC3" s="147" t="s">
        <v>417</v>
      </c>
      <c r="AD3" s="151">
        <v>46225</v>
      </c>
      <c r="AE3" s="147" t="s">
        <v>3</v>
      </c>
      <c r="AF3" s="151">
        <v>46227</v>
      </c>
      <c r="AG3" s="151">
        <v>46241</v>
      </c>
      <c r="AH3" s="147" t="s">
        <v>1197</v>
      </c>
      <c r="AI3" s="148">
        <v>1699.2</v>
      </c>
      <c r="AJ3" s="149">
        <v>5947.2</v>
      </c>
      <c r="AK3" s="150" t="s">
        <v>2263</v>
      </c>
      <c r="AL3" s="149" t="s">
        <v>535</v>
      </c>
      <c r="AM3" s="147" t="s">
        <v>797</v>
      </c>
      <c r="AN3" s="147" t="s">
        <v>15</v>
      </c>
      <c r="AO3" s="147" t="s">
        <v>2264</v>
      </c>
      <c r="AP3" s="147"/>
      <c r="AQ3" s="225"/>
      <c r="AR3" s="225"/>
      <c r="AS3" s="225"/>
      <c r="AT3" s="232" t="s">
        <v>429</v>
      </c>
      <c r="AU3" s="225"/>
      <c r="AV3" s="225"/>
      <c r="AW3" s="225"/>
      <c r="AX3" s="225"/>
      <c r="AY3" s="225"/>
      <c r="AZ3" s="225"/>
      <c r="BA3" s="225"/>
      <c r="BB3" s="151" t="s">
        <v>465</v>
      </c>
      <c r="BC3" s="147"/>
      <c r="BD3" s="158"/>
      <c r="BE3" s="158"/>
    </row>
    <row r="4" spans="1:57" ht="136.5" customHeight="1">
      <c r="A4" s="135">
        <v>257</v>
      </c>
      <c r="B4" s="143">
        <v>46203.495949074102</v>
      </c>
      <c r="C4" s="143">
        <v>46203.499293981498</v>
      </c>
      <c r="D4" s="135" t="s">
        <v>767</v>
      </c>
      <c r="E4" s="135" t="s">
        <v>768</v>
      </c>
      <c r="F4" s="135" t="s">
        <v>2265</v>
      </c>
      <c r="G4" s="135" t="s">
        <v>2266</v>
      </c>
      <c r="H4" s="135" t="s">
        <v>134</v>
      </c>
      <c r="I4" s="135" t="s">
        <v>240</v>
      </c>
      <c r="J4" s="157" t="s">
        <v>422</v>
      </c>
      <c r="K4" s="135" t="s">
        <v>2267</v>
      </c>
      <c r="L4" s="143" t="s">
        <v>53</v>
      </c>
      <c r="M4" s="143">
        <v>46233</v>
      </c>
      <c r="N4" s="135" t="s">
        <v>15</v>
      </c>
      <c r="O4" s="135">
        <v>0</v>
      </c>
      <c r="P4" s="135">
        <v>0</v>
      </c>
      <c r="Q4" s="157" t="s">
        <v>111</v>
      </c>
      <c r="R4" s="135" t="s">
        <v>2265</v>
      </c>
      <c r="S4" s="135" t="s">
        <v>2268</v>
      </c>
      <c r="T4" s="135" t="s">
        <v>2269</v>
      </c>
      <c r="U4" s="157" t="s">
        <v>42</v>
      </c>
      <c r="V4" s="135" t="s">
        <v>36</v>
      </c>
      <c r="W4" s="135" t="s">
        <v>15</v>
      </c>
      <c r="X4" s="157" t="s">
        <v>26</v>
      </c>
      <c r="Y4" s="135" t="s">
        <v>2270</v>
      </c>
      <c r="Z4" s="135" t="s">
        <v>2271</v>
      </c>
      <c r="AA4" s="135">
        <v>1.5</v>
      </c>
      <c r="AB4" s="147" t="s">
        <v>62</v>
      </c>
      <c r="AC4" s="147" t="s">
        <v>417</v>
      </c>
      <c r="AD4" s="151">
        <v>46237</v>
      </c>
      <c r="AE4" s="147" t="s">
        <v>3</v>
      </c>
      <c r="AF4" s="151">
        <v>46237</v>
      </c>
      <c r="AG4" s="151">
        <v>46251</v>
      </c>
      <c r="AH4" s="147" t="s">
        <v>1197</v>
      </c>
      <c r="AI4" s="148">
        <v>1229.8591549295775</v>
      </c>
      <c r="AJ4" s="149">
        <v>4366</v>
      </c>
      <c r="AK4" s="150" t="s">
        <v>2272</v>
      </c>
      <c r="AL4" s="149" t="s">
        <v>547</v>
      </c>
      <c r="AM4" s="147" t="s">
        <v>935</v>
      </c>
      <c r="AN4" s="147" t="s">
        <v>465</v>
      </c>
      <c r="AO4" s="147" t="s">
        <v>2067</v>
      </c>
      <c r="AP4" s="147" t="s">
        <v>2273</v>
      </c>
      <c r="AQ4" s="225"/>
      <c r="AR4" s="225"/>
      <c r="AS4" s="233"/>
      <c r="AT4" s="232"/>
      <c r="AU4" s="225"/>
      <c r="AV4" s="225"/>
      <c r="AW4" s="225"/>
      <c r="AX4" s="225"/>
      <c r="AY4" s="225"/>
      <c r="AZ4" s="225"/>
      <c r="BA4" s="225"/>
      <c r="BB4" s="151" t="s">
        <v>465</v>
      </c>
      <c r="BC4" s="147"/>
      <c r="BD4" s="158"/>
      <c r="BE4" s="158"/>
    </row>
    <row r="5" spans="1:57" ht="15" customHeight="1">
      <c r="A5" s="135">
        <v>346</v>
      </c>
      <c r="B5" s="143">
        <v>46244.751030092601</v>
      </c>
      <c r="C5" s="143">
        <v>46244.756724537001</v>
      </c>
      <c r="D5" s="135" t="s">
        <v>167</v>
      </c>
      <c r="E5" s="135" t="s">
        <v>168</v>
      </c>
      <c r="F5" s="135" t="s">
        <v>2274</v>
      </c>
      <c r="G5" s="135" t="s">
        <v>2275</v>
      </c>
      <c r="H5" s="135" t="s">
        <v>134</v>
      </c>
      <c r="I5" s="135" t="s">
        <v>122</v>
      </c>
      <c r="J5" s="157" t="s">
        <v>2276</v>
      </c>
      <c r="K5" s="135" t="s">
        <v>2277</v>
      </c>
      <c r="L5" s="143" t="s">
        <v>59</v>
      </c>
      <c r="M5" s="143">
        <v>46265</v>
      </c>
      <c r="N5" s="135" t="s">
        <v>15</v>
      </c>
      <c r="O5" s="135">
        <v>0</v>
      </c>
      <c r="P5" s="135">
        <v>0</v>
      </c>
      <c r="Q5" s="157" t="s">
        <v>20</v>
      </c>
      <c r="R5" s="135" t="s">
        <v>2278</v>
      </c>
      <c r="S5" s="135" t="s">
        <v>2278</v>
      </c>
      <c r="T5" s="135" t="s">
        <v>2279</v>
      </c>
      <c r="U5" s="157" t="s">
        <v>42</v>
      </c>
      <c r="V5" s="135" t="s">
        <v>32</v>
      </c>
      <c r="W5" s="135" t="s">
        <v>15</v>
      </c>
      <c r="X5" s="157" t="s">
        <v>28</v>
      </c>
      <c r="Y5" s="135" t="s">
        <v>2280</v>
      </c>
      <c r="Z5" s="135" t="s">
        <v>2281</v>
      </c>
      <c r="AA5" s="135">
        <v>2.2999999999999998</v>
      </c>
      <c r="AB5" s="147" t="s">
        <v>55</v>
      </c>
      <c r="AC5" s="147" t="s">
        <v>417</v>
      </c>
      <c r="AD5" s="151">
        <v>46245</v>
      </c>
      <c r="AE5" s="147" t="s">
        <v>2</v>
      </c>
      <c r="AF5" s="151">
        <v>46254</v>
      </c>
      <c r="AG5" s="151">
        <v>46282</v>
      </c>
      <c r="AH5" s="147">
        <v>8</v>
      </c>
      <c r="AI5" s="148">
        <v>2721916</v>
      </c>
      <c r="AJ5" s="149">
        <v>9662801.8000000007</v>
      </c>
      <c r="AK5" s="150" t="s">
        <v>2282</v>
      </c>
      <c r="AL5" s="149" t="s">
        <v>2283</v>
      </c>
      <c r="AM5" s="147" t="s">
        <v>464</v>
      </c>
      <c r="AN5" s="147" t="s">
        <v>465</v>
      </c>
      <c r="AO5" s="147" t="s">
        <v>1135</v>
      </c>
      <c r="AP5" s="147" t="s">
        <v>2284</v>
      </c>
      <c r="AQ5" s="225"/>
      <c r="AR5" s="225"/>
      <c r="AS5" s="233"/>
      <c r="AT5" s="232"/>
      <c r="AU5" s="225"/>
      <c r="AV5" s="225"/>
      <c r="AW5" s="225"/>
      <c r="AX5" s="225"/>
      <c r="AY5" s="225"/>
      <c r="AZ5" s="225"/>
      <c r="BA5" s="225"/>
      <c r="BB5" s="151" t="s">
        <v>465</v>
      </c>
      <c r="BC5" s="147"/>
      <c r="BD5" s="158"/>
      <c r="BE5" s="158"/>
    </row>
    <row r="6" spans="1:57" ht="15" customHeight="1">
      <c r="A6" s="135">
        <v>372</v>
      </c>
      <c r="B6" s="143">
        <v>46252.668969907398</v>
      </c>
      <c r="C6" s="143">
        <v>46252.674328703702</v>
      </c>
      <c r="D6" s="135" t="s">
        <v>167</v>
      </c>
      <c r="E6" s="135" t="s">
        <v>168</v>
      </c>
      <c r="F6" s="135" t="s">
        <v>2285</v>
      </c>
      <c r="G6" s="135" t="s">
        <v>2275</v>
      </c>
      <c r="H6" s="135" t="s">
        <v>134</v>
      </c>
      <c r="I6" s="135" t="s">
        <v>122</v>
      </c>
      <c r="J6" s="157" t="s">
        <v>2276</v>
      </c>
      <c r="K6" s="135" t="s">
        <v>2286</v>
      </c>
      <c r="L6" s="143" t="s">
        <v>59</v>
      </c>
      <c r="M6" s="143">
        <v>46447</v>
      </c>
      <c r="N6" s="135" t="s">
        <v>15</v>
      </c>
      <c r="O6" s="135">
        <v>0</v>
      </c>
      <c r="P6" s="135">
        <v>0</v>
      </c>
      <c r="Q6" s="157" t="s">
        <v>20</v>
      </c>
      <c r="R6" s="135" t="s">
        <v>2278</v>
      </c>
      <c r="S6" s="135" t="s">
        <v>2278</v>
      </c>
      <c r="T6" s="135" t="s">
        <v>2287</v>
      </c>
      <c r="U6" s="157" t="s">
        <v>42</v>
      </c>
      <c r="V6" s="135" t="s">
        <v>32</v>
      </c>
      <c r="W6" s="135" t="s">
        <v>15</v>
      </c>
      <c r="X6" s="157" t="s">
        <v>28</v>
      </c>
      <c r="Y6" s="135" t="s">
        <v>2288</v>
      </c>
      <c r="Z6" s="135" t="s">
        <v>2289</v>
      </c>
      <c r="AA6" s="135">
        <v>2.2999999999999998</v>
      </c>
      <c r="AB6" s="147" t="s">
        <v>55</v>
      </c>
      <c r="AC6" s="147" t="s">
        <v>417</v>
      </c>
      <c r="AD6" s="151">
        <v>46252</v>
      </c>
      <c r="AE6" s="147" t="s">
        <v>2</v>
      </c>
      <c r="AF6" s="151">
        <v>46254</v>
      </c>
      <c r="AG6" s="151">
        <v>46282</v>
      </c>
      <c r="AH6" s="147">
        <v>8</v>
      </c>
      <c r="AI6" s="148">
        <v>2538141</v>
      </c>
      <c r="AJ6" s="149">
        <v>9010400.5500000007</v>
      </c>
      <c r="AK6" s="150" t="s">
        <v>2282</v>
      </c>
      <c r="AL6" s="149" t="s">
        <v>2283</v>
      </c>
      <c r="AM6" s="147" t="s">
        <v>464</v>
      </c>
      <c r="AN6" s="147" t="s">
        <v>465</v>
      </c>
      <c r="AO6" s="147" t="s">
        <v>1135</v>
      </c>
      <c r="AP6" s="147" t="s">
        <v>2290</v>
      </c>
      <c r="AQ6" s="225"/>
      <c r="AR6" s="225"/>
      <c r="AS6" s="233"/>
      <c r="AT6" s="232"/>
      <c r="AU6" s="225"/>
      <c r="AV6" s="225"/>
      <c r="AW6" s="225"/>
      <c r="AX6" s="225"/>
      <c r="AY6" s="225"/>
      <c r="AZ6" s="225"/>
      <c r="BA6" s="225"/>
      <c r="BB6" s="151" t="s">
        <v>465</v>
      </c>
      <c r="BC6" s="147"/>
      <c r="BD6" s="158"/>
      <c r="BE6" s="158"/>
    </row>
    <row r="7" spans="1:57" ht="15" customHeight="1">
      <c r="A7" s="135">
        <v>126</v>
      </c>
      <c r="B7" s="143">
        <v>46141.590185185203</v>
      </c>
      <c r="C7" s="143">
        <v>46141.600729166697</v>
      </c>
      <c r="D7" s="135" t="s">
        <v>2240</v>
      </c>
      <c r="E7" s="135" t="s">
        <v>2241</v>
      </c>
      <c r="F7" s="135" t="s">
        <v>2291</v>
      </c>
      <c r="G7" s="135" t="s">
        <v>2292</v>
      </c>
      <c r="H7" s="135" t="s">
        <v>134</v>
      </c>
      <c r="I7" s="135" t="s">
        <v>108</v>
      </c>
      <c r="J7" s="157" t="s">
        <v>2293</v>
      </c>
      <c r="K7" s="135"/>
      <c r="L7" s="143" t="s">
        <v>63</v>
      </c>
      <c r="M7" s="143">
        <v>46326</v>
      </c>
      <c r="N7" s="135" t="s">
        <v>15</v>
      </c>
      <c r="O7" s="135">
        <v>0</v>
      </c>
      <c r="P7" s="135"/>
      <c r="Q7" s="157" t="s">
        <v>111</v>
      </c>
      <c r="R7" s="135" t="s">
        <v>2294</v>
      </c>
      <c r="S7" s="135" t="s">
        <v>2295</v>
      </c>
      <c r="T7" s="135" t="s">
        <v>2296</v>
      </c>
      <c r="U7" s="157" t="s">
        <v>37</v>
      </c>
      <c r="V7" s="135" t="s">
        <v>36</v>
      </c>
      <c r="W7" s="135" t="s">
        <v>413</v>
      </c>
      <c r="X7" s="157" t="s">
        <v>414</v>
      </c>
      <c r="Y7" s="135" t="s">
        <v>1991</v>
      </c>
      <c r="Z7" s="135">
        <v>0</v>
      </c>
      <c r="AA7" s="135">
        <v>0.3</v>
      </c>
      <c r="AB7" s="147" t="s">
        <v>2297</v>
      </c>
      <c r="AC7" s="147" t="s">
        <v>595</v>
      </c>
      <c r="AD7" s="151">
        <v>46142</v>
      </c>
      <c r="AE7" s="147" t="s">
        <v>2</v>
      </c>
      <c r="AF7" s="151">
        <v>46150</v>
      </c>
      <c r="AG7" s="151">
        <v>46181</v>
      </c>
      <c r="AH7" s="147">
        <v>6</v>
      </c>
      <c r="AI7" s="148"/>
      <c r="AJ7" s="149">
        <v>139000</v>
      </c>
      <c r="AK7" s="150" t="s">
        <v>2298</v>
      </c>
      <c r="AL7" s="149" t="s">
        <v>1199</v>
      </c>
      <c r="AM7" s="147" t="s">
        <v>464</v>
      </c>
      <c r="AN7" s="147" t="s">
        <v>413</v>
      </c>
      <c r="AO7" s="147" t="s">
        <v>2067</v>
      </c>
      <c r="AP7" s="147" t="s">
        <v>2299</v>
      </c>
      <c r="AQ7" s="225"/>
      <c r="AR7" s="225"/>
      <c r="AS7" s="233"/>
      <c r="AT7" s="232" t="s">
        <v>429</v>
      </c>
      <c r="AU7" s="225"/>
      <c r="AV7" s="225"/>
      <c r="AW7" s="225"/>
      <c r="AX7" s="225"/>
      <c r="AY7" s="225"/>
      <c r="AZ7" s="225"/>
      <c r="BA7" s="225"/>
      <c r="BB7" s="151" t="s">
        <v>174</v>
      </c>
      <c r="BC7" s="147" t="s">
        <v>2300</v>
      </c>
      <c r="BD7" s="158"/>
      <c r="BE7" s="158"/>
    </row>
    <row r="8" spans="1:57" ht="30.75" customHeight="1">
      <c r="A8" s="135">
        <v>260</v>
      </c>
      <c r="B8" s="143">
        <v>46203.383495370399</v>
      </c>
      <c r="C8" s="143">
        <v>46203.733530092599</v>
      </c>
      <c r="D8" s="135" t="s">
        <v>2301</v>
      </c>
      <c r="E8" s="135" t="s">
        <v>2302</v>
      </c>
      <c r="F8" s="135" t="s">
        <v>2303</v>
      </c>
      <c r="G8" s="135" t="s">
        <v>2304</v>
      </c>
      <c r="H8" s="135" t="s">
        <v>159</v>
      </c>
      <c r="I8" s="135" t="s">
        <v>2305</v>
      </c>
      <c r="J8" s="157" t="s">
        <v>2306</v>
      </c>
      <c r="K8" s="135" t="s">
        <v>2307</v>
      </c>
      <c r="L8" s="143" t="s">
        <v>61</v>
      </c>
      <c r="M8" s="143">
        <v>46220</v>
      </c>
      <c r="N8" s="135" t="s">
        <v>15</v>
      </c>
      <c r="O8" s="135">
        <v>0</v>
      </c>
      <c r="P8" s="135">
        <v>0</v>
      </c>
      <c r="Q8" s="157" t="s">
        <v>18</v>
      </c>
      <c r="R8" s="135" t="s">
        <v>2308</v>
      </c>
      <c r="S8" s="135" t="s">
        <v>2309</v>
      </c>
      <c r="T8" s="135" t="s">
        <v>2310</v>
      </c>
      <c r="U8" s="157" t="s">
        <v>42</v>
      </c>
      <c r="V8" s="135" t="s">
        <v>36</v>
      </c>
      <c r="W8" s="135" t="s">
        <v>15</v>
      </c>
      <c r="X8" s="157" t="s">
        <v>28</v>
      </c>
      <c r="Y8" s="135" t="s">
        <v>2311</v>
      </c>
      <c r="Z8" s="135" t="s">
        <v>2312</v>
      </c>
      <c r="AA8" s="135">
        <v>2.7</v>
      </c>
      <c r="AB8" s="147" t="s">
        <v>56</v>
      </c>
      <c r="AC8" s="147" t="s">
        <v>417</v>
      </c>
      <c r="AD8" s="151">
        <v>46209</v>
      </c>
      <c r="AE8" s="147" t="s">
        <v>2</v>
      </c>
      <c r="AF8" s="151">
        <v>46216</v>
      </c>
      <c r="AG8" s="151">
        <v>46244</v>
      </c>
      <c r="AH8" s="147">
        <v>2.5</v>
      </c>
      <c r="AI8" s="148"/>
      <c r="AJ8" s="149">
        <v>20178.599999999999</v>
      </c>
      <c r="AK8" s="150" t="s">
        <v>2313</v>
      </c>
      <c r="AL8" s="149" t="s">
        <v>796</v>
      </c>
      <c r="AM8" s="147" t="s">
        <v>797</v>
      </c>
      <c r="AN8" s="147" t="s">
        <v>465</v>
      </c>
      <c r="AO8" s="147" t="s">
        <v>1135</v>
      </c>
      <c r="AP8" s="147" t="s">
        <v>2314</v>
      </c>
      <c r="AQ8" s="225"/>
      <c r="AR8" s="225"/>
      <c r="AS8" s="233"/>
      <c r="AT8" s="232"/>
      <c r="AU8" s="225"/>
      <c r="AV8" s="225"/>
      <c r="AW8" s="225"/>
      <c r="AX8" s="225"/>
      <c r="AY8" s="225"/>
      <c r="AZ8" s="225"/>
      <c r="BA8" s="225"/>
      <c r="BB8" s="151" t="s">
        <v>465</v>
      </c>
      <c r="BC8" s="147"/>
      <c r="BD8" s="158"/>
      <c r="BE8" s="158"/>
    </row>
    <row r="9" spans="1:57" ht="66" customHeight="1">
      <c r="A9" s="135">
        <v>222</v>
      </c>
      <c r="B9" s="143">
        <v>46170.377951388902</v>
      </c>
      <c r="C9" s="143">
        <v>46170.668530092596</v>
      </c>
      <c r="D9" s="135" t="s">
        <v>204</v>
      </c>
      <c r="E9" s="135" t="s">
        <v>205</v>
      </c>
      <c r="F9" s="135" t="s">
        <v>2315</v>
      </c>
      <c r="G9" s="135" t="s">
        <v>2316</v>
      </c>
      <c r="H9" s="135" t="s">
        <v>159</v>
      </c>
      <c r="I9" s="135" t="s">
        <v>208</v>
      </c>
      <c r="J9" s="157" t="s">
        <v>2317</v>
      </c>
      <c r="K9" s="135" t="s">
        <v>2318</v>
      </c>
      <c r="L9" s="143" t="s">
        <v>54</v>
      </c>
      <c r="M9" s="143">
        <v>46356</v>
      </c>
      <c r="N9" s="135" t="s">
        <v>15</v>
      </c>
      <c r="O9" s="135">
        <v>0</v>
      </c>
      <c r="P9" s="135">
        <v>0</v>
      </c>
      <c r="Q9" s="157" t="s">
        <v>111</v>
      </c>
      <c r="R9" s="135" t="s">
        <v>2319</v>
      </c>
      <c r="S9" s="135" t="s">
        <v>2320</v>
      </c>
      <c r="T9" s="135" t="s">
        <v>2321</v>
      </c>
      <c r="U9" s="157" t="s">
        <v>42</v>
      </c>
      <c r="V9" s="135" t="s">
        <v>36</v>
      </c>
      <c r="W9" s="135" t="s">
        <v>15</v>
      </c>
      <c r="X9" s="157" t="s">
        <v>28</v>
      </c>
      <c r="Y9" s="135" t="s">
        <v>2322</v>
      </c>
      <c r="Z9" s="135" t="s">
        <v>2323</v>
      </c>
      <c r="AA9" s="135">
        <v>2.1</v>
      </c>
      <c r="AB9" s="147" t="s">
        <v>72</v>
      </c>
      <c r="AC9" s="147" t="s">
        <v>417</v>
      </c>
      <c r="AD9" s="151">
        <v>46181</v>
      </c>
      <c r="AE9" s="147" t="s">
        <v>2</v>
      </c>
      <c r="AF9" s="151">
        <v>46195</v>
      </c>
      <c r="AG9" s="151">
        <v>46254</v>
      </c>
      <c r="AH9" s="147">
        <v>5.0999999999999996</v>
      </c>
      <c r="AI9" s="148"/>
      <c r="AJ9" s="149">
        <v>148892.74</v>
      </c>
      <c r="AK9" s="150"/>
      <c r="AL9" s="149" t="s">
        <v>796</v>
      </c>
      <c r="AM9" s="147" t="s">
        <v>464</v>
      </c>
      <c r="AN9" s="147" t="s">
        <v>465</v>
      </c>
      <c r="AO9" s="147" t="s">
        <v>2067</v>
      </c>
      <c r="AP9" s="147" t="s">
        <v>2324</v>
      </c>
      <c r="AQ9" s="225"/>
      <c r="AR9" s="225"/>
      <c r="AS9" s="233"/>
      <c r="AT9" s="232"/>
      <c r="AU9" s="225"/>
      <c r="AV9" s="225"/>
      <c r="AW9" s="225"/>
      <c r="AX9" s="225"/>
      <c r="AY9" s="225"/>
      <c r="AZ9" s="225"/>
      <c r="BA9" s="225"/>
      <c r="BB9" s="151" t="s">
        <v>465</v>
      </c>
      <c r="BC9" s="147" t="s">
        <v>2325</v>
      </c>
      <c r="BD9" s="158"/>
      <c r="BE9" s="158"/>
    </row>
    <row r="10" spans="1:57" ht="68.25" customHeight="1">
      <c r="A10" s="135">
        <v>262</v>
      </c>
      <c r="B10" s="143">
        <v>46204.403275463003</v>
      </c>
      <c r="C10" s="143">
        <v>46204.477384259299</v>
      </c>
      <c r="D10" s="135" t="s">
        <v>1029</v>
      </c>
      <c r="E10" s="135" t="s">
        <v>1030</v>
      </c>
      <c r="F10" s="135" t="s">
        <v>2326</v>
      </c>
      <c r="G10" s="135" t="s">
        <v>2327</v>
      </c>
      <c r="H10" s="135" t="s">
        <v>134</v>
      </c>
      <c r="I10" s="135" t="s">
        <v>122</v>
      </c>
      <c r="J10" s="157" t="s">
        <v>2328</v>
      </c>
      <c r="K10" s="135" t="s">
        <v>2329</v>
      </c>
      <c r="L10" s="143" t="s">
        <v>59</v>
      </c>
      <c r="M10" s="143">
        <v>46231</v>
      </c>
      <c r="N10" s="135" t="s">
        <v>174</v>
      </c>
      <c r="O10" s="135" t="s">
        <v>2330</v>
      </c>
      <c r="P10" s="135" t="s">
        <v>2331</v>
      </c>
      <c r="Q10" s="157" t="s">
        <v>111</v>
      </c>
      <c r="R10" s="135" t="s">
        <v>2332</v>
      </c>
      <c r="S10" s="135" t="s">
        <v>2333</v>
      </c>
      <c r="T10" s="135" t="s">
        <v>2334</v>
      </c>
      <c r="U10" s="157" t="s">
        <v>42</v>
      </c>
      <c r="V10" s="135" t="s">
        <v>36</v>
      </c>
      <c r="W10" s="135" t="s">
        <v>15</v>
      </c>
      <c r="X10" s="157" t="s">
        <v>25</v>
      </c>
      <c r="Y10" s="135" t="s">
        <v>2335</v>
      </c>
      <c r="Z10" s="135" t="s">
        <v>2336</v>
      </c>
      <c r="AA10" s="135">
        <v>1.8</v>
      </c>
      <c r="AB10" s="147" t="s">
        <v>58</v>
      </c>
      <c r="AC10" s="147" t="s">
        <v>417</v>
      </c>
      <c r="AD10" s="151">
        <v>46204</v>
      </c>
      <c r="AE10" s="147" t="s">
        <v>3</v>
      </c>
      <c r="AF10" s="151">
        <v>46219</v>
      </c>
      <c r="AG10" s="151">
        <v>46233</v>
      </c>
      <c r="AH10" s="147">
        <v>3</v>
      </c>
      <c r="AI10" s="148"/>
      <c r="AJ10" s="149">
        <v>55000</v>
      </c>
      <c r="AK10" s="150" t="s">
        <v>2337</v>
      </c>
      <c r="AL10" s="149"/>
      <c r="AM10" s="147"/>
      <c r="AN10" s="147"/>
      <c r="AO10" s="147" t="s">
        <v>1135</v>
      </c>
      <c r="AP10" s="147" t="s">
        <v>2338</v>
      </c>
      <c r="AQ10" s="225"/>
      <c r="AR10" s="225"/>
      <c r="AS10" s="233"/>
      <c r="AT10" s="232" t="s">
        <v>429</v>
      </c>
      <c r="AU10" s="225"/>
      <c r="AV10" s="225"/>
      <c r="AW10" s="225"/>
      <c r="AX10" s="225"/>
      <c r="AY10" s="225"/>
      <c r="AZ10" s="225"/>
      <c r="BA10" s="225"/>
      <c r="BB10" s="151" t="s">
        <v>465</v>
      </c>
      <c r="BC10" s="147" t="s">
        <v>2339</v>
      </c>
      <c r="BD10" s="158"/>
      <c r="BE10" s="158"/>
    </row>
    <row r="11" spans="1:57" ht="81.75" customHeight="1">
      <c r="A11" s="135">
        <v>241</v>
      </c>
      <c r="B11" s="143">
        <v>46190.5417592593</v>
      </c>
      <c r="C11" s="143">
        <v>46190.575937499998</v>
      </c>
      <c r="D11" s="135" t="s">
        <v>575</v>
      </c>
      <c r="E11" s="135" t="s">
        <v>576</v>
      </c>
      <c r="F11" s="135" t="s">
        <v>2340</v>
      </c>
      <c r="G11" s="135" t="s">
        <v>2341</v>
      </c>
      <c r="H11" s="135" t="s">
        <v>121</v>
      </c>
      <c r="I11" s="135" t="s">
        <v>108</v>
      </c>
      <c r="J11" s="157" t="s">
        <v>579</v>
      </c>
      <c r="K11" s="135" t="s">
        <v>2342</v>
      </c>
      <c r="L11" s="143" t="s">
        <v>61</v>
      </c>
      <c r="M11" s="143">
        <v>46219</v>
      </c>
      <c r="N11" s="135" t="s">
        <v>15</v>
      </c>
      <c r="O11" s="135">
        <v>0</v>
      </c>
      <c r="P11" s="135">
        <v>0</v>
      </c>
      <c r="Q11" s="157" t="s">
        <v>581</v>
      </c>
      <c r="R11" s="135" t="s">
        <v>2343</v>
      </c>
      <c r="S11" s="135" t="s">
        <v>2344</v>
      </c>
      <c r="T11" s="135" t="s">
        <v>2345</v>
      </c>
      <c r="U11" s="157" t="s">
        <v>44</v>
      </c>
      <c r="V11" s="135" t="s">
        <v>36</v>
      </c>
      <c r="W11" s="135" t="s">
        <v>15</v>
      </c>
      <c r="X11" s="157" t="s">
        <v>28</v>
      </c>
      <c r="Y11" s="135" t="s">
        <v>2346</v>
      </c>
      <c r="Z11" s="135" t="s">
        <v>2347</v>
      </c>
      <c r="AA11" s="135" t="s">
        <v>2348</v>
      </c>
      <c r="AB11" s="147" t="s">
        <v>58</v>
      </c>
      <c r="AC11" s="147" t="s">
        <v>417</v>
      </c>
      <c r="AD11" s="151">
        <v>46191</v>
      </c>
      <c r="AE11" s="147" t="s">
        <v>2</v>
      </c>
      <c r="AF11" s="151">
        <v>46202</v>
      </c>
      <c r="AG11" s="151">
        <v>46230</v>
      </c>
      <c r="AH11" s="147">
        <v>2</v>
      </c>
      <c r="AI11" s="148">
        <v>364.25</v>
      </c>
      <c r="AJ11" s="149">
        <v>1293.0874999999999</v>
      </c>
      <c r="AK11" s="150" t="s">
        <v>2349</v>
      </c>
      <c r="AL11" s="149" t="s">
        <v>2350</v>
      </c>
      <c r="AM11" s="147" t="s">
        <v>548</v>
      </c>
      <c r="AN11" s="147" t="s">
        <v>465</v>
      </c>
      <c r="AO11" s="147" t="s">
        <v>1135</v>
      </c>
      <c r="AP11" s="147" t="s">
        <v>2351</v>
      </c>
      <c r="AQ11" s="225"/>
      <c r="AR11" s="225"/>
      <c r="AS11" s="233"/>
      <c r="AT11" s="232"/>
      <c r="AU11" s="225"/>
      <c r="AV11" s="225"/>
      <c r="AW11" s="225"/>
      <c r="AX11" s="225"/>
      <c r="AY11" s="225"/>
      <c r="AZ11" s="225"/>
      <c r="BA11" s="225"/>
      <c r="BB11" s="151" t="s">
        <v>465</v>
      </c>
      <c r="BC11" s="147"/>
      <c r="BD11" s="158"/>
      <c r="BE11" s="158"/>
    </row>
    <row r="12" spans="1:57" ht="46.5" customHeight="1">
      <c r="A12" s="135">
        <v>340</v>
      </c>
      <c r="B12" s="141">
        <v>46238.933425925898</v>
      </c>
      <c r="C12" s="141">
        <v>46239.404444444401</v>
      </c>
      <c r="D12" s="135" t="s">
        <v>767</v>
      </c>
      <c r="E12" s="135" t="s">
        <v>768</v>
      </c>
      <c r="F12" s="135" t="s">
        <v>2352</v>
      </c>
      <c r="G12" s="135" t="s">
        <v>2353</v>
      </c>
      <c r="H12" s="135" t="s">
        <v>121</v>
      </c>
      <c r="I12" s="135" t="s">
        <v>240</v>
      </c>
      <c r="J12" s="223" t="s">
        <v>279</v>
      </c>
      <c r="K12" s="135" t="s">
        <v>2354</v>
      </c>
      <c r="L12" s="141" t="s">
        <v>53</v>
      </c>
      <c r="M12" s="141">
        <v>46265</v>
      </c>
      <c r="N12" s="135" t="s">
        <v>15</v>
      </c>
      <c r="O12" s="135">
        <v>0</v>
      </c>
      <c r="P12" s="135">
        <v>0</v>
      </c>
      <c r="Q12" s="177" t="s">
        <v>111</v>
      </c>
      <c r="R12" s="135" t="s">
        <v>2355</v>
      </c>
      <c r="S12" s="135" t="s">
        <v>2356</v>
      </c>
      <c r="T12" s="135" t="s">
        <v>2357</v>
      </c>
      <c r="U12" s="135" t="s">
        <v>42</v>
      </c>
      <c r="V12" s="161" t="s">
        <v>36</v>
      </c>
      <c r="W12" s="135" t="s">
        <v>15</v>
      </c>
      <c r="X12" s="160" t="s">
        <v>26</v>
      </c>
      <c r="Y12" s="135" t="s">
        <v>2358</v>
      </c>
      <c r="Z12" s="145" t="s">
        <v>2359</v>
      </c>
      <c r="AA12" s="145">
        <v>1.5</v>
      </c>
      <c r="AB12" s="147" t="s">
        <v>62</v>
      </c>
      <c r="AC12" s="147" t="s">
        <v>417</v>
      </c>
      <c r="AD12" s="151">
        <v>46244</v>
      </c>
      <c r="AE12" s="147" t="s">
        <v>2</v>
      </c>
      <c r="AF12" s="151">
        <v>46244</v>
      </c>
      <c r="AG12" s="151">
        <v>46272</v>
      </c>
      <c r="AH12" s="147">
        <v>1</v>
      </c>
      <c r="AI12" s="148">
        <v>3500</v>
      </c>
      <c r="AJ12" s="149">
        <v>12425</v>
      </c>
      <c r="AK12" s="150" t="s">
        <v>2360</v>
      </c>
      <c r="AL12" s="149" t="s">
        <v>547</v>
      </c>
      <c r="AM12" s="147" t="s">
        <v>935</v>
      </c>
      <c r="AN12" s="147" t="s">
        <v>14</v>
      </c>
      <c r="AO12" s="147" t="s">
        <v>1135</v>
      </c>
      <c r="AP12" s="147" t="s">
        <v>2361</v>
      </c>
      <c r="AQ12" s="225"/>
      <c r="AR12" s="225"/>
      <c r="AS12" s="233"/>
      <c r="AT12" s="232"/>
      <c r="AU12" s="225"/>
      <c r="AV12" s="225"/>
      <c r="AW12" s="225"/>
      <c r="AX12" s="225"/>
      <c r="AY12" s="225"/>
      <c r="AZ12" s="225"/>
      <c r="BA12" s="225"/>
      <c r="BB12" s="151" t="s">
        <v>465</v>
      </c>
      <c r="BC12" s="147"/>
      <c r="BD12" s="158"/>
      <c r="BE12" s="158"/>
    </row>
    <row r="13" spans="1:57" ht="15" customHeight="1">
      <c r="AQ13" s="225"/>
      <c r="AR13" s="225"/>
      <c r="AS13" s="225"/>
      <c r="AT13" s="233" t="str">
        <f t="shared" ref="AT13:AT22" si="0">IF(OR(AR13="",AS13=""),"",TEXT(WORKDAY(AS13,IF(AR13="Baja",3,IF(AR13="Media",5,0))),"dd-mmm"))</f>
        <v/>
      </c>
      <c r="AU13" s="225"/>
      <c r="AV13" s="225"/>
      <c r="AW13" s="225"/>
      <c r="AX13" s="225"/>
      <c r="AY13" s="225"/>
      <c r="AZ13" s="225"/>
      <c r="BA13" s="225"/>
    </row>
    <row r="14" spans="1:57" ht="15" customHeight="1">
      <c r="AQ14" s="225"/>
      <c r="AR14" s="225"/>
      <c r="AS14" s="225"/>
      <c r="AT14" s="233" t="str">
        <f t="shared" si="0"/>
        <v/>
      </c>
      <c r="AU14" s="225"/>
      <c r="AV14" s="225"/>
      <c r="AW14" s="225"/>
      <c r="AX14" s="225"/>
      <c r="AY14" s="225"/>
      <c r="AZ14" s="225"/>
      <c r="BA14" s="225"/>
    </row>
    <row r="15" spans="1:57" ht="15" customHeight="1">
      <c r="AQ15" s="225"/>
      <c r="AR15" s="225"/>
      <c r="AS15" s="225"/>
      <c r="AT15" s="233" t="str">
        <f t="shared" si="0"/>
        <v/>
      </c>
      <c r="AU15" s="225"/>
      <c r="AV15" s="225"/>
      <c r="AW15" s="225"/>
      <c r="AX15" s="225"/>
      <c r="AY15" s="225"/>
      <c r="AZ15" s="225"/>
      <c r="BA15" s="225"/>
    </row>
    <row r="16" spans="1:57" ht="15" customHeight="1">
      <c r="AQ16" s="225"/>
      <c r="AR16" s="225"/>
      <c r="AS16" s="225"/>
      <c r="AT16" s="233" t="str">
        <f t="shared" si="0"/>
        <v/>
      </c>
      <c r="AU16" s="225"/>
      <c r="AV16" s="225"/>
      <c r="AW16" s="225"/>
      <c r="AX16" s="225"/>
      <c r="AY16" s="225"/>
      <c r="AZ16" s="225"/>
      <c r="BA16" s="225"/>
    </row>
    <row r="17" spans="43:53" ht="15" customHeight="1">
      <c r="AQ17" s="225"/>
      <c r="AR17" s="225"/>
      <c r="AS17" s="225"/>
      <c r="AT17" s="233" t="str">
        <f t="shared" si="0"/>
        <v/>
      </c>
      <c r="AU17" s="225"/>
      <c r="AV17" s="225"/>
      <c r="AW17" s="225"/>
      <c r="AX17" s="225"/>
      <c r="AY17" s="225"/>
      <c r="AZ17" s="225"/>
      <c r="BA17" s="225"/>
    </row>
    <row r="18" spans="43:53" ht="15" customHeight="1">
      <c r="AQ18" s="225"/>
      <c r="AR18" s="225"/>
      <c r="AS18" s="225"/>
      <c r="AT18" s="233" t="str">
        <f t="shared" si="0"/>
        <v/>
      </c>
      <c r="AU18" s="225"/>
      <c r="AV18" s="225"/>
      <c r="AW18" s="225"/>
      <c r="AX18" s="225"/>
      <c r="AY18" s="225"/>
      <c r="AZ18" s="225"/>
      <c r="BA18" s="225"/>
    </row>
    <row r="19" spans="43:53" ht="15" customHeight="1">
      <c r="AQ19" s="225"/>
      <c r="AR19" s="225"/>
      <c r="AS19" s="225"/>
      <c r="AT19" s="233" t="str">
        <f t="shared" si="0"/>
        <v/>
      </c>
      <c r="AU19" s="225"/>
      <c r="AV19" s="225"/>
      <c r="AW19" s="225"/>
      <c r="AX19" s="225"/>
      <c r="AY19" s="225"/>
      <c r="AZ19" s="225"/>
      <c r="BA19" s="225"/>
    </row>
    <row r="20" spans="43:53" ht="15" customHeight="1">
      <c r="AQ20" s="225"/>
      <c r="AR20" s="225"/>
      <c r="AS20" s="225"/>
      <c r="AT20" s="233" t="str">
        <f t="shared" si="0"/>
        <v/>
      </c>
      <c r="AU20" s="225"/>
      <c r="AV20" s="225"/>
      <c r="AW20" s="225"/>
      <c r="AX20" s="225"/>
      <c r="AY20" s="225"/>
      <c r="AZ20" s="225"/>
      <c r="BA20" s="225"/>
    </row>
    <row r="21" spans="43:53" ht="15" customHeight="1">
      <c r="AQ21" s="225"/>
      <c r="AR21" s="225"/>
      <c r="AS21" s="225"/>
      <c r="AT21" s="233" t="str">
        <f t="shared" si="0"/>
        <v/>
      </c>
      <c r="AU21" s="225"/>
      <c r="AV21" s="225"/>
      <c r="AW21" s="225"/>
      <c r="AX21" s="225"/>
      <c r="AY21" s="225"/>
      <c r="AZ21" s="225"/>
      <c r="BA21" s="225"/>
    </row>
    <row r="22" spans="43:53" ht="15" customHeight="1">
      <c r="AQ22" s="225"/>
      <c r="AR22" s="225"/>
      <c r="AS22" s="225"/>
      <c r="AT22" s="233" t="str">
        <f t="shared" si="0"/>
        <v/>
      </c>
      <c r="AU22" s="225"/>
      <c r="AV22" s="225"/>
      <c r="AW22" s="225"/>
      <c r="AX22" s="225"/>
      <c r="AY22" s="225"/>
      <c r="AZ22" s="225"/>
      <c r="BA22" s="225"/>
    </row>
    <row r="23" spans="43:53" ht="15" customHeight="1">
      <c r="AQ23" s="225"/>
      <c r="AR23" s="225"/>
      <c r="AS23" s="225"/>
      <c r="AT23" s="233" t="str">
        <f t="shared" ref="AT23:AT43" si="1">IF(OR(AR23="",AS23=""),"",TEXT(WORKDAY(AS23,IF(AR23="Baja",3,IF(AR23="Media",5,0))),"dd-mmm"))</f>
        <v/>
      </c>
      <c r="AU23" s="225"/>
      <c r="AV23" s="225"/>
      <c r="AW23" s="225"/>
      <c r="AX23" s="225"/>
      <c r="AY23" s="225"/>
      <c r="AZ23" s="225"/>
      <c r="BA23" s="225"/>
    </row>
    <row r="24" spans="43:53" ht="15" customHeight="1">
      <c r="AQ24" s="225"/>
      <c r="AR24" s="225"/>
      <c r="AS24" s="225"/>
      <c r="AT24" s="233" t="str">
        <f t="shared" si="1"/>
        <v/>
      </c>
      <c r="AU24" s="225"/>
      <c r="AV24" s="225"/>
      <c r="AW24" s="225"/>
      <c r="AX24" s="225"/>
      <c r="AY24" s="225"/>
      <c r="AZ24" s="225"/>
      <c r="BA24" s="225"/>
    </row>
    <row r="25" spans="43:53" ht="15" customHeight="1">
      <c r="AQ25" s="225"/>
      <c r="AR25" s="225"/>
      <c r="AS25" s="225"/>
      <c r="AT25" s="233" t="str">
        <f t="shared" si="1"/>
        <v/>
      </c>
      <c r="AU25" s="225"/>
      <c r="AV25" s="225"/>
      <c r="AW25" s="225"/>
      <c r="AX25" s="225"/>
      <c r="AY25" s="225"/>
      <c r="AZ25" s="225"/>
      <c r="BA25" s="225"/>
    </row>
    <row r="26" spans="43:53" ht="15" customHeight="1">
      <c r="AQ26" s="225"/>
      <c r="AR26" s="225"/>
      <c r="AS26" s="225"/>
      <c r="AT26" s="233" t="str">
        <f t="shared" si="1"/>
        <v/>
      </c>
      <c r="AU26" s="225"/>
      <c r="AV26" s="225"/>
      <c r="AW26" s="225"/>
      <c r="AX26" s="225"/>
      <c r="AY26" s="225"/>
      <c r="AZ26" s="225"/>
      <c r="BA26" s="225"/>
    </row>
    <row r="27" spans="43:53" ht="15" customHeight="1">
      <c r="AQ27" s="225"/>
      <c r="AR27" s="225"/>
      <c r="AS27" s="225"/>
      <c r="AT27" s="233" t="str">
        <f t="shared" si="1"/>
        <v/>
      </c>
      <c r="AU27" s="225"/>
      <c r="AV27" s="225"/>
      <c r="AW27" s="225"/>
      <c r="AX27" s="225"/>
      <c r="AY27" s="225"/>
      <c r="AZ27" s="225"/>
      <c r="BA27" s="225"/>
    </row>
    <row r="28" spans="43:53" ht="15" customHeight="1">
      <c r="AQ28" s="225"/>
      <c r="AR28" s="225"/>
      <c r="AS28" s="225"/>
      <c r="AT28" s="233" t="str">
        <f t="shared" si="1"/>
        <v/>
      </c>
      <c r="AU28" s="225"/>
      <c r="AV28" s="225"/>
      <c r="AW28" s="225"/>
      <c r="AX28" s="225"/>
      <c r="AY28" s="225"/>
      <c r="AZ28" s="225"/>
      <c r="BA28" s="225"/>
    </row>
    <row r="29" spans="43:53" ht="15" customHeight="1">
      <c r="AQ29" s="225"/>
      <c r="AR29" s="225"/>
      <c r="AS29" s="225"/>
      <c r="AT29" s="233" t="str">
        <f t="shared" si="1"/>
        <v/>
      </c>
      <c r="AU29" s="225"/>
      <c r="AV29" s="225"/>
      <c r="AW29" s="225"/>
      <c r="AX29" s="225"/>
      <c r="AY29" s="225"/>
      <c r="AZ29" s="225"/>
      <c r="BA29" s="225"/>
    </row>
    <row r="30" spans="43:53" ht="15" customHeight="1">
      <c r="AQ30" s="225"/>
      <c r="AR30" s="225"/>
      <c r="AS30" s="225"/>
      <c r="AT30" s="233" t="str">
        <f t="shared" si="1"/>
        <v/>
      </c>
      <c r="AU30" s="225"/>
      <c r="AV30" s="225"/>
      <c r="AW30" s="225"/>
      <c r="AX30" s="225"/>
      <c r="AY30" s="225"/>
      <c r="AZ30" s="225"/>
      <c r="BA30" s="225"/>
    </row>
    <row r="31" spans="43:53" ht="15" customHeight="1">
      <c r="AQ31" s="225"/>
      <c r="AR31" s="225"/>
      <c r="AS31" s="225"/>
      <c r="AT31" s="233" t="str">
        <f t="shared" si="1"/>
        <v/>
      </c>
      <c r="AU31" s="225"/>
      <c r="AV31" s="225"/>
      <c r="AW31" s="225"/>
      <c r="AX31" s="225"/>
      <c r="AY31" s="225"/>
      <c r="AZ31" s="225"/>
      <c r="BA31" s="225"/>
    </row>
    <row r="32" spans="43:53" ht="15" customHeight="1">
      <c r="AQ32" s="225"/>
      <c r="AR32" s="225"/>
      <c r="AS32" s="225"/>
      <c r="AT32" s="233" t="str">
        <f t="shared" si="1"/>
        <v/>
      </c>
      <c r="AU32" s="225"/>
      <c r="AV32" s="225"/>
      <c r="AW32" s="225"/>
      <c r="AX32" s="225"/>
      <c r="AY32" s="225"/>
      <c r="AZ32" s="225"/>
      <c r="BA32" s="225"/>
    </row>
    <row r="33" spans="43:53" ht="15" customHeight="1">
      <c r="AQ33" s="225"/>
      <c r="AR33" s="225"/>
      <c r="AS33" s="225"/>
      <c r="AT33" s="233" t="str">
        <f t="shared" si="1"/>
        <v/>
      </c>
      <c r="AU33" s="225"/>
      <c r="AV33" s="225"/>
      <c r="AW33" s="225"/>
      <c r="AX33" s="225"/>
      <c r="AY33" s="225"/>
      <c r="AZ33" s="225"/>
      <c r="BA33" s="225"/>
    </row>
    <row r="34" spans="43:53" ht="15" customHeight="1">
      <c r="AQ34" s="225"/>
      <c r="AR34" s="225"/>
      <c r="AS34" s="225"/>
      <c r="AT34" s="233" t="str">
        <f t="shared" si="1"/>
        <v/>
      </c>
      <c r="AU34" s="225"/>
      <c r="AV34" s="225"/>
      <c r="AW34" s="225"/>
      <c r="AX34" s="225"/>
      <c r="AY34" s="225"/>
      <c r="AZ34" s="225"/>
      <c r="BA34" s="225"/>
    </row>
    <row r="35" spans="43:53" ht="15" customHeight="1">
      <c r="AQ35" s="225"/>
      <c r="AR35" s="225"/>
      <c r="AS35" s="225"/>
      <c r="AT35" s="233" t="str">
        <f t="shared" si="1"/>
        <v/>
      </c>
      <c r="AU35" s="225"/>
      <c r="AV35" s="225"/>
      <c r="AW35" s="225"/>
      <c r="AX35" s="225"/>
      <c r="AY35" s="225"/>
      <c r="AZ35" s="225"/>
      <c r="BA35" s="225"/>
    </row>
    <row r="36" spans="43:53" ht="15" customHeight="1">
      <c r="AQ36" s="225"/>
      <c r="AR36" s="225"/>
      <c r="AS36" s="225"/>
      <c r="AT36" s="233" t="str">
        <f t="shared" si="1"/>
        <v/>
      </c>
      <c r="AU36" s="225"/>
      <c r="AV36" s="225"/>
      <c r="AW36" s="225"/>
      <c r="AX36" s="225"/>
      <c r="AY36" s="225"/>
      <c r="AZ36" s="225"/>
      <c r="BA36" s="225"/>
    </row>
    <row r="37" spans="43:53" ht="15" customHeight="1">
      <c r="AQ37" s="225"/>
      <c r="AR37" s="225"/>
      <c r="AS37" s="225"/>
      <c r="AT37" s="233" t="str">
        <f t="shared" si="1"/>
        <v/>
      </c>
      <c r="AU37" s="225"/>
      <c r="AV37" s="225"/>
      <c r="AW37" s="225"/>
      <c r="AX37" s="225"/>
      <c r="AY37" s="225"/>
      <c r="AZ37" s="225"/>
      <c r="BA37" s="225"/>
    </row>
    <row r="38" spans="43:53" ht="15" customHeight="1">
      <c r="AQ38" s="225"/>
      <c r="AR38" s="225"/>
      <c r="AS38" s="225"/>
      <c r="AT38" s="233" t="str">
        <f t="shared" si="1"/>
        <v/>
      </c>
      <c r="AU38" s="225"/>
      <c r="AV38" s="225"/>
      <c r="AW38" s="225"/>
      <c r="AX38" s="225"/>
      <c r="AY38" s="225"/>
      <c r="AZ38" s="225"/>
      <c r="BA38" s="225"/>
    </row>
    <row r="39" spans="43:53" ht="15" customHeight="1">
      <c r="AQ39" s="225"/>
      <c r="AR39" s="225"/>
      <c r="AS39" s="225"/>
      <c r="AT39" s="233" t="str">
        <f t="shared" si="1"/>
        <v/>
      </c>
      <c r="AU39" s="225"/>
      <c r="AV39" s="225"/>
      <c r="AW39" s="225"/>
      <c r="AX39" s="225"/>
      <c r="AY39" s="225"/>
      <c r="AZ39" s="225"/>
      <c r="BA39" s="225"/>
    </row>
    <row r="40" spans="43:53" ht="15" customHeight="1">
      <c r="AQ40" s="225"/>
      <c r="AR40" s="225"/>
      <c r="AS40" s="225"/>
      <c r="AT40" s="233" t="str">
        <f t="shared" si="1"/>
        <v/>
      </c>
      <c r="AU40" s="225"/>
      <c r="AV40" s="225"/>
      <c r="AW40" s="225"/>
      <c r="AX40" s="225"/>
      <c r="AY40" s="225"/>
      <c r="AZ40" s="225"/>
      <c r="BA40" s="225"/>
    </row>
    <row r="41" spans="43:53" ht="15" customHeight="1">
      <c r="AQ41" s="225"/>
      <c r="AR41" s="225"/>
      <c r="AS41" s="225"/>
      <c r="AT41" s="233" t="str">
        <f t="shared" si="1"/>
        <v/>
      </c>
      <c r="AU41" s="225"/>
      <c r="AV41" s="225"/>
      <c r="AW41" s="225"/>
      <c r="AX41" s="225"/>
      <c r="AY41" s="225"/>
      <c r="AZ41" s="225"/>
      <c r="BA41" s="225"/>
    </row>
    <row r="42" spans="43:53" ht="15" customHeight="1">
      <c r="AQ42" s="225"/>
      <c r="AR42" s="225"/>
      <c r="AS42" s="225"/>
      <c r="AT42" s="233" t="str">
        <f t="shared" si="1"/>
        <v/>
      </c>
      <c r="AU42" s="225"/>
      <c r="AV42" s="225"/>
      <c r="AW42" s="225"/>
      <c r="AX42" s="225"/>
      <c r="AY42" s="225"/>
      <c r="AZ42" s="225"/>
      <c r="BA42" s="225"/>
    </row>
    <row r="43" spans="43:53" ht="15" customHeight="1">
      <c r="AQ43" s="225"/>
      <c r="AR43" s="225"/>
      <c r="AS43" s="225"/>
      <c r="AT43" s="233" t="str">
        <f t="shared" si="1"/>
        <v/>
      </c>
      <c r="AU43" s="225"/>
      <c r="AV43" s="225"/>
      <c r="AW43" s="225"/>
      <c r="AX43" s="225"/>
      <c r="AY43" s="225"/>
      <c r="AZ43" s="225"/>
      <c r="BA43" s="225"/>
    </row>
  </sheetData>
  <sheetProtection algorithmName="SHA-512" hashValue="cZ9EYRCPtg9Zm3Q2he4F9+jaEGNhNznLUDJtlOYLLlpNh+rCtsDEs5JWY0fll3aN829e0t/3q1cBRBNphMdczQ==" saltValue="UqiwXrUnvl3V0T6YWL+YvQ=="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_1"/>
  </protectedRanges>
  <autoFilter ref="A1:BD43" xr:uid="{1BDEB11F-92C2-49BC-B4DE-E9A1371879BB}"/>
  <dataValidations count="3">
    <dataValidation type="list" allowBlank="1" showInputMessage="1" showErrorMessage="1" errorTitle="Valor no válido" error="Por favor seleccione una opción de la lista: Pendiente o Finalizado" sqref="AZ13:AZ43 AZ2:AZ11" xr:uid="{A7CBC9EA-EE49-4CA4-A8B8-2B9B890F3104}">
      <formula1>"Pendiente,Finalizado"</formula1>
    </dataValidation>
    <dataValidation type="list" allowBlank="1" showInputMessage="1" showErrorMessage="1" errorTitle="Valor no válido" error="Por favor seleccione una opción de la lista: Baja o Media." sqref="AR13:AR43 AR2:AR11" xr:uid="{E0FAA098-44C1-4578-8751-DAE26DC0E86B}">
      <formula1>"Baja,Media"</formula1>
    </dataValidation>
    <dataValidation type="list" allowBlank="1" showInputMessage="1" showErrorMessage="1" errorTitle="Valor no válido" error="Por favor seleccione una opción de la lista desplegable." sqref="AQ13:AQ43 AQ2:AQ11" xr:uid="{1DC5EA75-F642-4C6F-BEE7-E057BB08940E}">
      <formula1>"Estimación incompleta,Ajuste del alcance,Otro"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93ED-D4F8-4AB8-8264-3586DF594C5A}">
  <sheetPr>
    <tabColor theme="5" tint="-0.249977111117893"/>
  </sheetPr>
  <dimension ref="A1:BG13"/>
  <sheetViews>
    <sheetView zoomScale="89" zoomScaleNormal="89" workbookViewId="0">
      <pane xSplit="6" ySplit="1" topLeftCell="X2" activePane="bottomRight" state="frozen"/>
      <selection pane="bottomRight" activeCell="X4" sqref="X4"/>
      <selection pane="bottomLeft" activeCell="A2" sqref="A2"/>
      <selection pane="topRight" activeCell="G1" sqref="G1"/>
    </sheetView>
  </sheetViews>
  <sheetFormatPr defaultColWidth="20.42578125" defaultRowHeight="15" customHeight="1"/>
  <cols>
    <col min="1" max="1" width="6.42578125" style="32" customWidth="1"/>
    <col min="2" max="2" width="11.7109375" hidden="1" customWidth="1"/>
    <col min="3" max="3" width="11.140625" hidden="1" customWidth="1"/>
    <col min="4" max="4" width="20.42578125" hidden="1" customWidth="1"/>
    <col min="5" max="5" width="18.85546875" hidden="1" customWidth="1"/>
    <col min="6" max="6" width="50.140625" customWidth="1"/>
    <col min="7" max="7" width="45.42578125" customWidth="1"/>
    <col min="8" max="15" width="20.42578125" customWidth="1"/>
    <col min="16" max="16" width="13.140625" customWidth="1"/>
    <col min="17" max="17" width="20.42578125" customWidth="1"/>
    <col min="18" max="18" width="31.42578125" customWidth="1"/>
    <col min="19" max="25" width="20.42578125" customWidth="1"/>
    <col min="26" max="26" width="42.42578125" customWidth="1"/>
    <col min="27" max="27" width="12.42578125" customWidth="1"/>
    <col min="28" max="29" width="20.42578125" bestFit="1" customWidth="1"/>
    <col min="30" max="30" width="20.42578125" customWidth="1"/>
    <col min="31" max="31" width="11.42578125"/>
    <col min="32" max="33" width="11.42578125" bestFit="1" customWidth="1"/>
    <col min="34" max="36" width="20.42578125" customWidth="1"/>
    <col min="37" max="37" width="41.28515625" style="124" customWidth="1"/>
    <col min="38" max="41" width="20.42578125" customWidth="1"/>
    <col min="42" max="42" width="53.140625"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24.7109375" style="9" customWidth="1"/>
    <col min="54" max="54" width="20.42578125" customWidth="1"/>
    <col min="55" max="55" width="35.140625" customWidth="1"/>
    <col min="56" max="57" width="28.42578125" customWidth="1"/>
    <col min="58" max="59" width="20.42578125" style="113" customWidth="1"/>
    <col min="60" max="60" width="20.42578125" customWidth="1"/>
  </cols>
  <sheetData>
    <row r="1" spans="1:59" s="45" customFormat="1" ht="45">
      <c r="A1" s="163" t="s">
        <v>82</v>
      </c>
      <c r="B1" s="375" t="s">
        <v>83</v>
      </c>
      <c r="C1" s="375" t="s">
        <v>84</v>
      </c>
      <c r="D1" s="163" t="s">
        <v>85</v>
      </c>
      <c r="E1" s="163" t="s">
        <v>86</v>
      </c>
      <c r="F1" s="163" t="s">
        <v>87</v>
      </c>
      <c r="G1" s="163" t="s">
        <v>88</v>
      </c>
      <c r="H1" s="163" t="s">
        <v>89</v>
      </c>
      <c r="I1" s="163" t="s">
        <v>90</v>
      </c>
      <c r="J1" s="146" t="s">
        <v>91</v>
      </c>
      <c r="K1" s="163" t="s">
        <v>506</v>
      </c>
      <c r="L1" s="146" t="s">
        <v>51</v>
      </c>
      <c r="M1" s="146" t="s">
        <v>93</v>
      </c>
      <c r="N1" s="163" t="s">
        <v>11</v>
      </c>
      <c r="O1" s="163" t="s">
        <v>507</v>
      </c>
      <c r="P1" s="163" t="s">
        <v>95</v>
      </c>
      <c r="Q1" s="146" t="s">
        <v>16</v>
      </c>
      <c r="R1" s="163" t="s">
        <v>96</v>
      </c>
      <c r="S1" s="83" t="s">
        <v>97</v>
      </c>
      <c r="T1" s="146" t="s">
        <v>98</v>
      </c>
      <c r="U1" s="146" t="s">
        <v>38</v>
      </c>
      <c r="V1" s="163" t="s">
        <v>29</v>
      </c>
      <c r="W1" s="163" t="s">
        <v>508</v>
      </c>
      <c r="X1" s="146" t="s">
        <v>22</v>
      </c>
      <c r="Y1" s="163" t="s">
        <v>100</v>
      </c>
      <c r="Z1" s="163" t="s">
        <v>509</v>
      </c>
      <c r="AA1" s="163" t="s">
        <v>102</v>
      </c>
      <c r="AB1" s="99" t="s">
        <v>49</v>
      </c>
      <c r="AC1" s="99" t="s">
        <v>390</v>
      </c>
      <c r="AD1" s="209" t="s">
        <v>391</v>
      </c>
      <c r="AE1" s="118" t="s">
        <v>392</v>
      </c>
      <c r="AF1" s="119" t="s">
        <v>393</v>
      </c>
      <c r="AG1" s="119" t="s">
        <v>394</v>
      </c>
      <c r="AH1" s="118" t="s">
        <v>395</v>
      </c>
      <c r="AI1" s="120" t="s">
        <v>396</v>
      </c>
      <c r="AJ1" s="121" t="s">
        <v>397</v>
      </c>
      <c r="AK1" s="118" t="s">
        <v>398</v>
      </c>
      <c r="AL1" s="118" t="s">
        <v>399</v>
      </c>
      <c r="AM1" s="118" t="s">
        <v>2236</v>
      </c>
      <c r="AN1" s="118" t="s">
        <v>514</v>
      </c>
      <c r="AO1" s="118" t="s">
        <v>401</v>
      </c>
      <c r="AP1" s="118" t="s">
        <v>402</v>
      </c>
      <c r="AQ1" s="229" t="s">
        <v>2051</v>
      </c>
      <c r="AR1" s="229" t="s">
        <v>1120</v>
      </c>
      <c r="AS1" s="229" t="s">
        <v>2052</v>
      </c>
      <c r="AT1" s="231" t="s">
        <v>2053</v>
      </c>
      <c r="AU1" s="235" t="s">
        <v>395</v>
      </c>
      <c r="AV1" s="236" t="s">
        <v>511</v>
      </c>
      <c r="AW1" s="235" t="s">
        <v>512</v>
      </c>
      <c r="AX1" s="235" t="s">
        <v>399</v>
      </c>
      <c r="AY1" s="235" t="s">
        <v>2054</v>
      </c>
      <c r="AZ1" s="235" t="s">
        <v>2055</v>
      </c>
      <c r="BA1" s="235" t="s">
        <v>402</v>
      </c>
      <c r="BB1" s="123" t="s">
        <v>2237</v>
      </c>
      <c r="BC1" s="123" t="s">
        <v>402</v>
      </c>
      <c r="BD1" s="168" t="s">
        <v>2238</v>
      </c>
      <c r="BE1" s="168" t="s">
        <v>2239</v>
      </c>
      <c r="BF1" s="162" t="s">
        <v>2362</v>
      </c>
      <c r="BG1" s="162" t="s">
        <v>2363</v>
      </c>
    </row>
    <row r="2" spans="1:59" ht="147.75" customHeight="1">
      <c r="A2" s="135">
        <v>118</v>
      </c>
      <c r="B2" s="143">
        <v>46139.62872685185</v>
      </c>
      <c r="C2" s="143">
        <v>46139.650196759299</v>
      </c>
      <c r="D2" s="135" t="s">
        <v>404</v>
      </c>
      <c r="E2" s="135" t="s">
        <v>405</v>
      </c>
      <c r="F2" s="135" t="s">
        <v>2364</v>
      </c>
      <c r="G2" s="135" t="s">
        <v>2365</v>
      </c>
      <c r="H2" s="135" t="s">
        <v>107</v>
      </c>
      <c r="I2" s="135" t="s">
        <v>332</v>
      </c>
      <c r="J2" s="157" t="s">
        <v>2148</v>
      </c>
      <c r="K2" s="135"/>
      <c r="L2" s="143" t="s">
        <v>57</v>
      </c>
      <c r="M2" s="143">
        <v>46353</v>
      </c>
      <c r="N2" s="135" t="s">
        <v>14</v>
      </c>
      <c r="O2" s="135" t="s">
        <v>2366</v>
      </c>
      <c r="P2" s="135"/>
      <c r="Q2" s="157" t="s">
        <v>111</v>
      </c>
      <c r="R2" s="135" t="s">
        <v>2367</v>
      </c>
      <c r="S2" s="135"/>
      <c r="T2" s="135" t="s">
        <v>2368</v>
      </c>
      <c r="U2" s="157" t="s">
        <v>42</v>
      </c>
      <c r="V2" s="135" t="s">
        <v>33</v>
      </c>
      <c r="W2" s="135" t="s">
        <v>413</v>
      </c>
      <c r="X2" s="157" t="s">
        <v>414</v>
      </c>
      <c r="Y2" s="135" t="s">
        <v>2369</v>
      </c>
      <c r="Z2" s="135">
        <v>0</v>
      </c>
      <c r="AA2" s="198"/>
      <c r="AB2" s="165" t="s">
        <v>56</v>
      </c>
      <c r="AC2" s="147" t="s">
        <v>417</v>
      </c>
      <c r="AD2" s="151">
        <v>46142</v>
      </c>
      <c r="AE2" s="147" t="s">
        <v>2</v>
      </c>
      <c r="AF2" s="151">
        <v>46146</v>
      </c>
      <c r="AG2" s="151">
        <v>46177</v>
      </c>
      <c r="AH2" s="147">
        <v>6</v>
      </c>
      <c r="AI2" s="148" t="s">
        <v>2370</v>
      </c>
      <c r="AJ2" s="149" t="s">
        <v>2371</v>
      </c>
      <c r="AK2" s="150" t="s">
        <v>2372</v>
      </c>
      <c r="AL2" s="149" t="s">
        <v>1199</v>
      </c>
      <c r="AM2" s="147" t="s">
        <v>464</v>
      </c>
      <c r="AN2" s="147" t="s">
        <v>465</v>
      </c>
      <c r="AO2" s="147" t="s">
        <v>2067</v>
      </c>
      <c r="AP2" s="147" t="s">
        <v>2373</v>
      </c>
      <c r="AQ2" s="225"/>
      <c r="AR2" s="225"/>
      <c r="AS2" s="225"/>
      <c r="AT2" s="232" t="s">
        <v>429</v>
      </c>
      <c r="AU2" s="225"/>
      <c r="AV2" s="149"/>
      <c r="AW2" s="225"/>
      <c r="AX2" s="225"/>
      <c r="AY2" s="225"/>
      <c r="AZ2" s="225"/>
      <c r="BA2" s="225"/>
      <c r="BB2" s="151" t="s">
        <v>465</v>
      </c>
      <c r="BC2" s="147"/>
      <c r="BD2" s="147" t="s">
        <v>465</v>
      </c>
      <c r="BE2" s="147" t="s">
        <v>2374</v>
      </c>
      <c r="BF2" s="166"/>
      <c r="BG2" s="166"/>
    </row>
    <row r="3" spans="1:59" ht="58.5" customHeight="1">
      <c r="A3" s="135">
        <v>183</v>
      </c>
      <c r="B3" s="143">
        <v>46169.526724536998</v>
      </c>
      <c r="C3" s="143">
        <v>46169.527997685203</v>
      </c>
      <c r="D3" s="135" t="s">
        <v>550</v>
      </c>
      <c r="E3" s="135" t="s">
        <v>551</v>
      </c>
      <c r="F3" s="135" t="s">
        <v>552</v>
      </c>
      <c r="G3" s="135" t="s">
        <v>553</v>
      </c>
      <c r="H3" s="135" t="s">
        <v>146</v>
      </c>
      <c r="I3" s="181" t="s">
        <v>108</v>
      </c>
      <c r="J3" s="157" t="s">
        <v>2375</v>
      </c>
      <c r="K3" s="135" t="s">
        <v>2376</v>
      </c>
      <c r="L3" s="143" t="s">
        <v>59</v>
      </c>
      <c r="M3" s="143">
        <v>46356</v>
      </c>
      <c r="N3" s="135" t="s">
        <v>15</v>
      </c>
      <c r="O3" s="135">
        <v>0</v>
      </c>
      <c r="P3" s="135">
        <v>0</v>
      </c>
      <c r="Q3" s="157" t="s">
        <v>556</v>
      </c>
      <c r="R3" s="135" t="s">
        <v>2377</v>
      </c>
      <c r="S3" s="135" t="s">
        <v>558</v>
      </c>
      <c r="T3" s="135" t="s">
        <v>2378</v>
      </c>
      <c r="U3" s="157" t="s">
        <v>42</v>
      </c>
      <c r="V3" s="135" t="s">
        <v>36</v>
      </c>
      <c r="W3" s="135" t="s">
        <v>15</v>
      </c>
      <c r="X3" s="157" t="s">
        <v>25</v>
      </c>
      <c r="Y3" s="135" t="s">
        <v>560</v>
      </c>
      <c r="Z3" s="135" t="s">
        <v>2379</v>
      </c>
      <c r="AA3" s="198">
        <v>1.8</v>
      </c>
      <c r="AB3" s="165" t="s">
        <v>62</v>
      </c>
      <c r="AC3" s="147" t="s">
        <v>417</v>
      </c>
      <c r="AD3" s="151">
        <v>46169</v>
      </c>
      <c r="AE3" s="147" t="s">
        <v>3</v>
      </c>
      <c r="AF3" s="151">
        <v>46181</v>
      </c>
      <c r="AG3" s="151">
        <v>46195</v>
      </c>
      <c r="AH3" s="147" t="s">
        <v>1218</v>
      </c>
      <c r="AI3" s="148">
        <v>0</v>
      </c>
      <c r="AJ3" s="149">
        <v>0</v>
      </c>
      <c r="AK3" s="150" t="s">
        <v>2380</v>
      </c>
      <c r="AL3" s="149" t="s">
        <v>463</v>
      </c>
      <c r="AM3" s="147" t="s">
        <v>2381</v>
      </c>
      <c r="AN3" s="147" t="s">
        <v>15</v>
      </c>
      <c r="AO3" s="147" t="s">
        <v>2067</v>
      </c>
      <c r="AP3" s="147" t="s">
        <v>2382</v>
      </c>
      <c r="AQ3" s="225"/>
      <c r="AR3" s="225"/>
      <c r="AS3" s="233"/>
      <c r="AT3" s="232" t="s">
        <v>429</v>
      </c>
      <c r="AU3" s="225"/>
      <c r="AV3" s="149"/>
      <c r="AW3" s="225"/>
      <c r="AX3" s="225"/>
      <c r="AY3" s="225"/>
      <c r="AZ3" s="225"/>
      <c r="BA3" s="225"/>
      <c r="BB3" s="151" t="s">
        <v>465</v>
      </c>
      <c r="BC3" s="147"/>
      <c r="BD3" s="147"/>
      <c r="BE3" s="147"/>
      <c r="BF3" s="166"/>
      <c r="BG3" s="166"/>
    </row>
    <row r="4" spans="1:59" ht="72" customHeight="1">
      <c r="A4" s="135">
        <v>184</v>
      </c>
      <c r="B4" s="143">
        <v>46169.528136574103</v>
      </c>
      <c r="C4" s="143">
        <v>46169.529490740701</v>
      </c>
      <c r="D4" s="135" t="s">
        <v>550</v>
      </c>
      <c r="E4" s="135" t="s">
        <v>551</v>
      </c>
      <c r="F4" s="135" t="s">
        <v>552</v>
      </c>
      <c r="G4" s="135" t="s">
        <v>553</v>
      </c>
      <c r="H4" s="135" t="s">
        <v>146</v>
      </c>
      <c r="I4" s="181" t="s">
        <v>108</v>
      </c>
      <c r="J4" s="157" t="s">
        <v>2375</v>
      </c>
      <c r="K4" s="135" t="s">
        <v>2383</v>
      </c>
      <c r="L4" s="143" t="s">
        <v>59</v>
      </c>
      <c r="M4" s="143">
        <v>46356</v>
      </c>
      <c r="N4" s="135" t="s">
        <v>15</v>
      </c>
      <c r="O4" s="135">
        <v>0</v>
      </c>
      <c r="P4" s="135">
        <v>0</v>
      </c>
      <c r="Q4" s="157" t="s">
        <v>556</v>
      </c>
      <c r="R4" s="135" t="s">
        <v>2377</v>
      </c>
      <c r="S4" s="135" t="s">
        <v>558</v>
      </c>
      <c r="T4" s="135" t="s">
        <v>2384</v>
      </c>
      <c r="U4" s="157" t="s">
        <v>42</v>
      </c>
      <c r="V4" s="135" t="s">
        <v>36</v>
      </c>
      <c r="W4" s="135" t="s">
        <v>15</v>
      </c>
      <c r="X4" s="157" t="s">
        <v>25</v>
      </c>
      <c r="Y4" s="135" t="s">
        <v>560</v>
      </c>
      <c r="Z4" s="135" t="s">
        <v>2385</v>
      </c>
      <c r="AA4" s="198">
        <v>1.8</v>
      </c>
      <c r="AB4" s="165" t="s">
        <v>70</v>
      </c>
      <c r="AC4" s="147" t="s">
        <v>417</v>
      </c>
      <c r="AD4" s="151">
        <v>46191</v>
      </c>
      <c r="AE4" s="147" t="s">
        <v>3</v>
      </c>
      <c r="AF4" s="151">
        <v>46195</v>
      </c>
      <c r="AG4" s="151">
        <v>46209</v>
      </c>
      <c r="AH4" s="147">
        <v>24</v>
      </c>
      <c r="AI4" s="148">
        <v>0</v>
      </c>
      <c r="AJ4" s="149">
        <v>0</v>
      </c>
      <c r="AK4" s="150" t="s">
        <v>2386</v>
      </c>
      <c r="AL4" s="149" t="s">
        <v>2387</v>
      </c>
      <c r="AM4" s="147" t="s">
        <v>464</v>
      </c>
      <c r="AN4" s="147" t="s">
        <v>413</v>
      </c>
      <c r="AO4" s="147" t="s">
        <v>2067</v>
      </c>
      <c r="AP4" s="147" t="s">
        <v>2388</v>
      </c>
      <c r="AQ4" s="225"/>
      <c r="AR4" s="225"/>
      <c r="AS4" s="233"/>
      <c r="AT4" s="232" t="s">
        <v>429</v>
      </c>
      <c r="AU4" s="225"/>
      <c r="AV4" s="149"/>
      <c r="AW4" s="225"/>
      <c r="AX4" s="225"/>
      <c r="AY4" s="225"/>
      <c r="AZ4" s="225"/>
      <c r="BA4" s="225"/>
      <c r="BB4" s="151" t="s">
        <v>465</v>
      </c>
      <c r="BC4" s="147"/>
      <c r="BD4" s="147"/>
      <c r="BE4" s="147"/>
      <c r="BF4" s="166"/>
      <c r="BG4" s="166"/>
    </row>
    <row r="5" spans="1:59" ht="60.75" customHeight="1">
      <c r="A5" s="135">
        <v>186</v>
      </c>
      <c r="B5" s="143">
        <v>46169.532071759299</v>
      </c>
      <c r="C5" s="143">
        <v>46169.533449074101</v>
      </c>
      <c r="D5" s="135" t="s">
        <v>550</v>
      </c>
      <c r="E5" s="135" t="s">
        <v>551</v>
      </c>
      <c r="F5" s="135" t="s">
        <v>552</v>
      </c>
      <c r="G5" s="135" t="s">
        <v>553</v>
      </c>
      <c r="H5" s="135" t="s">
        <v>146</v>
      </c>
      <c r="I5" s="181" t="s">
        <v>108</v>
      </c>
      <c r="J5" s="157" t="s">
        <v>2375</v>
      </c>
      <c r="K5" s="135" t="s">
        <v>2389</v>
      </c>
      <c r="L5" s="143" t="s">
        <v>59</v>
      </c>
      <c r="M5" s="143">
        <v>46356</v>
      </c>
      <c r="N5" s="135" t="s">
        <v>15</v>
      </c>
      <c r="O5" s="135">
        <v>0</v>
      </c>
      <c r="P5" s="135">
        <v>0</v>
      </c>
      <c r="Q5" s="157" t="s">
        <v>556</v>
      </c>
      <c r="R5" s="135" t="s">
        <v>557</v>
      </c>
      <c r="S5" s="135" t="s">
        <v>558</v>
      </c>
      <c r="T5" s="135" t="s">
        <v>2390</v>
      </c>
      <c r="U5" s="157" t="s">
        <v>42</v>
      </c>
      <c r="V5" s="135" t="s">
        <v>36</v>
      </c>
      <c r="W5" s="135" t="s">
        <v>15</v>
      </c>
      <c r="X5" s="157" t="s">
        <v>25</v>
      </c>
      <c r="Y5" s="135" t="s">
        <v>560</v>
      </c>
      <c r="Z5" s="135" t="s">
        <v>2391</v>
      </c>
      <c r="AA5" s="198">
        <v>1.8</v>
      </c>
      <c r="AB5" s="165" t="s">
        <v>69</v>
      </c>
      <c r="AC5" s="147" t="s">
        <v>417</v>
      </c>
      <c r="AD5" s="151">
        <v>46169</v>
      </c>
      <c r="AE5" s="147" t="s">
        <v>3</v>
      </c>
      <c r="AF5" s="151">
        <v>46196</v>
      </c>
      <c r="AG5" s="151">
        <v>46210</v>
      </c>
      <c r="AH5" s="147">
        <v>1.25</v>
      </c>
      <c r="AI5" s="148">
        <v>0</v>
      </c>
      <c r="AJ5" s="149">
        <v>0</v>
      </c>
      <c r="AK5" s="150" t="s">
        <v>2392</v>
      </c>
      <c r="AL5" s="149" t="s">
        <v>2393</v>
      </c>
      <c r="AM5" s="147"/>
      <c r="AN5" s="147"/>
      <c r="AO5" s="147" t="s">
        <v>2067</v>
      </c>
      <c r="AP5" s="147"/>
      <c r="AQ5" s="225"/>
      <c r="AR5" s="225"/>
      <c r="AS5" s="233"/>
      <c r="AT5" s="232" t="s">
        <v>429</v>
      </c>
      <c r="AU5" s="225"/>
      <c r="AV5" s="149"/>
      <c r="AW5" s="225"/>
      <c r="AX5" s="225"/>
      <c r="AY5" s="225"/>
      <c r="AZ5" s="225"/>
      <c r="BA5" s="225"/>
      <c r="BB5" s="151" t="s">
        <v>465</v>
      </c>
      <c r="BC5" s="147"/>
      <c r="BD5" s="147"/>
      <c r="BE5" s="147"/>
      <c r="BF5" s="166"/>
      <c r="BG5" s="166"/>
    </row>
    <row r="6" spans="1:59" ht="88.5" customHeight="1">
      <c r="A6" s="135">
        <v>314</v>
      </c>
      <c r="B6" s="143">
        <v>46224.409328703703</v>
      </c>
      <c r="C6" s="143">
        <v>46227.4695138889</v>
      </c>
      <c r="D6" s="135" t="s">
        <v>167</v>
      </c>
      <c r="E6" s="135" t="s">
        <v>168</v>
      </c>
      <c r="F6" s="135" t="s">
        <v>2394</v>
      </c>
      <c r="G6" s="135" t="s">
        <v>2395</v>
      </c>
      <c r="H6" s="135" t="s">
        <v>121</v>
      </c>
      <c r="I6" s="135" t="s">
        <v>122</v>
      </c>
      <c r="J6" s="157" t="s">
        <v>2396</v>
      </c>
      <c r="K6" s="135" t="s">
        <v>2397</v>
      </c>
      <c r="L6" s="143" t="s">
        <v>59</v>
      </c>
      <c r="M6" s="143">
        <v>46387</v>
      </c>
      <c r="N6" s="135" t="s">
        <v>15</v>
      </c>
      <c r="O6" s="135">
        <v>0</v>
      </c>
      <c r="P6" s="135">
        <v>0</v>
      </c>
      <c r="Q6" s="157" t="s">
        <v>111</v>
      </c>
      <c r="R6" s="135" t="s">
        <v>2398</v>
      </c>
      <c r="S6" s="135" t="s">
        <v>2399</v>
      </c>
      <c r="T6" s="135" t="s">
        <v>2400</v>
      </c>
      <c r="U6" s="157" t="s">
        <v>44</v>
      </c>
      <c r="V6" s="135" t="s">
        <v>36</v>
      </c>
      <c r="W6" s="135" t="s">
        <v>15</v>
      </c>
      <c r="X6" s="157" t="s">
        <v>28</v>
      </c>
      <c r="Y6" s="135" t="s">
        <v>2401</v>
      </c>
      <c r="Z6" s="135" t="s">
        <v>2402</v>
      </c>
      <c r="AA6" s="198">
        <v>0.6</v>
      </c>
      <c r="AB6" s="165" t="s">
        <v>67</v>
      </c>
      <c r="AC6" s="147" t="s">
        <v>417</v>
      </c>
      <c r="AD6" s="151">
        <v>46233</v>
      </c>
      <c r="AE6" s="147" t="s">
        <v>4</v>
      </c>
      <c r="AF6" s="151">
        <v>46253</v>
      </c>
      <c r="AG6" s="151">
        <v>46260</v>
      </c>
      <c r="AH6" s="147">
        <v>2</v>
      </c>
      <c r="AI6" s="148">
        <v>0</v>
      </c>
      <c r="AJ6" s="149">
        <v>0</v>
      </c>
      <c r="AK6" s="150" t="s">
        <v>2403</v>
      </c>
      <c r="AL6" s="149" t="s">
        <v>2404</v>
      </c>
      <c r="AM6" s="147" t="s">
        <v>464</v>
      </c>
      <c r="AN6" s="147" t="s">
        <v>15</v>
      </c>
      <c r="AO6" s="147" t="s">
        <v>2067</v>
      </c>
      <c r="AP6" s="147" t="s">
        <v>2405</v>
      </c>
      <c r="AQ6" s="225"/>
      <c r="AR6" s="225"/>
      <c r="AS6" s="233"/>
      <c r="AT6" s="232"/>
      <c r="AU6" s="225"/>
      <c r="AV6" s="149"/>
      <c r="AW6" s="225"/>
      <c r="AX6" s="225"/>
      <c r="AY6" s="225"/>
      <c r="AZ6" s="225"/>
      <c r="BA6" s="225"/>
      <c r="BB6" s="151" t="s">
        <v>465</v>
      </c>
      <c r="BC6" s="147"/>
      <c r="BD6" s="147"/>
      <c r="BE6" s="147"/>
      <c r="BF6" s="166"/>
      <c r="BG6" s="166"/>
    </row>
    <row r="7" spans="1:59" ht="99" customHeight="1">
      <c r="A7" s="135">
        <v>347</v>
      </c>
      <c r="B7" s="143">
        <v>46245.410127314797</v>
      </c>
      <c r="C7" s="143">
        <v>46245.496030092603</v>
      </c>
      <c r="D7" s="135" t="s">
        <v>2406</v>
      </c>
      <c r="E7" s="135" t="s">
        <v>2407</v>
      </c>
      <c r="F7" s="135" t="s">
        <v>2408</v>
      </c>
      <c r="G7" s="135" t="s">
        <v>2409</v>
      </c>
      <c r="H7" s="135" t="s">
        <v>134</v>
      </c>
      <c r="I7" s="135" t="s">
        <v>122</v>
      </c>
      <c r="J7" s="157" t="s">
        <v>2410</v>
      </c>
      <c r="K7" s="135" t="s">
        <v>2411</v>
      </c>
      <c r="L7" s="143" t="s">
        <v>61</v>
      </c>
      <c r="M7" s="143">
        <v>46320</v>
      </c>
      <c r="N7" s="135" t="s">
        <v>15</v>
      </c>
      <c r="O7" s="135">
        <v>0</v>
      </c>
      <c r="P7" s="135">
        <v>0</v>
      </c>
      <c r="Q7" s="157" t="s">
        <v>111</v>
      </c>
      <c r="R7" s="135" t="s">
        <v>2412</v>
      </c>
      <c r="S7" s="135" t="s">
        <v>2413</v>
      </c>
      <c r="T7" s="135" t="s">
        <v>2414</v>
      </c>
      <c r="U7" s="157" t="s">
        <v>42</v>
      </c>
      <c r="V7" s="135" t="s">
        <v>36</v>
      </c>
      <c r="W7" s="135" t="s">
        <v>15</v>
      </c>
      <c r="X7" s="157" t="s">
        <v>25</v>
      </c>
      <c r="Y7" s="135" t="s">
        <v>2415</v>
      </c>
      <c r="Z7" s="135" t="s">
        <v>2416</v>
      </c>
      <c r="AA7" s="198">
        <v>1.8</v>
      </c>
      <c r="AB7" s="165" t="s">
        <v>64</v>
      </c>
      <c r="AC7" s="147" t="s">
        <v>417</v>
      </c>
      <c r="AD7" s="151">
        <v>46245</v>
      </c>
      <c r="AE7" s="147" t="s">
        <v>3</v>
      </c>
      <c r="AF7" s="151">
        <v>46265</v>
      </c>
      <c r="AG7" s="151">
        <v>46279</v>
      </c>
      <c r="AH7" s="147">
        <v>2</v>
      </c>
      <c r="AI7" s="148">
        <v>0</v>
      </c>
      <c r="AJ7" s="149">
        <v>0</v>
      </c>
      <c r="AK7" s="150"/>
      <c r="AL7" s="149" t="s">
        <v>463</v>
      </c>
      <c r="AM7" s="147" t="s">
        <v>797</v>
      </c>
      <c r="AN7" s="147" t="s">
        <v>15</v>
      </c>
      <c r="AO7" s="147" t="s">
        <v>2067</v>
      </c>
      <c r="AP7" s="147"/>
      <c r="AQ7" s="225"/>
      <c r="AR7" s="225"/>
      <c r="AS7" s="233"/>
      <c r="AT7" s="232"/>
      <c r="AU7" s="225"/>
      <c r="AV7" s="149"/>
      <c r="AW7" s="225"/>
      <c r="AX7" s="225"/>
      <c r="AY7" s="225"/>
      <c r="AZ7" s="225"/>
      <c r="BA7" s="225"/>
      <c r="BB7" s="151" t="s">
        <v>465</v>
      </c>
      <c r="BC7" s="147"/>
      <c r="BD7" s="147"/>
      <c r="BE7" s="147"/>
      <c r="BF7" s="166"/>
      <c r="BG7" s="166"/>
    </row>
    <row r="8" spans="1:59" ht="54.75" customHeight="1">
      <c r="A8" s="135">
        <v>285</v>
      </c>
      <c r="B8" s="143">
        <v>46219.0019328704</v>
      </c>
      <c r="C8" s="143">
        <v>46219.0172916667</v>
      </c>
      <c r="D8" s="135" t="s">
        <v>2417</v>
      </c>
      <c r="E8" s="135" t="s">
        <v>2418</v>
      </c>
      <c r="F8" s="135" t="s">
        <v>2419</v>
      </c>
      <c r="G8" s="135" t="s">
        <v>2420</v>
      </c>
      <c r="H8" s="135" t="s">
        <v>134</v>
      </c>
      <c r="I8" s="135" t="s">
        <v>135</v>
      </c>
      <c r="J8" s="157" t="s">
        <v>2421</v>
      </c>
      <c r="K8" s="135" t="s">
        <v>2422</v>
      </c>
      <c r="L8" s="143" t="s">
        <v>61</v>
      </c>
      <c r="M8" s="143">
        <v>46264</v>
      </c>
      <c r="N8" s="135" t="s">
        <v>15</v>
      </c>
      <c r="O8" s="135">
        <v>0</v>
      </c>
      <c r="P8" s="135">
        <v>0</v>
      </c>
      <c r="Q8" s="157" t="s">
        <v>111</v>
      </c>
      <c r="R8" s="135" t="s">
        <v>2423</v>
      </c>
      <c r="S8" s="135" t="s">
        <v>2424</v>
      </c>
      <c r="T8" s="135" t="s">
        <v>2425</v>
      </c>
      <c r="U8" s="157" t="s">
        <v>42</v>
      </c>
      <c r="V8" s="135" t="s">
        <v>36</v>
      </c>
      <c r="W8" s="135" t="s">
        <v>15</v>
      </c>
      <c r="X8" s="157" t="s">
        <v>28</v>
      </c>
      <c r="Y8" s="135" t="s">
        <v>2426</v>
      </c>
      <c r="Z8" s="135" t="s">
        <v>2427</v>
      </c>
      <c r="AA8" s="198">
        <v>1.2</v>
      </c>
      <c r="AB8" s="165" t="s">
        <v>72</v>
      </c>
      <c r="AC8" s="147" t="s">
        <v>417</v>
      </c>
      <c r="AD8" s="151">
        <v>46247</v>
      </c>
      <c r="AE8" s="147" t="s">
        <v>3</v>
      </c>
      <c r="AF8" s="151">
        <v>46258</v>
      </c>
      <c r="AG8" s="151">
        <v>46290</v>
      </c>
      <c r="AH8" s="147">
        <v>3.5</v>
      </c>
      <c r="AI8" s="148">
        <v>2106.3000000000002</v>
      </c>
      <c r="AJ8" s="149">
        <v>7477.3650000000007</v>
      </c>
      <c r="AK8" s="150" t="s">
        <v>2428</v>
      </c>
      <c r="AL8" s="149" t="s">
        <v>535</v>
      </c>
      <c r="AM8" s="147" t="s">
        <v>935</v>
      </c>
      <c r="AN8" s="147" t="s">
        <v>14</v>
      </c>
      <c r="AO8" s="147" t="s">
        <v>1135</v>
      </c>
      <c r="AP8" s="147" t="s">
        <v>2429</v>
      </c>
      <c r="AQ8" s="225"/>
      <c r="AR8" s="225"/>
      <c r="AS8" s="233"/>
      <c r="AT8" s="232" t="s">
        <v>429</v>
      </c>
      <c r="AU8" s="225"/>
      <c r="AV8" s="149"/>
      <c r="AW8" s="225"/>
      <c r="AX8" s="225"/>
      <c r="AY8" s="225"/>
      <c r="AZ8" s="225"/>
      <c r="BA8" s="225"/>
      <c r="BB8" s="151" t="s">
        <v>465</v>
      </c>
      <c r="BC8" s="147"/>
      <c r="BD8" s="147" t="s">
        <v>465</v>
      </c>
      <c r="BE8" s="147" t="s">
        <v>2430</v>
      </c>
      <c r="BF8" s="166"/>
      <c r="BG8" s="166"/>
    </row>
    <row r="9" spans="1:59" ht="54.75" customHeight="1">
      <c r="A9" s="135">
        <v>362</v>
      </c>
      <c r="B9" s="143">
        <v>46251.705543981501</v>
      </c>
      <c r="C9" s="143">
        <v>46252.438726851797</v>
      </c>
      <c r="D9" s="135" t="s">
        <v>550</v>
      </c>
      <c r="E9" s="135" t="s">
        <v>551</v>
      </c>
      <c r="F9" s="135" t="s">
        <v>2431</v>
      </c>
      <c r="G9" s="135" t="s">
        <v>2432</v>
      </c>
      <c r="H9" s="135" t="s">
        <v>134</v>
      </c>
      <c r="I9" s="135" t="s">
        <v>939</v>
      </c>
      <c r="J9" s="417" t="s">
        <v>940</v>
      </c>
      <c r="K9" s="135" t="s">
        <v>2433</v>
      </c>
      <c r="L9" s="143" t="s">
        <v>61</v>
      </c>
      <c r="M9" s="143">
        <v>46295</v>
      </c>
      <c r="N9" s="135" t="s">
        <v>15</v>
      </c>
      <c r="O9" s="135">
        <v>0</v>
      </c>
      <c r="P9" s="135">
        <v>0</v>
      </c>
      <c r="Q9" s="417" t="s">
        <v>19</v>
      </c>
      <c r="R9" s="135" t="s">
        <v>2434</v>
      </c>
      <c r="S9" s="135" t="s">
        <v>2435</v>
      </c>
      <c r="T9" s="135" t="s">
        <v>2436</v>
      </c>
      <c r="U9" s="417" t="s">
        <v>42</v>
      </c>
      <c r="V9" s="135" t="s">
        <v>36</v>
      </c>
      <c r="W9" s="135" t="s">
        <v>15</v>
      </c>
      <c r="X9" s="417" t="s">
        <v>28</v>
      </c>
      <c r="Y9" s="135" t="s">
        <v>2437</v>
      </c>
      <c r="Z9" s="135" t="s">
        <v>2438</v>
      </c>
      <c r="AA9" s="198">
        <v>2.1</v>
      </c>
      <c r="AB9" s="165" t="s">
        <v>58</v>
      </c>
      <c r="AC9" s="147" t="s">
        <v>2439</v>
      </c>
      <c r="AD9" s="151">
        <v>46252</v>
      </c>
      <c r="AE9" s="147"/>
      <c r="AF9" s="151"/>
      <c r="AG9" s="151"/>
      <c r="AH9" s="147"/>
      <c r="AI9" s="148"/>
      <c r="AJ9" s="149"/>
      <c r="AK9" s="150"/>
      <c r="AL9" s="149"/>
      <c r="AM9" s="147" t="s">
        <v>797</v>
      </c>
      <c r="AN9" s="147"/>
      <c r="AO9" s="147"/>
      <c r="AP9" s="147" t="s">
        <v>2440</v>
      </c>
      <c r="AQ9" s="225"/>
      <c r="AR9" s="225"/>
      <c r="AS9" s="233"/>
      <c r="AT9" s="232"/>
      <c r="AU9" s="225"/>
      <c r="AV9" s="149"/>
      <c r="AW9" s="225"/>
      <c r="AX9" s="225"/>
      <c r="AY9" s="225"/>
      <c r="AZ9" s="225"/>
      <c r="BA9" s="225"/>
      <c r="BB9" s="147"/>
      <c r="BC9" s="147"/>
      <c r="BD9" s="147"/>
      <c r="BE9" s="147"/>
      <c r="BF9" s="166"/>
      <c r="BG9" s="166"/>
    </row>
    <row r="10" spans="1:59" ht="45.75" customHeight="1">
      <c r="A10" s="138">
        <v>382</v>
      </c>
      <c r="B10" s="136">
        <v>46273.344479166699</v>
      </c>
      <c r="C10" s="136">
        <v>46273.387511574103</v>
      </c>
      <c r="D10" s="138" t="s">
        <v>441</v>
      </c>
      <c r="E10" s="138" t="s">
        <v>442</v>
      </c>
      <c r="F10" s="135" t="s">
        <v>2441</v>
      </c>
      <c r="G10" s="135" t="s">
        <v>2442</v>
      </c>
      <c r="H10" s="138" t="s">
        <v>134</v>
      </c>
      <c r="I10" s="135" t="s">
        <v>445</v>
      </c>
      <c r="J10" s="333" t="s">
        <v>2443</v>
      </c>
      <c r="K10" s="137" t="s">
        <v>2444</v>
      </c>
      <c r="L10" s="138" t="s">
        <v>57</v>
      </c>
      <c r="M10" s="136">
        <v>46295</v>
      </c>
      <c r="N10" s="138" t="s">
        <v>15</v>
      </c>
      <c r="O10" s="138">
        <v>0</v>
      </c>
      <c r="P10" s="138">
        <v>0</v>
      </c>
      <c r="Q10" s="138" t="s">
        <v>111</v>
      </c>
      <c r="R10" s="135" t="s">
        <v>2445</v>
      </c>
      <c r="S10" s="135" t="s">
        <v>2446</v>
      </c>
      <c r="T10" s="135" t="s">
        <v>2168</v>
      </c>
      <c r="U10" s="135" t="s">
        <v>41</v>
      </c>
      <c r="V10" s="140" t="s">
        <v>33</v>
      </c>
      <c r="W10" s="138" t="s">
        <v>15</v>
      </c>
      <c r="X10" s="133" t="s">
        <v>28</v>
      </c>
      <c r="Y10" s="135" t="s">
        <v>2447</v>
      </c>
      <c r="Z10" s="142" t="s">
        <v>2448</v>
      </c>
      <c r="AA10" s="202">
        <v>1.4</v>
      </c>
      <c r="AB10" s="147" t="s">
        <v>56</v>
      </c>
      <c r="AC10" s="147" t="s">
        <v>417</v>
      </c>
      <c r="AD10" s="151">
        <v>46274</v>
      </c>
      <c r="AE10" s="147" t="s">
        <v>3</v>
      </c>
      <c r="AF10" s="151">
        <v>46301</v>
      </c>
      <c r="AG10" s="151">
        <f>IF(AD10="","Pendiente fecha de asignación de LD",IF(AF10="","",WORKDAY(AF10,IF(AE10="Alta",20,IF(AE10="Media",10,5)))))</f>
        <v>46315</v>
      </c>
      <c r="AH10" s="147">
        <v>1.75</v>
      </c>
      <c r="AI10" s="148"/>
      <c r="AJ10" s="149"/>
      <c r="AK10" s="150" t="s">
        <v>2449</v>
      </c>
      <c r="AL10" s="149" t="s">
        <v>934</v>
      </c>
      <c r="AM10" s="147" t="s">
        <v>797</v>
      </c>
      <c r="AN10" s="147" t="s">
        <v>14</v>
      </c>
      <c r="AO10" s="147" t="s">
        <v>2067</v>
      </c>
      <c r="AP10" s="147" t="s">
        <v>2450</v>
      </c>
      <c r="AQ10" s="225"/>
      <c r="AR10" s="225"/>
      <c r="AS10" s="233"/>
      <c r="AT10" s="232"/>
      <c r="AU10" s="225"/>
      <c r="AV10" s="149"/>
      <c r="AW10" s="225"/>
      <c r="AX10" s="225"/>
      <c r="AY10" s="225"/>
      <c r="AZ10" s="225"/>
      <c r="BA10" s="225"/>
      <c r="BB10" s="147" t="s">
        <v>465</v>
      </c>
      <c r="BC10" s="147"/>
      <c r="BD10" s="147"/>
      <c r="BE10" s="147"/>
      <c r="BF10" s="166"/>
      <c r="BG10" s="166"/>
    </row>
    <row r="11" spans="1:59" ht="48.75" customHeight="1">
      <c r="A11" s="135">
        <v>308</v>
      </c>
      <c r="B11" s="141">
        <v>46224.460763888899</v>
      </c>
      <c r="C11" s="141">
        <v>46224.496620370403</v>
      </c>
      <c r="D11" s="135" t="s">
        <v>767</v>
      </c>
      <c r="E11" s="135" t="s">
        <v>768</v>
      </c>
      <c r="F11" s="135" t="s">
        <v>2451</v>
      </c>
      <c r="G11" s="135" t="s">
        <v>2452</v>
      </c>
      <c r="H11" s="135" t="s">
        <v>121</v>
      </c>
      <c r="I11" s="135" t="s">
        <v>240</v>
      </c>
      <c r="J11" s="223" t="s">
        <v>422</v>
      </c>
      <c r="K11" s="135" t="s">
        <v>2453</v>
      </c>
      <c r="L11" s="141" t="s">
        <v>53</v>
      </c>
      <c r="M11" s="141">
        <v>46265</v>
      </c>
      <c r="N11" s="135" t="s">
        <v>15</v>
      </c>
      <c r="O11" s="135">
        <v>0</v>
      </c>
      <c r="P11" s="135">
        <v>0</v>
      </c>
      <c r="Q11" s="177" t="s">
        <v>111</v>
      </c>
      <c r="R11" s="135" t="s">
        <v>2454</v>
      </c>
      <c r="S11" s="135" t="s">
        <v>2455</v>
      </c>
      <c r="T11" s="135" t="s">
        <v>2456</v>
      </c>
      <c r="U11" s="135" t="s">
        <v>42</v>
      </c>
      <c r="V11" s="161" t="s">
        <v>36</v>
      </c>
      <c r="W11" s="135" t="s">
        <v>15</v>
      </c>
      <c r="X11" s="160" t="s">
        <v>26</v>
      </c>
      <c r="Y11" s="135" t="s">
        <v>2457</v>
      </c>
      <c r="Z11" s="145" t="s">
        <v>2458</v>
      </c>
      <c r="AA11" s="145">
        <v>1.5</v>
      </c>
      <c r="AB11" s="147" t="s">
        <v>62</v>
      </c>
      <c r="AC11" s="147" t="s">
        <v>417</v>
      </c>
      <c r="AD11" s="151">
        <v>46225</v>
      </c>
      <c r="AE11" s="147" t="s">
        <v>2</v>
      </c>
      <c r="AF11" s="151">
        <v>46237</v>
      </c>
      <c r="AG11" s="151">
        <v>46265</v>
      </c>
      <c r="AH11" s="147">
        <v>1</v>
      </c>
      <c r="AI11" s="148">
        <v>0</v>
      </c>
      <c r="AJ11" s="149">
        <v>0</v>
      </c>
      <c r="AK11" s="150" t="s">
        <v>2459</v>
      </c>
      <c r="AL11" s="149" t="s">
        <v>463</v>
      </c>
      <c r="AM11" s="147" t="s">
        <v>935</v>
      </c>
      <c r="AN11" s="147" t="s">
        <v>14</v>
      </c>
      <c r="AO11" s="147" t="s">
        <v>2067</v>
      </c>
      <c r="AP11" s="147" t="s">
        <v>786</v>
      </c>
      <c r="AQ11" s="225"/>
      <c r="AR11" s="225"/>
      <c r="AS11" s="233"/>
      <c r="AT11" s="232"/>
      <c r="AU11" s="225"/>
      <c r="AV11" s="149"/>
      <c r="AW11" s="225"/>
      <c r="AX11" s="225"/>
      <c r="AY11" s="225"/>
      <c r="AZ11" s="225"/>
      <c r="BA11" s="225"/>
      <c r="BB11" s="147" t="s">
        <v>465</v>
      </c>
      <c r="BC11" s="147"/>
      <c r="BD11" s="147"/>
      <c r="BE11" s="147"/>
      <c r="BF11" s="166"/>
      <c r="BG11" s="166"/>
    </row>
    <row r="12" spans="1:59" ht="59.25" customHeight="1">
      <c r="A12" s="135">
        <v>210</v>
      </c>
      <c r="B12" s="143">
        <v>46169.8046412037</v>
      </c>
      <c r="C12" s="143">
        <v>46169.817731481497</v>
      </c>
      <c r="D12" s="135" t="s">
        <v>2144</v>
      </c>
      <c r="E12" s="135" t="s">
        <v>2145</v>
      </c>
      <c r="F12" s="135" t="s">
        <v>2460</v>
      </c>
      <c r="G12" s="135" t="s">
        <v>2461</v>
      </c>
      <c r="H12" s="135" t="s">
        <v>107</v>
      </c>
      <c r="I12" s="135" t="s">
        <v>108</v>
      </c>
      <c r="J12" s="157" t="s">
        <v>2462</v>
      </c>
      <c r="K12" s="135" t="s">
        <v>2463</v>
      </c>
      <c r="L12" s="143" t="s">
        <v>57</v>
      </c>
      <c r="M12" s="143">
        <v>46185</v>
      </c>
      <c r="N12" s="135" t="s">
        <v>15</v>
      </c>
      <c r="O12" s="135">
        <v>0</v>
      </c>
      <c r="P12" s="135">
        <v>0</v>
      </c>
      <c r="Q12" s="157" t="s">
        <v>111</v>
      </c>
      <c r="R12" s="135" t="s">
        <v>2464</v>
      </c>
      <c r="S12" s="135" t="s">
        <v>2465</v>
      </c>
      <c r="T12" s="135" t="s">
        <v>2466</v>
      </c>
      <c r="U12" s="157" t="s">
        <v>44</v>
      </c>
      <c r="V12" s="135" t="s">
        <v>36</v>
      </c>
      <c r="W12" s="135" t="s">
        <v>14</v>
      </c>
      <c r="X12" s="157" t="s">
        <v>28</v>
      </c>
      <c r="Y12" s="135" t="s">
        <v>2153</v>
      </c>
      <c r="Z12" s="135" t="s">
        <v>2467</v>
      </c>
      <c r="AA12" s="135">
        <v>0.6</v>
      </c>
      <c r="AB12" s="147" t="s">
        <v>58</v>
      </c>
      <c r="AC12" s="147" t="s">
        <v>417</v>
      </c>
      <c r="AD12" s="151">
        <v>46174</v>
      </c>
      <c r="AE12" s="147" t="s">
        <v>3</v>
      </c>
      <c r="AF12" s="151">
        <v>46181</v>
      </c>
      <c r="AG12" s="151">
        <v>46195</v>
      </c>
      <c r="AH12" s="147">
        <v>7</v>
      </c>
      <c r="AI12" s="148">
        <v>343819.42857142858</v>
      </c>
      <c r="AJ12" s="149">
        <v>1203368</v>
      </c>
      <c r="AK12" s="150" t="s">
        <v>2468</v>
      </c>
      <c r="AL12" s="149" t="s">
        <v>1199</v>
      </c>
      <c r="AM12" s="147" t="s">
        <v>464</v>
      </c>
      <c r="AN12" s="147" t="s">
        <v>465</v>
      </c>
      <c r="AO12" s="147" t="s">
        <v>2067</v>
      </c>
      <c r="AP12" s="147" t="s">
        <v>2469</v>
      </c>
      <c r="AQ12" s="225"/>
      <c r="AR12" s="225"/>
      <c r="AS12" s="225"/>
      <c r="AT12" s="232" t="s">
        <v>429</v>
      </c>
      <c r="AU12" s="225"/>
      <c r="AV12" s="225"/>
      <c r="AW12" s="225"/>
      <c r="AX12" s="225"/>
      <c r="AY12" s="225"/>
      <c r="AZ12" s="225"/>
      <c r="BA12" s="225"/>
      <c r="BB12" s="147" t="s">
        <v>465</v>
      </c>
      <c r="BC12" s="147" t="s">
        <v>2470</v>
      </c>
      <c r="BD12" s="147" t="s">
        <v>465</v>
      </c>
      <c r="BE12" s="147" t="s">
        <v>2471</v>
      </c>
      <c r="BF12" s="166"/>
      <c r="BG12" s="166"/>
    </row>
    <row r="13" spans="1:59" ht="63" customHeight="1">
      <c r="A13" s="135">
        <v>307</v>
      </c>
      <c r="B13" s="143">
        <v>46224.425856481503</v>
      </c>
      <c r="C13" s="143">
        <v>46224.428703703699</v>
      </c>
      <c r="D13" s="135" t="s">
        <v>2253</v>
      </c>
      <c r="E13" s="135" t="s">
        <v>2254</v>
      </c>
      <c r="F13" s="135" t="s">
        <v>2255</v>
      </c>
      <c r="G13" s="135" t="s">
        <v>2256</v>
      </c>
      <c r="H13" s="135" t="s">
        <v>107</v>
      </c>
      <c r="I13" s="135" t="s">
        <v>160</v>
      </c>
      <c r="J13" s="157" t="s">
        <v>1013</v>
      </c>
      <c r="K13" s="135" t="s">
        <v>2472</v>
      </c>
      <c r="L13" s="143" t="s">
        <v>59</v>
      </c>
      <c r="M13" s="143">
        <v>46235</v>
      </c>
      <c r="N13" s="135" t="s">
        <v>15</v>
      </c>
      <c r="O13" s="135">
        <v>0</v>
      </c>
      <c r="P13" s="135">
        <v>0</v>
      </c>
      <c r="Q13" s="157" t="s">
        <v>18</v>
      </c>
      <c r="R13" s="135" t="s">
        <v>2258</v>
      </c>
      <c r="S13" s="135" t="s">
        <v>2259</v>
      </c>
      <c r="T13" s="135" t="s">
        <v>2260</v>
      </c>
      <c r="U13" s="157" t="s">
        <v>44</v>
      </c>
      <c r="V13" s="135" t="s">
        <v>36</v>
      </c>
      <c r="W13" s="135" t="s">
        <v>15</v>
      </c>
      <c r="X13" s="157" t="s">
        <v>28</v>
      </c>
      <c r="Y13" s="135" t="s">
        <v>2473</v>
      </c>
      <c r="Z13" s="135" t="s">
        <v>2474</v>
      </c>
      <c r="AA13" s="135">
        <v>2.1</v>
      </c>
      <c r="AB13" s="147" t="s">
        <v>64</v>
      </c>
      <c r="AC13" s="147" t="s">
        <v>417</v>
      </c>
      <c r="AD13" s="151">
        <v>46225</v>
      </c>
      <c r="AE13" s="147" t="s">
        <v>3</v>
      </c>
      <c r="AF13" s="151">
        <v>46227</v>
      </c>
      <c r="AG13" s="151">
        <v>46241</v>
      </c>
      <c r="AH13" s="147" t="s">
        <v>1197</v>
      </c>
      <c r="AI13" s="148">
        <v>1510.4</v>
      </c>
      <c r="AJ13" s="149">
        <v>5286.4</v>
      </c>
      <c r="AK13" s="150" t="s">
        <v>2263</v>
      </c>
      <c r="AL13" s="149" t="s">
        <v>535</v>
      </c>
      <c r="AM13" s="147" t="s">
        <v>797</v>
      </c>
      <c r="AN13" s="147" t="s">
        <v>15</v>
      </c>
      <c r="AO13" s="147" t="s">
        <v>2264</v>
      </c>
      <c r="AP13" s="147"/>
      <c r="AQ13" s="225"/>
      <c r="AR13" s="225"/>
      <c r="AS13" s="225"/>
      <c r="AT13" s="232" t="s">
        <v>429</v>
      </c>
      <c r="AU13" s="225"/>
      <c r="AV13" s="225"/>
      <c r="AW13" s="225"/>
      <c r="AX13" s="225"/>
      <c r="AY13" s="225"/>
      <c r="AZ13" s="225"/>
      <c r="BA13" s="225"/>
      <c r="BB13" s="151" t="s">
        <v>465</v>
      </c>
      <c r="BC13" s="147"/>
      <c r="BD13" s="147" t="s">
        <v>465</v>
      </c>
      <c r="BE13" s="147" t="s">
        <v>2475</v>
      </c>
      <c r="BF13" s="166"/>
      <c r="BG13" s="166"/>
    </row>
  </sheetData>
  <sheetProtection algorithmName="SHA-512" hashValue="hUj8VwB+IsJkBeIk3OFNUwQ95eWnYfQgsdbrXoDgiVhDkDWrBaq6HO6iRY5MSJjoStWwfzzXtC/6Eg34YpRe4Q==" saltValue="TUVUfeqwS898f1hIc4pR5Q==" spinCount="100000" sheet="1" formatColumns="0" autoFilter="0"/>
  <protectedRanges>
    <protectedRange algorithmName="SHA-512" hashValue="22rEZDOLaaAzExp0xxQCGNby3L6gXjGHIg9yH60f4Eq8XFziCgY0/JIYc2E2Nq4g+VRVZfuCR88Vp60KM5L1Fw==" saltValue="qJpW/Ecdk5+EDugQ3hU7fw==" spinCount="100000" sqref="A1:J1 L1:R1 T1:AA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S1" name="Rango1_2"/>
  </protectedRanges>
  <autoFilter ref="A1:BG9" xr:uid="{1ACD93ED-D4F8-4AB8-8264-3586DF594C5A}"/>
  <dataValidations count="3">
    <dataValidation type="list" allowBlank="1" showInputMessage="1" showErrorMessage="1" errorTitle="Valor no válido" error="Por favor seleccione una opción de la lista desplegable." sqref="AQ2:AQ6 AQ12:AQ13" xr:uid="{8FB91E39-1659-44D5-A01F-096A07502CDD}">
      <formula1>"Estimación incompleta,Ajuste del alcance,Otro"</formula1>
    </dataValidation>
    <dataValidation type="list" allowBlank="1" showInputMessage="1" showErrorMessage="1" errorTitle="Valor no válido" error="Por favor seleccione una opción de la lista: Baja o Media." sqref="AR2:AR6 AR12:AR13" xr:uid="{5997A904-8D9A-4A0A-869A-736B108E0F0E}">
      <formula1>"Baja,Media"</formula1>
    </dataValidation>
    <dataValidation type="list" allowBlank="1" showInputMessage="1" showErrorMessage="1" errorTitle="Valor no válido" error="Por favor seleccione una opción de la lista: Pendiente o Finalizado" sqref="AZ2:AZ6 AZ12:AZ13" xr:uid="{14EB0A60-7218-4583-BFA3-54A96B1EAB2B}">
      <formula1>"Pendiente,Finalizado"</formula1>
    </dataValidation>
  </dataValidations>
  <pageMargins left="0.7" right="0.7" top="0.75" bottom="0.75" header="0.3" footer="0.3"/>
  <headerFooter>
    <oddFooter>&amp;C_x000D_&amp;1#&amp;"Aptos"&amp;7&amp;K000000 Uso Público de Laureate Perú — Se compartir externamente, información no sensible.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137F-13D1-4358-8DED-3EEC1762CF94}">
  <sheetPr>
    <tabColor theme="4" tint="-0.249977111117893"/>
  </sheetPr>
  <dimension ref="A1:BI11"/>
  <sheetViews>
    <sheetView zoomScale="84" zoomScaleNormal="84" workbookViewId="0">
      <pane xSplit="6" topLeftCell="G1" activePane="topRight" state="frozen"/>
      <selection pane="topRight" activeCell="F2" sqref="F2"/>
      <selection activeCell="A2" sqref="A2"/>
    </sheetView>
  </sheetViews>
  <sheetFormatPr defaultColWidth="11.42578125" defaultRowHeight="15" customHeight="1"/>
  <cols>
    <col min="1" max="1" width="7.42578125" style="4" customWidth="1"/>
    <col min="2" max="2" width="11.42578125" style="4" hidden="1" customWidth="1"/>
    <col min="3" max="3" width="18.42578125" style="4" hidden="1" customWidth="1"/>
    <col min="4" max="4" width="12.42578125" style="4" hidden="1" customWidth="1"/>
    <col min="5" max="5" width="13.7109375" style="4" customWidth="1"/>
    <col min="6" max="6" width="43.28515625" style="4" customWidth="1"/>
    <col min="7" max="7" width="64.28515625" style="4" customWidth="1"/>
    <col min="8" max="8" width="11.42578125" style="4" bestFit="1" customWidth="1"/>
    <col min="9" max="9" width="21.85546875" style="4" customWidth="1"/>
    <col min="10" max="10" width="11.42578125" style="4" bestFit="1" customWidth="1"/>
    <col min="11" max="11" width="15.42578125" style="4" customWidth="1"/>
    <col min="12" max="12" width="16" style="4" customWidth="1"/>
    <col min="13" max="15" width="11.42578125" style="4" bestFit="1" customWidth="1"/>
    <col min="16" max="16" width="11.42578125" style="4" customWidth="1"/>
    <col min="17" max="17" width="11.42578125" style="4" bestFit="1" customWidth="1"/>
    <col min="18" max="19" width="27.42578125" style="4" customWidth="1"/>
    <col min="20" max="22" width="11.42578125" style="4" bestFit="1" customWidth="1"/>
    <col min="23" max="23" width="17.28515625" style="4" customWidth="1"/>
    <col min="24" max="24" width="17.42578125" style="4" customWidth="1"/>
    <col min="25" max="26" width="11.42578125" style="4" bestFit="1" customWidth="1"/>
    <col min="27" max="27" width="11.42578125" style="4" customWidth="1"/>
    <col min="28" max="29" width="17.140625" style="4" customWidth="1"/>
    <col min="30" max="30" width="18.28515625" style="4" customWidth="1"/>
    <col min="31" max="34" width="11.42578125" style="4" bestFit="1" customWidth="1"/>
    <col min="35" max="36" width="16" style="4" customWidth="1"/>
    <col min="37" max="37" width="36.42578125" style="4" customWidth="1"/>
    <col min="38" max="38" width="14.42578125" style="4" customWidth="1"/>
    <col min="39" max="39" width="11.42578125" style="4" bestFit="1" customWidth="1"/>
    <col min="40" max="40" width="11.42578125" style="4" customWidth="1"/>
    <col min="41" max="41" width="13.85546875" style="4" customWidth="1"/>
    <col min="42" max="42" width="23.140625" style="4"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11.42578125" style="4" customWidth="1"/>
    <col min="55" max="55" width="26.7109375" style="4" customWidth="1"/>
    <col min="56" max="57" width="22.140625" style="4" customWidth="1"/>
    <col min="58" max="58" width="16.28515625" style="374" customWidth="1"/>
    <col min="59" max="59" width="16.7109375" style="374" customWidth="1"/>
    <col min="60" max="60" width="24.85546875" style="108" customWidth="1"/>
    <col min="61" max="61" width="29.85546875" style="108" customWidth="1"/>
    <col min="62" max="16384" width="11.42578125" style="4"/>
  </cols>
  <sheetData>
    <row r="1" spans="1:61" s="45" customFormat="1" ht="48.75" customHeight="1">
      <c r="A1" s="83" t="s">
        <v>82</v>
      </c>
      <c r="B1" s="84" t="s">
        <v>83</v>
      </c>
      <c r="C1" s="84" t="s">
        <v>84</v>
      </c>
      <c r="D1" s="83" t="s">
        <v>85</v>
      </c>
      <c r="E1" s="83" t="s">
        <v>86</v>
      </c>
      <c r="F1" s="83" t="s">
        <v>87</v>
      </c>
      <c r="G1" s="83" t="s">
        <v>88</v>
      </c>
      <c r="H1" s="83" t="s">
        <v>89</v>
      </c>
      <c r="I1" s="83" t="s">
        <v>90</v>
      </c>
      <c r="J1" s="146" t="s">
        <v>91</v>
      </c>
      <c r="K1" s="83" t="s">
        <v>506</v>
      </c>
      <c r="L1" s="146" t="s">
        <v>51</v>
      </c>
      <c r="M1" s="146" t="s">
        <v>93</v>
      </c>
      <c r="N1" s="83" t="s">
        <v>11</v>
      </c>
      <c r="O1" s="83" t="s">
        <v>507</v>
      </c>
      <c r="P1" s="83" t="s">
        <v>95</v>
      </c>
      <c r="Q1" s="146" t="s">
        <v>16</v>
      </c>
      <c r="R1" s="83" t="s">
        <v>96</v>
      </c>
      <c r="S1" s="369" t="s">
        <v>97</v>
      </c>
      <c r="T1" s="146" t="s">
        <v>98</v>
      </c>
      <c r="U1" s="146" t="s">
        <v>38</v>
      </c>
      <c r="V1" s="83" t="s">
        <v>29</v>
      </c>
      <c r="W1" s="83" t="s">
        <v>508</v>
      </c>
      <c r="X1" s="146" t="s">
        <v>22</v>
      </c>
      <c r="Y1" s="83" t="s">
        <v>100</v>
      </c>
      <c r="Z1" s="83" t="s">
        <v>509</v>
      </c>
      <c r="AA1" s="163" t="s">
        <v>102</v>
      </c>
      <c r="AB1" s="99" t="s">
        <v>49</v>
      </c>
      <c r="AC1" s="99" t="s">
        <v>390</v>
      </c>
      <c r="AD1" s="209" t="s">
        <v>391</v>
      </c>
      <c r="AE1" s="118" t="s">
        <v>392</v>
      </c>
      <c r="AF1" s="119" t="s">
        <v>393</v>
      </c>
      <c r="AG1" s="119" t="s">
        <v>394</v>
      </c>
      <c r="AH1" s="118" t="s">
        <v>395</v>
      </c>
      <c r="AI1" s="120" t="s">
        <v>396</v>
      </c>
      <c r="AJ1" s="121" t="s">
        <v>397</v>
      </c>
      <c r="AK1" s="118" t="s">
        <v>398</v>
      </c>
      <c r="AL1" s="118" t="s">
        <v>399</v>
      </c>
      <c r="AM1" s="118" t="s">
        <v>2236</v>
      </c>
      <c r="AN1" s="118" t="s">
        <v>514</v>
      </c>
      <c r="AO1" s="118" t="s">
        <v>401</v>
      </c>
      <c r="AP1" s="118" t="s">
        <v>402</v>
      </c>
      <c r="AQ1" s="229" t="s">
        <v>2051</v>
      </c>
      <c r="AR1" s="229" t="s">
        <v>1120</v>
      </c>
      <c r="AS1" s="229" t="s">
        <v>2052</v>
      </c>
      <c r="AT1" s="231" t="s">
        <v>2053</v>
      </c>
      <c r="AU1" s="235" t="s">
        <v>395</v>
      </c>
      <c r="AV1" s="236" t="s">
        <v>511</v>
      </c>
      <c r="AW1" s="235" t="s">
        <v>512</v>
      </c>
      <c r="AX1" s="235" t="s">
        <v>399</v>
      </c>
      <c r="AY1" s="235" t="s">
        <v>2054</v>
      </c>
      <c r="AZ1" s="235" t="s">
        <v>2055</v>
      </c>
      <c r="BA1" s="235" t="s">
        <v>402</v>
      </c>
      <c r="BB1" s="123" t="s">
        <v>2237</v>
      </c>
      <c r="BC1" s="123" t="s">
        <v>402</v>
      </c>
      <c r="BD1" s="370" t="s">
        <v>2238</v>
      </c>
      <c r="BE1" s="371" t="s">
        <v>2239</v>
      </c>
      <c r="BF1" s="372" t="s">
        <v>2362</v>
      </c>
      <c r="BG1" s="372" t="s">
        <v>2363</v>
      </c>
      <c r="BH1" s="112" t="s">
        <v>2476</v>
      </c>
      <c r="BI1" s="366" t="s">
        <v>402</v>
      </c>
    </row>
    <row r="2" spans="1:61" ht="95.25" customHeight="1">
      <c r="A2" s="135">
        <v>169</v>
      </c>
      <c r="B2" s="143">
        <v>46161.670162037</v>
      </c>
      <c r="C2" s="143">
        <v>46162.429259259297</v>
      </c>
      <c r="D2" s="135" t="s">
        <v>860</v>
      </c>
      <c r="E2" s="135" t="s">
        <v>861</v>
      </c>
      <c r="F2" s="135" t="s">
        <v>2477</v>
      </c>
      <c r="G2" s="135" t="s">
        <v>2478</v>
      </c>
      <c r="H2" s="135" t="s">
        <v>134</v>
      </c>
      <c r="I2" s="135" t="s">
        <v>240</v>
      </c>
      <c r="J2" s="157" t="s">
        <v>864</v>
      </c>
      <c r="K2" s="135" t="s">
        <v>2479</v>
      </c>
      <c r="L2" s="143" t="s">
        <v>53</v>
      </c>
      <c r="M2" s="143">
        <v>46199</v>
      </c>
      <c r="N2" s="135" t="s">
        <v>14</v>
      </c>
      <c r="O2" s="135" t="s">
        <v>866</v>
      </c>
      <c r="P2" s="135">
        <v>7541</v>
      </c>
      <c r="Q2" s="157" t="s">
        <v>111</v>
      </c>
      <c r="R2" s="135" t="s">
        <v>2480</v>
      </c>
      <c r="S2" s="135" t="s">
        <v>2481</v>
      </c>
      <c r="T2" s="135" t="s">
        <v>2482</v>
      </c>
      <c r="U2" s="157" t="s">
        <v>44</v>
      </c>
      <c r="V2" s="135" t="s">
        <v>32</v>
      </c>
      <c r="W2" s="135" t="s">
        <v>15</v>
      </c>
      <c r="X2" s="157" t="s">
        <v>25</v>
      </c>
      <c r="Y2" s="135" t="s">
        <v>2483</v>
      </c>
      <c r="Z2" s="135" t="s">
        <v>2484</v>
      </c>
      <c r="AA2" s="198">
        <v>2.9</v>
      </c>
      <c r="AB2" s="165" t="s">
        <v>58</v>
      </c>
      <c r="AC2" s="147" t="s">
        <v>417</v>
      </c>
      <c r="AD2" s="151">
        <v>46163</v>
      </c>
      <c r="AE2" s="147" t="s">
        <v>3</v>
      </c>
      <c r="AF2" s="151">
        <v>46167</v>
      </c>
      <c r="AG2" s="151">
        <v>46181</v>
      </c>
      <c r="AH2" s="147">
        <v>2.5</v>
      </c>
      <c r="AI2" s="148"/>
      <c r="AJ2" s="149">
        <v>58233</v>
      </c>
      <c r="AK2" s="150" t="s">
        <v>2485</v>
      </c>
      <c r="AL2" s="149" t="s">
        <v>1199</v>
      </c>
      <c r="AM2" s="147" t="s">
        <v>2486</v>
      </c>
      <c r="AN2" s="147" t="s">
        <v>14</v>
      </c>
      <c r="AO2" s="147" t="s">
        <v>1135</v>
      </c>
      <c r="AP2" s="147" t="s">
        <v>2487</v>
      </c>
      <c r="AQ2" s="225"/>
      <c r="AR2" s="225"/>
      <c r="AS2" s="225"/>
      <c r="AT2" s="232" t="s">
        <v>429</v>
      </c>
      <c r="AU2" s="225"/>
      <c r="AV2" s="225"/>
      <c r="AW2" s="225"/>
      <c r="AX2" s="225"/>
      <c r="AY2" s="225"/>
      <c r="AZ2" s="225"/>
      <c r="BA2" s="225"/>
      <c r="BB2" s="151" t="s">
        <v>465</v>
      </c>
      <c r="BC2" s="147" t="s">
        <v>2488</v>
      </c>
      <c r="BD2" s="147" t="s">
        <v>465</v>
      </c>
      <c r="BE2" s="147" t="s">
        <v>2489</v>
      </c>
      <c r="BF2" s="373">
        <v>46220</v>
      </c>
      <c r="BG2" s="373">
        <v>46265</v>
      </c>
      <c r="BH2" s="367"/>
      <c r="BI2" s="368"/>
    </row>
    <row r="3" spans="1:61" ht="63" customHeight="1">
      <c r="A3" s="135">
        <v>117</v>
      </c>
      <c r="B3" s="143">
        <v>46139.615277777775</v>
      </c>
      <c r="C3" s="143">
        <v>46139.628472222219</v>
      </c>
      <c r="D3" s="135" t="s">
        <v>404</v>
      </c>
      <c r="E3" s="135" t="s">
        <v>405</v>
      </c>
      <c r="F3" s="135" t="s">
        <v>2490</v>
      </c>
      <c r="G3" s="135" t="s">
        <v>2491</v>
      </c>
      <c r="H3" s="135" t="s">
        <v>107</v>
      </c>
      <c r="I3" s="135" t="s">
        <v>332</v>
      </c>
      <c r="J3" s="157" t="s">
        <v>2148</v>
      </c>
      <c r="K3" s="135"/>
      <c r="L3" s="143" t="s">
        <v>57</v>
      </c>
      <c r="M3" s="143">
        <v>46172</v>
      </c>
      <c r="N3" s="135" t="s">
        <v>15</v>
      </c>
      <c r="O3" s="135"/>
      <c r="P3" s="135"/>
      <c r="Q3" s="157" t="s">
        <v>111</v>
      </c>
      <c r="R3" s="135" t="s">
        <v>2492</v>
      </c>
      <c r="S3" s="135" t="s">
        <v>2493</v>
      </c>
      <c r="T3" s="135" t="s">
        <v>2494</v>
      </c>
      <c r="U3" s="157" t="s">
        <v>43</v>
      </c>
      <c r="V3" s="135" t="s">
        <v>36</v>
      </c>
      <c r="W3" s="135" t="s">
        <v>413</v>
      </c>
      <c r="X3" s="157" t="s">
        <v>414</v>
      </c>
      <c r="Y3" s="135" t="s">
        <v>2495</v>
      </c>
      <c r="Z3" s="135"/>
      <c r="AA3" s="198"/>
      <c r="AB3" s="165" t="s">
        <v>72</v>
      </c>
      <c r="AC3" s="147" t="s">
        <v>417</v>
      </c>
      <c r="AD3" s="151">
        <v>46163</v>
      </c>
      <c r="AE3" s="147" t="s">
        <v>3</v>
      </c>
      <c r="AF3" s="151">
        <v>46163</v>
      </c>
      <c r="AG3" s="151">
        <v>46163</v>
      </c>
      <c r="AH3" s="147">
        <v>4</v>
      </c>
      <c r="AI3" s="148">
        <v>19000</v>
      </c>
      <c r="AJ3" s="149">
        <v>65000</v>
      </c>
      <c r="AK3" s="150" t="s">
        <v>2496</v>
      </c>
      <c r="AL3" s="149" t="s">
        <v>1199</v>
      </c>
      <c r="AM3" s="147" t="s">
        <v>464</v>
      </c>
      <c r="AN3" s="147" t="s">
        <v>465</v>
      </c>
      <c r="AO3" s="147" t="s">
        <v>1135</v>
      </c>
      <c r="AP3" s="147" t="s">
        <v>2497</v>
      </c>
      <c r="AQ3" s="225" t="s">
        <v>2069</v>
      </c>
      <c r="AR3" s="225" t="s">
        <v>3</v>
      </c>
      <c r="AS3" s="225">
        <v>46219</v>
      </c>
      <c r="AT3" s="232" t="s">
        <v>2498</v>
      </c>
      <c r="AU3" s="225" t="s">
        <v>2499</v>
      </c>
      <c r="AV3" s="225" t="s">
        <v>2500</v>
      </c>
      <c r="AW3" s="225" t="s">
        <v>2501</v>
      </c>
      <c r="AX3" s="225" t="s">
        <v>2502</v>
      </c>
      <c r="AY3" s="225"/>
      <c r="AZ3" s="225" t="s">
        <v>2067</v>
      </c>
      <c r="BA3" s="225" t="s">
        <v>2503</v>
      </c>
      <c r="BB3" s="151" t="s">
        <v>465</v>
      </c>
      <c r="BC3" s="147"/>
      <c r="BD3" s="147" t="s">
        <v>465</v>
      </c>
      <c r="BE3" s="147" t="s">
        <v>2504</v>
      </c>
      <c r="BF3" s="373">
        <v>46293</v>
      </c>
      <c r="BG3" s="373">
        <v>46040</v>
      </c>
      <c r="BH3" s="367"/>
      <c r="BI3" s="368"/>
    </row>
    <row r="4" spans="1:61" ht="90" customHeight="1">
      <c r="A4" s="135">
        <v>284</v>
      </c>
      <c r="B4" s="143">
        <v>46218.484155092599</v>
      </c>
      <c r="C4" s="143">
        <v>46218.498541666697</v>
      </c>
      <c r="D4" s="135" t="s">
        <v>2505</v>
      </c>
      <c r="E4" s="135" t="s">
        <v>2506</v>
      </c>
      <c r="F4" s="135" t="s">
        <v>2507</v>
      </c>
      <c r="G4" s="135" t="s">
        <v>2508</v>
      </c>
      <c r="H4" s="135" t="s">
        <v>159</v>
      </c>
      <c r="I4" s="135" t="s">
        <v>208</v>
      </c>
      <c r="J4" s="157" t="s">
        <v>2509</v>
      </c>
      <c r="K4" s="135" t="s">
        <v>2510</v>
      </c>
      <c r="L4" s="143" t="s">
        <v>54</v>
      </c>
      <c r="M4" s="143">
        <v>46265</v>
      </c>
      <c r="N4" s="135" t="s">
        <v>15</v>
      </c>
      <c r="O4" s="135">
        <v>0</v>
      </c>
      <c r="P4" s="135">
        <v>0</v>
      </c>
      <c r="Q4" s="157" t="s">
        <v>18</v>
      </c>
      <c r="R4" s="135" t="s">
        <v>2511</v>
      </c>
      <c r="S4" s="135" t="s">
        <v>2512</v>
      </c>
      <c r="T4" s="135" t="s">
        <v>2513</v>
      </c>
      <c r="U4" s="157" t="s">
        <v>41</v>
      </c>
      <c r="V4" s="135" t="s">
        <v>36</v>
      </c>
      <c r="W4" s="135" t="s">
        <v>15</v>
      </c>
      <c r="X4" s="157" t="s">
        <v>25</v>
      </c>
      <c r="Y4" s="135" t="s">
        <v>2514</v>
      </c>
      <c r="Z4" s="135" t="s">
        <v>2515</v>
      </c>
      <c r="AA4" s="198">
        <v>3.3</v>
      </c>
      <c r="AB4" s="165" t="s">
        <v>58</v>
      </c>
      <c r="AC4" s="147" t="s">
        <v>417</v>
      </c>
      <c r="AD4" s="151">
        <v>46220</v>
      </c>
      <c r="AE4" s="147" t="s">
        <v>3</v>
      </c>
      <c r="AF4" s="151">
        <v>46251</v>
      </c>
      <c r="AG4" s="151">
        <v>46265</v>
      </c>
      <c r="AH4" s="147" t="s">
        <v>1197</v>
      </c>
      <c r="AI4" s="148">
        <v>0</v>
      </c>
      <c r="AJ4" s="149">
        <v>0</v>
      </c>
      <c r="AK4" s="150" t="s">
        <v>2516</v>
      </c>
      <c r="AL4" s="149" t="s">
        <v>2517</v>
      </c>
      <c r="AM4" s="147" t="s">
        <v>797</v>
      </c>
      <c r="AN4" s="147" t="s">
        <v>465</v>
      </c>
      <c r="AO4" s="147" t="s">
        <v>2067</v>
      </c>
      <c r="AP4" s="147" t="s">
        <v>2518</v>
      </c>
      <c r="AQ4" s="225"/>
      <c r="AR4" s="225"/>
      <c r="AS4" s="225"/>
      <c r="AT4" s="232"/>
      <c r="AU4" s="225"/>
      <c r="AV4" s="225"/>
      <c r="AW4" s="225"/>
      <c r="AX4" s="225"/>
      <c r="AY4" s="225"/>
      <c r="AZ4" s="225"/>
      <c r="BA4" s="225"/>
      <c r="BB4" s="151" t="s">
        <v>465</v>
      </c>
      <c r="BC4" s="147" t="s">
        <v>2519</v>
      </c>
      <c r="BD4" s="147"/>
      <c r="BE4" s="147"/>
      <c r="BF4" s="373">
        <v>46268</v>
      </c>
      <c r="BG4" s="373">
        <v>47391</v>
      </c>
      <c r="BH4" s="367"/>
      <c r="BI4" s="368" t="s">
        <v>2520</v>
      </c>
    </row>
    <row r="5" spans="1:61" ht="135" customHeight="1">
      <c r="A5" s="135">
        <v>335</v>
      </c>
      <c r="B5" s="143">
        <v>46230.328923611101</v>
      </c>
      <c r="C5" s="143">
        <v>46230.331724536998</v>
      </c>
      <c r="D5" s="135" t="s">
        <v>204</v>
      </c>
      <c r="E5" s="135" t="s">
        <v>205</v>
      </c>
      <c r="F5" s="135" t="s">
        <v>2521</v>
      </c>
      <c r="G5" s="135" t="s">
        <v>2522</v>
      </c>
      <c r="H5" s="135" t="s">
        <v>159</v>
      </c>
      <c r="I5" s="135" t="s">
        <v>208</v>
      </c>
      <c r="J5" s="157" t="s">
        <v>789</v>
      </c>
      <c r="K5" s="135" t="s">
        <v>2523</v>
      </c>
      <c r="L5" s="143" t="s">
        <v>54</v>
      </c>
      <c r="M5" s="143">
        <v>46241</v>
      </c>
      <c r="N5" s="135" t="s">
        <v>15</v>
      </c>
      <c r="O5" s="135">
        <v>0</v>
      </c>
      <c r="P5" s="135">
        <v>0</v>
      </c>
      <c r="Q5" s="157" t="s">
        <v>111</v>
      </c>
      <c r="R5" s="135" t="s">
        <v>2524</v>
      </c>
      <c r="S5" s="135" t="s">
        <v>2525</v>
      </c>
      <c r="T5" s="135" t="s">
        <v>2526</v>
      </c>
      <c r="U5" s="157" t="s">
        <v>44</v>
      </c>
      <c r="V5" s="135" t="s">
        <v>36</v>
      </c>
      <c r="W5" s="135" t="s">
        <v>15</v>
      </c>
      <c r="X5" s="157" t="s">
        <v>28</v>
      </c>
      <c r="Y5" s="135" t="s">
        <v>2527</v>
      </c>
      <c r="Z5" s="135" t="s">
        <v>2528</v>
      </c>
      <c r="AA5" s="198">
        <v>0.6</v>
      </c>
      <c r="AB5" s="165" t="s">
        <v>56</v>
      </c>
      <c r="AC5" s="147" t="s">
        <v>417</v>
      </c>
      <c r="AD5" s="151">
        <v>46230</v>
      </c>
      <c r="AE5" s="147" t="s">
        <v>3</v>
      </c>
      <c r="AF5" s="151">
        <v>46245</v>
      </c>
      <c r="AG5" s="151">
        <v>46259</v>
      </c>
      <c r="AH5" s="147">
        <v>1</v>
      </c>
      <c r="AI5" s="148" t="s">
        <v>997</v>
      </c>
      <c r="AJ5" s="149">
        <v>0</v>
      </c>
      <c r="AK5" s="150" t="s">
        <v>2529</v>
      </c>
      <c r="AL5" s="149" t="s">
        <v>934</v>
      </c>
      <c r="AM5" s="147" t="s">
        <v>797</v>
      </c>
      <c r="AN5" s="147" t="s">
        <v>465</v>
      </c>
      <c r="AO5" s="147" t="s">
        <v>2067</v>
      </c>
      <c r="AP5" s="147" t="s">
        <v>2530</v>
      </c>
      <c r="AQ5" s="225"/>
      <c r="AR5" s="225"/>
      <c r="AS5" s="225"/>
      <c r="AT5" s="232"/>
      <c r="AU5" s="225"/>
      <c r="AV5" s="225"/>
      <c r="AW5" s="225"/>
      <c r="AX5" s="225"/>
      <c r="AY5" s="225"/>
      <c r="AZ5" s="225"/>
      <c r="BA5" s="225"/>
      <c r="BB5" s="151" t="s">
        <v>465</v>
      </c>
      <c r="BC5" s="147"/>
      <c r="BD5" s="147"/>
      <c r="BE5" s="147"/>
      <c r="BF5" s="373">
        <v>46272</v>
      </c>
      <c r="BG5" s="373">
        <v>46311</v>
      </c>
      <c r="BH5" s="367"/>
      <c r="BI5" s="368"/>
    </row>
    <row r="6" spans="1:61" ht="137.25" customHeight="1">
      <c r="A6" s="135">
        <v>264</v>
      </c>
      <c r="B6" s="143">
        <v>46204.461805555598</v>
      </c>
      <c r="C6" s="143">
        <v>46204.6484375</v>
      </c>
      <c r="D6" s="135" t="s">
        <v>404</v>
      </c>
      <c r="E6" s="135" t="s">
        <v>405</v>
      </c>
      <c r="F6" s="135" t="s">
        <v>2531</v>
      </c>
      <c r="G6" s="135" t="s">
        <v>2532</v>
      </c>
      <c r="H6" s="135" t="s">
        <v>159</v>
      </c>
      <c r="I6" s="135" t="s">
        <v>208</v>
      </c>
      <c r="J6" s="157" t="s">
        <v>2533</v>
      </c>
      <c r="K6" s="135" t="s">
        <v>2534</v>
      </c>
      <c r="L6" s="143" t="s">
        <v>57</v>
      </c>
      <c r="M6" s="143">
        <v>46237</v>
      </c>
      <c r="N6" s="135" t="s">
        <v>15</v>
      </c>
      <c r="O6" s="135">
        <v>0</v>
      </c>
      <c r="P6" s="135">
        <v>0</v>
      </c>
      <c r="Q6" s="157" t="s">
        <v>111</v>
      </c>
      <c r="R6" s="135" t="s">
        <v>2535</v>
      </c>
      <c r="S6" s="135" t="s">
        <v>2536</v>
      </c>
      <c r="T6" s="135" t="s">
        <v>2537</v>
      </c>
      <c r="U6" s="157" t="s">
        <v>41</v>
      </c>
      <c r="V6" s="135" t="s">
        <v>35</v>
      </c>
      <c r="W6" s="135" t="s">
        <v>15</v>
      </c>
      <c r="X6" s="157" t="s">
        <v>25</v>
      </c>
      <c r="Y6" s="135" t="s">
        <v>2538</v>
      </c>
      <c r="Z6" s="135" t="s">
        <v>2539</v>
      </c>
      <c r="AA6" s="198">
        <v>1.9</v>
      </c>
      <c r="AB6" s="165" t="s">
        <v>70</v>
      </c>
      <c r="AC6" s="147" t="s">
        <v>417</v>
      </c>
      <c r="AD6" s="151">
        <v>46204</v>
      </c>
      <c r="AE6" s="147" t="s">
        <v>4</v>
      </c>
      <c r="AF6" s="151">
        <v>46205</v>
      </c>
      <c r="AG6" s="151">
        <v>46212</v>
      </c>
      <c r="AH6" s="147">
        <v>1</v>
      </c>
      <c r="AI6" s="148"/>
      <c r="AJ6" s="149">
        <v>3000</v>
      </c>
      <c r="AK6" s="150"/>
      <c r="AL6" s="149" t="s">
        <v>1199</v>
      </c>
      <c r="AM6" s="147" t="s">
        <v>935</v>
      </c>
      <c r="AN6" s="147" t="s">
        <v>465</v>
      </c>
      <c r="AO6" s="147" t="s">
        <v>2067</v>
      </c>
      <c r="AP6" s="147" t="s">
        <v>2540</v>
      </c>
      <c r="AQ6" s="225"/>
      <c r="AR6" s="225"/>
      <c r="AS6" s="225"/>
      <c r="AT6" s="232" t="s">
        <v>429</v>
      </c>
      <c r="AU6" s="225"/>
      <c r="AV6" s="225"/>
      <c r="AW6" s="225"/>
      <c r="AX6" s="225"/>
      <c r="AY6" s="225"/>
      <c r="AZ6" s="225"/>
      <c r="BA6" s="225"/>
      <c r="BB6" s="151" t="s">
        <v>465</v>
      </c>
      <c r="BC6" s="147"/>
      <c r="BD6" s="147" t="s">
        <v>465</v>
      </c>
      <c r="BE6" s="147" t="s">
        <v>2541</v>
      </c>
      <c r="BF6" s="373">
        <v>46237</v>
      </c>
      <c r="BG6" s="373">
        <v>46281</v>
      </c>
      <c r="BH6" s="367"/>
      <c r="BI6" s="368"/>
    </row>
    <row r="7" spans="1:61" ht="75.75" customHeight="1">
      <c r="A7" s="135">
        <v>94</v>
      </c>
      <c r="B7" s="143">
        <v>46119.432314814803</v>
      </c>
      <c r="C7" s="143">
        <v>46119.464699074102</v>
      </c>
      <c r="D7" s="135" t="s">
        <v>2542</v>
      </c>
      <c r="E7" s="135" t="s">
        <v>1514</v>
      </c>
      <c r="F7" s="135" t="s">
        <v>2543</v>
      </c>
      <c r="G7" s="135" t="s">
        <v>2544</v>
      </c>
      <c r="H7" s="135" t="s">
        <v>134</v>
      </c>
      <c r="I7" s="135" t="s">
        <v>135</v>
      </c>
      <c r="J7" s="157" t="s">
        <v>2545</v>
      </c>
      <c r="K7" s="135"/>
      <c r="L7" s="143" t="s">
        <v>57</v>
      </c>
      <c r="M7" s="143">
        <v>46251</v>
      </c>
      <c r="N7" s="135" t="s">
        <v>15</v>
      </c>
      <c r="O7" s="135">
        <v>0</v>
      </c>
      <c r="P7" s="135"/>
      <c r="Q7" s="157" t="s">
        <v>111</v>
      </c>
      <c r="R7" s="135" t="s">
        <v>2546</v>
      </c>
      <c r="S7" s="135" t="s">
        <v>2547</v>
      </c>
      <c r="T7" s="135" t="s">
        <v>2548</v>
      </c>
      <c r="U7" s="157" t="s">
        <v>44</v>
      </c>
      <c r="V7" s="135" t="s">
        <v>1272</v>
      </c>
      <c r="W7" s="135" t="s">
        <v>413</v>
      </c>
      <c r="X7" s="157" t="s">
        <v>27</v>
      </c>
      <c r="Y7" s="135" t="s">
        <v>2549</v>
      </c>
      <c r="Z7" s="135" t="s">
        <v>2550</v>
      </c>
      <c r="AA7" s="198">
        <v>0.75</v>
      </c>
      <c r="AB7" s="165" t="s">
        <v>72</v>
      </c>
      <c r="AC7" s="147" t="s">
        <v>417</v>
      </c>
      <c r="AD7" s="151">
        <v>46128</v>
      </c>
      <c r="AE7" s="147" t="s">
        <v>2</v>
      </c>
      <c r="AF7" s="151">
        <v>46128</v>
      </c>
      <c r="AG7" s="151">
        <v>46177</v>
      </c>
      <c r="AH7" s="147">
        <v>7</v>
      </c>
      <c r="AI7" s="148"/>
      <c r="AJ7" s="149">
        <v>107175</v>
      </c>
      <c r="AK7" s="150"/>
      <c r="AL7" s="149" t="s">
        <v>2551</v>
      </c>
      <c r="AM7" s="147" t="s">
        <v>464</v>
      </c>
      <c r="AN7" s="147" t="s">
        <v>465</v>
      </c>
      <c r="AO7" s="147" t="s">
        <v>1135</v>
      </c>
      <c r="AP7" s="147" t="s">
        <v>2552</v>
      </c>
      <c r="AQ7" s="225" t="s">
        <v>2069</v>
      </c>
      <c r="AR7" s="225" t="s">
        <v>3</v>
      </c>
      <c r="AS7" s="225">
        <v>46203</v>
      </c>
      <c r="AT7" s="232" t="s">
        <v>2553</v>
      </c>
      <c r="AU7" s="225">
        <v>5.2</v>
      </c>
      <c r="AV7" s="225" t="s">
        <v>2554</v>
      </c>
      <c r="AW7" s="225"/>
      <c r="AX7" s="225" t="s">
        <v>2502</v>
      </c>
      <c r="AY7" s="225" t="s">
        <v>464</v>
      </c>
      <c r="AZ7" s="225" t="s">
        <v>2067</v>
      </c>
      <c r="BA7" s="225" t="s">
        <v>2555</v>
      </c>
      <c r="BB7" s="151" t="s">
        <v>465</v>
      </c>
      <c r="BC7" s="147" t="s">
        <v>2556</v>
      </c>
      <c r="BD7" s="147" t="s">
        <v>465</v>
      </c>
      <c r="BE7" s="147" t="s">
        <v>2557</v>
      </c>
      <c r="BF7" s="373">
        <v>46391</v>
      </c>
      <c r="BG7" s="373">
        <v>46559</v>
      </c>
      <c r="BH7" s="367"/>
      <c r="BI7" s="368"/>
    </row>
    <row r="8" spans="1:61" ht="101.25" customHeight="1">
      <c r="A8" s="135">
        <v>374</v>
      </c>
      <c r="B8" s="143">
        <v>46254.760405092602</v>
      </c>
      <c r="C8" s="143">
        <v>46255.524166666699</v>
      </c>
      <c r="D8" s="135" t="s">
        <v>204</v>
      </c>
      <c r="E8" s="135" t="s">
        <v>205</v>
      </c>
      <c r="F8" s="135" t="s">
        <v>2558</v>
      </c>
      <c r="G8" s="135" t="s">
        <v>2559</v>
      </c>
      <c r="H8" s="135" t="s">
        <v>107</v>
      </c>
      <c r="I8" s="135" t="s">
        <v>445</v>
      </c>
      <c r="J8" s="157" t="s">
        <v>540</v>
      </c>
      <c r="K8" s="135" t="s">
        <v>2560</v>
      </c>
      <c r="L8" s="143" t="s">
        <v>54</v>
      </c>
      <c r="M8" s="143">
        <v>46265</v>
      </c>
      <c r="N8" s="135" t="s">
        <v>15</v>
      </c>
      <c r="O8" s="135">
        <v>0</v>
      </c>
      <c r="P8" s="135">
        <v>0</v>
      </c>
      <c r="Q8" s="157" t="s">
        <v>111</v>
      </c>
      <c r="R8" s="135" t="s">
        <v>2561</v>
      </c>
      <c r="S8" s="135" t="s">
        <v>2562</v>
      </c>
      <c r="T8" s="135" t="s">
        <v>2563</v>
      </c>
      <c r="U8" s="157" t="s">
        <v>41</v>
      </c>
      <c r="V8" s="135" t="s">
        <v>36</v>
      </c>
      <c r="W8" s="135" t="s">
        <v>15</v>
      </c>
      <c r="X8" s="157" t="s">
        <v>28</v>
      </c>
      <c r="Y8" s="135" t="s">
        <v>2564</v>
      </c>
      <c r="Z8" s="135" t="s">
        <v>2565</v>
      </c>
      <c r="AA8" s="198">
        <v>1.2000000000000002</v>
      </c>
      <c r="AB8" s="165" t="s">
        <v>62</v>
      </c>
      <c r="AC8" s="147" t="s">
        <v>417</v>
      </c>
      <c r="AD8" s="151">
        <v>46258</v>
      </c>
      <c r="AE8" s="147"/>
      <c r="AF8" s="151"/>
      <c r="AG8" s="151"/>
      <c r="AH8" s="147"/>
      <c r="AI8" s="148"/>
      <c r="AJ8" s="149">
        <v>0</v>
      </c>
      <c r="AK8" s="150"/>
      <c r="AL8" s="149"/>
      <c r="AM8" s="147" t="s">
        <v>797</v>
      </c>
      <c r="AN8" s="147"/>
      <c r="AO8" s="147"/>
      <c r="AP8" s="147"/>
      <c r="AQ8" s="225"/>
      <c r="AR8" s="225"/>
      <c r="AS8" s="225"/>
      <c r="AT8" s="232" t="s">
        <v>429</v>
      </c>
      <c r="AU8" s="225"/>
      <c r="AV8" s="225"/>
      <c r="AW8" s="225"/>
      <c r="AX8" s="225"/>
      <c r="AY8" s="225"/>
      <c r="AZ8" s="225"/>
      <c r="BA8" s="225"/>
      <c r="BB8" s="151"/>
      <c r="BC8" s="147"/>
      <c r="BD8" s="147" t="s">
        <v>2566</v>
      </c>
      <c r="BE8" s="147"/>
      <c r="BF8" s="373">
        <v>46272</v>
      </c>
      <c r="BG8" s="373">
        <v>46293</v>
      </c>
      <c r="BH8" s="367"/>
      <c r="BI8" s="368"/>
    </row>
    <row r="9" spans="1:61" ht="69" customHeight="1">
      <c r="A9" s="135">
        <v>351</v>
      </c>
      <c r="B9" s="143">
        <v>46246.478750000002</v>
      </c>
      <c r="C9" s="143">
        <v>46246.6497453704</v>
      </c>
      <c r="D9" s="135" t="s">
        <v>2567</v>
      </c>
      <c r="E9" s="135" t="s">
        <v>2568</v>
      </c>
      <c r="F9" s="135" t="s">
        <v>2569</v>
      </c>
      <c r="G9" s="135" t="s">
        <v>2570</v>
      </c>
      <c r="H9" s="135" t="s">
        <v>134</v>
      </c>
      <c r="I9" s="135" t="s">
        <v>135</v>
      </c>
      <c r="J9" s="157" t="s">
        <v>2571</v>
      </c>
      <c r="K9" s="135" t="s">
        <v>2572</v>
      </c>
      <c r="L9" s="143" t="s">
        <v>61</v>
      </c>
      <c r="M9" s="143">
        <v>46260</v>
      </c>
      <c r="N9" s="135" t="s">
        <v>15</v>
      </c>
      <c r="O9" s="135">
        <v>0</v>
      </c>
      <c r="P9" s="135">
        <v>0</v>
      </c>
      <c r="Q9" s="157" t="s">
        <v>18</v>
      </c>
      <c r="R9" s="135" t="s">
        <v>2573</v>
      </c>
      <c r="S9" s="135" t="s">
        <v>2574</v>
      </c>
      <c r="T9" s="135" t="s">
        <v>2575</v>
      </c>
      <c r="U9" s="157" t="s">
        <v>42</v>
      </c>
      <c r="V9" s="135" t="s">
        <v>36</v>
      </c>
      <c r="W9" s="135" t="s">
        <v>15</v>
      </c>
      <c r="X9" s="157" t="s">
        <v>28</v>
      </c>
      <c r="Y9" s="135" t="s">
        <v>2576</v>
      </c>
      <c r="Z9" s="135" t="s">
        <v>2577</v>
      </c>
      <c r="AA9" s="198">
        <v>2.7</v>
      </c>
      <c r="AB9" s="165" t="s">
        <v>70</v>
      </c>
      <c r="AC9" s="147" t="s">
        <v>417</v>
      </c>
      <c r="AD9" s="151">
        <v>46247</v>
      </c>
      <c r="AE9" s="147" t="s">
        <v>3</v>
      </c>
      <c r="AF9" s="151">
        <v>46267</v>
      </c>
      <c r="AG9" s="151">
        <v>46281</v>
      </c>
      <c r="AH9" s="147">
        <v>1</v>
      </c>
      <c r="AI9" s="148">
        <v>0</v>
      </c>
      <c r="AJ9" s="149">
        <v>0</v>
      </c>
      <c r="AK9" s="150" t="s">
        <v>2578</v>
      </c>
      <c r="AL9" s="149" t="s">
        <v>934</v>
      </c>
      <c r="AM9" s="147" t="s">
        <v>797</v>
      </c>
      <c r="AN9" s="147" t="s">
        <v>465</v>
      </c>
      <c r="AO9" s="147" t="s">
        <v>2067</v>
      </c>
      <c r="AP9" s="147" t="s">
        <v>2579</v>
      </c>
      <c r="AQ9" s="225"/>
      <c r="AR9" s="225"/>
      <c r="AS9" s="225"/>
      <c r="AT9" s="232"/>
      <c r="AU9" s="225"/>
      <c r="AV9" s="225"/>
      <c r="AW9" s="225"/>
      <c r="AX9" s="225"/>
      <c r="AY9" s="225"/>
      <c r="AZ9" s="225"/>
      <c r="BA9" s="225"/>
      <c r="BB9" s="151" t="s">
        <v>465</v>
      </c>
      <c r="BC9" s="147"/>
      <c r="BD9" s="147"/>
      <c r="BE9" s="147"/>
      <c r="BF9" s="373">
        <v>46300</v>
      </c>
      <c r="BG9" s="373">
        <v>46330</v>
      </c>
      <c r="BH9" s="367"/>
      <c r="BI9" s="368"/>
    </row>
    <row r="10" spans="1:61" ht="60" customHeight="1">
      <c r="A10" s="135">
        <v>378</v>
      </c>
      <c r="B10" s="143">
        <v>46266.4831134259</v>
      </c>
      <c r="C10" s="143">
        <v>46267.436574074098</v>
      </c>
      <c r="D10" s="135" t="s">
        <v>2580</v>
      </c>
      <c r="E10" s="135" t="s">
        <v>2581</v>
      </c>
      <c r="F10" s="135" t="s">
        <v>2582</v>
      </c>
      <c r="G10" s="135" t="s">
        <v>2583</v>
      </c>
      <c r="H10" s="135" t="s">
        <v>134</v>
      </c>
      <c r="I10" s="135" t="s">
        <v>122</v>
      </c>
      <c r="J10" s="417" t="s">
        <v>2584</v>
      </c>
      <c r="K10" s="135" t="s">
        <v>2585</v>
      </c>
      <c r="L10" s="143" t="s">
        <v>59</v>
      </c>
      <c r="M10" s="143">
        <v>46447</v>
      </c>
      <c r="N10" s="135" t="s">
        <v>15</v>
      </c>
      <c r="O10" s="135">
        <v>0</v>
      </c>
      <c r="P10" s="135">
        <v>0</v>
      </c>
      <c r="Q10" s="417" t="s">
        <v>111</v>
      </c>
      <c r="R10" s="135" t="s">
        <v>2586</v>
      </c>
      <c r="S10" s="135" t="s">
        <v>2587</v>
      </c>
      <c r="T10" s="135" t="s">
        <v>2588</v>
      </c>
      <c r="U10" s="417" t="s">
        <v>41</v>
      </c>
      <c r="V10" s="135" t="s">
        <v>36</v>
      </c>
      <c r="W10" s="135" t="s">
        <v>15</v>
      </c>
      <c r="X10" s="417" t="s">
        <v>28</v>
      </c>
      <c r="Y10" s="135" t="s">
        <v>2589</v>
      </c>
      <c r="Z10" s="135" t="s">
        <v>2590</v>
      </c>
      <c r="AA10" s="198">
        <v>1.2000000000000002</v>
      </c>
      <c r="AB10" s="165" t="s">
        <v>55</v>
      </c>
      <c r="AC10" s="147" t="s">
        <v>417</v>
      </c>
      <c r="AD10" s="151">
        <v>46267</v>
      </c>
      <c r="AE10" s="147" t="s">
        <v>3</v>
      </c>
      <c r="AF10" s="151">
        <v>46273</v>
      </c>
      <c r="AG10" s="151">
        <v>46287</v>
      </c>
      <c r="AH10" s="147">
        <v>2</v>
      </c>
      <c r="AI10" s="148"/>
      <c r="AJ10" s="149">
        <v>0</v>
      </c>
      <c r="AK10" s="150" t="s">
        <v>2591</v>
      </c>
      <c r="AL10" s="149" t="s">
        <v>2592</v>
      </c>
      <c r="AM10" s="147" t="s">
        <v>2593</v>
      </c>
      <c r="AN10" s="147" t="s">
        <v>465</v>
      </c>
      <c r="AO10" s="147" t="s">
        <v>1135</v>
      </c>
      <c r="AP10" s="147" t="s">
        <v>2594</v>
      </c>
      <c r="AQ10" s="225"/>
      <c r="AR10" s="225"/>
      <c r="AS10" s="233"/>
      <c r="AT10" s="232"/>
      <c r="AU10" s="225"/>
      <c r="AV10" s="149"/>
      <c r="AW10" s="225"/>
      <c r="AX10" s="225"/>
      <c r="AY10" s="225"/>
      <c r="AZ10" s="225"/>
      <c r="BA10" s="225"/>
      <c r="BB10" s="151" t="s">
        <v>465</v>
      </c>
      <c r="BC10" s="147"/>
      <c r="BD10" s="147"/>
      <c r="BE10" s="147"/>
      <c r="BF10" s="166">
        <v>46307</v>
      </c>
      <c r="BG10" s="166">
        <v>46371</v>
      </c>
      <c r="BH10" s="367"/>
      <c r="BI10" s="368"/>
    </row>
    <row r="11" spans="1:61" ht="78.75" customHeight="1">
      <c r="A11" s="135">
        <v>373</v>
      </c>
      <c r="B11" s="143">
        <v>46253.675960648201</v>
      </c>
      <c r="C11" s="143">
        <v>46253.687164351897</v>
      </c>
      <c r="D11" s="135" t="s">
        <v>103</v>
      </c>
      <c r="E11" s="135" t="s">
        <v>104</v>
      </c>
      <c r="F11" s="135" t="s">
        <v>2595</v>
      </c>
      <c r="G11" s="135" t="s">
        <v>2596</v>
      </c>
      <c r="H11" s="135" t="s">
        <v>107</v>
      </c>
      <c r="I11" s="135" t="s">
        <v>332</v>
      </c>
      <c r="J11" s="417" t="s">
        <v>470</v>
      </c>
      <c r="K11" s="135" t="s">
        <v>2597</v>
      </c>
      <c r="L11" s="143" t="s">
        <v>57</v>
      </c>
      <c r="M11" s="143">
        <v>46280</v>
      </c>
      <c r="N11" s="135" t="s">
        <v>15</v>
      </c>
      <c r="O11" s="135">
        <v>0</v>
      </c>
      <c r="P11" s="135">
        <v>0</v>
      </c>
      <c r="Q11" s="417" t="s">
        <v>111</v>
      </c>
      <c r="R11" s="135" t="s">
        <v>2598</v>
      </c>
      <c r="S11" s="135" t="s">
        <v>2599</v>
      </c>
      <c r="T11" s="135" t="s">
        <v>2600</v>
      </c>
      <c r="U11" s="417" t="s">
        <v>44</v>
      </c>
      <c r="V11" s="135" t="s">
        <v>36</v>
      </c>
      <c r="W11" s="135" t="s">
        <v>15</v>
      </c>
      <c r="X11" s="417" t="s">
        <v>26</v>
      </c>
      <c r="Y11" s="135" t="s">
        <v>2601</v>
      </c>
      <c r="Z11" s="135" t="s">
        <v>2602</v>
      </c>
      <c r="AA11" s="198">
        <v>0.9</v>
      </c>
      <c r="AB11" s="165" t="s">
        <v>58</v>
      </c>
      <c r="AC11" s="147" t="s">
        <v>417</v>
      </c>
      <c r="AD11" s="151">
        <v>46254</v>
      </c>
      <c r="AE11" s="147" t="s">
        <v>2</v>
      </c>
      <c r="AF11" s="151">
        <v>46265</v>
      </c>
      <c r="AG11" s="151">
        <v>46293</v>
      </c>
      <c r="AH11" s="147">
        <v>1.5</v>
      </c>
      <c r="AI11" s="148"/>
      <c r="AJ11" s="149">
        <v>0</v>
      </c>
      <c r="AK11" s="150"/>
      <c r="AL11" s="149" t="s">
        <v>535</v>
      </c>
      <c r="AM11" s="147" t="s">
        <v>548</v>
      </c>
      <c r="AN11" s="147" t="s">
        <v>465</v>
      </c>
      <c r="AO11" s="147" t="s">
        <v>1135</v>
      </c>
      <c r="AP11" s="147" t="s">
        <v>2603</v>
      </c>
      <c r="AQ11" s="225"/>
      <c r="AR11" s="225"/>
      <c r="AS11" s="233"/>
      <c r="AT11" s="232"/>
      <c r="AU11" s="225"/>
      <c r="AV11" s="149"/>
      <c r="AW11" s="225"/>
      <c r="AX11" s="225"/>
      <c r="AY11" s="225"/>
      <c r="AZ11" s="225"/>
      <c r="BA11" s="225"/>
      <c r="BB11" s="151" t="s">
        <v>465</v>
      </c>
      <c r="BC11" s="147"/>
      <c r="BD11" s="147" t="s">
        <v>2604</v>
      </c>
      <c r="BE11" s="147"/>
      <c r="BF11" s="166">
        <v>46300</v>
      </c>
      <c r="BG11" s="166">
        <v>46337</v>
      </c>
      <c r="BH11" s="367"/>
      <c r="BI11" s="368"/>
    </row>
  </sheetData>
  <sheetProtection algorithmName="SHA-512" hashValue="I2/fFp7ZJnSOlnPPx2LeJm/MzaIa9cnhOG+lDAFg1uMqZ87u1Lt9OzmzLT5RyJH3czHdqB4eZWDQ3cK2ceIfOQ==" saltValue="bXJrsGbEgf76WkkDgf0uLQ==" spinCount="100000" sheet="1" objects="1" scenarios="1" autoFilter="0"/>
  <protectedRanges>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BH9" xr:uid="{D09E137F-13D1-4358-8DED-3EEC1762CF94}"/>
  <dataValidations count="3">
    <dataValidation type="list" allowBlank="1" showInputMessage="1" showErrorMessage="1" errorTitle="Valor no válido" error="Por favor seleccione una opción de la lista: Pendiente o Finalizado" sqref="AZ2:AZ9" xr:uid="{1137B389-67C2-433F-B3E8-2A00A1F26038}">
      <formula1>"Pendiente,Finalizado"</formula1>
    </dataValidation>
    <dataValidation type="list" allowBlank="1" showInputMessage="1" showErrorMessage="1" errorTitle="Valor no válido" error="Por favor seleccione una opción de la lista: Baja o Media." sqref="AR2:AR9" xr:uid="{F6EA4E31-0FA4-4149-9ABC-27A62AE203D3}">
      <formula1>"Baja,Media"</formula1>
    </dataValidation>
    <dataValidation type="list" allowBlank="1" showInputMessage="1" showErrorMessage="1" errorTitle="Valor no válido" error="Por favor seleccione una opción de la lista desplegable." sqref="AQ2:AQ9" xr:uid="{8E03A416-8F41-4F3F-BDA7-2AEE29F5F981}">
      <formula1>"Estimación incompleta,Ajuste del alcance,Otro"</formula1>
    </dataValidation>
  </dataValidations>
  <pageMargins left="0.7" right="0.7" top="0.75" bottom="0.75" header="0.3" footer="0.3"/>
  <headerFooter>
    <oddFooter>&amp;C_x000D_&amp;1#&amp;"Aptos"&amp;7&amp;K000000 Uso Público de Laureate Perú — Se compartir externamente, información no sensible.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4B9F-75EB-4EE6-A650-B2D225B9AA80}">
  <sheetPr>
    <tabColor theme="0" tint="-0.499984740745262"/>
  </sheetPr>
  <dimension ref="A1:FS151"/>
  <sheetViews>
    <sheetView zoomScaleNormal="100" workbookViewId="0">
      <pane xSplit="6" ySplit="1" topLeftCell="AE8" activePane="bottomRight" state="frozen"/>
      <selection pane="bottomRight" activeCell="AI54" sqref="AI54"/>
      <selection pane="bottomLeft" activeCell="A2" sqref="A2"/>
      <selection pane="topRight" activeCell="G1" sqref="G1"/>
    </sheetView>
  </sheetViews>
  <sheetFormatPr defaultColWidth="115.42578125" defaultRowHeight="15" customHeight="1"/>
  <cols>
    <col min="1" max="1" width="6.28515625" style="9" customWidth="1"/>
    <col min="2" max="2" width="21" style="80" customWidth="1"/>
    <col min="3" max="3" width="16.28515625" style="80" customWidth="1"/>
    <col min="4" max="4" width="10.7109375" style="9" customWidth="1"/>
    <col min="5" max="5" width="17" style="9" customWidth="1"/>
    <col min="6" max="6" width="31.28515625" style="9" customWidth="1"/>
    <col min="7" max="7" width="71.28515625" style="105" customWidth="1"/>
    <col min="8" max="8" width="17.42578125" style="9" customWidth="1"/>
    <col min="9" max="9" width="32.42578125" style="9" customWidth="1"/>
    <col min="10" max="10" width="42" style="9" customWidth="1"/>
    <col min="11" max="11" width="16.85546875" style="9" customWidth="1"/>
    <col min="12" max="12" width="19" style="9" customWidth="1"/>
    <col min="13" max="13" width="19" style="106" customWidth="1"/>
    <col min="14" max="14" width="22.28515625" style="9" customWidth="1"/>
    <col min="15" max="16" width="20.7109375" style="9" customWidth="1"/>
    <col min="17" max="17" width="19" style="9" customWidth="1"/>
    <col min="18" max="21" width="34.42578125" style="9" customWidth="1"/>
    <col min="22" max="22" width="25.28515625" style="9" customWidth="1"/>
    <col min="23" max="23" width="16.7109375" style="9" customWidth="1"/>
    <col min="24" max="24" width="47.7109375" style="9" customWidth="1"/>
    <col min="25" max="25" width="41.42578125" style="9" customWidth="1"/>
    <col min="26" max="26" width="24.42578125" style="9" customWidth="1"/>
    <col min="27" max="27" width="14.85546875" style="9" customWidth="1"/>
    <col min="28" max="34" width="22.7109375" style="9" customWidth="1"/>
    <col min="35" max="36" width="17.28515625" style="9" customWidth="1"/>
    <col min="37" max="37" width="55.7109375" style="45" customWidth="1"/>
    <col min="38" max="38" width="21.7109375" style="9" bestFit="1" customWidth="1"/>
    <col min="39" max="40" width="21.7109375" style="9" customWidth="1"/>
    <col min="41" max="41" width="17.42578125" style="9" customWidth="1"/>
    <col min="42" max="42" width="48" style="9"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20.7109375" style="9" customWidth="1"/>
    <col min="55" max="55" width="25.85546875" style="9" customWidth="1"/>
    <col min="56" max="56" width="20.7109375" style="9" customWidth="1"/>
    <col min="57" max="57" width="22.85546875" style="9" customWidth="1"/>
    <col min="58" max="60" width="20.7109375" style="9" customWidth="1"/>
    <col min="61" max="61" width="27.7109375" style="45" customWidth="1"/>
    <col min="62" max="62" width="17.5703125" style="9" customWidth="1"/>
    <col min="63" max="64" width="115.42578125" style="9" bestFit="1" customWidth="1"/>
    <col min="65" max="16384" width="115.42578125" style="9"/>
  </cols>
  <sheetData>
    <row r="1" spans="1:175" s="45" customFormat="1" ht="45.75">
      <c r="A1" s="83" t="s">
        <v>82</v>
      </c>
      <c r="B1" s="84" t="s">
        <v>83</v>
      </c>
      <c r="C1" s="84" t="s">
        <v>84</v>
      </c>
      <c r="D1" s="83" t="s">
        <v>85</v>
      </c>
      <c r="E1" s="83" t="s">
        <v>86</v>
      </c>
      <c r="F1" s="83" t="s">
        <v>87</v>
      </c>
      <c r="G1" s="83" t="s">
        <v>88</v>
      </c>
      <c r="H1" s="83" t="s">
        <v>89</v>
      </c>
      <c r="I1" s="167" t="s">
        <v>90</v>
      </c>
      <c r="J1" s="167" t="s">
        <v>91</v>
      </c>
      <c r="K1" s="83" t="s">
        <v>506</v>
      </c>
      <c r="L1" s="167" t="s">
        <v>51</v>
      </c>
      <c r="M1" s="167" t="s">
        <v>93</v>
      </c>
      <c r="N1" s="83" t="s">
        <v>11</v>
      </c>
      <c r="O1" s="83" t="s">
        <v>507</v>
      </c>
      <c r="P1" s="83" t="s">
        <v>95</v>
      </c>
      <c r="Q1" s="167" t="s">
        <v>16</v>
      </c>
      <c r="R1" s="83" t="s">
        <v>96</v>
      </c>
      <c r="S1" s="83" t="s">
        <v>97</v>
      </c>
      <c r="T1" s="167" t="s">
        <v>98</v>
      </c>
      <c r="U1" s="167" t="s">
        <v>38</v>
      </c>
      <c r="V1" s="83" t="s">
        <v>29</v>
      </c>
      <c r="W1" s="83" t="s">
        <v>508</v>
      </c>
      <c r="X1" s="83" t="s">
        <v>1116</v>
      </c>
      <c r="Y1" s="83" t="s">
        <v>100</v>
      </c>
      <c r="Z1" s="101" t="s">
        <v>509</v>
      </c>
      <c r="AA1" s="164" t="s">
        <v>102</v>
      </c>
      <c r="AB1" s="99" t="s">
        <v>49</v>
      </c>
      <c r="AC1" s="99" t="s">
        <v>390</v>
      </c>
      <c r="AD1" s="128" t="s">
        <v>391</v>
      </c>
      <c r="AE1" s="118" t="s">
        <v>392</v>
      </c>
      <c r="AF1" s="119" t="s">
        <v>2605</v>
      </c>
      <c r="AG1" s="119" t="s">
        <v>2606</v>
      </c>
      <c r="AH1" s="118" t="s">
        <v>395</v>
      </c>
      <c r="AI1" s="120" t="s">
        <v>396</v>
      </c>
      <c r="AJ1" s="121" t="s">
        <v>397</v>
      </c>
      <c r="AK1" s="118" t="s">
        <v>398</v>
      </c>
      <c r="AL1" s="118" t="s">
        <v>399</v>
      </c>
      <c r="AM1" s="118" t="s">
        <v>2236</v>
      </c>
      <c r="AN1" s="90" t="s">
        <v>514</v>
      </c>
      <c r="AO1" s="118" t="s">
        <v>401</v>
      </c>
      <c r="AP1" s="118" t="s">
        <v>402</v>
      </c>
      <c r="AQ1" s="229" t="s">
        <v>2051</v>
      </c>
      <c r="AR1" s="229" t="s">
        <v>1120</v>
      </c>
      <c r="AS1" s="229" t="s">
        <v>2052</v>
      </c>
      <c r="AT1" s="231" t="s">
        <v>2053</v>
      </c>
      <c r="AU1" s="235" t="s">
        <v>395</v>
      </c>
      <c r="AV1" s="236" t="s">
        <v>511</v>
      </c>
      <c r="AW1" s="235" t="s">
        <v>512</v>
      </c>
      <c r="AX1" s="235" t="s">
        <v>399</v>
      </c>
      <c r="AY1" s="235" t="s">
        <v>2054</v>
      </c>
      <c r="AZ1" s="235" t="s">
        <v>2055</v>
      </c>
      <c r="BA1" s="235" t="s">
        <v>402</v>
      </c>
      <c r="BB1" s="123" t="s">
        <v>2237</v>
      </c>
      <c r="BC1" s="123" t="s">
        <v>402</v>
      </c>
      <c r="BD1" s="168" t="s">
        <v>2238</v>
      </c>
      <c r="BE1" s="168" t="s">
        <v>2239</v>
      </c>
      <c r="BF1" s="169" t="s">
        <v>2362</v>
      </c>
      <c r="BG1" s="169" t="s">
        <v>2363</v>
      </c>
      <c r="BH1" s="170" t="s">
        <v>2476</v>
      </c>
      <c r="BI1" s="172" t="s">
        <v>402</v>
      </c>
    </row>
    <row r="2" spans="1:175" ht="95.45" customHeight="1">
      <c r="A2" s="135">
        <v>25</v>
      </c>
      <c r="B2" s="143">
        <v>46048.5886342593</v>
      </c>
      <c r="C2" s="143">
        <v>46048.615358796298</v>
      </c>
      <c r="D2" s="144" t="s">
        <v>1423</v>
      </c>
      <c r="E2" s="144" t="s">
        <v>1424</v>
      </c>
      <c r="F2" s="144" t="s">
        <v>1425</v>
      </c>
      <c r="G2" s="144" t="s">
        <v>1438</v>
      </c>
      <c r="H2" s="144" t="s">
        <v>134</v>
      </c>
      <c r="I2" s="181" t="s">
        <v>135</v>
      </c>
      <c r="J2" s="135" t="s">
        <v>2607</v>
      </c>
      <c r="K2" s="135"/>
      <c r="L2" s="135" t="s">
        <v>57</v>
      </c>
      <c r="M2" s="143">
        <v>46083</v>
      </c>
      <c r="N2" s="135" t="s">
        <v>14</v>
      </c>
      <c r="O2" s="135">
        <v>76553</v>
      </c>
      <c r="P2" s="135"/>
      <c r="Q2" s="171" t="s">
        <v>111</v>
      </c>
      <c r="R2" s="144" t="s">
        <v>1430</v>
      </c>
      <c r="S2" s="144"/>
      <c r="T2" s="144" t="s">
        <v>1431</v>
      </c>
      <c r="U2" s="144"/>
      <c r="V2" s="144" t="s">
        <v>1439</v>
      </c>
      <c r="W2" s="144" t="s">
        <v>413</v>
      </c>
      <c r="X2" s="144" t="s">
        <v>1440</v>
      </c>
      <c r="Y2" s="144" t="s">
        <v>1441</v>
      </c>
      <c r="Z2" s="135" t="s">
        <v>1442</v>
      </c>
      <c r="AA2" s="135"/>
      <c r="AB2" s="147" t="s">
        <v>58</v>
      </c>
      <c r="AC2" s="147"/>
      <c r="AD2" s="147"/>
      <c r="AE2" s="147" t="s">
        <v>4</v>
      </c>
      <c r="AF2" s="147"/>
      <c r="AG2" s="152"/>
      <c r="AH2" s="152"/>
      <c r="AI2" s="148"/>
      <c r="AJ2" s="149">
        <v>0</v>
      </c>
      <c r="AK2" s="150" t="s">
        <v>1219</v>
      </c>
      <c r="AL2" s="153" t="s">
        <v>934</v>
      </c>
      <c r="AM2" s="147" t="s">
        <v>797</v>
      </c>
      <c r="AN2" s="147"/>
      <c r="AO2" s="152" t="s">
        <v>1135</v>
      </c>
      <c r="AP2" s="147"/>
      <c r="AQ2" s="225"/>
      <c r="AR2" s="225"/>
      <c r="AS2" s="237"/>
      <c r="AT2" s="232"/>
      <c r="AU2" s="225"/>
      <c r="AV2" s="225"/>
      <c r="AW2" s="225"/>
      <c r="AX2" s="225"/>
      <c r="AY2" s="225"/>
      <c r="AZ2" s="225"/>
      <c r="BA2" s="225"/>
      <c r="BB2" s="151" t="s">
        <v>465</v>
      </c>
      <c r="BC2" s="154"/>
      <c r="BD2" s="147" t="s">
        <v>2604</v>
      </c>
      <c r="BE2" s="147"/>
      <c r="BF2" s="151">
        <v>46097</v>
      </c>
      <c r="BG2" s="151">
        <v>46115</v>
      </c>
      <c r="BH2" s="147" t="s">
        <v>2608</v>
      </c>
      <c r="BI2" s="152"/>
      <c r="BJ2" s="9" t="s">
        <v>2108</v>
      </c>
      <c r="BK2" s="45"/>
      <c r="BL2" s="45"/>
    </row>
    <row r="3" spans="1:175" ht="95.45" customHeight="1">
      <c r="A3" s="135">
        <v>26</v>
      </c>
      <c r="B3" s="143">
        <v>46048.615775462997</v>
      </c>
      <c r="C3" s="143">
        <v>46048.6236921296</v>
      </c>
      <c r="D3" s="135" t="s">
        <v>1423</v>
      </c>
      <c r="E3" s="135" t="s">
        <v>1424</v>
      </c>
      <c r="F3" s="135" t="s">
        <v>1444</v>
      </c>
      <c r="G3" s="135" t="s">
        <v>1455</v>
      </c>
      <c r="H3" s="135" t="s">
        <v>134</v>
      </c>
      <c r="I3" s="181" t="s">
        <v>135</v>
      </c>
      <c r="J3" s="135" t="s">
        <v>2607</v>
      </c>
      <c r="K3" s="135"/>
      <c r="L3" s="143" t="s">
        <v>57</v>
      </c>
      <c r="M3" s="143">
        <v>46035</v>
      </c>
      <c r="N3" s="135" t="s">
        <v>14</v>
      </c>
      <c r="O3" s="135">
        <v>76553</v>
      </c>
      <c r="P3" s="135"/>
      <c r="Q3" s="171" t="s">
        <v>111</v>
      </c>
      <c r="R3" s="135" t="s">
        <v>1448</v>
      </c>
      <c r="S3" s="135"/>
      <c r="T3" s="135" t="s">
        <v>1449</v>
      </c>
      <c r="U3" s="135"/>
      <c r="V3" s="135" t="s">
        <v>1439</v>
      </c>
      <c r="W3" s="135" t="s">
        <v>413</v>
      </c>
      <c r="X3" s="135" t="s">
        <v>1429</v>
      </c>
      <c r="Y3" s="135" t="s">
        <v>1451</v>
      </c>
      <c r="Z3" s="135" t="s">
        <v>1456</v>
      </c>
      <c r="AA3" s="135"/>
      <c r="AB3" s="147" t="s">
        <v>80</v>
      </c>
      <c r="AC3" s="147" t="s">
        <v>595</v>
      </c>
      <c r="AD3" s="147"/>
      <c r="AE3" s="147" t="s">
        <v>3</v>
      </c>
      <c r="AF3" s="147"/>
      <c r="AG3" s="147"/>
      <c r="AH3" s="147" t="s">
        <v>1052</v>
      </c>
      <c r="AI3" s="148"/>
      <c r="AJ3" s="149">
        <v>0</v>
      </c>
      <c r="AK3" s="150" t="s">
        <v>2609</v>
      </c>
      <c r="AL3" s="149" t="s">
        <v>934</v>
      </c>
      <c r="AM3" s="147" t="s">
        <v>797</v>
      </c>
      <c r="AN3" s="147"/>
      <c r="AO3" s="147" t="s">
        <v>1135</v>
      </c>
      <c r="AP3" s="147"/>
      <c r="AQ3" s="225"/>
      <c r="AR3" s="225"/>
      <c r="AS3" s="237"/>
      <c r="AT3" s="232" t="str">
        <f t="shared" ref="AT3:AT34" si="0">IF(OR(AR3="",AS3=""),"",TEXT(WORKDAY(AS3,IF(AR3="Baja",3,IF(AR3="Media",5,0))),"dd-mmm"))</f>
        <v/>
      </c>
      <c r="AU3" s="225"/>
      <c r="AV3" s="225"/>
      <c r="AW3" s="225"/>
      <c r="AX3" s="225"/>
      <c r="AY3" s="225"/>
      <c r="AZ3" s="225"/>
      <c r="BA3" s="225"/>
      <c r="BB3" s="151" t="s">
        <v>465</v>
      </c>
      <c r="BC3" s="147" t="s">
        <v>2610</v>
      </c>
      <c r="BD3" s="147" t="s">
        <v>2604</v>
      </c>
      <c r="BE3" s="147"/>
      <c r="BF3" s="151">
        <v>46112</v>
      </c>
      <c r="BG3" s="151">
        <v>46128</v>
      </c>
      <c r="BH3" s="147" t="s">
        <v>14</v>
      </c>
      <c r="BI3" s="147"/>
      <c r="BJ3" s="9" t="s">
        <v>2108</v>
      </c>
      <c r="BK3" s="45"/>
      <c r="BL3" s="45"/>
    </row>
    <row r="4" spans="1:175" ht="95.45" customHeight="1">
      <c r="A4" s="135">
        <v>28</v>
      </c>
      <c r="B4" s="143">
        <v>46048.633958333303</v>
      </c>
      <c r="C4" s="143">
        <v>46048.654606481497</v>
      </c>
      <c r="D4" s="135" t="s">
        <v>1423</v>
      </c>
      <c r="E4" s="135" t="s">
        <v>1424</v>
      </c>
      <c r="F4" s="135" t="s">
        <v>2611</v>
      </c>
      <c r="G4" s="135" t="s">
        <v>1479</v>
      </c>
      <c r="H4" s="135" t="s">
        <v>134</v>
      </c>
      <c r="I4" s="181" t="s">
        <v>135</v>
      </c>
      <c r="J4" s="135" t="s">
        <v>2607</v>
      </c>
      <c r="K4" s="135"/>
      <c r="L4" s="143" t="s">
        <v>57</v>
      </c>
      <c r="M4" s="143">
        <v>46113</v>
      </c>
      <c r="N4" s="135" t="s">
        <v>14</v>
      </c>
      <c r="O4" s="135">
        <v>76553</v>
      </c>
      <c r="P4" s="135"/>
      <c r="Q4" s="171" t="s">
        <v>111</v>
      </c>
      <c r="R4" s="135" t="s">
        <v>1472</v>
      </c>
      <c r="S4" s="135"/>
      <c r="T4" s="135" t="s">
        <v>1473</v>
      </c>
      <c r="U4" s="135"/>
      <c r="V4" s="135" t="s">
        <v>1439</v>
      </c>
      <c r="W4" s="135" t="s">
        <v>413</v>
      </c>
      <c r="X4" s="135" t="s">
        <v>1447</v>
      </c>
      <c r="Y4" s="135" t="s">
        <v>1480</v>
      </c>
      <c r="Z4" s="135" t="s">
        <v>1481</v>
      </c>
      <c r="AA4" s="135"/>
      <c r="AB4" s="147" t="s">
        <v>58</v>
      </c>
      <c r="AC4" s="147"/>
      <c r="AD4" s="147"/>
      <c r="AE4" s="147" t="s">
        <v>2</v>
      </c>
      <c r="AF4" s="147"/>
      <c r="AG4" s="147"/>
      <c r="AH4" s="147" t="s">
        <v>1218</v>
      </c>
      <c r="AI4" s="148"/>
      <c r="AJ4" s="149">
        <v>0</v>
      </c>
      <c r="AK4" s="150" t="s">
        <v>1277</v>
      </c>
      <c r="AL4" s="149" t="s">
        <v>934</v>
      </c>
      <c r="AM4" s="147" t="s">
        <v>797</v>
      </c>
      <c r="AN4" s="147"/>
      <c r="AO4" s="147" t="s">
        <v>1135</v>
      </c>
      <c r="AP4" s="147"/>
      <c r="AQ4" s="225"/>
      <c r="AR4" s="225"/>
      <c r="AS4" s="237"/>
      <c r="AT4" s="232" t="str">
        <f t="shared" si="0"/>
        <v/>
      </c>
      <c r="AU4" s="225"/>
      <c r="AV4" s="225"/>
      <c r="AW4" s="225"/>
      <c r="AX4" s="225"/>
      <c r="AY4" s="225"/>
      <c r="AZ4" s="225"/>
      <c r="BA4" s="225"/>
      <c r="BB4" s="151" t="s">
        <v>465</v>
      </c>
      <c r="BC4" s="147"/>
      <c r="BD4" s="147" t="s">
        <v>2604</v>
      </c>
      <c r="BE4" s="147"/>
      <c r="BF4" s="151">
        <v>46083</v>
      </c>
      <c r="BG4" s="151">
        <v>46122</v>
      </c>
      <c r="BH4" s="147" t="s">
        <v>2612</v>
      </c>
      <c r="BI4" s="152"/>
      <c r="BJ4" s="9" t="s">
        <v>2108</v>
      </c>
      <c r="BK4" s="45"/>
      <c r="BL4" s="45"/>
    </row>
    <row r="5" spans="1:175" ht="95.45" customHeight="1">
      <c r="A5" s="135">
        <v>32</v>
      </c>
      <c r="B5" s="143">
        <v>46048.673553240696</v>
      </c>
      <c r="C5" s="143">
        <v>46048.690682870401</v>
      </c>
      <c r="D5" s="144" t="s">
        <v>1494</v>
      </c>
      <c r="E5" s="144" t="s">
        <v>1495</v>
      </c>
      <c r="F5" s="144" t="s">
        <v>1527</v>
      </c>
      <c r="G5" s="144" t="s">
        <v>1539</v>
      </c>
      <c r="H5" s="144" t="s">
        <v>134</v>
      </c>
      <c r="I5" s="135" t="s">
        <v>160</v>
      </c>
      <c r="J5" s="135" t="s">
        <v>1528</v>
      </c>
      <c r="K5" s="135"/>
      <c r="L5" s="135" t="s">
        <v>63</v>
      </c>
      <c r="M5" s="143">
        <v>46080</v>
      </c>
      <c r="N5" s="135" t="s">
        <v>15</v>
      </c>
      <c r="O5" s="135"/>
      <c r="P5" s="135"/>
      <c r="Q5" s="171" t="s">
        <v>111</v>
      </c>
      <c r="R5" s="144" t="s">
        <v>1531</v>
      </c>
      <c r="S5" s="144"/>
      <c r="T5" s="144" t="s">
        <v>1532</v>
      </c>
      <c r="U5" s="144"/>
      <c r="V5" s="144" t="s">
        <v>1154</v>
      </c>
      <c r="W5" s="144" t="s">
        <v>413</v>
      </c>
      <c r="X5" s="144" t="s">
        <v>1540</v>
      </c>
      <c r="Y5" s="144" t="s">
        <v>1541</v>
      </c>
      <c r="Z5" s="135" t="s">
        <v>1542</v>
      </c>
      <c r="AA5" s="135"/>
      <c r="AB5" s="147" t="s">
        <v>64</v>
      </c>
      <c r="AC5" s="147"/>
      <c r="AD5" s="147"/>
      <c r="AE5" s="147" t="s">
        <v>3</v>
      </c>
      <c r="AF5" s="147"/>
      <c r="AG5" s="152"/>
      <c r="AH5" s="152"/>
      <c r="AI5" s="148"/>
      <c r="AJ5" s="149">
        <v>0</v>
      </c>
      <c r="AK5" s="150"/>
      <c r="AL5" s="153" t="s">
        <v>934</v>
      </c>
      <c r="AM5" s="147" t="s">
        <v>797</v>
      </c>
      <c r="AN5" s="147"/>
      <c r="AO5" s="152" t="s">
        <v>1135</v>
      </c>
      <c r="AP5" s="147"/>
      <c r="AQ5" s="225"/>
      <c r="AR5" s="225"/>
      <c r="AS5" s="225"/>
      <c r="AT5" s="232" t="str">
        <f t="shared" si="0"/>
        <v/>
      </c>
      <c r="AU5" s="225"/>
      <c r="AV5" s="225"/>
      <c r="AW5" s="225"/>
      <c r="AX5" s="225"/>
      <c r="AY5" s="225"/>
      <c r="AZ5" s="225"/>
      <c r="BA5" s="225"/>
      <c r="BB5" s="151" t="s">
        <v>174</v>
      </c>
      <c r="BC5" s="154" t="s">
        <v>2613</v>
      </c>
      <c r="BD5" s="147" t="s">
        <v>2604</v>
      </c>
      <c r="BE5" s="147"/>
      <c r="BF5" s="151">
        <v>46129</v>
      </c>
      <c r="BG5" s="151"/>
      <c r="BH5" s="147"/>
      <c r="BI5" s="152"/>
      <c r="BJ5" s="9" t="s">
        <v>2108</v>
      </c>
      <c r="BK5" s="45"/>
      <c r="BL5" s="45"/>
    </row>
    <row r="6" spans="1:175" ht="95.45" customHeight="1">
      <c r="A6" s="135">
        <v>33</v>
      </c>
      <c r="B6" s="143">
        <v>46049.461261574099</v>
      </c>
      <c r="C6" s="143">
        <v>46049.472210648099</v>
      </c>
      <c r="D6" s="144" t="s">
        <v>1543</v>
      </c>
      <c r="E6" s="144" t="s">
        <v>1544</v>
      </c>
      <c r="F6" s="144" t="s">
        <v>1545</v>
      </c>
      <c r="G6" s="144" t="s">
        <v>1556</v>
      </c>
      <c r="H6" s="144" t="s">
        <v>134</v>
      </c>
      <c r="I6" s="135" t="s">
        <v>240</v>
      </c>
      <c r="J6" s="135" t="s">
        <v>2614</v>
      </c>
      <c r="K6" s="135"/>
      <c r="L6" s="135" t="s">
        <v>63</v>
      </c>
      <c r="M6" s="143">
        <v>46081</v>
      </c>
      <c r="N6" s="135" t="s">
        <v>14</v>
      </c>
      <c r="O6" s="135">
        <v>75364</v>
      </c>
      <c r="P6" s="135"/>
      <c r="Q6" s="171" t="s">
        <v>111</v>
      </c>
      <c r="R6" s="144" t="s">
        <v>1549</v>
      </c>
      <c r="S6" s="144"/>
      <c r="T6" s="144" t="s">
        <v>1550</v>
      </c>
      <c r="U6" s="144"/>
      <c r="V6" s="144" t="s">
        <v>1154</v>
      </c>
      <c r="W6" s="144" t="s">
        <v>413</v>
      </c>
      <c r="X6" s="144" t="s">
        <v>1557</v>
      </c>
      <c r="Y6" s="144" t="s">
        <v>1558</v>
      </c>
      <c r="Z6" s="135" t="s">
        <v>1559</v>
      </c>
      <c r="AA6" s="135"/>
      <c r="AB6" s="147" t="s">
        <v>62</v>
      </c>
      <c r="AC6" s="147"/>
      <c r="AD6" s="147"/>
      <c r="AE6" s="147" t="s">
        <v>3</v>
      </c>
      <c r="AF6" s="147"/>
      <c r="AG6" s="152"/>
      <c r="AH6" s="152">
        <v>0.5</v>
      </c>
      <c r="AI6" s="148">
        <v>10564.39</v>
      </c>
      <c r="AJ6" s="149">
        <f>AI6*3.55</f>
        <v>37503.584499999997</v>
      </c>
      <c r="AK6" s="150" t="s">
        <v>2615</v>
      </c>
      <c r="AL6" s="153" t="s">
        <v>796</v>
      </c>
      <c r="AM6" s="147" t="s">
        <v>797</v>
      </c>
      <c r="AN6" s="147"/>
      <c r="AO6" s="152" t="s">
        <v>1135</v>
      </c>
      <c r="AP6" s="147"/>
      <c r="AQ6" s="225"/>
      <c r="AR6" s="225"/>
      <c r="AS6" s="225"/>
      <c r="AT6" s="232" t="str">
        <f t="shared" si="0"/>
        <v/>
      </c>
      <c r="AU6" s="225"/>
      <c r="AV6" s="225"/>
      <c r="AW6" s="225"/>
      <c r="AX6" s="225"/>
      <c r="AY6" s="225"/>
      <c r="AZ6" s="225"/>
      <c r="BA6" s="225"/>
      <c r="BB6" s="151" t="s">
        <v>174</v>
      </c>
      <c r="BC6" s="154" t="s">
        <v>2616</v>
      </c>
      <c r="BD6" s="147" t="s">
        <v>2617</v>
      </c>
      <c r="BE6" s="147"/>
      <c r="BF6" s="151">
        <v>46128</v>
      </c>
      <c r="BG6" s="151">
        <f>BF6+15</f>
        <v>46143</v>
      </c>
      <c r="BH6" s="147"/>
      <c r="BI6" s="147" t="s">
        <v>2618</v>
      </c>
      <c r="BK6" s="45"/>
      <c r="BL6" s="45"/>
    </row>
    <row r="7" spans="1:175" ht="95.45" customHeight="1">
      <c r="A7" s="135">
        <v>34</v>
      </c>
      <c r="B7" s="143">
        <v>46049.599756944401</v>
      </c>
      <c r="C7" s="143">
        <v>46049.717407407399</v>
      </c>
      <c r="D7" s="135" t="s">
        <v>1560</v>
      </c>
      <c r="E7" s="135" t="s">
        <v>1561</v>
      </c>
      <c r="F7" s="135" t="s">
        <v>1562</v>
      </c>
      <c r="G7" s="135" t="s">
        <v>1574</v>
      </c>
      <c r="H7" s="135" t="s">
        <v>107</v>
      </c>
      <c r="I7" s="135" t="s">
        <v>332</v>
      </c>
      <c r="J7" s="135" t="s">
        <v>1563</v>
      </c>
      <c r="K7" s="135"/>
      <c r="L7" s="143"/>
      <c r="M7" s="143">
        <v>46081</v>
      </c>
      <c r="N7" s="135" t="s">
        <v>15</v>
      </c>
      <c r="O7" s="135"/>
      <c r="P7" s="135"/>
      <c r="Q7" s="171" t="s">
        <v>111</v>
      </c>
      <c r="R7" s="135" t="s">
        <v>1566</v>
      </c>
      <c r="S7" s="135"/>
      <c r="T7" s="135" t="s">
        <v>1567</v>
      </c>
      <c r="U7" s="135"/>
      <c r="V7" s="135" t="s">
        <v>1154</v>
      </c>
      <c r="W7" s="135" t="s">
        <v>413</v>
      </c>
      <c r="X7" s="135" t="s">
        <v>1575</v>
      </c>
      <c r="Y7" s="135" t="s">
        <v>1576</v>
      </c>
      <c r="Z7" s="135" t="s">
        <v>1577</v>
      </c>
      <c r="AA7" s="135"/>
      <c r="AB7" s="147" t="s">
        <v>72</v>
      </c>
      <c r="AC7" s="147"/>
      <c r="AD7" s="147"/>
      <c r="AE7" s="147" t="s">
        <v>3</v>
      </c>
      <c r="AF7" s="147"/>
      <c r="AG7" s="147"/>
      <c r="AH7" s="147" t="s">
        <v>1052</v>
      </c>
      <c r="AI7" s="148">
        <v>0</v>
      </c>
      <c r="AJ7" s="149">
        <v>0</v>
      </c>
      <c r="AK7" s="150"/>
      <c r="AL7" s="149" t="s">
        <v>934</v>
      </c>
      <c r="AM7" s="147" t="s">
        <v>797</v>
      </c>
      <c r="AN7" s="147"/>
      <c r="AO7" s="147" t="s">
        <v>1135</v>
      </c>
      <c r="AP7" s="147"/>
      <c r="AQ7" s="225"/>
      <c r="AR7" s="225"/>
      <c r="AS7" s="225"/>
      <c r="AT7" s="232" t="str">
        <f t="shared" si="0"/>
        <v/>
      </c>
      <c r="AU7" s="225"/>
      <c r="AV7" s="225"/>
      <c r="AW7" s="225"/>
      <c r="AX7" s="225"/>
      <c r="AY7" s="225"/>
      <c r="AZ7" s="225"/>
      <c r="BA7" s="225"/>
      <c r="BB7" s="151" t="s">
        <v>465</v>
      </c>
      <c r="BC7" s="147" t="s">
        <v>2619</v>
      </c>
      <c r="BD7" s="147" t="s">
        <v>2604</v>
      </c>
      <c r="BE7" s="147"/>
      <c r="BF7" s="151">
        <v>46141</v>
      </c>
      <c r="BG7" s="151">
        <v>46192</v>
      </c>
      <c r="BH7" s="147" t="s">
        <v>465</v>
      </c>
      <c r="BI7" s="147"/>
      <c r="BK7" s="45"/>
      <c r="BL7" s="45"/>
    </row>
    <row r="8" spans="1:175" ht="95.45" customHeight="1">
      <c r="A8" s="135">
        <v>36</v>
      </c>
      <c r="B8" s="143">
        <v>46055.426550925898</v>
      </c>
      <c r="C8" s="143">
        <v>46055.469699074099</v>
      </c>
      <c r="D8" s="144" t="s">
        <v>1578</v>
      </c>
      <c r="E8" s="144" t="s">
        <v>405</v>
      </c>
      <c r="F8" s="144" t="s">
        <v>1579</v>
      </c>
      <c r="G8" s="144" t="s">
        <v>1591</v>
      </c>
      <c r="H8" s="144" t="s">
        <v>134</v>
      </c>
      <c r="I8" s="135" t="s">
        <v>240</v>
      </c>
      <c r="J8" s="135" t="s">
        <v>728</v>
      </c>
      <c r="K8" s="135"/>
      <c r="L8" s="135" t="s">
        <v>63</v>
      </c>
      <c r="M8" s="143">
        <v>46068</v>
      </c>
      <c r="N8" s="135" t="s">
        <v>15</v>
      </c>
      <c r="O8" s="135"/>
      <c r="P8" s="135"/>
      <c r="Q8" s="171" t="s">
        <v>111</v>
      </c>
      <c r="R8" s="144" t="s">
        <v>1583</v>
      </c>
      <c r="S8" s="144"/>
      <c r="T8" s="144" t="s">
        <v>1584</v>
      </c>
      <c r="U8" s="144"/>
      <c r="V8" s="144" t="s">
        <v>1439</v>
      </c>
      <c r="W8" s="144" t="s">
        <v>413</v>
      </c>
      <c r="X8" s="144" t="s">
        <v>1592</v>
      </c>
      <c r="Y8" s="144" t="s">
        <v>1593</v>
      </c>
      <c r="Z8" s="135" t="s">
        <v>1594</v>
      </c>
      <c r="AA8" s="135"/>
      <c r="AB8" s="147" t="s">
        <v>62</v>
      </c>
      <c r="AC8" s="147"/>
      <c r="AD8" s="147"/>
      <c r="AE8" s="147" t="s">
        <v>2</v>
      </c>
      <c r="AF8" s="147"/>
      <c r="AG8" s="152"/>
      <c r="AH8" s="152" t="s">
        <v>1276</v>
      </c>
      <c r="AI8" s="148">
        <v>9847.94</v>
      </c>
      <c r="AJ8" s="149">
        <f>AI8*3.55</f>
        <v>34960.186999999998</v>
      </c>
      <c r="AK8" s="150" t="s">
        <v>1381</v>
      </c>
      <c r="AL8" s="153" t="s">
        <v>934</v>
      </c>
      <c r="AM8" s="147" t="s">
        <v>797</v>
      </c>
      <c r="AN8" s="147"/>
      <c r="AO8" s="152" t="s">
        <v>1135</v>
      </c>
      <c r="AP8" s="147"/>
      <c r="AQ8" s="225"/>
      <c r="AR8" s="225"/>
      <c r="AS8" s="225"/>
      <c r="AT8" s="232" t="str">
        <f t="shared" si="0"/>
        <v/>
      </c>
      <c r="AU8" s="225"/>
      <c r="AV8" s="225"/>
      <c r="AW8" s="225"/>
      <c r="AX8" s="225"/>
      <c r="AY8" s="225"/>
      <c r="AZ8" s="225"/>
      <c r="BA8" s="225"/>
      <c r="BB8" s="151" t="s">
        <v>465</v>
      </c>
      <c r="BC8" s="154"/>
      <c r="BD8" s="147" t="s">
        <v>2604</v>
      </c>
      <c r="BE8" s="147"/>
      <c r="BF8" s="151">
        <v>46085</v>
      </c>
      <c r="BG8" s="151">
        <v>46113</v>
      </c>
      <c r="BH8" s="147" t="s">
        <v>2620</v>
      </c>
      <c r="BI8" s="152"/>
      <c r="BJ8" s="9" t="s">
        <v>2108</v>
      </c>
      <c r="BK8" s="45"/>
      <c r="BL8" s="45"/>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c r="EV8" s="110"/>
      <c r="EW8" s="110"/>
      <c r="EX8" s="110"/>
      <c r="EY8" s="110"/>
      <c r="EZ8" s="110"/>
      <c r="FA8" s="110"/>
      <c r="FB8" s="110"/>
      <c r="FC8" s="110"/>
      <c r="FD8" s="110"/>
      <c r="FE8" s="110"/>
      <c r="FF8" s="110"/>
      <c r="FG8" s="110"/>
      <c r="FH8" s="110"/>
      <c r="FI8" s="110"/>
      <c r="FJ8" s="110"/>
      <c r="FK8" s="110"/>
      <c r="FL8" s="110"/>
      <c r="FM8" s="110"/>
      <c r="FN8" s="110"/>
      <c r="FO8" s="110"/>
      <c r="FP8" s="110"/>
      <c r="FQ8" s="110"/>
      <c r="FR8" s="110"/>
      <c r="FS8" s="110"/>
    </row>
    <row r="9" spans="1:175" ht="95.45" customHeight="1">
      <c r="A9" s="135">
        <v>40</v>
      </c>
      <c r="B9" s="143">
        <v>46057.4041319444</v>
      </c>
      <c r="C9" s="143">
        <v>46057.4622453704</v>
      </c>
      <c r="D9" s="135" t="s">
        <v>1160</v>
      </c>
      <c r="E9" s="135" t="s">
        <v>1161</v>
      </c>
      <c r="F9" s="135" t="s">
        <v>1656</v>
      </c>
      <c r="G9" s="135" t="s">
        <v>1667</v>
      </c>
      <c r="H9" s="135" t="s">
        <v>159</v>
      </c>
      <c r="I9" s="135" t="s">
        <v>445</v>
      </c>
      <c r="J9" s="135" t="s">
        <v>2621</v>
      </c>
      <c r="K9" s="135"/>
      <c r="L9" s="143" t="s">
        <v>1164</v>
      </c>
      <c r="M9" s="143">
        <v>46101</v>
      </c>
      <c r="N9" s="135" t="s">
        <v>15</v>
      </c>
      <c r="O9" s="135"/>
      <c r="P9" s="135"/>
      <c r="Q9" s="171" t="s">
        <v>111</v>
      </c>
      <c r="R9" s="135" t="s">
        <v>1659</v>
      </c>
      <c r="S9" s="135"/>
      <c r="T9" s="135" t="s">
        <v>1660</v>
      </c>
      <c r="U9" s="135"/>
      <c r="V9" s="135" t="s">
        <v>1668</v>
      </c>
      <c r="W9" s="135" t="s">
        <v>413</v>
      </c>
      <c r="X9" s="135" t="s">
        <v>1669</v>
      </c>
      <c r="Y9" s="135" t="s">
        <v>1670</v>
      </c>
      <c r="Z9" s="135" t="s">
        <v>1671</v>
      </c>
      <c r="AA9" s="135"/>
      <c r="AB9" s="147" t="s">
        <v>72</v>
      </c>
      <c r="AC9" s="147"/>
      <c r="AD9" s="147"/>
      <c r="AE9" s="147" t="s">
        <v>4</v>
      </c>
      <c r="AF9" s="147"/>
      <c r="AG9" s="147"/>
      <c r="AH9" s="147">
        <v>1</v>
      </c>
      <c r="AI9" s="148">
        <v>0</v>
      </c>
      <c r="AJ9" s="149">
        <v>0</v>
      </c>
      <c r="AK9" s="150" t="s">
        <v>1408</v>
      </c>
      <c r="AL9" s="149" t="s">
        <v>934</v>
      </c>
      <c r="AM9" s="147" t="s">
        <v>797</v>
      </c>
      <c r="AN9" s="147"/>
      <c r="AO9" s="147" t="s">
        <v>1135</v>
      </c>
      <c r="AP9" s="147"/>
      <c r="AQ9" s="225"/>
      <c r="AR9" s="225"/>
      <c r="AS9" s="225"/>
      <c r="AT9" s="232" t="str">
        <f t="shared" si="0"/>
        <v/>
      </c>
      <c r="AU9" s="225"/>
      <c r="AV9" s="225"/>
      <c r="AW9" s="225"/>
      <c r="AX9" s="225"/>
      <c r="AY9" s="225"/>
      <c r="AZ9" s="225"/>
      <c r="BA9" s="225"/>
      <c r="BB9" s="151" t="s">
        <v>465</v>
      </c>
      <c r="BC9" s="147"/>
      <c r="BD9" s="147" t="s">
        <v>2604</v>
      </c>
      <c r="BE9" s="147"/>
      <c r="BF9" s="151">
        <v>46167</v>
      </c>
      <c r="BG9" s="151">
        <v>46206</v>
      </c>
      <c r="BH9" s="147" t="s">
        <v>465</v>
      </c>
      <c r="BI9" s="152"/>
      <c r="BJ9" s="9" t="s">
        <v>2108</v>
      </c>
      <c r="BK9" s="45"/>
      <c r="BL9" s="45"/>
    </row>
    <row r="10" spans="1:175" ht="95.45" customHeight="1">
      <c r="A10" s="135">
        <v>45</v>
      </c>
      <c r="B10" s="143">
        <v>46064.797696759299</v>
      </c>
      <c r="C10" s="143">
        <v>46064.828738425902</v>
      </c>
      <c r="D10" s="135" t="s">
        <v>1720</v>
      </c>
      <c r="E10" s="135" t="s">
        <v>1721</v>
      </c>
      <c r="F10" s="135" t="s">
        <v>1722</v>
      </c>
      <c r="G10" s="135" t="s">
        <v>1728</v>
      </c>
      <c r="H10" s="135" t="s">
        <v>134</v>
      </c>
      <c r="I10" s="135" t="s">
        <v>445</v>
      </c>
      <c r="J10" s="135" t="s">
        <v>2622</v>
      </c>
      <c r="K10" s="135"/>
      <c r="L10" s="143" t="s">
        <v>61</v>
      </c>
      <c r="M10" s="143">
        <v>46066</v>
      </c>
      <c r="N10" s="135" t="s">
        <v>15</v>
      </c>
      <c r="O10" s="135"/>
      <c r="P10" s="135"/>
      <c r="Q10" s="171" t="s">
        <v>111</v>
      </c>
      <c r="R10" s="135" t="s">
        <v>1726</v>
      </c>
      <c r="S10" s="135"/>
      <c r="T10" s="135" t="s">
        <v>1727</v>
      </c>
      <c r="U10" s="135"/>
      <c r="V10" s="135" t="s">
        <v>1272</v>
      </c>
      <c r="W10" s="135" t="s">
        <v>413</v>
      </c>
      <c r="X10" s="135" t="s">
        <v>1734</v>
      </c>
      <c r="Y10" s="135" t="s">
        <v>1735</v>
      </c>
      <c r="Z10" s="135" t="s">
        <v>1736</v>
      </c>
      <c r="AA10" s="135"/>
      <c r="AB10" s="147" t="s">
        <v>58</v>
      </c>
      <c r="AC10" s="147"/>
      <c r="AD10" s="147"/>
      <c r="AE10" s="147"/>
      <c r="AF10" s="147"/>
      <c r="AG10" s="147"/>
      <c r="AH10" s="147">
        <v>1</v>
      </c>
      <c r="AI10" s="148"/>
      <c r="AJ10" s="149">
        <v>0</v>
      </c>
      <c r="AK10" s="150" t="s">
        <v>2623</v>
      </c>
      <c r="AL10" s="149" t="s">
        <v>796</v>
      </c>
      <c r="AM10" s="147" t="s">
        <v>797</v>
      </c>
      <c r="AN10" s="147"/>
      <c r="AO10" s="147" t="s">
        <v>1135</v>
      </c>
      <c r="AP10" s="147"/>
      <c r="AQ10" s="225"/>
      <c r="AR10" s="225"/>
      <c r="AS10" s="225"/>
      <c r="AT10" s="232" t="str">
        <f t="shared" si="0"/>
        <v/>
      </c>
      <c r="AU10" s="225"/>
      <c r="AV10" s="225"/>
      <c r="AW10" s="225"/>
      <c r="AX10" s="225"/>
      <c r="AY10" s="225"/>
      <c r="AZ10" s="225"/>
      <c r="BA10" s="225"/>
      <c r="BB10" s="151" t="s">
        <v>465</v>
      </c>
      <c r="BC10" s="147"/>
      <c r="BD10" s="147"/>
      <c r="BE10" s="147"/>
      <c r="BF10" s="405"/>
      <c r="BG10" s="151"/>
      <c r="BH10" s="147"/>
      <c r="BI10" s="151" t="s">
        <v>2624</v>
      </c>
      <c r="BJ10" s="9" t="s">
        <v>2108</v>
      </c>
      <c r="BK10" s="45"/>
      <c r="BL10" s="45"/>
    </row>
    <row r="11" spans="1:175" ht="95.45" customHeight="1">
      <c r="A11" s="135">
        <v>58</v>
      </c>
      <c r="B11" s="143">
        <v>46077.447222222225</v>
      </c>
      <c r="C11" s="143">
        <v>46077.465277777781</v>
      </c>
      <c r="D11" s="144" t="s">
        <v>1578</v>
      </c>
      <c r="E11" s="144" t="s">
        <v>405</v>
      </c>
      <c r="F11" s="144" t="s">
        <v>2625</v>
      </c>
      <c r="G11" s="144" t="s">
        <v>2626</v>
      </c>
      <c r="H11" s="144" t="s">
        <v>134</v>
      </c>
      <c r="I11" s="135" t="s">
        <v>160</v>
      </c>
      <c r="J11" s="342" t="s">
        <v>2627</v>
      </c>
      <c r="K11" s="135"/>
      <c r="L11" s="135"/>
      <c r="M11" s="143">
        <v>46078</v>
      </c>
      <c r="N11" s="135" t="s">
        <v>15</v>
      </c>
      <c r="O11" s="135"/>
      <c r="P11" s="135"/>
      <c r="Q11" s="171" t="s">
        <v>111</v>
      </c>
      <c r="R11" s="144" t="s">
        <v>2628</v>
      </c>
      <c r="S11" s="144"/>
      <c r="T11" s="144" t="s">
        <v>2629</v>
      </c>
      <c r="U11" s="144"/>
      <c r="V11" s="144" t="s">
        <v>1154</v>
      </c>
      <c r="W11" s="144" t="s">
        <v>413</v>
      </c>
      <c r="X11" s="144" t="s">
        <v>2630</v>
      </c>
      <c r="Y11" s="144" t="s">
        <v>2631</v>
      </c>
      <c r="Z11" s="135" t="s">
        <v>2632</v>
      </c>
      <c r="AA11" s="135"/>
      <c r="AB11" s="147" t="s">
        <v>72</v>
      </c>
      <c r="AC11" s="147"/>
      <c r="AD11" s="147"/>
      <c r="AE11" s="147" t="s">
        <v>4</v>
      </c>
      <c r="AF11" s="147"/>
      <c r="AG11" s="152"/>
      <c r="AH11" s="152">
        <v>0.75</v>
      </c>
      <c r="AI11" s="148">
        <v>0</v>
      </c>
      <c r="AJ11" s="149">
        <v>0</v>
      </c>
      <c r="AK11" s="150"/>
      <c r="AL11" s="153" t="s">
        <v>934</v>
      </c>
      <c r="AM11" s="147" t="s">
        <v>797</v>
      </c>
      <c r="AN11" s="147"/>
      <c r="AO11" s="152" t="s">
        <v>1135</v>
      </c>
      <c r="AP11" s="147"/>
      <c r="AQ11" s="225"/>
      <c r="AR11" s="225"/>
      <c r="AS11" s="225"/>
      <c r="AT11" s="232" t="str">
        <f t="shared" si="0"/>
        <v/>
      </c>
      <c r="AU11" s="225"/>
      <c r="AV11" s="225"/>
      <c r="AW11" s="225"/>
      <c r="AX11" s="225"/>
      <c r="AY11" s="225"/>
      <c r="AZ11" s="225"/>
      <c r="BA11" s="225"/>
      <c r="BB11" s="151" t="s">
        <v>174</v>
      </c>
      <c r="BC11" s="154" t="s">
        <v>2613</v>
      </c>
      <c r="BD11" s="147" t="s">
        <v>2604</v>
      </c>
      <c r="BE11" s="147"/>
      <c r="BF11" s="151">
        <v>46083</v>
      </c>
      <c r="BG11" s="151">
        <v>46094</v>
      </c>
      <c r="BH11" s="147" t="s">
        <v>465</v>
      </c>
      <c r="BI11" s="152"/>
      <c r="BJ11" s="9" t="s">
        <v>2108</v>
      </c>
      <c r="BK11" s="45"/>
      <c r="BL11" s="45"/>
    </row>
    <row r="12" spans="1:175" ht="95.45" customHeight="1">
      <c r="A12" s="135">
        <v>65</v>
      </c>
      <c r="B12" s="143">
        <v>46083.708483796298</v>
      </c>
      <c r="C12" s="143">
        <v>46083.737210648098</v>
      </c>
      <c r="D12" s="144" t="s">
        <v>2633</v>
      </c>
      <c r="E12" s="144" t="s">
        <v>2634</v>
      </c>
      <c r="F12" s="144" t="s">
        <v>2635</v>
      </c>
      <c r="G12" s="144" t="s">
        <v>2636</v>
      </c>
      <c r="H12" s="144" t="s">
        <v>107</v>
      </c>
      <c r="I12" s="181" t="s">
        <v>108</v>
      </c>
      <c r="J12" s="339" t="s">
        <v>2637</v>
      </c>
      <c r="K12" s="135"/>
      <c r="L12" s="135"/>
      <c r="M12" s="143">
        <v>46112</v>
      </c>
      <c r="N12" s="135" t="s">
        <v>15</v>
      </c>
      <c r="O12" s="135">
        <v>0</v>
      </c>
      <c r="P12" s="135"/>
      <c r="Q12" s="171" t="s">
        <v>111</v>
      </c>
      <c r="R12" s="144" t="s">
        <v>2638</v>
      </c>
      <c r="S12" s="144"/>
      <c r="T12" s="144" t="s">
        <v>2639</v>
      </c>
      <c r="U12" s="144"/>
      <c r="V12" s="144" t="s">
        <v>1272</v>
      </c>
      <c r="W12" s="144" t="s">
        <v>413</v>
      </c>
      <c r="X12" s="144" t="s">
        <v>2640</v>
      </c>
      <c r="Y12" s="144" t="s">
        <v>2641</v>
      </c>
      <c r="Z12" s="135">
        <v>0</v>
      </c>
      <c r="AA12" s="135"/>
      <c r="AB12" s="147" t="s">
        <v>72</v>
      </c>
      <c r="AC12" s="147" t="s">
        <v>2642</v>
      </c>
      <c r="AD12" s="147"/>
      <c r="AE12" s="147"/>
      <c r="AF12" s="147"/>
      <c r="AG12" s="152"/>
      <c r="AH12" s="152"/>
      <c r="AI12" s="148">
        <v>0</v>
      </c>
      <c r="AJ12" s="149">
        <v>0</v>
      </c>
      <c r="AK12" s="150" t="s">
        <v>2643</v>
      </c>
      <c r="AL12" s="153" t="s">
        <v>934</v>
      </c>
      <c r="AM12" s="147" t="s">
        <v>797</v>
      </c>
      <c r="AN12" s="147"/>
      <c r="AO12" s="152" t="s">
        <v>501</v>
      </c>
      <c r="AP12" s="147" t="s">
        <v>2644</v>
      </c>
      <c r="AQ12" s="225"/>
      <c r="AR12" s="225"/>
      <c r="AS12" s="225"/>
      <c r="AT12" s="232" t="str">
        <f t="shared" si="0"/>
        <v/>
      </c>
      <c r="AU12" s="225"/>
      <c r="AV12" s="225"/>
      <c r="AW12" s="225"/>
      <c r="AX12" s="225"/>
      <c r="AY12" s="225"/>
      <c r="AZ12" s="225"/>
      <c r="BA12" s="225"/>
      <c r="BB12" s="151" t="s">
        <v>174</v>
      </c>
      <c r="BC12" s="154"/>
      <c r="BD12" s="147" t="s">
        <v>2604</v>
      </c>
      <c r="BE12" s="147"/>
      <c r="BF12" s="151">
        <v>46204</v>
      </c>
      <c r="BG12" s="151">
        <v>46225</v>
      </c>
      <c r="BH12" s="147" t="s">
        <v>465</v>
      </c>
      <c r="BI12" s="147"/>
      <c r="BK12" s="45"/>
      <c r="BL12" s="45"/>
    </row>
    <row r="13" spans="1:175" ht="93" customHeight="1">
      <c r="A13" s="135">
        <v>80</v>
      </c>
      <c r="B13" s="143">
        <v>46105.570034722201</v>
      </c>
      <c r="C13" s="143">
        <v>46105.588645833297</v>
      </c>
      <c r="D13" s="135" t="s">
        <v>1513</v>
      </c>
      <c r="E13" s="135" t="s">
        <v>1514</v>
      </c>
      <c r="F13" s="135" t="s">
        <v>2645</v>
      </c>
      <c r="G13" s="135" t="s">
        <v>2646</v>
      </c>
      <c r="H13" s="135" t="s">
        <v>134</v>
      </c>
      <c r="I13" s="135" t="s">
        <v>122</v>
      </c>
      <c r="J13" s="342" t="s">
        <v>2647</v>
      </c>
      <c r="K13" s="135"/>
      <c r="L13" s="143" t="s">
        <v>61</v>
      </c>
      <c r="M13" s="143">
        <v>46118</v>
      </c>
      <c r="N13" s="135" t="s">
        <v>15</v>
      </c>
      <c r="O13" s="135">
        <v>0</v>
      </c>
      <c r="P13" s="135"/>
      <c r="Q13" s="171" t="s">
        <v>111</v>
      </c>
      <c r="R13" s="135" t="s">
        <v>2648</v>
      </c>
      <c r="S13" s="135"/>
      <c r="T13" s="135" t="s">
        <v>2649</v>
      </c>
      <c r="U13" s="135"/>
      <c r="V13" s="135" t="s">
        <v>1154</v>
      </c>
      <c r="W13" s="135" t="s">
        <v>413</v>
      </c>
      <c r="X13" s="135" t="s">
        <v>2650</v>
      </c>
      <c r="Y13" s="135" t="s">
        <v>2651</v>
      </c>
      <c r="Z13" s="135" t="s">
        <v>2652</v>
      </c>
      <c r="AA13" s="135"/>
      <c r="AB13" s="147" t="s">
        <v>72</v>
      </c>
      <c r="AC13" s="147"/>
      <c r="AD13" s="147"/>
      <c r="AE13" s="147" t="s">
        <v>4</v>
      </c>
      <c r="AF13" s="147"/>
      <c r="AG13" s="147"/>
      <c r="AH13" s="147">
        <v>1</v>
      </c>
      <c r="AI13" s="148">
        <v>7000</v>
      </c>
      <c r="AJ13" s="149">
        <v>7000</v>
      </c>
      <c r="AK13" s="150"/>
      <c r="AL13" s="149" t="s">
        <v>535</v>
      </c>
      <c r="AM13" s="147" t="s">
        <v>797</v>
      </c>
      <c r="AN13" s="147"/>
      <c r="AO13" s="147" t="s">
        <v>2653</v>
      </c>
      <c r="AP13" s="147" t="s">
        <v>2654</v>
      </c>
      <c r="AQ13" s="225"/>
      <c r="AR13" s="225"/>
      <c r="AS13" s="225"/>
      <c r="AT13" s="232" t="str">
        <f t="shared" si="0"/>
        <v/>
      </c>
      <c r="AU13" s="225"/>
      <c r="AV13" s="225"/>
      <c r="AW13" s="225"/>
      <c r="AX13" s="225"/>
      <c r="AY13" s="225"/>
      <c r="AZ13" s="225"/>
      <c r="BA13" s="225"/>
      <c r="BB13" s="151"/>
      <c r="BC13" s="147"/>
      <c r="BD13" s="147"/>
      <c r="BE13" s="147"/>
      <c r="BF13" s="152"/>
      <c r="BG13" s="151"/>
      <c r="BH13" s="152"/>
      <c r="BI13" s="151" t="s">
        <v>2655</v>
      </c>
      <c r="BJ13" s="9" t="s">
        <v>2108</v>
      </c>
      <c r="BK13" s="45"/>
      <c r="BL13" s="45"/>
    </row>
    <row r="14" spans="1:175" ht="78" customHeight="1">
      <c r="A14" s="135">
        <v>83</v>
      </c>
      <c r="B14" s="143">
        <v>46106.06795138889</v>
      </c>
      <c r="C14" s="143">
        <v>46106.080798611103</v>
      </c>
      <c r="D14" s="144" t="s">
        <v>1494</v>
      </c>
      <c r="E14" s="144" t="s">
        <v>1495</v>
      </c>
      <c r="F14" s="144" t="s">
        <v>2656</v>
      </c>
      <c r="G14" s="144" t="s">
        <v>2657</v>
      </c>
      <c r="H14" s="144" t="s">
        <v>134</v>
      </c>
      <c r="I14" s="135" t="s">
        <v>240</v>
      </c>
      <c r="J14" s="338" t="s">
        <v>2658</v>
      </c>
      <c r="K14" s="135"/>
      <c r="L14" s="135" t="s">
        <v>63</v>
      </c>
      <c r="M14" s="143">
        <v>46127</v>
      </c>
      <c r="N14" s="135" t="s">
        <v>14</v>
      </c>
      <c r="O14" s="135" t="s">
        <v>866</v>
      </c>
      <c r="P14" s="135"/>
      <c r="Q14" s="171" t="s">
        <v>111</v>
      </c>
      <c r="R14" s="144" t="s">
        <v>2659</v>
      </c>
      <c r="S14" s="144"/>
      <c r="T14" s="144" t="s">
        <v>2660</v>
      </c>
      <c r="U14" s="144"/>
      <c r="V14" s="144" t="s">
        <v>1439</v>
      </c>
      <c r="W14" s="144" t="s">
        <v>413</v>
      </c>
      <c r="X14" s="144" t="s">
        <v>2661</v>
      </c>
      <c r="Y14" s="144" t="s">
        <v>2662</v>
      </c>
      <c r="Z14" s="135" t="s">
        <v>2663</v>
      </c>
      <c r="AA14" s="135"/>
      <c r="AB14" s="147" t="s">
        <v>58</v>
      </c>
      <c r="AC14" s="147" t="s">
        <v>2642</v>
      </c>
      <c r="AD14" s="147"/>
      <c r="AE14" s="147" t="s">
        <v>4</v>
      </c>
      <c r="AF14" s="147"/>
      <c r="AG14" s="152"/>
      <c r="AH14" s="152">
        <v>0.75</v>
      </c>
      <c r="AI14" s="148">
        <v>0</v>
      </c>
      <c r="AJ14" s="149">
        <v>0</v>
      </c>
      <c r="AK14" s="150" t="s">
        <v>2664</v>
      </c>
      <c r="AL14" s="153" t="s">
        <v>463</v>
      </c>
      <c r="AM14" s="147" t="s">
        <v>797</v>
      </c>
      <c r="AN14" s="147"/>
      <c r="AO14" s="152" t="s">
        <v>1135</v>
      </c>
      <c r="AP14" s="147"/>
      <c r="AQ14" s="225"/>
      <c r="AR14" s="225"/>
      <c r="AS14" s="225"/>
      <c r="AT14" s="232" t="str">
        <f t="shared" si="0"/>
        <v/>
      </c>
      <c r="AU14" s="225"/>
      <c r="AV14" s="225"/>
      <c r="AW14" s="225"/>
      <c r="AX14" s="225"/>
      <c r="AY14" s="225"/>
      <c r="AZ14" s="225"/>
      <c r="BA14" s="225"/>
      <c r="BB14" s="151" t="s">
        <v>174</v>
      </c>
      <c r="BC14" s="154"/>
      <c r="BD14" s="147" t="s">
        <v>2604</v>
      </c>
      <c r="BE14" s="147"/>
      <c r="BF14" s="151">
        <v>46153</v>
      </c>
      <c r="BG14" s="151">
        <v>46171</v>
      </c>
      <c r="BH14" s="147" t="s">
        <v>2665</v>
      </c>
      <c r="BI14" s="147"/>
      <c r="BJ14" s="9" t="s">
        <v>2108</v>
      </c>
      <c r="BK14" s="45"/>
      <c r="BL14" s="45"/>
    </row>
    <row r="15" spans="1:175" s="190" customFormat="1" ht="39" customHeight="1">
      <c r="A15" s="181">
        <v>132</v>
      </c>
      <c r="B15" s="182">
        <v>46153.716261574067</v>
      </c>
      <c r="C15" s="182">
        <v>46153.721655092602</v>
      </c>
      <c r="D15" s="181" t="s">
        <v>2666</v>
      </c>
      <c r="E15" s="181" t="s">
        <v>2667</v>
      </c>
      <c r="F15" s="181" t="s">
        <v>2668</v>
      </c>
      <c r="G15" s="181" t="s">
        <v>2669</v>
      </c>
      <c r="H15" s="181" t="s">
        <v>134</v>
      </c>
      <c r="I15" s="181" t="s">
        <v>240</v>
      </c>
      <c r="J15" s="340" t="s">
        <v>2670</v>
      </c>
      <c r="K15" s="181" t="s">
        <v>567</v>
      </c>
      <c r="L15" s="135" t="s">
        <v>63</v>
      </c>
      <c r="M15" s="182">
        <v>0</v>
      </c>
      <c r="N15" s="181" t="s">
        <v>14</v>
      </c>
      <c r="O15" s="181" t="s">
        <v>2671</v>
      </c>
      <c r="P15" s="181"/>
      <c r="Q15" s="183" t="s">
        <v>111</v>
      </c>
      <c r="R15" s="181" t="s">
        <v>2672</v>
      </c>
      <c r="S15" s="181"/>
      <c r="T15" s="181" t="s">
        <v>2673</v>
      </c>
      <c r="U15" s="181"/>
      <c r="V15" s="181" t="s">
        <v>36</v>
      </c>
      <c r="W15" s="181" t="s">
        <v>413</v>
      </c>
      <c r="X15" s="181" t="s">
        <v>2674</v>
      </c>
      <c r="Y15" s="181" t="s">
        <v>2675</v>
      </c>
      <c r="Z15" s="181" t="s">
        <v>567</v>
      </c>
      <c r="AA15" s="181"/>
      <c r="AB15" s="147" t="s">
        <v>62</v>
      </c>
      <c r="AC15" s="184" t="s">
        <v>417</v>
      </c>
      <c r="AD15" s="184"/>
      <c r="AE15" s="184" t="s">
        <v>2</v>
      </c>
      <c r="AF15" s="184"/>
      <c r="AG15" s="184"/>
      <c r="AH15" s="184">
        <v>12</v>
      </c>
      <c r="AI15" s="185">
        <v>571588</v>
      </c>
      <c r="AJ15" s="186">
        <v>2029137.4</v>
      </c>
      <c r="AK15" s="187"/>
      <c r="AL15" s="186" t="s">
        <v>1199</v>
      </c>
      <c r="AM15" s="184" t="s">
        <v>464</v>
      </c>
      <c r="AN15" s="184"/>
      <c r="AO15" s="184" t="s">
        <v>1135</v>
      </c>
      <c r="AP15" s="184"/>
      <c r="AQ15" s="225"/>
      <c r="AR15" s="225"/>
      <c r="AS15" s="225"/>
      <c r="AT15" s="232" t="str">
        <f t="shared" si="0"/>
        <v/>
      </c>
      <c r="AU15" s="225"/>
      <c r="AV15" s="225"/>
      <c r="AW15" s="225"/>
      <c r="AX15" s="225"/>
      <c r="AY15" s="225"/>
      <c r="AZ15" s="225"/>
      <c r="BA15" s="225"/>
      <c r="BB15" s="188"/>
      <c r="BC15" s="184"/>
      <c r="BD15" s="184" t="s">
        <v>465</v>
      </c>
      <c r="BE15" s="184"/>
      <c r="BF15" s="188">
        <v>46143</v>
      </c>
      <c r="BG15" s="188">
        <v>46508</v>
      </c>
      <c r="BH15" s="189" t="s">
        <v>465</v>
      </c>
      <c r="BI15" s="188"/>
      <c r="BK15" s="45"/>
      <c r="BL15" s="45"/>
    </row>
    <row r="16" spans="1:175" s="190" customFormat="1" ht="15" customHeight="1">
      <c r="A16" s="181">
        <v>133</v>
      </c>
      <c r="B16" s="182">
        <v>46153.365277777775</v>
      </c>
      <c r="C16" s="182">
        <v>46153.404861111114</v>
      </c>
      <c r="D16" s="191" t="s">
        <v>2676</v>
      </c>
      <c r="E16" s="191" t="s">
        <v>2677</v>
      </c>
      <c r="F16" s="191" t="s">
        <v>2678</v>
      </c>
      <c r="G16" s="191" t="s">
        <v>2679</v>
      </c>
      <c r="H16" s="191" t="s">
        <v>134</v>
      </c>
      <c r="I16" s="135" t="s">
        <v>122</v>
      </c>
      <c r="J16" s="340" t="s">
        <v>2680</v>
      </c>
      <c r="K16" s="181"/>
      <c r="L16" s="181" t="s">
        <v>59</v>
      </c>
      <c r="M16" s="182">
        <v>46447</v>
      </c>
      <c r="N16" s="181" t="s">
        <v>14</v>
      </c>
      <c r="O16" s="181" t="s">
        <v>2681</v>
      </c>
      <c r="P16" s="181"/>
      <c r="Q16" s="183" t="s">
        <v>111</v>
      </c>
      <c r="R16" s="191" t="s">
        <v>2682</v>
      </c>
      <c r="S16" s="191"/>
      <c r="T16" s="191"/>
      <c r="U16" s="191"/>
      <c r="V16" s="191" t="s">
        <v>2683</v>
      </c>
      <c r="W16" s="191" t="s">
        <v>15</v>
      </c>
      <c r="X16" s="191"/>
      <c r="Y16" s="191"/>
      <c r="Z16" s="181"/>
      <c r="AA16" s="181"/>
      <c r="AB16" s="184" t="s">
        <v>2684</v>
      </c>
      <c r="AC16" s="184"/>
      <c r="AD16" s="184"/>
      <c r="AE16" s="184"/>
      <c r="AF16" s="184"/>
      <c r="AG16" s="189"/>
      <c r="AH16" s="189"/>
      <c r="AI16" s="185"/>
      <c r="AJ16" s="186"/>
      <c r="AK16" s="187"/>
      <c r="AL16" s="192" t="s">
        <v>1199</v>
      </c>
      <c r="AM16" s="184" t="s">
        <v>464</v>
      </c>
      <c r="AN16" s="184"/>
      <c r="AO16" s="189"/>
      <c r="AP16" s="184"/>
      <c r="AQ16" s="225"/>
      <c r="AR16" s="225"/>
      <c r="AS16" s="225"/>
      <c r="AT16" s="232" t="str">
        <f t="shared" si="0"/>
        <v/>
      </c>
      <c r="AU16" s="225"/>
      <c r="AV16" s="225"/>
      <c r="AW16" s="225"/>
      <c r="AX16" s="225"/>
      <c r="AY16" s="225"/>
      <c r="AZ16" s="225"/>
      <c r="BA16" s="225"/>
      <c r="BB16" s="188"/>
      <c r="BC16" s="193"/>
      <c r="BD16" s="184"/>
      <c r="BE16" s="184"/>
      <c r="BF16" s="188">
        <v>45958</v>
      </c>
      <c r="BG16" s="188">
        <v>46458</v>
      </c>
      <c r="BH16" s="184"/>
      <c r="BI16" s="184"/>
      <c r="BK16" s="45"/>
      <c r="BL16" s="45"/>
    </row>
    <row r="17" spans="1:64" s="190" customFormat="1" ht="15" customHeight="1">
      <c r="A17" s="181">
        <v>31</v>
      </c>
      <c r="B17" s="182">
        <v>46048.646111111098</v>
      </c>
      <c r="C17" s="182">
        <v>46048.673055555599</v>
      </c>
      <c r="D17" s="181" t="s">
        <v>1494</v>
      </c>
      <c r="E17" s="181" t="s">
        <v>1495</v>
      </c>
      <c r="F17" s="181" t="s">
        <v>1496</v>
      </c>
      <c r="G17" s="181" t="s">
        <v>1508</v>
      </c>
      <c r="H17" s="181" t="s">
        <v>134</v>
      </c>
      <c r="I17" s="181" t="s">
        <v>1002</v>
      </c>
      <c r="J17" s="340" t="s">
        <v>2685</v>
      </c>
      <c r="K17" s="181"/>
      <c r="L17" s="182" t="s">
        <v>63</v>
      </c>
      <c r="M17" s="182">
        <v>46081</v>
      </c>
      <c r="N17" s="181" t="s">
        <v>15</v>
      </c>
      <c r="O17" s="181"/>
      <c r="P17" s="181"/>
      <c r="Q17" s="183" t="s">
        <v>2686</v>
      </c>
      <c r="R17" s="181" t="s">
        <v>1500</v>
      </c>
      <c r="S17" s="181"/>
      <c r="T17" s="181" t="s">
        <v>1501</v>
      </c>
      <c r="U17" s="181"/>
      <c r="V17" s="181" t="s">
        <v>1509</v>
      </c>
      <c r="W17" s="181" t="s">
        <v>413</v>
      </c>
      <c r="X17" s="181" t="s">
        <v>1510</v>
      </c>
      <c r="Y17" s="181" t="s">
        <v>1511</v>
      </c>
      <c r="Z17" s="181" t="s">
        <v>1512</v>
      </c>
      <c r="AA17" s="181"/>
      <c r="AB17" s="184" t="s">
        <v>72</v>
      </c>
      <c r="AC17" s="184"/>
      <c r="AD17" s="184"/>
      <c r="AE17" s="184" t="s">
        <v>3</v>
      </c>
      <c r="AF17" s="184"/>
      <c r="AG17" s="184"/>
      <c r="AH17" s="184">
        <v>2</v>
      </c>
      <c r="AI17" s="185"/>
      <c r="AJ17" s="186">
        <v>6000</v>
      </c>
      <c r="AK17" s="187" t="s">
        <v>2687</v>
      </c>
      <c r="AL17" s="186" t="s">
        <v>1199</v>
      </c>
      <c r="AM17" s="147" t="s">
        <v>797</v>
      </c>
      <c r="AN17" s="184"/>
      <c r="AO17" s="184" t="s">
        <v>1135</v>
      </c>
      <c r="AP17" s="184"/>
      <c r="AQ17" s="225"/>
      <c r="AR17" s="225"/>
      <c r="AS17" s="225"/>
      <c r="AT17" s="232" t="str">
        <f t="shared" si="0"/>
        <v/>
      </c>
      <c r="AU17" s="225"/>
      <c r="AV17" s="225"/>
      <c r="AW17" s="225"/>
      <c r="AX17" s="225"/>
      <c r="AY17" s="225"/>
      <c r="AZ17" s="225"/>
      <c r="BA17" s="225"/>
      <c r="BB17" s="188" t="s">
        <v>174</v>
      </c>
      <c r="BC17" s="184" t="s">
        <v>2613</v>
      </c>
      <c r="BD17" s="184" t="s">
        <v>2688</v>
      </c>
      <c r="BE17" s="184" t="s">
        <v>2689</v>
      </c>
      <c r="BF17" s="188">
        <v>46258</v>
      </c>
      <c r="BG17" s="188">
        <v>46297</v>
      </c>
      <c r="BH17" s="189" t="s">
        <v>174</v>
      </c>
      <c r="BI17" s="188"/>
      <c r="BK17" s="45"/>
      <c r="BL17" s="45"/>
    </row>
    <row r="18" spans="1:64" s="190" customFormat="1" ht="15" customHeight="1">
      <c r="A18" s="181">
        <v>129</v>
      </c>
      <c r="B18" s="182">
        <v>46142.488923611098</v>
      </c>
      <c r="C18" s="182">
        <v>46142.509629629603</v>
      </c>
      <c r="D18" s="191" t="s">
        <v>167</v>
      </c>
      <c r="E18" s="191" t="s">
        <v>168</v>
      </c>
      <c r="F18" s="191" t="s">
        <v>2690</v>
      </c>
      <c r="G18" s="191" t="s">
        <v>2691</v>
      </c>
      <c r="H18" s="191" t="s">
        <v>159</v>
      </c>
      <c r="I18" s="181" t="s">
        <v>122</v>
      </c>
      <c r="J18" s="340" t="s">
        <v>2692</v>
      </c>
      <c r="K18" s="181"/>
      <c r="L18" s="181" t="s">
        <v>61</v>
      </c>
      <c r="M18" s="182">
        <v>46325</v>
      </c>
      <c r="N18" s="181" t="s">
        <v>15</v>
      </c>
      <c r="O18" s="181">
        <v>0</v>
      </c>
      <c r="P18" s="181"/>
      <c r="Q18" s="183" t="s">
        <v>111</v>
      </c>
      <c r="R18" s="191" t="s">
        <v>2693</v>
      </c>
      <c r="S18" s="191"/>
      <c r="T18" s="191" t="s">
        <v>2694</v>
      </c>
      <c r="U18" s="191"/>
      <c r="V18" s="191" t="s">
        <v>36</v>
      </c>
      <c r="W18" s="191" t="s">
        <v>413</v>
      </c>
      <c r="X18" s="191" t="s">
        <v>2695</v>
      </c>
      <c r="Y18" s="191" t="s">
        <v>2696</v>
      </c>
      <c r="Z18" s="181" t="s">
        <v>2697</v>
      </c>
      <c r="AA18" s="181"/>
      <c r="AB18" s="184" t="s">
        <v>55</v>
      </c>
      <c r="AC18" s="184" t="s">
        <v>417</v>
      </c>
      <c r="AD18" s="184">
        <v>46142</v>
      </c>
      <c r="AE18" s="184" t="s">
        <v>4</v>
      </c>
      <c r="AF18" s="184">
        <v>46153</v>
      </c>
      <c r="AG18" s="189">
        <v>46164</v>
      </c>
      <c r="AH18" s="189">
        <v>0.5</v>
      </c>
      <c r="AI18" s="185">
        <v>0</v>
      </c>
      <c r="AJ18" s="186">
        <v>0</v>
      </c>
      <c r="AK18" s="187" t="s">
        <v>2698</v>
      </c>
      <c r="AL18" s="192" t="s">
        <v>463</v>
      </c>
      <c r="AM18" s="147" t="s">
        <v>797</v>
      </c>
      <c r="AN18" s="184" t="s">
        <v>413</v>
      </c>
      <c r="AO18" s="189" t="s">
        <v>2108</v>
      </c>
      <c r="AP18" s="184" t="s">
        <v>2699</v>
      </c>
      <c r="AQ18" s="225"/>
      <c r="AR18" s="225"/>
      <c r="AS18" s="225"/>
      <c r="AT18" s="232" t="str">
        <f t="shared" si="0"/>
        <v/>
      </c>
      <c r="AU18" s="225"/>
      <c r="AV18" s="225"/>
      <c r="AW18" s="225"/>
      <c r="AX18" s="225"/>
      <c r="AY18" s="225"/>
      <c r="AZ18" s="225"/>
      <c r="BA18" s="225"/>
      <c r="BB18" s="188" t="s">
        <v>465</v>
      </c>
      <c r="BC18" s="193"/>
      <c r="BD18" s="184" t="s">
        <v>2604</v>
      </c>
      <c r="BE18" s="184"/>
      <c r="BF18" s="188">
        <v>46153</v>
      </c>
      <c r="BG18" s="188">
        <v>46162</v>
      </c>
      <c r="BH18" s="184" t="s">
        <v>174</v>
      </c>
      <c r="BI18" s="184"/>
      <c r="BJ18" s="9" t="s">
        <v>2108</v>
      </c>
      <c r="BK18" s="45"/>
      <c r="BL18" s="45"/>
    </row>
    <row r="19" spans="1:64" s="190" customFormat="1" ht="15" customHeight="1">
      <c r="A19" s="181">
        <v>145</v>
      </c>
      <c r="B19" s="182">
        <v>46153.734027777777</v>
      </c>
      <c r="C19" s="182">
        <v>46153.73541666667</v>
      </c>
      <c r="D19" s="181" t="s">
        <v>2700</v>
      </c>
      <c r="E19" s="181" t="s">
        <v>2701</v>
      </c>
      <c r="F19" s="181" t="s">
        <v>2702</v>
      </c>
      <c r="G19" s="181" t="s">
        <v>2703</v>
      </c>
      <c r="H19" s="181" t="s">
        <v>107</v>
      </c>
      <c r="I19" s="181"/>
      <c r="J19" s="340" t="s">
        <v>997</v>
      </c>
      <c r="K19" s="181"/>
      <c r="L19" s="182" t="s">
        <v>57</v>
      </c>
      <c r="M19" s="182"/>
      <c r="N19" s="181" t="s">
        <v>14</v>
      </c>
      <c r="O19" s="181"/>
      <c r="P19" s="181"/>
      <c r="Q19" s="183" t="s">
        <v>111</v>
      </c>
      <c r="R19" s="181" t="s">
        <v>2703</v>
      </c>
      <c r="S19" s="181"/>
      <c r="T19" s="181" t="s">
        <v>2703</v>
      </c>
      <c r="U19" s="181"/>
      <c r="V19" s="181" t="s">
        <v>2703</v>
      </c>
      <c r="W19" s="181" t="s">
        <v>413</v>
      </c>
      <c r="X19" s="181" t="s">
        <v>2703</v>
      </c>
      <c r="Y19" s="181" t="s">
        <v>2703</v>
      </c>
      <c r="Z19" s="181" t="s">
        <v>2704</v>
      </c>
      <c r="AA19" s="181"/>
      <c r="AB19" s="184"/>
      <c r="AC19" s="184"/>
      <c r="AD19" s="184"/>
      <c r="AE19" s="184"/>
      <c r="AF19" s="184"/>
      <c r="AG19" s="184"/>
      <c r="AH19" s="184"/>
      <c r="AI19" s="185"/>
      <c r="AJ19" s="186" t="s">
        <v>2705</v>
      </c>
      <c r="AK19" s="187"/>
      <c r="AL19" s="186"/>
      <c r="AM19" s="184" t="s">
        <v>464</v>
      </c>
      <c r="AN19" s="184"/>
      <c r="AO19" s="184"/>
      <c r="AP19" s="184"/>
      <c r="AQ19" s="225"/>
      <c r="AR19" s="225"/>
      <c r="AS19" s="225"/>
      <c r="AT19" s="232" t="str">
        <f t="shared" si="0"/>
        <v/>
      </c>
      <c r="AU19" s="225"/>
      <c r="AV19" s="225"/>
      <c r="AW19" s="225"/>
      <c r="AX19" s="225"/>
      <c r="AY19" s="225"/>
      <c r="AZ19" s="225"/>
      <c r="BA19" s="225"/>
      <c r="BB19" s="188"/>
      <c r="BC19" s="184"/>
      <c r="BD19" s="184"/>
      <c r="BE19" s="184"/>
      <c r="BF19" s="188">
        <v>46113</v>
      </c>
      <c r="BG19" s="188" t="s">
        <v>2706</v>
      </c>
      <c r="BH19" s="189"/>
      <c r="BI19" s="188"/>
      <c r="BK19" s="45"/>
      <c r="BL19" s="45"/>
    </row>
    <row r="20" spans="1:64" s="190" customFormat="1" ht="15" customHeight="1">
      <c r="A20" s="181">
        <v>146</v>
      </c>
      <c r="B20" s="182">
        <v>46153.73541666667</v>
      </c>
      <c r="C20" s="182">
        <v>46153.736111111109</v>
      </c>
      <c r="D20" s="191" t="s">
        <v>2700</v>
      </c>
      <c r="E20" s="191" t="s">
        <v>2701</v>
      </c>
      <c r="F20" s="191" t="s">
        <v>2707</v>
      </c>
      <c r="G20" s="191" t="s">
        <v>2703</v>
      </c>
      <c r="H20" s="191" t="s">
        <v>121</v>
      </c>
      <c r="I20" s="181"/>
      <c r="J20" s="340" t="s">
        <v>2703</v>
      </c>
      <c r="K20" s="181"/>
      <c r="L20" s="182" t="s">
        <v>53</v>
      </c>
      <c r="M20" s="182"/>
      <c r="N20" s="181" t="s">
        <v>14</v>
      </c>
      <c r="O20" s="181"/>
      <c r="P20" s="181"/>
      <c r="Q20" s="183" t="s">
        <v>111</v>
      </c>
      <c r="R20" s="191" t="s">
        <v>2703</v>
      </c>
      <c r="S20" s="191"/>
      <c r="T20" s="191" t="s">
        <v>2703</v>
      </c>
      <c r="U20" s="191"/>
      <c r="V20" s="191" t="s">
        <v>2703</v>
      </c>
      <c r="W20" s="191" t="s">
        <v>413</v>
      </c>
      <c r="X20" s="191" t="s">
        <v>2703</v>
      </c>
      <c r="Y20" s="191" t="s">
        <v>2703</v>
      </c>
      <c r="Z20" s="181" t="s">
        <v>2708</v>
      </c>
      <c r="AA20" s="181"/>
      <c r="AB20" s="184"/>
      <c r="AC20" s="184"/>
      <c r="AD20" s="184"/>
      <c r="AE20" s="184"/>
      <c r="AF20" s="184"/>
      <c r="AG20" s="189"/>
      <c r="AH20" s="189"/>
      <c r="AI20" s="185"/>
      <c r="AJ20" s="186" t="s">
        <v>2705</v>
      </c>
      <c r="AK20" s="187"/>
      <c r="AL20" s="192"/>
      <c r="AM20" s="184" t="s">
        <v>464</v>
      </c>
      <c r="AN20" s="184"/>
      <c r="AO20" s="189"/>
      <c r="AP20" s="184"/>
      <c r="AQ20" s="225"/>
      <c r="AR20" s="225"/>
      <c r="AS20" s="225"/>
      <c r="AT20" s="232" t="str">
        <f t="shared" si="0"/>
        <v/>
      </c>
      <c r="AU20" s="225"/>
      <c r="AV20" s="225"/>
      <c r="AW20" s="225"/>
      <c r="AX20" s="225"/>
      <c r="AY20" s="225"/>
      <c r="AZ20" s="225"/>
      <c r="BA20" s="225"/>
      <c r="BB20" s="188"/>
      <c r="BC20" s="193"/>
      <c r="BD20" s="184"/>
      <c r="BE20" s="184"/>
      <c r="BF20" s="188">
        <v>45962</v>
      </c>
      <c r="BG20" s="188">
        <v>46054</v>
      </c>
      <c r="BH20" s="184"/>
      <c r="BI20" s="184"/>
      <c r="BK20" s="9"/>
      <c r="BL20" s="566"/>
    </row>
    <row r="21" spans="1:64" s="190" customFormat="1" ht="15" customHeight="1">
      <c r="A21" s="181">
        <v>147</v>
      </c>
      <c r="B21" s="182">
        <v>46153.736111111109</v>
      </c>
      <c r="C21" s="182">
        <v>46153.736805555556</v>
      </c>
      <c r="D21" s="181" t="s">
        <v>2700</v>
      </c>
      <c r="E21" s="181" t="s">
        <v>2701</v>
      </c>
      <c r="F21" s="181" t="s">
        <v>2709</v>
      </c>
      <c r="G21" s="181" t="s">
        <v>2703</v>
      </c>
      <c r="H21" s="181" t="s">
        <v>159</v>
      </c>
      <c r="I21" s="181"/>
      <c r="J21" s="340" t="s">
        <v>2703</v>
      </c>
      <c r="K21" s="181"/>
      <c r="L21" s="182" t="s">
        <v>57</v>
      </c>
      <c r="M21" s="182"/>
      <c r="N21" s="181" t="s">
        <v>14</v>
      </c>
      <c r="O21" s="181"/>
      <c r="P21" s="181"/>
      <c r="Q21" s="183" t="s">
        <v>111</v>
      </c>
      <c r="R21" s="181" t="s">
        <v>2703</v>
      </c>
      <c r="S21" s="181"/>
      <c r="T21" s="181" t="s">
        <v>2703</v>
      </c>
      <c r="U21" s="181"/>
      <c r="V21" s="181" t="s">
        <v>2703</v>
      </c>
      <c r="W21" s="181" t="s">
        <v>413</v>
      </c>
      <c r="X21" s="181" t="s">
        <v>2703</v>
      </c>
      <c r="Y21" s="181" t="s">
        <v>2703</v>
      </c>
      <c r="Z21" s="181" t="s">
        <v>2710</v>
      </c>
      <c r="AA21" s="181"/>
      <c r="AB21" s="184"/>
      <c r="AC21" s="184"/>
      <c r="AD21" s="184"/>
      <c r="AE21" s="184"/>
      <c r="AF21" s="184"/>
      <c r="AG21" s="184"/>
      <c r="AH21" s="184"/>
      <c r="AI21" s="185"/>
      <c r="AJ21" s="186" t="s">
        <v>2705</v>
      </c>
      <c r="AK21" s="187"/>
      <c r="AL21" s="186"/>
      <c r="AM21" s="184" t="s">
        <v>464</v>
      </c>
      <c r="AN21" s="184"/>
      <c r="AO21" s="184"/>
      <c r="AP21" s="184"/>
      <c r="AQ21" s="225"/>
      <c r="AR21" s="225"/>
      <c r="AS21" s="225"/>
      <c r="AT21" s="232" t="str">
        <f t="shared" si="0"/>
        <v/>
      </c>
      <c r="AU21" s="225"/>
      <c r="AV21" s="225"/>
      <c r="AW21" s="225"/>
      <c r="AX21" s="225"/>
      <c r="AY21" s="225"/>
      <c r="AZ21" s="225"/>
      <c r="BA21" s="225"/>
      <c r="BB21" s="188"/>
      <c r="BC21" s="184"/>
      <c r="BD21" s="184"/>
      <c r="BE21" s="184"/>
      <c r="BF21" s="188">
        <v>46113</v>
      </c>
      <c r="BG21" s="188" t="s">
        <v>2706</v>
      </c>
      <c r="BH21" s="189"/>
      <c r="BI21" s="188"/>
      <c r="BK21" s="566"/>
      <c r="BL21" s="566"/>
    </row>
    <row r="22" spans="1:64" s="190" customFormat="1" ht="15" customHeight="1">
      <c r="A22" s="181">
        <v>148</v>
      </c>
      <c r="B22" s="182">
        <v>46153.736805555556</v>
      </c>
      <c r="C22" s="182">
        <v>46153.737500000003</v>
      </c>
      <c r="D22" s="191" t="s">
        <v>2700</v>
      </c>
      <c r="E22" s="191" t="s">
        <v>2701</v>
      </c>
      <c r="F22" s="191" t="s">
        <v>2711</v>
      </c>
      <c r="G22" s="191" t="s">
        <v>2703</v>
      </c>
      <c r="H22" s="191" t="s">
        <v>107</v>
      </c>
      <c r="I22" s="181"/>
      <c r="J22" s="340" t="s">
        <v>2703</v>
      </c>
      <c r="K22" s="181"/>
      <c r="L22" s="181" t="s">
        <v>57</v>
      </c>
      <c r="M22" s="182"/>
      <c r="N22" s="181" t="s">
        <v>14</v>
      </c>
      <c r="O22" s="181"/>
      <c r="P22" s="181"/>
      <c r="Q22" s="183" t="s">
        <v>111</v>
      </c>
      <c r="R22" s="191" t="s">
        <v>2703</v>
      </c>
      <c r="S22" s="191"/>
      <c r="T22" s="191" t="s">
        <v>2703</v>
      </c>
      <c r="U22" s="191"/>
      <c r="V22" s="191" t="s">
        <v>2703</v>
      </c>
      <c r="W22" s="191" t="s">
        <v>413</v>
      </c>
      <c r="X22" s="191" t="s">
        <v>2703</v>
      </c>
      <c r="Y22" s="191" t="s">
        <v>2703</v>
      </c>
      <c r="Z22" s="181"/>
      <c r="AA22" s="181"/>
      <c r="AB22" s="184"/>
      <c r="AC22" s="184"/>
      <c r="AD22" s="184"/>
      <c r="AE22" s="184"/>
      <c r="AF22" s="184"/>
      <c r="AG22" s="189"/>
      <c r="AH22" s="189"/>
      <c r="AI22" s="185"/>
      <c r="AJ22" s="186" t="s">
        <v>2705</v>
      </c>
      <c r="AK22" s="187"/>
      <c r="AL22" s="192"/>
      <c r="AM22" s="184" t="s">
        <v>464</v>
      </c>
      <c r="AN22" s="184"/>
      <c r="AO22" s="189"/>
      <c r="AP22" s="184"/>
      <c r="AQ22" s="225"/>
      <c r="AR22" s="225"/>
      <c r="AS22" s="225"/>
      <c r="AT22" s="232" t="str">
        <f t="shared" si="0"/>
        <v/>
      </c>
      <c r="AU22" s="225"/>
      <c r="AV22" s="225"/>
      <c r="AW22" s="225"/>
      <c r="AX22" s="225"/>
      <c r="AY22" s="225"/>
      <c r="AZ22" s="225"/>
      <c r="BA22" s="225"/>
      <c r="BB22" s="188"/>
      <c r="BC22" s="193"/>
      <c r="BD22" s="184"/>
      <c r="BE22" s="184"/>
      <c r="BF22" s="188">
        <v>45870</v>
      </c>
      <c r="BG22" s="188">
        <v>45931</v>
      </c>
      <c r="BH22" s="184"/>
      <c r="BI22" s="184"/>
      <c r="BK22" s="566"/>
      <c r="BL22" s="566"/>
    </row>
    <row r="23" spans="1:64" s="190" customFormat="1" ht="15" customHeight="1">
      <c r="A23" s="181">
        <v>149</v>
      </c>
      <c r="B23" s="182">
        <v>46153.737500000003</v>
      </c>
      <c r="C23" s="182">
        <v>46153.737500000003</v>
      </c>
      <c r="D23" s="181" t="s">
        <v>2700</v>
      </c>
      <c r="E23" s="181" t="s">
        <v>2701</v>
      </c>
      <c r="F23" s="181" t="s">
        <v>2712</v>
      </c>
      <c r="G23" s="181" t="s">
        <v>2703</v>
      </c>
      <c r="H23" s="191" t="s">
        <v>121</v>
      </c>
      <c r="I23" s="181"/>
      <c r="J23" s="340" t="s">
        <v>2703</v>
      </c>
      <c r="K23" s="181"/>
      <c r="L23" s="182" t="s">
        <v>53</v>
      </c>
      <c r="M23" s="182"/>
      <c r="N23" s="181" t="s">
        <v>14</v>
      </c>
      <c r="O23" s="181"/>
      <c r="P23" s="181"/>
      <c r="Q23" s="183" t="s">
        <v>111</v>
      </c>
      <c r="R23" s="181" t="s">
        <v>2703</v>
      </c>
      <c r="S23" s="181"/>
      <c r="T23" s="181" t="s">
        <v>2703</v>
      </c>
      <c r="U23" s="181"/>
      <c r="V23" s="181" t="s">
        <v>2703</v>
      </c>
      <c r="W23" s="181" t="s">
        <v>413</v>
      </c>
      <c r="X23" s="181" t="s">
        <v>2703</v>
      </c>
      <c r="Y23" s="181" t="s">
        <v>2703</v>
      </c>
      <c r="Z23" s="181"/>
      <c r="AA23" s="181"/>
      <c r="AB23" s="184"/>
      <c r="AC23" s="184"/>
      <c r="AD23" s="184"/>
      <c r="AE23" s="184"/>
      <c r="AF23" s="184"/>
      <c r="AG23" s="184"/>
      <c r="AH23" s="184"/>
      <c r="AI23" s="185"/>
      <c r="AJ23" s="186" t="s">
        <v>2705</v>
      </c>
      <c r="AK23" s="187"/>
      <c r="AL23" s="186"/>
      <c r="AM23" s="184" t="s">
        <v>464</v>
      </c>
      <c r="AN23" s="184"/>
      <c r="AO23" s="184"/>
      <c r="AP23" s="184"/>
      <c r="AQ23" s="225"/>
      <c r="AR23" s="225"/>
      <c r="AS23" s="225"/>
      <c r="AT23" s="232" t="str">
        <f t="shared" si="0"/>
        <v/>
      </c>
      <c r="AU23" s="225"/>
      <c r="AV23" s="225"/>
      <c r="AW23" s="225"/>
      <c r="AX23" s="225"/>
      <c r="AY23" s="225"/>
      <c r="AZ23" s="225"/>
      <c r="BA23" s="225"/>
      <c r="BB23" s="188"/>
      <c r="BC23" s="184"/>
      <c r="BD23" s="184"/>
      <c r="BE23" s="184"/>
      <c r="BF23" s="188">
        <v>45597</v>
      </c>
      <c r="BG23" s="188">
        <v>45658</v>
      </c>
      <c r="BH23" s="189"/>
      <c r="BI23" s="188"/>
      <c r="BK23" s="566"/>
      <c r="BL23" s="566"/>
    </row>
    <row r="24" spans="1:64" s="190" customFormat="1" ht="15" customHeight="1">
      <c r="A24" s="181">
        <v>150</v>
      </c>
      <c r="B24" s="182">
        <v>46153.737500000003</v>
      </c>
      <c r="C24" s="182">
        <v>46153.738194444442</v>
      </c>
      <c r="D24" s="191" t="s">
        <v>2700</v>
      </c>
      <c r="E24" s="191" t="s">
        <v>2701</v>
      </c>
      <c r="F24" s="191" t="s">
        <v>2713</v>
      </c>
      <c r="G24" s="191" t="s">
        <v>2703</v>
      </c>
      <c r="H24" s="191" t="s">
        <v>159</v>
      </c>
      <c r="I24" s="181"/>
      <c r="J24" s="340" t="s">
        <v>2703</v>
      </c>
      <c r="K24" s="181"/>
      <c r="L24" s="181" t="s">
        <v>57</v>
      </c>
      <c r="M24" s="182"/>
      <c r="N24" s="181" t="s">
        <v>14</v>
      </c>
      <c r="O24" s="181"/>
      <c r="P24" s="181"/>
      <c r="Q24" s="183" t="s">
        <v>111</v>
      </c>
      <c r="R24" s="191" t="s">
        <v>2703</v>
      </c>
      <c r="S24" s="191"/>
      <c r="T24" s="191" t="s">
        <v>2703</v>
      </c>
      <c r="U24" s="191"/>
      <c r="V24" s="191" t="s">
        <v>2703</v>
      </c>
      <c r="W24" s="191" t="s">
        <v>413</v>
      </c>
      <c r="X24" s="191" t="s">
        <v>2703</v>
      </c>
      <c r="Y24" s="191" t="s">
        <v>2703</v>
      </c>
      <c r="Z24" s="181"/>
      <c r="AA24" s="181"/>
      <c r="AB24" s="184"/>
      <c r="AC24" s="184"/>
      <c r="AD24" s="184"/>
      <c r="AE24" s="184"/>
      <c r="AF24" s="184"/>
      <c r="AG24" s="189"/>
      <c r="AH24" s="189"/>
      <c r="AI24" s="185"/>
      <c r="AJ24" s="186" t="s">
        <v>2714</v>
      </c>
      <c r="AK24" s="187"/>
      <c r="AL24" s="192"/>
      <c r="AM24" s="184" t="s">
        <v>464</v>
      </c>
      <c r="AN24" s="184"/>
      <c r="AO24" s="189"/>
      <c r="AP24" s="184"/>
      <c r="AQ24" s="225"/>
      <c r="AR24" s="225"/>
      <c r="AS24" s="225"/>
      <c r="AT24" s="232" t="str">
        <f t="shared" si="0"/>
        <v/>
      </c>
      <c r="AU24" s="225"/>
      <c r="AV24" s="225"/>
      <c r="AW24" s="225"/>
      <c r="AX24" s="225"/>
      <c r="AY24" s="225"/>
      <c r="AZ24" s="225"/>
      <c r="BA24" s="225"/>
      <c r="BB24" s="188"/>
      <c r="BC24" s="193"/>
      <c r="BD24" s="184"/>
      <c r="BE24" s="184"/>
      <c r="BF24" s="188">
        <v>46174</v>
      </c>
      <c r="BG24" s="188" t="s">
        <v>2706</v>
      </c>
      <c r="BH24" s="184"/>
      <c r="BI24" s="184"/>
      <c r="BK24" s="566"/>
      <c r="BL24" s="566"/>
    </row>
    <row r="25" spans="1:64" s="190" customFormat="1" ht="15" customHeight="1">
      <c r="A25" s="181">
        <v>151</v>
      </c>
      <c r="B25" s="182">
        <v>46153.738194444442</v>
      </c>
      <c r="C25" s="182">
        <v>46153.738888888889</v>
      </c>
      <c r="D25" s="181" t="s">
        <v>2700</v>
      </c>
      <c r="E25" s="181" t="s">
        <v>2701</v>
      </c>
      <c r="F25" s="181" t="s">
        <v>2715</v>
      </c>
      <c r="G25" s="181" t="s">
        <v>2703</v>
      </c>
      <c r="H25" s="181" t="s">
        <v>134</v>
      </c>
      <c r="I25" s="181"/>
      <c r="J25" s="340" t="s">
        <v>2703</v>
      </c>
      <c r="K25" s="181"/>
      <c r="L25" s="182" t="s">
        <v>57</v>
      </c>
      <c r="M25" s="182"/>
      <c r="N25" s="181" t="s">
        <v>14</v>
      </c>
      <c r="O25" s="181"/>
      <c r="P25" s="181"/>
      <c r="Q25" s="183" t="s">
        <v>111</v>
      </c>
      <c r="R25" s="181" t="s">
        <v>2703</v>
      </c>
      <c r="S25" s="181"/>
      <c r="T25" s="181" t="s">
        <v>2703</v>
      </c>
      <c r="U25" s="181"/>
      <c r="V25" s="181" t="s">
        <v>2703</v>
      </c>
      <c r="W25" s="181" t="s">
        <v>413</v>
      </c>
      <c r="X25" s="181" t="s">
        <v>2703</v>
      </c>
      <c r="Y25" s="181" t="s">
        <v>2703</v>
      </c>
      <c r="Z25" s="181"/>
      <c r="AA25" s="181"/>
      <c r="AB25" s="184"/>
      <c r="AC25" s="184"/>
      <c r="AD25" s="184"/>
      <c r="AE25" s="184"/>
      <c r="AF25" s="184"/>
      <c r="AG25" s="184"/>
      <c r="AH25" s="184"/>
      <c r="AI25" s="185"/>
      <c r="AJ25" s="186"/>
      <c r="AK25" s="187"/>
      <c r="AL25" s="186"/>
      <c r="AM25" s="184" t="s">
        <v>464</v>
      </c>
      <c r="AN25" s="184"/>
      <c r="AO25" s="184"/>
      <c r="AP25" s="184"/>
      <c r="AQ25" s="225"/>
      <c r="AR25" s="225"/>
      <c r="AS25" s="225"/>
      <c r="AT25" s="232" t="str">
        <f t="shared" si="0"/>
        <v/>
      </c>
      <c r="AU25" s="225"/>
      <c r="AV25" s="225"/>
      <c r="AW25" s="225"/>
      <c r="AX25" s="225"/>
      <c r="AY25" s="225"/>
      <c r="AZ25" s="225"/>
      <c r="BA25" s="225"/>
      <c r="BB25" s="188"/>
      <c r="BC25" s="184"/>
      <c r="BD25" s="184"/>
      <c r="BE25" s="184"/>
      <c r="BF25" s="188"/>
      <c r="BG25" s="188"/>
      <c r="BH25" s="189"/>
      <c r="BI25" s="188"/>
      <c r="BK25" s="566"/>
      <c r="BL25" s="566"/>
    </row>
    <row r="26" spans="1:64" s="190" customFormat="1" ht="15" customHeight="1">
      <c r="A26" s="181">
        <v>152</v>
      </c>
      <c r="B26" s="182">
        <v>46153.741666666669</v>
      </c>
      <c r="C26" s="182">
        <v>46153.742361111108</v>
      </c>
      <c r="D26" s="191" t="s">
        <v>2700</v>
      </c>
      <c r="E26" s="191" t="s">
        <v>2701</v>
      </c>
      <c r="F26" s="191" t="s">
        <v>2716</v>
      </c>
      <c r="G26" s="191" t="s">
        <v>2703</v>
      </c>
      <c r="H26" s="191" t="s">
        <v>159</v>
      </c>
      <c r="I26" s="181"/>
      <c r="J26" s="340" t="s">
        <v>2703</v>
      </c>
      <c r="K26" s="181"/>
      <c r="L26" s="181" t="s">
        <v>57</v>
      </c>
      <c r="M26" s="182"/>
      <c r="N26" s="181" t="s">
        <v>14</v>
      </c>
      <c r="O26" s="181"/>
      <c r="P26" s="181"/>
      <c r="Q26" s="183" t="s">
        <v>111</v>
      </c>
      <c r="R26" s="191" t="s">
        <v>2703</v>
      </c>
      <c r="S26" s="191"/>
      <c r="T26" s="191" t="s">
        <v>2703</v>
      </c>
      <c r="U26" s="191"/>
      <c r="V26" s="191" t="s">
        <v>2703</v>
      </c>
      <c r="W26" s="191" t="s">
        <v>413</v>
      </c>
      <c r="X26" s="191" t="s">
        <v>2703</v>
      </c>
      <c r="Y26" s="191" t="s">
        <v>2703</v>
      </c>
      <c r="Z26" s="181"/>
      <c r="AA26" s="181"/>
      <c r="AB26" s="184"/>
      <c r="AC26" s="184"/>
      <c r="AD26" s="184"/>
      <c r="AE26" s="184"/>
      <c r="AF26" s="184"/>
      <c r="AG26" s="189"/>
      <c r="AH26" s="189"/>
      <c r="AI26" s="185"/>
      <c r="AJ26" s="186" t="s">
        <v>2705</v>
      </c>
      <c r="AK26" s="187"/>
      <c r="AL26" s="192"/>
      <c r="AM26" s="184" t="s">
        <v>464</v>
      </c>
      <c r="AN26" s="184"/>
      <c r="AO26" s="189"/>
      <c r="AP26" s="184"/>
      <c r="AQ26" s="225"/>
      <c r="AR26" s="225"/>
      <c r="AS26" s="225"/>
      <c r="AT26" s="232" t="str">
        <f t="shared" si="0"/>
        <v/>
      </c>
      <c r="AU26" s="225"/>
      <c r="AV26" s="225"/>
      <c r="AW26" s="225"/>
      <c r="AX26" s="225"/>
      <c r="AY26" s="225"/>
      <c r="AZ26" s="225"/>
      <c r="BA26" s="225"/>
      <c r="BB26" s="188"/>
      <c r="BC26" s="193"/>
      <c r="BD26" s="184"/>
      <c r="BE26" s="184"/>
      <c r="BF26" s="188">
        <v>45231</v>
      </c>
      <c r="BG26" s="188">
        <v>45352</v>
      </c>
      <c r="BH26" s="184"/>
      <c r="BI26" s="184"/>
      <c r="BK26" s="566"/>
      <c r="BL26" s="566"/>
    </row>
    <row r="27" spans="1:64" s="190" customFormat="1" ht="15" customHeight="1">
      <c r="A27" s="181">
        <v>103</v>
      </c>
      <c r="B27" s="182">
        <v>46128.371990740699</v>
      </c>
      <c r="C27" s="182">
        <v>46129.069513888899</v>
      </c>
      <c r="D27" s="181" t="s">
        <v>441</v>
      </c>
      <c r="E27" s="181" t="s">
        <v>442</v>
      </c>
      <c r="F27" s="181" t="s">
        <v>2717</v>
      </c>
      <c r="G27" s="181" t="s">
        <v>2718</v>
      </c>
      <c r="H27" s="181" t="s">
        <v>107</v>
      </c>
      <c r="I27" s="181" t="s">
        <v>445</v>
      </c>
      <c r="J27" s="181" t="s">
        <v>641</v>
      </c>
      <c r="K27" s="181"/>
      <c r="L27" s="182" t="s">
        <v>57</v>
      </c>
      <c r="M27" s="182">
        <v>46142</v>
      </c>
      <c r="N27" s="181" t="s">
        <v>15</v>
      </c>
      <c r="O27" s="181">
        <v>0</v>
      </c>
      <c r="P27" s="181"/>
      <c r="Q27" s="183" t="s">
        <v>111</v>
      </c>
      <c r="R27" s="181" t="s">
        <v>2719</v>
      </c>
      <c r="S27" s="181"/>
      <c r="T27" s="181" t="s">
        <v>2720</v>
      </c>
      <c r="U27" s="181"/>
      <c r="V27" s="181" t="s">
        <v>34</v>
      </c>
      <c r="W27" s="181" t="s">
        <v>413</v>
      </c>
      <c r="X27" s="181" t="s">
        <v>1299</v>
      </c>
      <c r="Y27" s="181" t="s">
        <v>2721</v>
      </c>
      <c r="Z27" s="181" t="s">
        <v>2722</v>
      </c>
      <c r="AA27" s="181"/>
      <c r="AB27" s="184" t="s">
        <v>56</v>
      </c>
      <c r="AC27" s="184" t="s">
        <v>417</v>
      </c>
      <c r="AD27" s="188">
        <v>46135</v>
      </c>
      <c r="AE27" s="184" t="s">
        <v>3</v>
      </c>
      <c r="AF27" s="188"/>
      <c r="AG27" s="188"/>
      <c r="AH27" s="184">
        <v>1</v>
      </c>
      <c r="AI27" s="185"/>
      <c r="AJ27" s="186">
        <v>13000</v>
      </c>
      <c r="AK27" s="187" t="s">
        <v>2723</v>
      </c>
      <c r="AL27" s="186" t="s">
        <v>1199</v>
      </c>
      <c r="AM27" s="147" t="s">
        <v>797</v>
      </c>
      <c r="AN27" s="184"/>
      <c r="AO27" s="184" t="s">
        <v>1135</v>
      </c>
      <c r="AP27" s="184" t="s">
        <v>2724</v>
      </c>
      <c r="AQ27" s="225"/>
      <c r="AR27" s="225"/>
      <c r="AS27" s="225"/>
      <c r="AT27" s="232" t="str">
        <f t="shared" si="0"/>
        <v/>
      </c>
      <c r="AU27" s="225"/>
      <c r="AV27" s="225"/>
      <c r="AW27" s="225"/>
      <c r="AX27" s="225"/>
      <c r="AY27" s="225"/>
      <c r="AZ27" s="225"/>
      <c r="BA27" s="225"/>
      <c r="BB27" s="188" t="s">
        <v>465</v>
      </c>
      <c r="BC27" s="184" t="s">
        <v>2725</v>
      </c>
      <c r="BD27" s="184" t="s">
        <v>2726</v>
      </c>
      <c r="BE27" s="184"/>
      <c r="BF27" s="188">
        <v>46167</v>
      </c>
      <c r="BG27" s="188">
        <v>46198</v>
      </c>
      <c r="BH27" s="189" t="s">
        <v>465</v>
      </c>
      <c r="BI27" s="188"/>
      <c r="BK27" s="45"/>
      <c r="BL27" s="45"/>
    </row>
    <row r="28" spans="1:64" s="190" customFormat="1" ht="15" customHeight="1">
      <c r="A28" s="181">
        <v>155</v>
      </c>
      <c r="B28" s="182">
        <v>46153.745138888888</v>
      </c>
      <c r="C28" s="182">
        <v>46153.745833333334</v>
      </c>
      <c r="D28" s="191" t="s">
        <v>2700</v>
      </c>
      <c r="E28" s="191" t="s">
        <v>2701</v>
      </c>
      <c r="F28" s="191" t="s">
        <v>2727</v>
      </c>
      <c r="G28" s="191" t="s">
        <v>2703</v>
      </c>
      <c r="H28" s="191" t="s">
        <v>134</v>
      </c>
      <c r="I28" s="181"/>
      <c r="J28" s="340" t="s">
        <v>2703</v>
      </c>
      <c r="K28" s="181"/>
      <c r="L28" s="181" t="s">
        <v>57</v>
      </c>
      <c r="M28" s="182"/>
      <c r="N28" s="181" t="s">
        <v>14</v>
      </c>
      <c r="O28" s="181"/>
      <c r="P28" s="181"/>
      <c r="Q28" s="183" t="s">
        <v>529</v>
      </c>
      <c r="R28" s="191" t="s">
        <v>2703</v>
      </c>
      <c r="S28" s="191"/>
      <c r="T28" s="191" t="s">
        <v>2703</v>
      </c>
      <c r="U28" s="191"/>
      <c r="V28" s="191" t="s">
        <v>2703</v>
      </c>
      <c r="W28" s="191" t="s">
        <v>413</v>
      </c>
      <c r="X28" s="191" t="s">
        <v>2703</v>
      </c>
      <c r="Y28" s="191" t="s">
        <v>2703</v>
      </c>
      <c r="Z28" s="181"/>
      <c r="AA28" s="181"/>
      <c r="AB28" s="184"/>
      <c r="AC28" s="184"/>
      <c r="AD28" s="184"/>
      <c r="AE28" s="184"/>
      <c r="AF28" s="184"/>
      <c r="AG28" s="189"/>
      <c r="AH28" s="189"/>
      <c r="AI28" s="185"/>
      <c r="AJ28" s="186" t="s">
        <v>2705</v>
      </c>
      <c r="AK28" s="187"/>
      <c r="AL28" s="192"/>
      <c r="AM28" s="184" t="s">
        <v>464</v>
      </c>
      <c r="AN28" s="184"/>
      <c r="AO28" s="189"/>
      <c r="AP28" s="184"/>
      <c r="AQ28" s="225"/>
      <c r="AR28" s="225"/>
      <c r="AS28" s="225"/>
      <c r="AT28" s="232" t="str">
        <f t="shared" si="0"/>
        <v/>
      </c>
      <c r="AU28" s="225"/>
      <c r="AV28" s="225"/>
      <c r="AW28" s="225"/>
      <c r="AX28" s="225"/>
      <c r="AY28" s="225"/>
      <c r="AZ28" s="225"/>
      <c r="BA28" s="225"/>
      <c r="BB28" s="188"/>
      <c r="BC28" s="193"/>
      <c r="BD28" s="184"/>
      <c r="BE28" s="184"/>
      <c r="BF28" s="188">
        <v>45413</v>
      </c>
      <c r="BG28" s="188">
        <v>45505</v>
      </c>
      <c r="BH28" s="184"/>
      <c r="BI28" s="184"/>
      <c r="BK28" s="566"/>
      <c r="BL28" s="566"/>
    </row>
    <row r="29" spans="1:64" s="190" customFormat="1" ht="15" customHeight="1">
      <c r="A29" s="181">
        <v>157</v>
      </c>
      <c r="B29" s="182">
        <v>46153.746527777781</v>
      </c>
      <c r="C29" s="182">
        <v>46153.74722222222</v>
      </c>
      <c r="D29" s="181" t="s">
        <v>2700</v>
      </c>
      <c r="E29" s="181" t="s">
        <v>2701</v>
      </c>
      <c r="F29" s="181" t="s">
        <v>2728</v>
      </c>
      <c r="G29" s="181" t="s">
        <v>2703</v>
      </c>
      <c r="H29" s="181" t="s">
        <v>159</v>
      </c>
      <c r="I29" s="181"/>
      <c r="J29" s="340" t="s">
        <v>2703</v>
      </c>
      <c r="K29" s="181"/>
      <c r="L29" s="182" t="s">
        <v>53</v>
      </c>
      <c r="M29" s="182"/>
      <c r="N29" s="181" t="s">
        <v>14</v>
      </c>
      <c r="O29" s="181"/>
      <c r="P29" s="181"/>
      <c r="Q29" s="183" t="s">
        <v>529</v>
      </c>
      <c r="R29" s="181" t="s">
        <v>2703</v>
      </c>
      <c r="S29" s="181"/>
      <c r="T29" s="181" t="s">
        <v>2703</v>
      </c>
      <c r="U29" s="181"/>
      <c r="V29" s="181" t="s">
        <v>2703</v>
      </c>
      <c r="W29" s="181" t="s">
        <v>413</v>
      </c>
      <c r="X29" s="181" t="s">
        <v>2703</v>
      </c>
      <c r="Y29" s="181" t="s">
        <v>2703</v>
      </c>
      <c r="Z29" s="181"/>
      <c r="AA29" s="181"/>
      <c r="AB29" s="147" t="s">
        <v>62</v>
      </c>
      <c r="AC29" s="184"/>
      <c r="AD29" s="184"/>
      <c r="AE29" s="184"/>
      <c r="AF29" s="184"/>
      <c r="AG29" s="184"/>
      <c r="AH29" s="184"/>
      <c r="AI29" s="185"/>
      <c r="AJ29" s="186"/>
      <c r="AK29" s="187"/>
      <c r="AL29" s="186"/>
      <c r="AM29" s="184" t="s">
        <v>464</v>
      </c>
      <c r="AN29" s="184"/>
      <c r="AO29" s="184"/>
      <c r="AP29" s="184"/>
      <c r="AQ29" s="225"/>
      <c r="AR29" s="225"/>
      <c r="AS29" s="225"/>
      <c r="AT29" s="232" t="str">
        <f t="shared" si="0"/>
        <v/>
      </c>
      <c r="AU29" s="225"/>
      <c r="AV29" s="225"/>
      <c r="AW29" s="225"/>
      <c r="AX29" s="225"/>
      <c r="AY29" s="225"/>
      <c r="AZ29" s="225"/>
      <c r="BA29" s="225"/>
      <c r="BB29" s="188"/>
      <c r="BC29" s="184"/>
      <c r="BD29" s="184"/>
      <c r="BE29" s="184"/>
      <c r="BF29" s="188">
        <v>45658</v>
      </c>
      <c r="BG29" s="188">
        <v>46082</v>
      </c>
      <c r="BH29" s="189"/>
      <c r="BI29" s="188"/>
      <c r="BK29" s="566"/>
      <c r="BL29" s="566"/>
    </row>
    <row r="30" spans="1:64" s="190" customFormat="1" ht="15" customHeight="1">
      <c r="A30" s="181">
        <v>82</v>
      </c>
      <c r="B30" s="182">
        <v>46106.062025462998</v>
      </c>
      <c r="C30" s="182">
        <v>46106.067824074104</v>
      </c>
      <c r="D30" s="191" t="s">
        <v>1494</v>
      </c>
      <c r="E30" s="191" t="s">
        <v>1495</v>
      </c>
      <c r="F30" s="191" t="s">
        <v>2729</v>
      </c>
      <c r="G30" s="191" t="s">
        <v>2730</v>
      </c>
      <c r="H30" s="191" t="s">
        <v>134</v>
      </c>
      <c r="I30" s="181" t="s">
        <v>240</v>
      </c>
      <c r="J30" s="342" t="s">
        <v>2658</v>
      </c>
      <c r="K30" s="181"/>
      <c r="L30" s="135" t="s">
        <v>63</v>
      </c>
      <c r="M30" s="182">
        <v>46127</v>
      </c>
      <c r="N30" s="181" t="s">
        <v>14</v>
      </c>
      <c r="O30" s="181" t="s">
        <v>866</v>
      </c>
      <c r="P30" s="181"/>
      <c r="Q30" s="183" t="s">
        <v>111</v>
      </c>
      <c r="R30" s="191" t="s">
        <v>2731</v>
      </c>
      <c r="S30" s="191"/>
      <c r="T30" s="191" t="s">
        <v>2732</v>
      </c>
      <c r="U30" s="191"/>
      <c r="V30" s="191" t="s">
        <v>1439</v>
      </c>
      <c r="W30" s="191" t="s">
        <v>413</v>
      </c>
      <c r="X30" s="191" t="s">
        <v>2733</v>
      </c>
      <c r="Y30" s="191" t="s">
        <v>2733</v>
      </c>
      <c r="Z30" s="181" t="s">
        <v>2734</v>
      </c>
      <c r="AA30" s="181"/>
      <c r="AB30" s="184" t="s">
        <v>64</v>
      </c>
      <c r="AC30" s="184" t="s">
        <v>2642</v>
      </c>
      <c r="AD30" s="184"/>
      <c r="AE30" s="184" t="s">
        <v>3</v>
      </c>
      <c r="AF30" s="184"/>
      <c r="AG30" s="189"/>
      <c r="AH30" s="189" t="s">
        <v>1197</v>
      </c>
      <c r="AI30" s="185"/>
      <c r="AJ30" s="186">
        <v>0</v>
      </c>
      <c r="AK30" s="187" t="s">
        <v>2735</v>
      </c>
      <c r="AL30" s="192" t="s">
        <v>463</v>
      </c>
      <c r="AM30" s="147" t="s">
        <v>797</v>
      </c>
      <c r="AN30" s="184"/>
      <c r="AO30" s="189" t="s">
        <v>2264</v>
      </c>
      <c r="AP30" s="184"/>
      <c r="AQ30" s="225"/>
      <c r="AR30" s="225"/>
      <c r="AS30" s="225"/>
      <c r="AT30" s="232" t="str">
        <f t="shared" si="0"/>
        <v/>
      </c>
      <c r="AU30" s="225"/>
      <c r="AV30" s="225"/>
      <c r="AW30" s="225"/>
      <c r="AX30" s="225"/>
      <c r="AY30" s="225"/>
      <c r="AZ30" s="225"/>
      <c r="BA30" s="225"/>
      <c r="BB30" s="188" t="s">
        <v>174</v>
      </c>
      <c r="BC30" s="193"/>
      <c r="BD30" s="184" t="s">
        <v>2604</v>
      </c>
      <c r="BE30" s="184"/>
      <c r="BF30" s="188">
        <v>46163</v>
      </c>
      <c r="BG30" s="188">
        <v>46189</v>
      </c>
      <c r="BH30" s="184" t="s">
        <v>174</v>
      </c>
      <c r="BI30" s="184"/>
      <c r="BK30" s="45"/>
      <c r="BL30" s="45"/>
    </row>
    <row r="31" spans="1:64" s="190" customFormat="1" ht="15" customHeight="1">
      <c r="A31" s="181">
        <v>116</v>
      </c>
      <c r="B31" s="182">
        <v>46136.677083333299</v>
      </c>
      <c r="C31" s="182">
        <v>46136.683622685203</v>
      </c>
      <c r="D31" s="181" t="s">
        <v>236</v>
      </c>
      <c r="E31" s="181" t="s">
        <v>237</v>
      </c>
      <c r="F31" s="181" t="s">
        <v>2736</v>
      </c>
      <c r="G31" s="181" t="s">
        <v>2737</v>
      </c>
      <c r="H31" s="181" t="s">
        <v>159</v>
      </c>
      <c r="I31" s="181" t="s">
        <v>240</v>
      </c>
      <c r="J31" s="181" t="s">
        <v>2738</v>
      </c>
      <c r="K31" s="181"/>
      <c r="L31" s="135" t="s">
        <v>63</v>
      </c>
      <c r="M31" s="182">
        <v>46218</v>
      </c>
      <c r="N31" s="181" t="s">
        <v>15</v>
      </c>
      <c r="O31" s="181">
        <v>0</v>
      </c>
      <c r="P31" s="181"/>
      <c r="Q31" s="183" t="s">
        <v>111</v>
      </c>
      <c r="R31" s="181" t="s">
        <v>2739</v>
      </c>
      <c r="S31" s="181"/>
      <c r="T31" s="181" t="s">
        <v>2740</v>
      </c>
      <c r="U31" s="181"/>
      <c r="V31" s="181" t="s">
        <v>36</v>
      </c>
      <c r="W31" s="181" t="s">
        <v>413</v>
      </c>
      <c r="X31" s="181" t="s">
        <v>2741</v>
      </c>
      <c r="Y31" s="181" t="s">
        <v>2741</v>
      </c>
      <c r="Z31" s="181" t="s">
        <v>2742</v>
      </c>
      <c r="AA31" s="181"/>
      <c r="AB31" s="184" t="s">
        <v>70</v>
      </c>
      <c r="AC31" s="184" t="s">
        <v>417</v>
      </c>
      <c r="AD31" s="188">
        <v>46142</v>
      </c>
      <c r="AE31" s="184" t="s">
        <v>3</v>
      </c>
      <c r="AF31" s="188">
        <v>46146</v>
      </c>
      <c r="AG31" s="188">
        <v>46150</v>
      </c>
      <c r="AH31" s="184">
        <v>2</v>
      </c>
      <c r="AI31" s="185">
        <v>0</v>
      </c>
      <c r="AJ31" s="186">
        <v>0</v>
      </c>
      <c r="AK31" s="187"/>
      <c r="AL31" s="186" t="s">
        <v>463</v>
      </c>
      <c r="AM31" s="147" t="s">
        <v>797</v>
      </c>
      <c r="AN31" s="184"/>
      <c r="AO31" s="184" t="s">
        <v>2743</v>
      </c>
      <c r="AP31" s="184"/>
      <c r="AQ31" s="225"/>
      <c r="AR31" s="225"/>
      <c r="AS31" s="225"/>
      <c r="AT31" s="232" t="str">
        <f t="shared" si="0"/>
        <v/>
      </c>
      <c r="AU31" s="225"/>
      <c r="AV31" s="225"/>
      <c r="AW31" s="225"/>
      <c r="AX31" s="225"/>
      <c r="AY31" s="225"/>
      <c r="AZ31" s="225"/>
      <c r="BA31" s="225"/>
      <c r="BB31" s="188" t="s">
        <v>174</v>
      </c>
      <c r="BC31" s="184" t="s">
        <v>2744</v>
      </c>
      <c r="BD31" s="184" t="s">
        <v>2604</v>
      </c>
      <c r="BE31" s="184"/>
      <c r="BF31" s="188">
        <v>46161</v>
      </c>
      <c r="BG31" s="188">
        <v>46217</v>
      </c>
      <c r="BH31" s="189" t="s">
        <v>174</v>
      </c>
      <c r="BI31" s="188"/>
      <c r="BK31" s="45"/>
      <c r="BL31" s="45"/>
    </row>
    <row r="32" spans="1:64" s="190" customFormat="1" ht="15" customHeight="1">
      <c r="A32" s="181">
        <v>68</v>
      </c>
      <c r="B32" s="182">
        <v>46091.775648148097</v>
      </c>
      <c r="C32" s="182">
        <v>46091.799606481502</v>
      </c>
      <c r="D32" s="191" t="s">
        <v>1160</v>
      </c>
      <c r="E32" s="191" t="s">
        <v>1161</v>
      </c>
      <c r="F32" s="191" t="s">
        <v>2745</v>
      </c>
      <c r="G32" s="191" t="s">
        <v>2746</v>
      </c>
      <c r="H32" s="191" t="s">
        <v>134</v>
      </c>
      <c r="I32" s="181" t="s">
        <v>208</v>
      </c>
      <c r="J32" s="342" t="s">
        <v>2747</v>
      </c>
      <c r="K32" s="181"/>
      <c r="L32" s="181" t="s">
        <v>1164</v>
      </c>
      <c r="M32" s="182">
        <v>46237</v>
      </c>
      <c r="N32" s="181" t="s">
        <v>14</v>
      </c>
      <c r="O32" s="181" t="s">
        <v>866</v>
      </c>
      <c r="P32" s="181"/>
      <c r="Q32" s="183" t="s">
        <v>111</v>
      </c>
      <c r="R32" s="191" t="s">
        <v>2748</v>
      </c>
      <c r="S32" s="191"/>
      <c r="T32" s="191" t="s">
        <v>2749</v>
      </c>
      <c r="U32" s="191"/>
      <c r="V32" s="191" t="s">
        <v>1193</v>
      </c>
      <c r="W32" s="191" t="s">
        <v>413</v>
      </c>
      <c r="X32" s="191" t="s">
        <v>2750</v>
      </c>
      <c r="Y32" s="191" t="s">
        <v>2751</v>
      </c>
      <c r="Z32" s="181" t="s">
        <v>2752</v>
      </c>
      <c r="AA32" s="181"/>
      <c r="AB32" s="184" t="s">
        <v>70</v>
      </c>
      <c r="AC32" s="184" t="s">
        <v>2642</v>
      </c>
      <c r="AD32" s="184"/>
      <c r="AE32" s="184"/>
      <c r="AF32" s="184"/>
      <c r="AG32" s="189"/>
      <c r="AH32" s="189">
        <v>2</v>
      </c>
      <c r="AI32" s="185">
        <v>27700</v>
      </c>
      <c r="AJ32" s="186">
        <v>98335</v>
      </c>
      <c r="AK32" s="187" t="s">
        <v>2753</v>
      </c>
      <c r="AL32" s="192" t="s">
        <v>1199</v>
      </c>
      <c r="AM32" s="184" t="s">
        <v>464</v>
      </c>
      <c r="AN32" s="184"/>
      <c r="AO32" s="189" t="s">
        <v>1135</v>
      </c>
      <c r="AP32" s="184"/>
      <c r="AQ32" s="225"/>
      <c r="AR32" s="225"/>
      <c r="AS32" s="225"/>
      <c r="AT32" s="232" t="str">
        <f t="shared" si="0"/>
        <v/>
      </c>
      <c r="AU32" s="225"/>
      <c r="AV32" s="225"/>
      <c r="AW32" s="225"/>
      <c r="AX32" s="225"/>
      <c r="AY32" s="225"/>
      <c r="AZ32" s="225"/>
      <c r="BA32" s="225"/>
      <c r="BB32" s="188" t="s">
        <v>465</v>
      </c>
      <c r="BC32" s="193"/>
      <c r="BD32" s="184" t="s">
        <v>2754</v>
      </c>
      <c r="BE32" s="184"/>
      <c r="BF32" s="188">
        <v>46181</v>
      </c>
      <c r="BG32" s="188">
        <v>46336</v>
      </c>
      <c r="BH32" s="184" t="s">
        <v>465</v>
      </c>
      <c r="BI32" s="184" t="s">
        <v>2755</v>
      </c>
      <c r="BK32" s="45"/>
      <c r="BL32" s="45"/>
    </row>
    <row r="33" spans="1:67" s="190" customFormat="1" ht="15" customHeight="1">
      <c r="A33" s="181">
        <v>92</v>
      </c>
      <c r="B33" s="182">
        <v>46112.480532407397</v>
      </c>
      <c r="C33" s="182">
        <v>46112.4910648148</v>
      </c>
      <c r="D33" s="181" t="s">
        <v>1578</v>
      </c>
      <c r="E33" s="181" t="s">
        <v>405</v>
      </c>
      <c r="F33" s="181" t="s">
        <v>2756</v>
      </c>
      <c r="G33" s="181" t="s">
        <v>2757</v>
      </c>
      <c r="H33" s="181" t="s">
        <v>134</v>
      </c>
      <c r="I33" s="181" t="s">
        <v>445</v>
      </c>
      <c r="J33" s="342" t="s">
        <v>2758</v>
      </c>
      <c r="K33" s="181"/>
      <c r="L33" s="182"/>
      <c r="M33" s="182">
        <v>46122</v>
      </c>
      <c r="N33" s="181" t="s">
        <v>14</v>
      </c>
      <c r="O33" s="181" t="s">
        <v>175</v>
      </c>
      <c r="P33" s="181"/>
      <c r="Q33" s="183" t="s">
        <v>111</v>
      </c>
      <c r="R33" s="181" t="s">
        <v>2759</v>
      </c>
      <c r="S33" s="181"/>
      <c r="T33" s="181" t="s">
        <v>2760</v>
      </c>
      <c r="U33" s="181"/>
      <c r="V33" s="181" t="s">
        <v>1439</v>
      </c>
      <c r="W33" s="181" t="s">
        <v>413</v>
      </c>
      <c r="X33" s="181" t="s">
        <v>2761</v>
      </c>
      <c r="Y33" s="181" t="s">
        <v>2762</v>
      </c>
      <c r="Z33" s="181">
        <v>0</v>
      </c>
      <c r="AA33" s="181"/>
      <c r="AB33" s="147" t="s">
        <v>62</v>
      </c>
      <c r="AC33" s="184"/>
      <c r="AD33" s="188"/>
      <c r="AE33" s="184" t="s">
        <v>3</v>
      </c>
      <c r="AF33" s="188"/>
      <c r="AG33" s="188"/>
      <c r="AH33" s="184" t="s">
        <v>1218</v>
      </c>
      <c r="AI33" s="185"/>
      <c r="AJ33" s="186"/>
      <c r="AK33" s="187" t="s">
        <v>2763</v>
      </c>
      <c r="AL33" s="186" t="s">
        <v>463</v>
      </c>
      <c r="AM33" s="147" t="s">
        <v>797</v>
      </c>
      <c r="AN33" s="184"/>
      <c r="AO33" s="184" t="s">
        <v>1135</v>
      </c>
      <c r="AP33" s="184"/>
      <c r="AQ33" s="225"/>
      <c r="AR33" s="225"/>
      <c r="AS33" s="225"/>
      <c r="AT33" s="232" t="str">
        <f t="shared" si="0"/>
        <v/>
      </c>
      <c r="AU33" s="225"/>
      <c r="AV33" s="225"/>
      <c r="AW33" s="225"/>
      <c r="AX33" s="225"/>
      <c r="AY33" s="225"/>
      <c r="AZ33" s="225"/>
      <c r="BA33" s="225"/>
      <c r="BB33" s="188" t="s">
        <v>465</v>
      </c>
      <c r="BC33" s="184"/>
      <c r="BD33" s="184" t="s">
        <v>2604</v>
      </c>
      <c r="BE33" s="184"/>
      <c r="BF33" s="188">
        <v>46153</v>
      </c>
      <c r="BG33" s="188">
        <v>46160</v>
      </c>
      <c r="BH33" s="189" t="s">
        <v>465</v>
      </c>
      <c r="BI33" s="188"/>
      <c r="BJ33" s="9" t="s">
        <v>2108</v>
      </c>
      <c r="BK33" s="45"/>
      <c r="BL33" s="45"/>
      <c r="BM33" s="194"/>
      <c r="BN33" s="194"/>
      <c r="BO33" s="194"/>
    </row>
    <row r="34" spans="1:67" s="190" customFormat="1" ht="15" customHeight="1">
      <c r="A34" s="181">
        <v>107</v>
      </c>
      <c r="B34" s="182">
        <v>46132.585914351803</v>
      </c>
      <c r="C34" s="182">
        <v>46133.479745370401</v>
      </c>
      <c r="D34" s="191" t="s">
        <v>441</v>
      </c>
      <c r="E34" s="191" t="s">
        <v>442</v>
      </c>
      <c r="F34" s="191" t="s">
        <v>2764</v>
      </c>
      <c r="G34" s="191" t="s">
        <v>2765</v>
      </c>
      <c r="H34" s="191" t="s">
        <v>134</v>
      </c>
      <c r="I34" s="181" t="s">
        <v>445</v>
      </c>
      <c r="J34" s="181" t="s">
        <v>641</v>
      </c>
      <c r="K34" s="181"/>
      <c r="L34" s="181" t="s">
        <v>57</v>
      </c>
      <c r="M34" s="182">
        <v>46142</v>
      </c>
      <c r="N34" s="181" t="s">
        <v>15</v>
      </c>
      <c r="O34" s="181">
        <v>0</v>
      </c>
      <c r="P34" s="181"/>
      <c r="Q34" s="183" t="s">
        <v>111</v>
      </c>
      <c r="R34" s="191" t="s">
        <v>2766</v>
      </c>
      <c r="S34" s="191"/>
      <c r="T34" s="191" t="s">
        <v>2767</v>
      </c>
      <c r="U34" s="191"/>
      <c r="V34" s="191" t="s">
        <v>34</v>
      </c>
      <c r="W34" s="191" t="s">
        <v>413</v>
      </c>
      <c r="X34" s="191" t="s">
        <v>1299</v>
      </c>
      <c r="Y34" s="191" t="s">
        <v>2768</v>
      </c>
      <c r="Z34" s="181">
        <v>0</v>
      </c>
      <c r="AA34" s="181"/>
      <c r="AB34" s="184" t="s">
        <v>56</v>
      </c>
      <c r="AC34" s="184" t="s">
        <v>417</v>
      </c>
      <c r="AD34" s="188">
        <v>46135</v>
      </c>
      <c r="AE34" s="184" t="s">
        <v>4</v>
      </c>
      <c r="AF34" s="184"/>
      <c r="AG34" s="189"/>
      <c r="AH34" s="189">
        <v>1</v>
      </c>
      <c r="AI34" s="185"/>
      <c r="AJ34" s="186">
        <v>0</v>
      </c>
      <c r="AK34" s="187" t="s">
        <v>2769</v>
      </c>
      <c r="AL34" s="192" t="s">
        <v>463</v>
      </c>
      <c r="AM34" s="147" t="s">
        <v>797</v>
      </c>
      <c r="AN34" s="184"/>
      <c r="AO34" s="189" t="s">
        <v>1135</v>
      </c>
      <c r="AP34" s="184"/>
      <c r="AQ34" s="225"/>
      <c r="AR34" s="225"/>
      <c r="AS34" s="225"/>
      <c r="AT34" s="232" t="str">
        <f t="shared" si="0"/>
        <v/>
      </c>
      <c r="AU34" s="225"/>
      <c r="AV34" s="225"/>
      <c r="AW34" s="225"/>
      <c r="AX34" s="225"/>
      <c r="AY34" s="225"/>
      <c r="AZ34" s="225"/>
      <c r="BA34" s="225"/>
      <c r="BB34" s="188" t="s">
        <v>465</v>
      </c>
      <c r="BC34" s="193" t="s">
        <v>2770</v>
      </c>
      <c r="BD34" s="184" t="s">
        <v>2604</v>
      </c>
      <c r="BE34" s="184"/>
      <c r="BF34" s="188">
        <v>46199</v>
      </c>
      <c r="BG34" s="188">
        <v>46230</v>
      </c>
      <c r="BH34" s="184" t="s">
        <v>465</v>
      </c>
      <c r="BI34" s="184"/>
      <c r="BK34" s="45"/>
      <c r="BL34" s="45"/>
    </row>
    <row r="35" spans="1:67" s="190" customFormat="1" ht="37.5" customHeight="1">
      <c r="A35" s="181">
        <v>154</v>
      </c>
      <c r="B35" s="182">
        <v>46153.742361111108</v>
      </c>
      <c r="C35" s="182">
        <v>46153.744444444441</v>
      </c>
      <c r="D35" s="181" t="s">
        <v>2700</v>
      </c>
      <c r="E35" s="181" t="s">
        <v>2701</v>
      </c>
      <c r="F35" s="181" t="s">
        <v>2771</v>
      </c>
      <c r="G35" s="181" t="s">
        <v>2703</v>
      </c>
      <c r="H35" s="181" t="s">
        <v>134</v>
      </c>
      <c r="I35" s="181"/>
      <c r="J35" s="181" t="s">
        <v>2703</v>
      </c>
      <c r="K35" s="181"/>
      <c r="L35" s="182" t="s">
        <v>57</v>
      </c>
      <c r="M35" s="182"/>
      <c r="N35" s="181" t="s">
        <v>14</v>
      </c>
      <c r="O35" s="181"/>
      <c r="P35" s="181"/>
      <c r="Q35" s="183" t="s">
        <v>111</v>
      </c>
      <c r="R35" s="181" t="s">
        <v>2703</v>
      </c>
      <c r="S35" s="181"/>
      <c r="T35" s="181" t="s">
        <v>2703</v>
      </c>
      <c r="U35" s="181"/>
      <c r="V35" s="181" t="s">
        <v>2703</v>
      </c>
      <c r="W35" s="181" t="s">
        <v>465</v>
      </c>
      <c r="X35" s="181" t="s">
        <v>2703</v>
      </c>
      <c r="Y35" s="181" t="s">
        <v>2703</v>
      </c>
      <c r="Z35" s="181"/>
      <c r="AA35" s="181"/>
      <c r="AB35" s="184" t="s">
        <v>56</v>
      </c>
      <c r="AC35" s="184"/>
      <c r="AD35" s="184"/>
      <c r="AE35" s="184"/>
      <c r="AF35" s="184"/>
      <c r="AG35" s="184"/>
      <c r="AH35" s="184"/>
      <c r="AI35" s="185"/>
      <c r="AJ35" s="186"/>
      <c r="AK35" s="187"/>
      <c r="AL35" s="186"/>
      <c r="AM35" s="184" t="s">
        <v>464</v>
      </c>
      <c r="AN35" s="184"/>
      <c r="AO35" s="184"/>
      <c r="AP35" s="184"/>
      <c r="AQ35" s="225"/>
      <c r="AR35" s="225"/>
      <c r="AS35" s="225"/>
      <c r="AT35" s="232" t="str">
        <f t="shared" ref="AT35:AT66" si="1">IF(OR(AR35="",AS35=""),"",TEXT(WORKDAY(AS35,IF(AR35="Baja",3,IF(AR35="Media",5,0))),"dd-mmm"))</f>
        <v/>
      </c>
      <c r="AU35" s="225"/>
      <c r="AV35" s="225"/>
      <c r="AW35" s="225"/>
      <c r="AX35" s="225"/>
      <c r="AY35" s="225"/>
      <c r="AZ35" s="225"/>
      <c r="BA35" s="225"/>
      <c r="BB35" s="188"/>
      <c r="BC35" s="184"/>
      <c r="BD35" s="184"/>
      <c r="BE35" s="184"/>
      <c r="BF35" s="188"/>
      <c r="BG35" s="188"/>
      <c r="BH35" s="189"/>
      <c r="BI35" s="188"/>
      <c r="BK35" s="566"/>
      <c r="BL35" s="566"/>
    </row>
    <row r="36" spans="1:67" ht="51.75" customHeight="1">
      <c r="A36" s="181">
        <v>27</v>
      </c>
      <c r="B36" s="182">
        <v>46048.633923611102</v>
      </c>
      <c r="C36" s="182">
        <v>46048.648668981499</v>
      </c>
      <c r="D36" s="181" t="s">
        <v>1423</v>
      </c>
      <c r="E36" s="181" t="s">
        <v>1424</v>
      </c>
      <c r="F36" s="181" t="s">
        <v>2772</v>
      </c>
      <c r="G36" s="181" t="s">
        <v>1467</v>
      </c>
      <c r="H36" s="181" t="s">
        <v>134</v>
      </c>
      <c r="I36" s="135" t="s">
        <v>160</v>
      </c>
      <c r="J36" s="135" t="s">
        <v>2607</v>
      </c>
      <c r="K36" s="181"/>
      <c r="L36" s="182" t="s">
        <v>57</v>
      </c>
      <c r="M36" s="182">
        <v>46113</v>
      </c>
      <c r="N36" s="181" t="s">
        <v>15</v>
      </c>
      <c r="O36" s="181">
        <v>76553</v>
      </c>
      <c r="P36" s="181"/>
      <c r="Q36" s="183" t="s">
        <v>111</v>
      </c>
      <c r="R36" s="181" t="s">
        <v>1460</v>
      </c>
      <c r="S36" s="181"/>
      <c r="T36" s="181" t="s">
        <v>1461</v>
      </c>
      <c r="U36" s="181" t="s">
        <v>41</v>
      </c>
      <c r="V36" s="181" t="s">
        <v>1439</v>
      </c>
      <c r="W36" s="181" t="s">
        <v>413</v>
      </c>
      <c r="X36" s="181" t="s">
        <v>28</v>
      </c>
      <c r="Y36" s="181" t="s">
        <v>1468</v>
      </c>
      <c r="Z36" s="181" t="s">
        <v>1469</v>
      </c>
      <c r="AA36" s="181"/>
      <c r="AB36" s="147" t="s">
        <v>58</v>
      </c>
      <c r="AC36" s="184"/>
      <c r="AD36" s="188"/>
      <c r="AE36" s="184" t="s">
        <v>3</v>
      </c>
      <c r="AF36" s="188"/>
      <c r="AG36" s="188"/>
      <c r="AH36" s="184" t="s">
        <v>1197</v>
      </c>
      <c r="AI36" s="185">
        <v>4500</v>
      </c>
      <c r="AJ36" s="186">
        <v>15975</v>
      </c>
      <c r="AK36" s="187" t="s">
        <v>1255</v>
      </c>
      <c r="AL36" s="186" t="s">
        <v>796</v>
      </c>
      <c r="AM36" s="147" t="s">
        <v>797</v>
      </c>
      <c r="AN36" s="184"/>
      <c r="AO36" s="184" t="s">
        <v>1135</v>
      </c>
      <c r="AP36" s="184"/>
      <c r="AQ36" s="225"/>
      <c r="AR36" s="225"/>
      <c r="AS36" s="225"/>
      <c r="AT36" s="232" t="str">
        <f t="shared" si="1"/>
        <v/>
      </c>
      <c r="AU36" s="225"/>
      <c r="AV36" s="225"/>
      <c r="AW36" s="225"/>
      <c r="AX36" s="225"/>
      <c r="AY36" s="225"/>
      <c r="AZ36" s="225"/>
      <c r="BA36" s="225"/>
      <c r="BB36" s="188"/>
      <c r="BC36" s="184"/>
      <c r="BD36" s="184" t="s">
        <v>465</v>
      </c>
      <c r="BE36" s="184"/>
      <c r="BF36" s="188"/>
      <c r="BG36" s="188"/>
      <c r="BH36" s="189"/>
      <c r="BI36" s="188" t="s">
        <v>2773</v>
      </c>
      <c r="BJ36" s="9" t="s">
        <v>2108</v>
      </c>
      <c r="BK36" s="45"/>
      <c r="BL36" s="45"/>
    </row>
    <row r="37" spans="1:67" ht="15" customHeight="1">
      <c r="A37" s="181">
        <v>108</v>
      </c>
      <c r="B37" s="182">
        <v>46133.503645833298</v>
      </c>
      <c r="C37" s="182">
        <v>46133.541018518503</v>
      </c>
      <c r="D37" s="181" t="s">
        <v>204</v>
      </c>
      <c r="E37" s="181" t="s">
        <v>205</v>
      </c>
      <c r="F37" s="181" t="s">
        <v>2774</v>
      </c>
      <c r="G37" s="181" t="s">
        <v>2775</v>
      </c>
      <c r="H37" s="181" t="s">
        <v>134</v>
      </c>
      <c r="I37" s="181" t="s">
        <v>445</v>
      </c>
      <c r="J37" s="181" t="s">
        <v>2776</v>
      </c>
      <c r="K37" s="181"/>
      <c r="L37" s="182" t="s">
        <v>54</v>
      </c>
      <c r="M37" s="182">
        <v>46188</v>
      </c>
      <c r="N37" s="181" t="s">
        <v>15</v>
      </c>
      <c r="O37" s="181">
        <v>0</v>
      </c>
      <c r="P37" s="181"/>
      <c r="Q37" s="183" t="s">
        <v>111</v>
      </c>
      <c r="R37" s="181" t="s">
        <v>2777</v>
      </c>
      <c r="S37" s="181"/>
      <c r="T37" s="181" t="s">
        <v>2778</v>
      </c>
      <c r="U37" s="181" t="s">
        <v>41</v>
      </c>
      <c r="V37" s="181" t="s">
        <v>36</v>
      </c>
      <c r="W37" s="181" t="s">
        <v>413</v>
      </c>
      <c r="X37" s="181" t="s">
        <v>414</v>
      </c>
      <c r="Y37" s="181" t="s">
        <v>2779</v>
      </c>
      <c r="Z37" s="181" t="s">
        <v>2780</v>
      </c>
      <c r="AA37" s="181"/>
      <c r="AB37" s="147" t="s">
        <v>58</v>
      </c>
      <c r="AC37" s="184" t="s">
        <v>417</v>
      </c>
      <c r="AD37" s="188">
        <v>46135</v>
      </c>
      <c r="AE37" s="184" t="s">
        <v>3</v>
      </c>
      <c r="AF37" s="188">
        <v>46135</v>
      </c>
      <c r="AG37" s="188">
        <v>46136</v>
      </c>
      <c r="AH37" s="184">
        <v>0.5</v>
      </c>
      <c r="AI37" s="185"/>
      <c r="AJ37" s="186">
        <v>0</v>
      </c>
      <c r="AK37" s="187"/>
      <c r="AL37" s="186" t="s">
        <v>463</v>
      </c>
      <c r="AM37" s="147" t="s">
        <v>797</v>
      </c>
      <c r="AN37" s="184"/>
      <c r="AO37" s="184" t="s">
        <v>1135</v>
      </c>
      <c r="AP37" s="184"/>
      <c r="AQ37" s="225"/>
      <c r="AR37" s="225"/>
      <c r="AS37" s="225"/>
      <c r="AT37" s="232" t="str">
        <f t="shared" si="1"/>
        <v/>
      </c>
      <c r="AU37" s="225"/>
      <c r="AV37" s="225"/>
      <c r="AW37" s="225"/>
      <c r="AX37" s="225"/>
      <c r="AY37" s="225"/>
      <c r="AZ37" s="225"/>
      <c r="BA37" s="225"/>
      <c r="BB37" s="188" t="s">
        <v>465</v>
      </c>
      <c r="BC37" s="184"/>
      <c r="BD37" s="184" t="s">
        <v>2604</v>
      </c>
      <c r="BE37" s="184"/>
      <c r="BF37" s="188">
        <v>46167</v>
      </c>
      <c r="BG37" s="188">
        <v>46178</v>
      </c>
      <c r="BH37" s="189" t="s">
        <v>465</v>
      </c>
      <c r="BI37" s="188"/>
      <c r="BJ37" s="9" t="s">
        <v>2108</v>
      </c>
      <c r="BK37" s="45"/>
      <c r="BL37" s="45"/>
    </row>
    <row r="38" spans="1:67" ht="15" customHeight="1">
      <c r="A38" s="197">
        <v>47</v>
      </c>
      <c r="B38" s="182">
        <v>46059.417569444398</v>
      </c>
      <c r="C38" s="182">
        <v>46065.659872685203</v>
      </c>
      <c r="D38" s="181" t="s">
        <v>1160</v>
      </c>
      <c r="E38" s="181" t="s">
        <v>1161</v>
      </c>
      <c r="F38" s="181" t="s">
        <v>1704</v>
      </c>
      <c r="G38" s="181" t="s">
        <v>1715</v>
      </c>
      <c r="H38" s="181" t="s">
        <v>159</v>
      </c>
      <c r="I38" s="181" t="s">
        <v>208</v>
      </c>
      <c r="J38" s="181" t="s">
        <v>2781</v>
      </c>
      <c r="K38" s="181"/>
      <c r="L38" s="182" t="s">
        <v>57</v>
      </c>
      <c r="M38" s="182">
        <v>46447</v>
      </c>
      <c r="N38" s="181" t="s">
        <v>15</v>
      </c>
      <c r="O38" s="181"/>
      <c r="P38" s="181"/>
      <c r="Q38" s="183" t="s">
        <v>111</v>
      </c>
      <c r="R38" s="181" t="s">
        <v>1707</v>
      </c>
      <c r="S38" s="181"/>
      <c r="T38" s="181" t="s">
        <v>1708</v>
      </c>
      <c r="U38" s="181" t="s">
        <v>41</v>
      </c>
      <c r="V38" s="181" t="s">
        <v>1716</v>
      </c>
      <c r="W38" s="181" t="s">
        <v>413</v>
      </c>
      <c r="X38" s="181" t="s">
        <v>25</v>
      </c>
      <c r="Y38" s="181" t="s">
        <v>1718</v>
      </c>
      <c r="Z38" s="181" t="s">
        <v>1719</v>
      </c>
      <c r="AA38" s="181"/>
      <c r="AB38" s="184" t="s">
        <v>70</v>
      </c>
      <c r="AC38" s="184"/>
      <c r="AD38" s="188"/>
      <c r="AE38" s="184" t="s">
        <v>4</v>
      </c>
      <c r="AF38" s="188"/>
      <c r="AG38" s="188"/>
      <c r="AH38" s="184">
        <v>1</v>
      </c>
      <c r="AI38" s="185">
        <v>0</v>
      </c>
      <c r="AJ38" s="186">
        <v>0</v>
      </c>
      <c r="AK38" s="187" t="s">
        <v>2782</v>
      </c>
      <c r="AL38" s="186" t="s">
        <v>934</v>
      </c>
      <c r="AM38" s="147" t="s">
        <v>797</v>
      </c>
      <c r="AN38" s="184"/>
      <c r="AO38" s="184" t="s">
        <v>1135</v>
      </c>
      <c r="AP38" s="184"/>
      <c r="AQ38" s="225"/>
      <c r="AR38" s="225"/>
      <c r="AS38" s="225"/>
      <c r="AT38" s="232" t="str">
        <f t="shared" si="1"/>
        <v/>
      </c>
      <c r="AU38" s="225"/>
      <c r="AV38" s="225"/>
      <c r="AW38" s="225"/>
      <c r="AX38" s="225"/>
      <c r="AY38" s="225"/>
      <c r="AZ38" s="225"/>
      <c r="BA38" s="225"/>
      <c r="BB38" s="188" t="s">
        <v>465</v>
      </c>
      <c r="BC38" s="184"/>
      <c r="BD38" s="184" t="s">
        <v>2604</v>
      </c>
      <c r="BE38" s="184"/>
      <c r="BF38" s="188">
        <v>46127</v>
      </c>
      <c r="BG38" s="188">
        <v>46157</v>
      </c>
      <c r="BH38" s="189" t="s">
        <v>465</v>
      </c>
      <c r="BI38" s="188"/>
      <c r="BJ38" s="9" t="s">
        <v>2108</v>
      </c>
      <c r="BK38" s="45"/>
      <c r="BL38" s="45"/>
    </row>
    <row r="39" spans="1:67" ht="15" customHeight="1">
      <c r="A39" s="181">
        <v>99</v>
      </c>
      <c r="B39" s="182">
        <v>46127.32</v>
      </c>
      <c r="C39" s="182">
        <v>46127.3351273148</v>
      </c>
      <c r="D39" s="181" t="s">
        <v>204</v>
      </c>
      <c r="E39" s="181" t="s">
        <v>205</v>
      </c>
      <c r="F39" s="181" t="s">
        <v>2783</v>
      </c>
      <c r="G39" s="181" t="s">
        <v>2784</v>
      </c>
      <c r="H39" s="181" t="s">
        <v>134</v>
      </c>
      <c r="I39" s="181" t="s">
        <v>445</v>
      </c>
      <c r="J39" s="181" t="s">
        <v>2647</v>
      </c>
      <c r="K39" s="181"/>
      <c r="L39" s="182" t="s">
        <v>54</v>
      </c>
      <c r="M39" s="182">
        <v>46132</v>
      </c>
      <c r="N39" s="181" t="s">
        <v>15</v>
      </c>
      <c r="O39" s="181">
        <v>0</v>
      </c>
      <c r="P39" s="181"/>
      <c r="Q39" s="183" t="s">
        <v>2686</v>
      </c>
      <c r="R39" s="181" t="s">
        <v>2785</v>
      </c>
      <c r="S39" s="181"/>
      <c r="T39" s="181" t="s">
        <v>2786</v>
      </c>
      <c r="U39" s="181" t="s">
        <v>41</v>
      </c>
      <c r="V39" s="181" t="s">
        <v>34</v>
      </c>
      <c r="W39" s="181" t="s">
        <v>413</v>
      </c>
      <c r="X39" s="181" t="s">
        <v>27</v>
      </c>
      <c r="Y39" s="181" t="s">
        <v>2787</v>
      </c>
      <c r="Z39" s="181" t="s">
        <v>2788</v>
      </c>
      <c r="AA39" s="181"/>
      <c r="AB39" s="184" t="s">
        <v>72</v>
      </c>
      <c r="AC39" s="184" t="s">
        <v>2642</v>
      </c>
      <c r="AD39" s="188"/>
      <c r="AE39" s="184" t="s">
        <v>4</v>
      </c>
      <c r="AF39" s="188"/>
      <c r="AG39" s="188"/>
      <c r="AH39" s="184">
        <v>0.75</v>
      </c>
      <c r="AI39" s="185">
        <v>0</v>
      </c>
      <c r="AJ39" s="186">
        <v>0</v>
      </c>
      <c r="AK39" s="187"/>
      <c r="AL39" s="186" t="s">
        <v>463</v>
      </c>
      <c r="AM39" s="147" t="s">
        <v>797</v>
      </c>
      <c r="AN39" s="184"/>
      <c r="AO39" s="184" t="s">
        <v>1135</v>
      </c>
      <c r="AP39" s="184"/>
      <c r="AQ39" s="225"/>
      <c r="AR39" s="225"/>
      <c r="AS39" s="225"/>
      <c r="AT39" s="232" t="str">
        <f t="shared" si="1"/>
        <v/>
      </c>
      <c r="AU39" s="225"/>
      <c r="AV39" s="225"/>
      <c r="AW39" s="225"/>
      <c r="AX39" s="225"/>
      <c r="AY39" s="225"/>
      <c r="AZ39" s="225"/>
      <c r="BA39" s="225"/>
      <c r="BB39" s="188" t="s">
        <v>465</v>
      </c>
      <c r="BC39" s="184" t="s">
        <v>2789</v>
      </c>
      <c r="BD39" s="184" t="s">
        <v>2604</v>
      </c>
      <c r="BE39" s="184"/>
      <c r="BF39" s="188">
        <v>46141</v>
      </c>
      <c r="BG39" s="188">
        <v>46157</v>
      </c>
      <c r="BH39" s="189" t="s">
        <v>465</v>
      </c>
      <c r="BI39" s="188"/>
      <c r="BJ39" s="9" t="s">
        <v>2108</v>
      </c>
      <c r="BK39" s="45"/>
      <c r="BL39" s="45"/>
    </row>
    <row r="40" spans="1:67" ht="15" customHeight="1">
      <c r="A40" s="181">
        <v>105</v>
      </c>
      <c r="B40" s="182">
        <v>46128.739814814799</v>
      </c>
      <c r="C40" s="182">
        <v>46132.560960648101</v>
      </c>
      <c r="D40" s="181" t="s">
        <v>204</v>
      </c>
      <c r="E40" s="181" t="s">
        <v>205</v>
      </c>
      <c r="F40" s="181" t="s">
        <v>2790</v>
      </c>
      <c r="G40" s="181" t="s">
        <v>2791</v>
      </c>
      <c r="H40" s="181" t="s">
        <v>159</v>
      </c>
      <c r="I40" s="181" t="s">
        <v>208</v>
      </c>
      <c r="J40" s="181" t="s">
        <v>2792</v>
      </c>
      <c r="K40" s="181"/>
      <c r="L40" s="182" t="s">
        <v>54</v>
      </c>
      <c r="M40" s="182">
        <v>46142</v>
      </c>
      <c r="N40" s="181" t="s">
        <v>15</v>
      </c>
      <c r="O40" s="181">
        <v>0</v>
      </c>
      <c r="P40" s="181"/>
      <c r="Q40" s="183" t="s">
        <v>111</v>
      </c>
      <c r="R40" s="181" t="s">
        <v>2793</v>
      </c>
      <c r="S40" s="181"/>
      <c r="T40" s="181" t="s">
        <v>2794</v>
      </c>
      <c r="U40" s="181" t="s">
        <v>41</v>
      </c>
      <c r="V40" s="181" t="s">
        <v>33</v>
      </c>
      <c r="W40" s="181" t="s">
        <v>465</v>
      </c>
      <c r="X40" s="181" t="s">
        <v>414</v>
      </c>
      <c r="Y40" s="181" t="s">
        <v>2795</v>
      </c>
      <c r="Z40" s="181" t="s">
        <v>2722</v>
      </c>
      <c r="AA40" s="181"/>
      <c r="AB40" s="147" t="s">
        <v>58</v>
      </c>
      <c r="AC40" s="184" t="s">
        <v>417</v>
      </c>
      <c r="AD40" s="188">
        <v>46135</v>
      </c>
      <c r="AE40" s="184" t="s">
        <v>3</v>
      </c>
      <c r="AF40" s="188">
        <v>46132</v>
      </c>
      <c r="AG40" s="188">
        <v>46135</v>
      </c>
      <c r="AH40" s="184">
        <v>2.2000000000000002</v>
      </c>
      <c r="AI40" s="185"/>
      <c r="AJ40" s="186">
        <v>0</v>
      </c>
      <c r="AK40" s="187" t="s">
        <v>2796</v>
      </c>
      <c r="AL40" s="186" t="s">
        <v>463</v>
      </c>
      <c r="AM40" s="147" t="s">
        <v>797</v>
      </c>
      <c r="AN40" s="184"/>
      <c r="AO40" s="184" t="s">
        <v>1135</v>
      </c>
      <c r="AP40" s="184"/>
      <c r="AQ40" s="225"/>
      <c r="AR40" s="225"/>
      <c r="AS40" s="225"/>
      <c r="AT40" s="232" t="str">
        <f t="shared" si="1"/>
        <v/>
      </c>
      <c r="AU40" s="225"/>
      <c r="AV40" s="225"/>
      <c r="AW40" s="225"/>
      <c r="AX40" s="225"/>
      <c r="AY40" s="225"/>
      <c r="AZ40" s="225"/>
      <c r="BA40" s="225"/>
      <c r="BB40" s="188" t="s">
        <v>465</v>
      </c>
      <c r="BC40" s="184"/>
      <c r="BD40" s="184" t="s">
        <v>2604</v>
      </c>
      <c r="BE40" s="184"/>
      <c r="BF40" s="188">
        <v>46146</v>
      </c>
      <c r="BG40" s="188">
        <v>46223</v>
      </c>
      <c r="BH40" s="189" t="s">
        <v>465</v>
      </c>
      <c r="BI40" s="188"/>
      <c r="BK40" s="45"/>
      <c r="BL40" s="45"/>
    </row>
    <row r="41" spans="1:67" ht="15" customHeight="1">
      <c r="A41" s="181">
        <v>78</v>
      </c>
      <c r="B41" s="182">
        <v>46098.392349537004</v>
      </c>
      <c r="C41" s="182">
        <v>46101.478703703702</v>
      </c>
      <c r="D41" s="181" t="s">
        <v>2797</v>
      </c>
      <c r="E41" s="181" t="s">
        <v>205</v>
      </c>
      <c r="F41" s="181" t="s">
        <v>2798</v>
      </c>
      <c r="G41" s="181" t="s">
        <v>1376</v>
      </c>
      <c r="H41" s="181" t="s">
        <v>159</v>
      </c>
      <c r="I41" s="181" t="s">
        <v>445</v>
      </c>
      <c r="J41" s="342" t="s">
        <v>2799</v>
      </c>
      <c r="K41" s="181"/>
      <c r="L41" s="182" t="s">
        <v>54</v>
      </c>
      <c r="M41" s="182">
        <v>46234</v>
      </c>
      <c r="N41" s="181" t="s">
        <v>15</v>
      </c>
      <c r="O41" s="181">
        <v>0</v>
      </c>
      <c r="P41" s="181"/>
      <c r="Q41" s="183" t="s">
        <v>111</v>
      </c>
      <c r="R41" s="181" t="s">
        <v>1368</v>
      </c>
      <c r="S41" s="181"/>
      <c r="T41" s="181" t="s">
        <v>2800</v>
      </c>
      <c r="U41" s="181" t="s">
        <v>44</v>
      </c>
      <c r="V41" s="181" t="s">
        <v>1272</v>
      </c>
      <c r="W41" s="181" t="s">
        <v>465</v>
      </c>
      <c r="X41" s="181" t="s">
        <v>27</v>
      </c>
      <c r="Y41" s="181" t="s">
        <v>2801</v>
      </c>
      <c r="Z41" s="181" t="s">
        <v>2802</v>
      </c>
      <c r="AA41" s="181"/>
      <c r="AB41" s="147" t="s">
        <v>58</v>
      </c>
      <c r="AC41" s="184" t="s">
        <v>2642</v>
      </c>
      <c r="AD41" s="188">
        <v>46160</v>
      </c>
      <c r="AE41" s="184" t="s">
        <v>4</v>
      </c>
      <c r="AF41" s="188">
        <v>46160</v>
      </c>
      <c r="AG41" s="188">
        <v>46164</v>
      </c>
      <c r="AH41" s="184">
        <v>0.35</v>
      </c>
      <c r="AI41" s="185">
        <v>0</v>
      </c>
      <c r="AJ41" s="186">
        <v>0</v>
      </c>
      <c r="AK41" s="187" t="s">
        <v>2803</v>
      </c>
      <c r="AL41" s="186" t="s">
        <v>463</v>
      </c>
      <c r="AM41" s="147" t="s">
        <v>797</v>
      </c>
      <c r="AN41" s="184" t="s">
        <v>15</v>
      </c>
      <c r="AO41" s="184" t="s">
        <v>1135</v>
      </c>
      <c r="AP41" s="184"/>
      <c r="AQ41" s="225"/>
      <c r="AR41" s="225"/>
      <c r="AS41" s="225"/>
      <c r="AT41" s="232" t="str">
        <f t="shared" si="1"/>
        <v/>
      </c>
      <c r="AU41" s="225"/>
      <c r="AV41" s="225"/>
      <c r="AW41" s="225"/>
      <c r="AX41" s="225"/>
      <c r="AY41" s="225"/>
      <c r="AZ41" s="225"/>
      <c r="BA41" s="225"/>
      <c r="BB41" s="188" t="s">
        <v>465</v>
      </c>
      <c r="BC41" s="184"/>
      <c r="BD41" s="184" t="s">
        <v>2604</v>
      </c>
      <c r="BE41" s="184"/>
      <c r="BF41" s="188">
        <v>46160</v>
      </c>
      <c r="BG41" s="188">
        <v>46167</v>
      </c>
      <c r="BH41" s="189" t="s">
        <v>465</v>
      </c>
      <c r="BI41" s="188"/>
      <c r="BJ41" s="9" t="s">
        <v>2108</v>
      </c>
      <c r="BK41" s="45"/>
      <c r="BL41" s="45"/>
    </row>
    <row r="42" spans="1:67" ht="15" customHeight="1">
      <c r="A42" s="181">
        <v>127</v>
      </c>
      <c r="B42" s="182">
        <v>46141.881620370397</v>
      </c>
      <c r="C42" s="182">
        <v>46141.898564814801</v>
      </c>
      <c r="D42" s="181" t="s">
        <v>404</v>
      </c>
      <c r="E42" s="181" t="s">
        <v>405</v>
      </c>
      <c r="F42" s="181" t="s">
        <v>2804</v>
      </c>
      <c r="G42" s="181" t="s">
        <v>2805</v>
      </c>
      <c r="H42" s="181" t="s">
        <v>107</v>
      </c>
      <c r="I42" s="181" t="s">
        <v>332</v>
      </c>
      <c r="J42" s="181" t="s">
        <v>2806</v>
      </c>
      <c r="K42" s="181"/>
      <c r="L42" s="182" t="s">
        <v>57</v>
      </c>
      <c r="M42" s="182">
        <v>46172</v>
      </c>
      <c r="N42" s="181" t="s">
        <v>15</v>
      </c>
      <c r="O42" s="181">
        <v>0</v>
      </c>
      <c r="P42" s="181"/>
      <c r="Q42" s="183" t="s">
        <v>111</v>
      </c>
      <c r="R42" s="181" t="s">
        <v>2807</v>
      </c>
      <c r="S42" s="181"/>
      <c r="T42" s="181" t="s">
        <v>2808</v>
      </c>
      <c r="U42" s="181" t="s">
        <v>44</v>
      </c>
      <c r="V42" s="181" t="s">
        <v>36</v>
      </c>
      <c r="W42" s="181" t="s">
        <v>413</v>
      </c>
      <c r="X42" s="181" t="s">
        <v>27</v>
      </c>
      <c r="Y42" s="181" t="s">
        <v>2809</v>
      </c>
      <c r="Z42" s="181">
        <v>0</v>
      </c>
      <c r="AA42" s="181"/>
      <c r="AB42" s="147" t="s">
        <v>58</v>
      </c>
      <c r="AC42" s="184" t="s">
        <v>417</v>
      </c>
      <c r="AD42" s="188">
        <v>46142</v>
      </c>
      <c r="AE42" s="184" t="s">
        <v>3</v>
      </c>
      <c r="AF42" s="188">
        <v>46149</v>
      </c>
      <c r="AG42" s="188">
        <v>46149</v>
      </c>
      <c r="AH42" s="184">
        <v>1.5</v>
      </c>
      <c r="AI42" s="185"/>
      <c r="AJ42" s="186">
        <v>0</v>
      </c>
      <c r="AK42" s="187" t="s">
        <v>2810</v>
      </c>
      <c r="AL42" s="186" t="s">
        <v>934</v>
      </c>
      <c r="AM42" s="147" t="s">
        <v>797</v>
      </c>
      <c r="AN42" s="184" t="s">
        <v>413</v>
      </c>
      <c r="AO42" s="184" t="s">
        <v>1135</v>
      </c>
      <c r="AP42" s="184" t="s">
        <v>2811</v>
      </c>
      <c r="AQ42" s="225"/>
      <c r="AR42" s="225"/>
      <c r="AS42" s="225"/>
      <c r="AT42" s="232" t="str">
        <f t="shared" si="1"/>
        <v/>
      </c>
      <c r="AU42" s="225"/>
      <c r="AV42" s="225"/>
      <c r="AW42" s="225"/>
      <c r="AX42" s="225"/>
      <c r="AY42" s="225"/>
      <c r="AZ42" s="225"/>
      <c r="BA42" s="225"/>
      <c r="BB42" s="188" t="s">
        <v>465</v>
      </c>
      <c r="BC42" s="184"/>
      <c r="BD42" s="184" t="s">
        <v>2604</v>
      </c>
      <c r="BE42" s="184"/>
      <c r="BF42" s="188">
        <v>46161</v>
      </c>
      <c r="BG42" s="188">
        <v>46203</v>
      </c>
      <c r="BH42" s="189" t="s">
        <v>465</v>
      </c>
      <c r="BI42" s="188"/>
      <c r="BJ42" s="9" t="s">
        <v>2108</v>
      </c>
      <c r="BK42" s="45"/>
      <c r="BL42" s="45"/>
    </row>
    <row r="43" spans="1:67" ht="51" customHeight="1">
      <c r="A43" s="181">
        <v>84</v>
      </c>
      <c r="B43" s="182">
        <v>46106.080833333297</v>
      </c>
      <c r="C43" s="182">
        <v>46106.090543981503</v>
      </c>
      <c r="D43" s="181" t="s">
        <v>1494</v>
      </c>
      <c r="E43" s="181" t="s">
        <v>1495</v>
      </c>
      <c r="F43" s="181" t="s">
        <v>2812</v>
      </c>
      <c r="G43" s="181" t="s">
        <v>2813</v>
      </c>
      <c r="H43" s="181" t="s">
        <v>134</v>
      </c>
      <c r="I43" s="181" t="s">
        <v>240</v>
      </c>
      <c r="J43" s="181" t="s">
        <v>2814</v>
      </c>
      <c r="K43" s="181"/>
      <c r="L43" s="182" t="s">
        <v>63</v>
      </c>
      <c r="M43" s="182">
        <v>46127</v>
      </c>
      <c r="N43" s="181" t="s">
        <v>15</v>
      </c>
      <c r="O43" s="181">
        <v>0</v>
      </c>
      <c r="P43" s="181"/>
      <c r="Q43" s="183" t="s">
        <v>111</v>
      </c>
      <c r="R43" s="181" t="s">
        <v>2815</v>
      </c>
      <c r="S43" s="181"/>
      <c r="T43" s="181" t="s">
        <v>2152</v>
      </c>
      <c r="U43" s="181" t="s">
        <v>44</v>
      </c>
      <c r="V43" s="181" t="s">
        <v>1439</v>
      </c>
      <c r="W43" s="181" t="s">
        <v>413</v>
      </c>
      <c r="X43" s="181" t="s">
        <v>414</v>
      </c>
      <c r="Y43" s="181" t="s">
        <v>2816</v>
      </c>
      <c r="Z43" s="181" t="s">
        <v>2817</v>
      </c>
      <c r="AA43" s="181"/>
      <c r="AB43" s="147" t="s">
        <v>62</v>
      </c>
      <c r="AC43" s="184" t="s">
        <v>2642</v>
      </c>
      <c r="AD43" s="188"/>
      <c r="AE43" s="184" t="s">
        <v>3</v>
      </c>
      <c r="AF43" s="188"/>
      <c r="AG43" s="188"/>
      <c r="AH43" s="184">
        <v>1</v>
      </c>
      <c r="AI43" s="185"/>
      <c r="AJ43" s="186">
        <v>2500</v>
      </c>
      <c r="AK43" s="187" t="s">
        <v>2818</v>
      </c>
      <c r="AL43" s="186" t="s">
        <v>2819</v>
      </c>
      <c r="AM43" s="147" t="s">
        <v>797</v>
      </c>
      <c r="AN43" s="184"/>
      <c r="AO43" s="184" t="s">
        <v>1135</v>
      </c>
      <c r="AP43" s="184"/>
      <c r="AQ43" s="225"/>
      <c r="AR43" s="225"/>
      <c r="AS43" s="225"/>
      <c r="AT43" s="232" t="str">
        <f t="shared" si="1"/>
        <v/>
      </c>
      <c r="AU43" s="225"/>
      <c r="AV43" s="225"/>
      <c r="AW43" s="225"/>
      <c r="AX43" s="225"/>
      <c r="AY43" s="225"/>
      <c r="AZ43" s="225"/>
      <c r="BA43" s="225"/>
      <c r="BB43" s="188" t="s">
        <v>174</v>
      </c>
      <c r="BC43" s="184" t="s">
        <v>2820</v>
      </c>
      <c r="BD43" s="184" t="s">
        <v>2821</v>
      </c>
      <c r="BE43" s="184"/>
      <c r="BF43" s="188">
        <v>46162</v>
      </c>
      <c r="BG43" s="188">
        <v>46185</v>
      </c>
      <c r="BH43" s="189" t="s">
        <v>174</v>
      </c>
      <c r="BI43" s="188"/>
      <c r="BJ43" s="9" t="s">
        <v>2108</v>
      </c>
      <c r="BK43" s="45"/>
      <c r="BL43" s="45"/>
    </row>
    <row r="44" spans="1:67" ht="15" customHeight="1">
      <c r="A44" s="181">
        <v>102</v>
      </c>
      <c r="B44" s="182">
        <v>46127.484085648102</v>
      </c>
      <c r="C44" s="182">
        <v>46127.664236111101</v>
      </c>
      <c r="D44" s="181" t="s">
        <v>204</v>
      </c>
      <c r="E44" s="181" t="s">
        <v>205</v>
      </c>
      <c r="F44" s="181" t="s">
        <v>2822</v>
      </c>
      <c r="G44" s="181" t="s">
        <v>2823</v>
      </c>
      <c r="H44" s="181" t="s">
        <v>159</v>
      </c>
      <c r="I44" s="181" t="s">
        <v>208</v>
      </c>
      <c r="J44" s="181" t="s">
        <v>2824</v>
      </c>
      <c r="K44" s="181"/>
      <c r="L44" s="182" t="s">
        <v>54</v>
      </c>
      <c r="M44" s="182">
        <v>46204</v>
      </c>
      <c r="N44" s="181" t="s">
        <v>15</v>
      </c>
      <c r="O44" s="181">
        <v>0</v>
      </c>
      <c r="P44" s="181"/>
      <c r="Q44" s="183" t="s">
        <v>111</v>
      </c>
      <c r="R44" s="181" t="s">
        <v>2825</v>
      </c>
      <c r="S44" s="181"/>
      <c r="T44" s="181" t="s">
        <v>2826</v>
      </c>
      <c r="U44" s="181" t="s">
        <v>44</v>
      </c>
      <c r="V44" s="181" t="s">
        <v>36</v>
      </c>
      <c r="W44" s="181" t="s">
        <v>413</v>
      </c>
      <c r="X44" s="181" t="s">
        <v>27</v>
      </c>
      <c r="Y44" s="181" t="s">
        <v>2827</v>
      </c>
      <c r="Z44" s="181" t="s">
        <v>2828</v>
      </c>
      <c r="AA44" s="181"/>
      <c r="AB44" s="147" t="s">
        <v>58</v>
      </c>
      <c r="AC44" s="184" t="s">
        <v>2642</v>
      </c>
      <c r="AD44" s="188"/>
      <c r="AE44" s="184" t="s">
        <v>3</v>
      </c>
      <c r="AF44" s="188"/>
      <c r="AG44" s="188">
        <v>46135</v>
      </c>
      <c r="AH44" s="184">
        <v>1</v>
      </c>
      <c r="AI44" s="185"/>
      <c r="AJ44" s="186">
        <v>0</v>
      </c>
      <c r="AK44" s="187" t="s">
        <v>2829</v>
      </c>
      <c r="AL44" s="186" t="s">
        <v>463</v>
      </c>
      <c r="AM44" s="147" t="s">
        <v>797</v>
      </c>
      <c r="AN44" s="184"/>
      <c r="AO44" s="184" t="s">
        <v>1135</v>
      </c>
      <c r="AP44" s="184"/>
      <c r="AQ44" s="225"/>
      <c r="AR44" s="225"/>
      <c r="AS44" s="225"/>
      <c r="AT44" s="232" t="str">
        <f t="shared" si="1"/>
        <v/>
      </c>
      <c r="AU44" s="225"/>
      <c r="AV44" s="225"/>
      <c r="AW44" s="225"/>
      <c r="AX44" s="225"/>
      <c r="AY44" s="225"/>
      <c r="AZ44" s="225"/>
      <c r="BA44" s="225"/>
      <c r="BB44" s="188" t="s">
        <v>465</v>
      </c>
      <c r="BC44" s="184"/>
      <c r="BD44" s="184" t="s">
        <v>2604</v>
      </c>
      <c r="BE44" s="184"/>
      <c r="BF44" s="188">
        <v>46174</v>
      </c>
      <c r="BG44" s="188">
        <v>46202</v>
      </c>
      <c r="BH44" s="189" t="s">
        <v>465</v>
      </c>
      <c r="BI44" s="188"/>
      <c r="BJ44" s="9" t="s">
        <v>2108</v>
      </c>
      <c r="BK44" s="45"/>
      <c r="BL44" s="45"/>
    </row>
    <row r="45" spans="1:67" ht="15" customHeight="1">
      <c r="A45" s="181">
        <v>109</v>
      </c>
      <c r="B45" s="182">
        <v>46133.621030092596</v>
      </c>
      <c r="C45" s="182">
        <v>46133.642569444397</v>
      </c>
      <c r="D45" s="181" t="s">
        <v>236</v>
      </c>
      <c r="E45" s="181" t="s">
        <v>237</v>
      </c>
      <c r="F45" s="181" t="s">
        <v>2830</v>
      </c>
      <c r="G45" s="181" t="s">
        <v>2831</v>
      </c>
      <c r="H45" s="181" t="s">
        <v>134</v>
      </c>
      <c r="I45" s="181" t="s">
        <v>240</v>
      </c>
      <c r="J45" s="181" t="s">
        <v>2832</v>
      </c>
      <c r="K45" s="181"/>
      <c r="L45" s="135" t="s">
        <v>63</v>
      </c>
      <c r="M45" s="182">
        <v>46157</v>
      </c>
      <c r="N45" s="181" t="s">
        <v>15</v>
      </c>
      <c r="O45" s="181">
        <v>0</v>
      </c>
      <c r="P45" s="181"/>
      <c r="Q45" s="183" t="s">
        <v>111</v>
      </c>
      <c r="R45" s="181" t="s">
        <v>2833</v>
      </c>
      <c r="S45" s="181"/>
      <c r="T45" s="181" t="s">
        <v>2834</v>
      </c>
      <c r="U45" s="181" t="s">
        <v>44</v>
      </c>
      <c r="V45" s="181" t="s">
        <v>32</v>
      </c>
      <c r="W45" s="181" t="s">
        <v>413</v>
      </c>
      <c r="X45" s="181" t="s">
        <v>414</v>
      </c>
      <c r="Y45" s="181" t="s">
        <v>2835</v>
      </c>
      <c r="Z45" s="181">
        <v>0</v>
      </c>
      <c r="AA45" s="181"/>
      <c r="AB45" s="147" t="s">
        <v>62</v>
      </c>
      <c r="AC45" s="184" t="s">
        <v>417</v>
      </c>
      <c r="AD45" s="188">
        <v>46135</v>
      </c>
      <c r="AE45" s="184" t="s">
        <v>3</v>
      </c>
      <c r="AF45" s="188"/>
      <c r="AG45" s="188"/>
      <c r="AH45" s="184">
        <v>1</v>
      </c>
      <c r="AI45" s="185">
        <v>0</v>
      </c>
      <c r="AJ45" s="186">
        <v>0</v>
      </c>
      <c r="AK45" s="187" t="s">
        <v>2836</v>
      </c>
      <c r="AL45" s="186" t="s">
        <v>463</v>
      </c>
      <c r="AM45" s="147" t="s">
        <v>797</v>
      </c>
      <c r="AN45" s="184" t="s">
        <v>14</v>
      </c>
      <c r="AO45" s="184" t="s">
        <v>1135</v>
      </c>
      <c r="AP45" s="184" t="s">
        <v>2837</v>
      </c>
      <c r="AQ45" s="225"/>
      <c r="AR45" s="225"/>
      <c r="AS45" s="225"/>
      <c r="AT45" s="233" t="str">
        <f t="shared" si="1"/>
        <v/>
      </c>
      <c r="AU45" s="225"/>
      <c r="AV45" s="225"/>
      <c r="AW45" s="225"/>
      <c r="AX45" s="225"/>
      <c r="AY45" s="225"/>
      <c r="AZ45" s="225"/>
      <c r="BA45" s="225"/>
      <c r="BB45" s="188" t="s">
        <v>174</v>
      </c>
      <c r="BC45" s="184" t="s">
        <v>2838</v>
      </c>
      <c r="BD45" s="184" t="s">
        <v>2604</v>
      </c>
      <c r="BE45" s="184"/>
      <c r="BF45" s="188">
        <v>46174</v>
      </c>
      <c r="BG45" s="188">
        <v>46185</v>
      </c>
      <c r="BH45" s="189" t="s">
        <v>465</v>
      </c>
      <c r="BI45" s="188"/>
      <c r="BJ45" s="9" t="s">
        <v>2108</v>
      </c>
      <c r="BK45" s="45"/>
      <c r="BL45" s="45"/>
    </row>
    <row r="46" spans="1:67" ht="15" customHeight="1">
      <c r="A46" s="181">
        <v>110</v>
      </c>
      <c r="B46" s="182">
        <v>46133.981412036999</v>
      </c>
      <c r="C46" s="182">
        <v>46133.989837963003</v>
      </c>
      <c r="D46" s="181" t="s">
        <v>236</v>
      </c>
      <c r="E46" s="181" t="s">
        <v>237</v>
      </c>
      <c r="F46" s="181" t="s">
        <v>2839</v>
      </c>
      <c r="G46" s="181" t="s">
        <v>2840</v>
      </c>
      <c r="H46" s="181" t="s">
        <v>134</v>
      </c>
      <c r="I46" s="181" t="s">
        <v>240</v>
      </c>
      <c r="J46" s="181" t="s">
        <v>2841</v>
      </c>
      <c r="K46" s="181"/>
      <c r="L46" s="135" t="s">
        <v>63</v>
      </c>
      <c r="M46" s="182">
        <v>46157</v>
      </c>
      <c r="N46" s="181" t="s">
        <v>15</v>
      </c>
      <c r="O46" s="181">
        <v>0</v>
      </c>
      <c r="P46" s="181"/>
      <c r="Q46" s="183" t="s">
        <v>111</v>
      </c>
      <c r="R46" s="181" t="s">
        <v>2840</v>
      </c>
      <c r="S46" s="181"/>
      <c r="T46" s="181" t="s">
        <v>2842</v>
      </c>
      <c r="U46" s="181" t="s">
        <v>44</v>
      </c>
      <c r="V46" s="181" t="s">
        <v>32</v>
      </c>
      <c r="W46" s="181" t="s">
        <v>413</v>
      </c>
      <c r="X46" s="181" t="s">
        <v>414</v>
      </c>
      <c r="Y46" s="181" t="s">
        <v>2843</v>
      </c>
      <c r="Z46" s="181">
        <v>0</v>
      </c>
      <c r="AA46" s="181"/>
      <c r="AB46" s="147" t="s">
        <v>62</v>
      </c>
      <c r="AC46" s="184" t="s">
        <v>417</v>
      </c>
      <c r="AD46" s="188">
        <v>46135</v>
      </c>
      <c r="AE46" s="184" t="s">
        <v>3</v>
      </c>
      <c r="AF46" s="188"/>
      <c r="AG46" s="188"/>
      <c r="AH46" s="184">
        <v>1</v>
      </c>
      <c r="AI46" s="185">
        <v>0</v>
      </c>
      <c r="AJ46" s="186">
        <v>0</v>
      </c>
      <c r="AK46" s="187" t="s">
        <v>2844</v>
      </c>
      <c r="AL46" s="186" t="s">
        <v>463</v>
      </c>
      <c r="AM46" s="147" t="s">
        <v>797</v>
      </c>
      <c r="AN46" s="184" t="s">
        <v>14</v>
      </c>
      <c r="AO46" s="184" t="s">
        <v>1135</v>
      </c>
      <c r="AP46" s="184" t="s">
        <v>2837</v>
      </c>
      <c r="AQ46" s="225"/>
      <c r="AR46" s="225"/>
      <c r="AS46" s="225"/>
      <c r="AT46" s="233" t="str">
        <f t="shared" si="1"/>
        <v/>
      </c>
      <c r="AU46" s="225"/>
      <c r="AV46" s="225"/>
      <c r="AW46" s="225"/>
      <c r="AX46" s="225"/>
      <c r="AY46" s="225"/>
      <c r="AZ46" s="225"/>
      <c r="BA46" s="225"/>
      <c r="BB46" s="188" t="s">
        <v>174</v>
      </c>
      <c r="BC46" s="184" t="s">
        <v>2838</v>
      </c>
      <c r="BD46" s="184" t="s">
        <v>2604</v>
      </c>
      <c r="BE46" s="184"/>
      <c r="BF46" s="188">
        <v>46188</v>
      </c>
      <c r="BG46" s="188">
        <v>46206</v>
      </c>
      <c r="BH46" s="189" t="s">
        <v>465</v>
      </c>
      <c r="BI46" s="188"/>
      <c r="BK46" s="45"/>
      <c r="BL46" s="45"/>
    </row>
    <row r="47" spans="1:67" ht="44.25" customHeight="1">
      <c r="A47" s="181">
        <v>167</v>
      </c>
      <c r="B47" s="182">
        <v>46161.420833333301</v>
      </c>
      <c r="C47" s="182">
        <v>46161.441134259301</v>
      </c>
      <c r="D47" s="181" t="s">
        <v>103</v>
      </c>
      <c r="E47" s="181" t="s">
        <v>104</v>
      </c>
      <c r="F47" s="181" t="s">
        <v>2845</v>
      </c>
      <c r="G47" s="181" t="s">
        <v>2846</v>
      </c>
      <c r="H47" s="181" t="s">
        <v>134</v>
      </c>
      <c r="I47" s="181" t="s">
        <v>240</v>
      </c>
      <c r="J47" s="181" t="s">
        <v>864</v>
      </c>
      <c r="K47" s="181" t="s">
        <v>2847</v>
      </c>
      <c r="L47" s="182" t="s">
        <v>53</v>
      </c>
      <c r="M47" s="182">
        <v>46164</v>
      </c>
      <c r="N47" s="181" t="s">
        <v>15</v>
      </c>
      <c r="O47" s="181">
        <v>0</v>
      </c>
      <c r="P47" s="181">
        <v>0</v>
      </c>
      <c r="Q47" s="183" t="s">
        <v>111</v>
      </c>
      <c r="R47" s="181" t="s">
        <v>2848</v>
      </c>
      <c r="S47" s="181">
        <v>0</v>
      </c>
      <c r="T47" s="181" t="s">
        <v>2849</v>
      </c>
      <c r="U47" s="181" t="s">
        <v>44</v>
      </c>
      <c r="V47" s="181" t="s">
        <v>36</v>
      </c>
      <c r="W47" s="181" t="s">
        <v>15</v>
      </c>
      <c r="X47" s="181" t="s">
        <v>414</v>
      </c>
      <c r="Y47" s="181" t="s">
        <v>2850</v>
      </c>
      <c r="Z47" s="181" t="s">
        <v>2851</v>
      </c>
      <c r="AA47" s="181"/>
      <c r="AB47" s="147" t="s">
        <v>58</v>
      </c>
      <c r="AC47" s="184" t="s">
        <v>417</v>
      </c>
      <c r="AD47" s="188">
        <v>46163</v>
      </c>
      <c r="AE47" s="184" t="s">
        <v>4</v>
      </c>
      <c r="AF47" s="188">
        <v>46162</v>
      </c>
      <c r="AG47" s="188">
        <v>46164</v>
      </c>
      <c r="AH47" s="184">
        <v>0.5</v>
      </c>
      <c r="AI47" s="185"/>
      <c r="AJ47" s="186"/>
      <c r="AK47" s="187"/>
      <c r="AL47" s="186" t="s">
        <v>934</v>
      </c>
      <c r="AM47" s="147" t="s">
        <v>797</v>
      </c>
      <c r="AN47" s="184" t="s">
        <v>14</v>
      </c>
      <c r="AO47" s="184" t="s">
        <v>1135</v>
      </c>
      <c r="AP47" s="184"/>
      <c r="AQ47" s="225"/>
      <c r="AR47" s="225"/>
      <c r="AS47" s="225"/>
      <c r="AT47" s="233" t="str">
        <f t="shared" si="1"/>
        <v/>
      </c>
      <c r="AU47" s="225"/>
      <c r="AV47" s="225"/>
      <c r="AW47" s="225"/>
      <c r="AX47" s="225"/>
      <c r="AY47" s="225"/>
      <c r="AZ47" s="225"/>
      <c r="BA47" s="225"/>
      <c r="BB47" s="188" t="s">
        <v>465</v>
      </c>
      <c r="BC47" s="184"/>
      <c r="BD47" s="184" t="s">
        <v>2604</v>
      </c>
      <c r="BE47" s="184"/>
      <c r="BF47" s="188">
        <v>46174</v>
      </c>
      <c r="BG47" s="188">
        <v>46185</v>
      </c>
      <c r="BH47" s="189" t="s">
        <v>465</v>
      </c>
      <c r="BI47" s="188"/>
      <c r="BJ47" s="9" t="s">
        <v>2108</v>
      </c>
      <c r="BK47" s="567">
        <v>46178</v>
      </c>
      <c r="BL47" s="567">
        <v>46190</v>
      </c>
    </row>
    <row r="48" spans="1:67" ht="30.75" customHeight="1">
      <c r="A48" s="197">
        <v>93</v>
      </c>
      <c r="B48" s="182">
        <v>46118.532442129603</v>
      </c>
      <c r="C48" s="182">
        <v>46118.569224537001</v>
      </c>
      <c r="D48" s="181" t="s">
        <v>2542</v>
      </c>
      <c r="E48" s="181" t="s">
        <v>1514</v>
      </c>
      <c r="F48" s="181" t="s">
        <v>2852</v>
      </c>
      <c r="G48" s="181" t="s">
        <v>2853</v>
      </c>
      <c r="H48" s="181" t="s">
        <v>134</v>
      </c>
      <c r="I48" s="181" t="s">
        <v>122</v>
      </c>
      <c r="J48" s="339" t="s">
        <v>2854</v>
      </c>
      <c r="K48" s="181"/>
      <c r="L48" s="182" t="s">
        <v>61</v>
      </c>
      <c r="M48" s="182">
        <v>46188</v>
      </c>
      <c r="N48" s="181" t="s">
        <v>15</v>
      </c>
      <c r="O48" s="181">
        <v>0</v>
      </c>
      <c r="P48" s="181"/>
      <c r="Q48" s="183" t="s">
        <v>111</v>
      </c>
      <c r="R48" s="181" t="s">
        <v>2855</v>
      </c>
      <c r="S48" s="181"/>
      <c r="T48" s="181" t="s">
        <v>2856</v>
      </c>
      <c r="U48" s="181" t="s">
        <v>44</v>
      </c>
      <c r="V48" s="181" t="s">
        <v>1272</v>
      </c>
      <c r="W48" s="181" t="s">
        <v>413</v>
      </c>
      <c r="X48" s="181" t="s">
        <v>414</v>
      </c>
      <c r="Y48" s="181" t="s">
        <v>2857</v>
      </c>
      <c r="Z48" s="181">
        <v>0</v>
      </c>
      <c r="AA48" s="181"/>
      <c r="AB48" s="147" t="s">
        <v>72</v>
      </c>
      <c r="AC48" s="184" t="s">
        <v>595</v>
      </c>
      <c r="AD48" s="188"/>
      <c r="AE48" s="184" t="s">
        <v>3</v>
      </c>
      <c r="AF48" s="188"/>
      <c r="AG48" s="188"/>
      <c r="AH48" s="184">
        <v>1.5</v>
      </c>
      <c r="AI48" s="185">
        <v>0</v>
      </c>
      <c r="AJ48" s="186">
        <v>0</v>
      </c>
      <c r="AK48" s="187" t="s">
        <v>2858</v>
      </c>
      <c r="AL48" s="186" t="s">
        <v>463</v>
      </c>
      <c r="AM48" s="147" t="s">
        <v>797</v>
      </c>
      <c r="AN48" s="184"/>
      <c r="AO48" s="184" t="s">
        <v>1135</v>
      </c>
      <c r="AP48" s="184"/>
      <c r="AQ48" s="225"/>
      <c r="AR48" s="225"/>
      <c r="AS48" s="225"/>
      <c r="AT48" s="233" t="str">
        <f t="shared" si="1"/>
        <v/>
      </c>
      <c r="AU48" s="225"/>
      <c r="AV48" s="225"/>
      <c r="AW48" s="225"/>
      <c r="AX48" s="225"/>
      <c r="AY48" s="225"/>
      <c r="AZ48" s="225"/>
      <c r="BA48" s="225"/>
      <c r="BB48" s="188" t="s">
        <v>465</v>
      </c>
      <c r="BC48" s="184"/>
      <c r="BD48" s="184" t="s">
        <v>2604</v>
      </c>
      <c r="BE48" s="184"/>
      <c r="BF48" s="188">
        <v>46266</v>
      </c>
      <c r="BG48" s="188">
        <v>46325</v>
      </c>
      <c r="BH48" s="189" t="s">
        <v>465</v>
      </c>
      <c r="BI48" s="188"/>
      <c r="BK48" s="45"/>
      <c r="BL48" s="45"/>
    </row>
    <row r="49" spans="1:64" ht="42" customHeight="1">
      <c r="A49" s="181">
        <v>137</v>
      </c>
      <c r="B49" s="182">
        <v>46148.786018518498</v>
      </c>
      <c r="C49" s="182">
        <v>46148.8413657407</v>
      </c>
      <c r="D49" s="181" t="s">
        <v>2859</v>
      </c>
      <c r="E49" s="181" t="s">
        <v>2860</v>
      </c>
      <c r="F49" s="181" t="s">
        <v>2861</v>
      </c>
      <c r="G49" s="181" t="s">
        <v>2862</v>
      </c>
      <c r="H49" s="181" t="s">
        <v>107</v>
      </c>
      <c r="I49" s="181" t="s">
        <v>122</v>
      </c>
      <c r="J49" s="181" t="s">
        <v>2863</v>
      </c>
      <c r="K49" s="181" t="s">
        <v>2864</v>
      </c>
      <c r="L49" s="182" t="s">
        <v>61</v>
      </c>
      <c r="M49" s="182">
        <v>46174</v>
      </c>
      <c r="N49" s="181" t="s">
        <v>15</v>
      </c>
      <c r="O49" s="181">
        <v>0</v>
      </c>
      <c r="P49" s="181"/>
      <c r="Q49" s="183" t="s">
        <v>111</v>
      </c>
      <c r="R49" s="181" t="s">
        <v>2865</v>
      </c>
      <c r="S49" s="181"/>
      <c r="T49" s="181" t="s">
        <v>2866</v>
      </c>
      <c r="U49" s="181" t="s">
        <v>44</v>
      </c>
      <c r="V49" s="181" t="s">
        <v>36</v>
      </c>
      <c r="W49" s="181" t="s">
        <v>413</v>
      </c>
      <c r="X49" s="181" t="s">
        <v>414</v>
      </c>
      <c r="Y49" s="181" t="s">
        <v>2867</v>
      </c>
      <c r="Z49" s="181" t="s">
        <v>2868</v>
      </c>
      <c r="AA49" s="181"/>
      <c r="AB49" s="147" t="s">
        <v>62</v>
      </c>
      <c r="AC49" s="184" t="s">
        <v>417</v>
      </c>
      <c r="AD49" s="188">
        <v>46156</v>
      </c>
      <c r="AE49" s="184" t="s">
        <v>3</v>
      </c>
      <c r="AF49" s="188">
        <v>46160</v>
      </c>
      <c r="AG49" s="188">
        <v>46160</v>
      </c>
      <c r="AH49" s="184">
        <v>0.5</v>
      </c>
      <c r="AI49" s="185">
        <v>0</v>
      </c>
      <c r="AJ49" s="186">
        <v>0</v>
      </c>
      <c r="AK49" s="187" t="s">
        <v>2869</v>
      </c>
      <c r="AL49" s="186" t="s">
        <v>463</v>
      </c>
      <c r="AM49" s="147" t="s">
        <v>797</v>
      </c>
      <c r="AN49" s="184" t="s">
        <v>15</v>
      </c>
      <c r="AO49" s="184" t="s">
        <v>1135</v>
      </c>
      <c r="AP49" s="184" t="s">
        <v>2870</v>
      </c>
      <c r="AQ49" s="225"/>
      <c r="AR49" s="225"/>
      <c r="AS49" s="225"/>
      <c r="AT49" s="233" t="str">
        <f t="shared" si="1"/>
        <v/>
      </c>
      <c r="AU49" s="225"/>
      <c r="AV49" s="225"/>
      <c r="AW49" s="225"/>
      <c r="AX49" s="225"/>
      <c r="AY49" s="225"/>
      <c r="AZ49" s="225"/>
      <c r="BA49" s="225"/>
      <c r="BB49" s="188" t="s">
        <v>465</v>
      </c>
      <c r="BC49" s="184"/>
      <c r="BD49" s="184" t="s">
        <v>2604</v>
      </c>
      <c r="BE49" s="184"/>
      <c r="BF49" s="188">
        <v>46174</v>
      </c>
      <c r="BG49" s="188">
        <v>46199</v>
      </c>
      <c r="BH49" s="189" t="s">
        <v>14</v>
      </c>
      <c r="BI49" s="188"/>
      <c r="BK49" s="45"/>
      <c r="BL49" s="45"/>
    </row>
    <row r="50" spans="1:64" ht="47.25" customHeight="1">
      <c r="A50" s="181">
        <v>72</v>
      </c>
      <c r="B50" s="182">
        <v>46097.4821296296</v>
      </c>
      <c r="C50" s="182">
        <v>46097.537592592598</v>
      </c>
      <c r="D50" s="181" t="s">
        <v>2871</v>
      </c>
      <c r="E50" s="181" t="s">
        <v>2872</v>
      </c>
      <c r="F50" s="181" t="s">
        <v>2873</v>
      </c>
      <c r="G50" s="181" t="s">
        <v>2874</v>
      </c>
      <c r="H50" s="181" t="s">
        <v>159</v>
      </c>
      <c r="I50" s="181" t="s">
        <v>208</v>
      </c>
      <c r="J50" s="342" t="s">
        <v>789</v>
      </c>
      <c r="K50" s="181"/>
      <c r="L50" s="182" t="s">
        <v>54</v>
      </c>
      <c r="M50" s="182">
        <v>46142</v>
      </c>
      <c r="N50" s="181" t="s">
        <v>15</v>
      </c>
      <c r="O50" s="181">
        <v>0</v>
      </c>
      <c r="P50" s="181"/>
      <c r="Q50" s="183" t="s">
        <v>111</v>
      </c>
      <c r="R50" s="181" t="s">
        <v>2875</v>
      </c>
      <c r="S50" s="181"/>
      <c r="T50" s="181" t="s">
        <v>2876</v>
      </c>
      <c r="U50" s="181" t="s">
        <v>41</v>
      </c>
      <c r="V50" s="181" t="s">
        <v>1234</v>
      </c>
      <c r="W50" s="181" t="s">
        <v>465</v>
      </c>
      <c r="X50" s="181" t="s">
        <v>28</v>
      </c>
      <c r="Y50" s="181" t="s">
        <v>2877</v>
      </c>
      <c r="Z50" s="181" t="s">
        <v>2878</v>
      </c>
      <c r="AA50" s="181"/>
      <c r="AB50" s="147" t="s">
        <v>58</v>
      </c>
      <c r="AC50" s="184" t="s">
        <v>2879</v>
      </c>
      <c r="AD50" s="188"/>
      <c r="AE50" s="184" t="s">
        <v>3</v>
      </c>
      <c r="AF50" s="188">
        <v>46128</v>
      </c>
      <c r="AG50" s="188"/>
      <c r="AH50" s="184">
        <v>0.5</v>
      </c>
      <c r="AI50" s="185">
        <v>0</v>
      </c>
      <c r="AJ50" s="186">
        <v>0</v>
      </c>
      <c r="AK50" s="187" t="s">
        <v>2880</v>
      </c>
      <c r="AL50" s="186" t="s">
        <v>463</v>
      </c>
      <c r="AM50" s="147" t="s">
        <v>797</v>
      </c>
      <c r="AN50" s="184"/>
      <c r="AO50" s="184" t="s">
        <v>1135</v>
      </c>
      <c r="AP50" s="184"/>
      <c r="AQ50" s="225"/>
      <c r="AR50" s="225"/>
      <c r="AS50" s="225"/>
      <c r="AT50" s="233" t="str">
        <f t="shared" si="1"/>
        <v/>
      </c>
      <c r="AU50" s="225"/>
      <c r="AV50" s="225"/>
      <c r="AW50" s="225"/>
      <c r="AX50" s="225"/>
      <c r="AY50" s="225"/>
      <c r="AZ50" s="225"/>
      <c r="BA50" s="225"/>
      <c r="BB50" s="188" t="s">
        <v>465</v>
      </c>
      <c r="BC50" s="184"/>
      <c r="BD50" s="184" t="s">
        <v>2604</v>
      </c>
      <c r="BE50" s="184"/>
      <c r="BF50" s="188">
        <v>46174</v>
      </c>
      <c r="BG50" s="188">
        <v>46185</v>
      </c>
      <c r="BH50" s="189" t="s">
        <v>465</v>
      </c>
      <c r="BI50" s="188"/>
      <c r="BK50" s="45"/>
      <c r="BL50" s="45"/>
    </row>
    <row r="51" spans="1:64" ht="44.25" customHeight="1">
      <c r="A51" s="181">
        <v>128</v>
      </c>
      <c r="B51" s="182">
        <v>46142.473877314798</v>
      </c>
      <c r="C51" s="182">
        <v>46142.488136574102</v>
      </c>
      <c r="D51" s="181" t="s">
        <v>167</v>
      </c>
      <c r="E51" s="181" t="s">
        <v>168</v>
      </c>
      <c r="F51" s="181" t="s">
        <v>2881</v>
      </c>
      <c r="G51" s="181" t="s">
        <v>2882</v>
      </c>
      <c r="H51" s="181" t="s">
        <v>134</v>
      </c>
      <c r="I51" s="181" t="s">
        <v>160</v>
      </c>
      <c r="J51" s="181" t="s">
        <v>2883</v>
      </c>
      <c r="K51" s="181"/>
      <c r="L51" s="182" t="s">
        <v>61</v>
      </c>
      <c r="M51" s="182">
        <v>46167</v>
      </c>
      <c r="N51" s="181" t="s">
        <v>15</v>
      </c>
      <c r="O51" s="181">
        <v>0</v>
      </c>
      <c r="P51" s="181"/>
      <c r="Q51" s="183" t="s">
        <v>111</v>
      </c>
      <c r="R51" s="181" t="s">
        <v>2884</v>
      </c>
      <c r="S51" s="181"/>
      <c r="T51" s="181" t="s">
        <v>2885</v>
      </c>
      <c r="U51" s="181" t="s">
        <v>41</v>
      </c>
      <c r="V51" s="181" t="s">
        <v>36</v>
      </c>
      <c r="W51" s="181" t="s">
        <v>413</v>
      </c>
      <c r="X51" s="181" t="s">
        <v>414</v>
      </c>
      <c r="Y51" s="181" t="s">
        <v>2886</v>
      </c>
      <c r="Z51" s="181" t="s">
        <v>2887</v>
      </c>
      <c r="AA51" s="181"/>
      <c r="AB51" s="147" t="s">
        <v>64</v>
      </c>
      <c r="AC51" s="184" t="s">
        <v>417</v>
      </c>
      <c r="AD51" s="188">
        <v>46142</v>
      </c>
      <c r="AE51" s="184" t="s">
        <v>3</v>
      </c>
      <c r="AF51" s="188">
        <v>46142</v>
      </c>
      <c r="AG51" s="188">
        <v>46155</v>
      </c>
      <c r="AH51" s="184">
        <v>1</v>
      </c>
      <c r="AI51" s="185"/>
      <c r="AJ51" s="186">
        <v>0</v>
      </c>
      <c r="AK51" s="187"/>
      <c r="AL51" s="186" t="s">
        <v>934</v>
      </c>
      <c r="AM51" s="147" t="s">
        <v>797</v>
      </c>
      <c r="AN51" s="184" t="s">
        <v>15</v>
      </c>
      <c r="AO51" s="184" t="s">
        <v>1135</v>
      </c>
      <c r="AP51" s="184"/>
      <c r="AQ51" s="225"/>
      <c r="AR51" s="225"/>
      <c r="AS51" s="225"/>
      <c r="AT51" s="233" t="str">
        <f t="shared" si="1"/>
        <v/>
      </c>
      <c r="AU51" s="225"/>
      <c r="AV51" s="225"/>
      <c r="AW51" s="225"/>
      <c r="AX51" s="225"/>
      <c r="AY51" s="225"/>
      <c r="AZ51" s="225"/>
      <c r="BA51" s="225"/>
      <c r="BB51" s="188" t="s">
        <v>465</v>
      </c>
      <c r="BC51" s="184"/>
      <c r="BD51" s="184" t="s">
        <v>2604</v>
      </c>
      <c r="BE51" s="184"/>
      <c r="BF51" s="188">
        <v>46189</v>
      </c>
      <c r="BG51" s="188">
        <v>46213</v>
      </c>
      <c r="BH51" s="189" t="s">
        <v>465</v>
      </c>
      <c r="BI51" s="188"/>
      <c r="BJ51" s="9" t="s">
        <v>2108</v>
      </c>
      <c r="BK51" s="45"/>
      <c r="BL51" s="45"/>
    </row>
    <row r="52" spans="1:64" ht="63" customHeight="1">
      <c r="A52" s="181">
        <v>77</v>
      </c>
      <c r="B52" s="182">
        <v>46099.589618055601</v>
      </c>
      <c r="C52" s="182">
        <v>46099.625138888892</v>
      </c>
      <c r="D52" s="181" t="s">
        <v>2888</v>
      </c>
      <c r="E52" s="181" t="s">
        <v>2889</v>
      </c>
      <c r="F52" s="181" t="s">
        <v>2890</v>
      </c>
      <c r="G52" s="181" t="s">
        <v>2891</v>
      </c>
      <c r="H52" s="181" t="s">
        <v>159</v>
      </c>
      <c r="I52" s="181" t="s">
        <v>2892</v>
      </c>
      <c r="J52" s="341" t="s">
        <v>2893</v>
      </c>
      <c r="K52" s="181"/>
      <c r="L52" s="182" t="s">
        <v>54</v>
      </c>
      <c r="M52" s="182">
        <v>46122</v>
      </c>
      <c r="N52" s="181" t="s">
        <v>15</v>
      </c>
      <c r="O52" s="181">
        <v>0</v>
      </c>
      <c r="P52" s="181"/>
      <c r="Q52" s="183" t="s">
        <v>111</v>
      </c>
      <c r="R52" s="181" t="s">
        <v>2894</v>
      </c>
      <c r="S52" s="181"/>
      <c r="T52" s="181" t="s">
        <v>2895</v>
      </c>
      <c r="U52" s="181" t="s">
        <v>44</v>
      </c>
      <c r="V52" s="181" t="s">
        <v>2896</v>
      </c>
      <c r="W52" s="181" t="s">
        <v>413</v>
      </c>
      <c r="X52" s="181" t="s">
        <v>414</v>
      </c>
      <c r="Y52" s="181" t="s">
        <v>2897</v>
      </c>
      <c r="Z52" s="181" t="s">
        <v>2898</v>
      </c>
      <c r="AA52" s="181"/>
      <c r="AB52" s="147" t="s">
        <v>70</v>
      </c>
      <c r="AC52" s="184"/>
      <c r="AD52" s="188"/>
      <c r="AE52" s="184" t="s">
        <v>3</v>
      </c>
      <c r="AF52" s="188"/>
      <c r="AG52" s="188"/>
      <c r="AH52" s="184" t="s">
        <v>1218</v>
      </c>
      <c r="AI52" s="185"/>
      <c r="AJ52" s="186"/>
      <c r="AK52" s="187" t="s">
        <v>2899</v>
      </c>
      <c r="AL52" s="186" t="s">
        <v>463</v>
      </c>
      <c r="AM52" s="147" t="s">
        <v>797</v>
      </c>
      <c r="AN52" s="184"/>
      <c r="AO52" s="184" t="s">
        <v>1135</v>
      </c>
      <c r="AP52" s="184"/>
      <c r="AQ52" s="225"/>
      <c r="AR52" s="225"/>
      <c r="AS52" s="225"/>
      <c r="AT52" s="233" t="str">
        <f t="shared" si="1"/>
        <v/>
      </c>
      <c r="AU52" s="225"/>
      <c r="AV52" s="225"/>
      <c r="AW52" s="225"/>
      <c r="AX52" s="225"/>
      <c r="AY52" s="225"/>
      <c r="AZ52" s="225"/>
      <c r="BA52" s="225"/>
      <c r="BB52" s="188" t="s">
        <v>465</v>
      </c>
      <c r="BC52" s="184"/>
      <c r="BD52" s="184" t="s">
        <v>2604</v>
      </c>
      <c r="BE52" s="184"/>
      <c r="BF52" s="188">
        <v>46148</v>
      </c>
      <c r="BG52" s="188">
        <v>46162</v>
      </c>
      <c r="BH52" s="189" t="s">
        <v>465</v>
      </c>
      <c r="BI52" s="188"/>
      <c r="BJ52" s="9" t="s">
        <v>2108</v>
      </c>
      <c r="BK52" s="45"/>
      <c r="BL52" s="45"/>
    </row>
    <row r="53" spans="1:64" ht="58.5" customHeight="1">
      <c r="A53" s="181">
        <v>159</v>
      </c>
      <c r="B53" s="182">
        <v>46154.579340277778</v>
      </c>
      <c r="C53" s="182">
        <v>46154.656724537002</v>
      </c>
      <c r="D53" s="181" t="s">
        <v>103</v>
      </c>
      <c r="E53" s="181" t="s">
        <v>104</v>
      </c>
      <c r="F53" s="181" t="s">
        <v>2900</v>
      </c>
      <c r="G53" s="181" t="s">
        <v>2901</v>
      </c>
      <c r="H53" s="181" t="s">
        <v>107</v>
      </c>
      <c r="I53" s="181" t="s">
        <v>240</v>
      </c>
      <c r="J53" s="181" t="s">
        <v>2902</v>
      </c>
      <c r="K53" s="181" t="s">
        <v>2903</v>
      </c>
      <c r="L53" s="182" t="s">
        <v>53</v>
      </c>
      <c r="M53" s="182">
        <v>46173</v>
      </c>
      <c r="N53" s="181" t="s">
        <v>15</v>
      </c>
      <c r="O53" s="181">
        <v>0</v>
      </c>
      <c r="P53" s="181">
        <v>0</v>
      </c>
      <c r="Q53" s="183" t="s">
        <v>111</v>
      </c>
      <c r="R53" s="181" t="s">
        <v>2904</v>
      </c>
      <c r="S53" s="181" t="s">
        <v>2905</v>
      </c>
      <c r="T53" s="181" t="s">
        <v>2906</v>
      </c>
      <c r="U53" s="181" t="s">
        <v>44</v>
      </c>
      <c r="V53" s="181" t="s">
        <v>36</v>
      </c>
      <c r="W53" s="181" t="s">
        <v>413</v>
      </c>
      <c r="X53" s="181" t="s">
        <v>414</v>
      </c>
      <c r="Y53" s="181" t="s">
        <v>2907</v>
      </c>
      <c r="Z53" s="181" t="s">
        <v>2908</v>
      </c>
      <c r="AA53" s="181"/>
      <c r="AB53" s="147" t="s">
        <v>62</v>
      </c>
      <c r="AC53" s="184" t="s">
        <v>417</v>
      </c>
      <c r="AD53" s="188">
        <v>46163</v>
      </c>
      <c r="AE53" s="184" t="s">
        <v>2</v>
      </c>
      <c r="AF53" s="188">
        <v>46160</v>
      </c>
      <c r="AG53" s="188">
        <v>46163</v>
      </c>
      <c r="AH53" s="184">
        <v>2</v>
      </c>
      <c r="AI53" s="185">
        <v>0</v>
      </c>
      <c r="AJ53" s="186">
        <v>0</v>
      </c>
      <c r="AK53" s="187" t="s">
        <v>2909</v>
      </c>
      <c r="AL53" s="186" t="s">
        <v>463</v>
      </c>
      <c r="AM53" s="147" t="s">
        <v>797</v>
      </c>
      <c r="AN53" s="184" t="s">
        <v>465</v>
      </c>
      <c r="AO53" s="184" t="s">
        <v>1135</v>
      </c>
      <c r="AP53" s="184" t="s">
        <v>2910</v>
      </c>
      <c r="AQ53" s="225"/>
      <c r="AR53" s="225"/>
      <c r="AS53" s="225"/>
      <c r="AT53" s="233" t="str">
        <f t="shared" si="1"/>
        <v/>
      </c>
      <c r="AU53" s="225"/>
      <c r="AV53" s="225"/>
      <c r="AW53" s="225"/>
      <c r="AX53" s="225"/>
      <c r="AY53" s="225"/>
      <c r="AZ53" s="225"/>
      <c r="BA53" s="225"/>
      <c r="BB53" s="188" t="s">
        <v>465</v>
      </c>
      <c r="BC53" s="184"/>
      <c r="BD53" s="184" t="s">
        <v>2604</v>
      </c>
      <c r="BE53" s="184"/>
      <c r="BF53" s="188">
        <v>46188</v>
      </c>
      <c r="BG53" s="188">
        <v>46245</v>
      </c>
      <c r="BH53" s="189" t="s">
        <v>465</v>
      </c>
      <c r="BI53" s="188"/>
      <c r="BK53" s="332">
        <v>46188</v>
      </c>
      <c r="BL53" s="332">
        <v>46245</v>
      </c>
    </row>
    <row r="54" spans="1:64" ht="64.5" customHeight="1">
      <c r="A54" s="181">
        <v>160</v>
      </c>
      <c r="B54" s="182">
        <v>46154.805555555598</v>
      </c>
      <c r="C54" s="182">
        <v>46154.807372685202</v>
      </c>
      <c r="D54" s="181" t="s">
        <v>2542</v>
      </c>
      <c r="E54" s="181" t="s">
        <v>1514</v>
      </c>
      <c r="F54" s="181" t="s">
        <v>2911</v>
      </c>
      <c r="G54" s="181" t="s">
        <v>2912</v>
      </c>
      <c r="H54" s="181" t="s">
        <v>134</v>
      </c>
      <c r="I54" s="181" t="s">
        <v>122</v>
      </c>
      <c r="J54" s="181" t="s">
        <v>2913</v>
      </c>
      <c r="K54" s="181" t="s">
        <v>2914</v>
      </c>
      <c r="L54" s="182" t="s">
        <v>61</v>
      </c>
      <c r="M54" s="182">
        <v>46178</v>
      </c>
      <c r="N54" s="181" t="s">
        <v>15</v>
      </c>
      <c r="O54" s="181">
        <v>0</v>
      </c>
      <c r="P54" s="181">
        <v>0</v>
      </c>
      <c r="Q54" s="183" t="s">
        <v>111</v>
      </c>
      <c r="R54" s="181" t="s">
        <v>2915</v>
      </c>
      <c r="S54" s="181"/>
      <c r="T54" s="181" t="s">
        <v>2916</v>
      </c>
      <c r="U54" s="181" t="s">
        <v>44</v>
      </c>
      <c r="V54" s="181" t="s">
        <v>36</v>
      </c>
      <c r="W54" s="181" t="s">
        <v>413</v>
      </c>
      <c r="X54" s="181" t="s">
        <v>414</v>
      </c>
      <c r="Y54" s="181" t="s">
        <v>2917</v>
      </c>
      <c r="Z54" s="181" t="s">
        <v>2918</v>
      </c>
      <c r="AA54" s="181"/>
      <c r="AB54" s="147" t="s">
        <v>62</v>
      </c>
      <c r="AC54" s="184" t="s">
        <v>417</v>
      </c>
      <c r="AD54" s="188">
        <v>46163</v>
      </c>
      <c r="AE54" s="184" t="s">
        <v>3</v>
      </c>
      <c r="AF54" s="188">
        <v>46160</v>
      </c>
      <c r="AG54" s="188">
        <v>46160</v>
      </c>
      <c r="AH54" s="184">
        <v>1</v>
      </c>
      <c r="AI54" s="185">
        <v>1625</v>
      </c>
      <c r="AJ54" s="186">
        <v>5768.75</v>
      </c>
      <c r="AK54" s="187" t="s">
        <v>2919</v>
      </c>
      <c r="AL54" s="186" t="s">
        <v>2819</v>
      </c>
      <c r="AM54" s="147" t="s">
        <v>797</v>
      </c>
      <c r="AN54" s="184" t="s">
        <v>465</v>
      </c>
      <c r="AO54" s="184" t="s">
        <v>1135</v>
      </c>
      <c r="AP54" s="184"/>
      <c r="AQ54" s="225"/>
      <c r="AR54" s="225"/>
      <c r="AS54" s="225"/>
      <c r="AT54" s="233" t="str">
        <f t="shared" si="1"/>
        <v/>
      </c>
      <c r="AU54" s="225"/>
      <c r="AV54" s="225"/>
      <c r="AW54" s="225"/>
      <c r="AX54" s="225"/>
      <c r="AY54" s="225"/>
      <c r="AZ54" s="225"/>
      <c r="BA54" s="225"/>
      <c r="BB54" s="188" t="s">
        <v>465</v>
      </c>
      <c r="BC54" s="184" t="s">
        <v>2920</v>
      </c>
      <c r="BD54" s="184" t="s">
        <v>465</v>
      </c>
      <c r="BE54" s="184" t="s">
        <v>2920</v>
      </c>
      <c r="BF54" s="188">
        <v>46188</v>
      </c>
      <c r="BG54" s="188">
        <v>46212</v>
      </c>
      <c r="BH54" s="189" t="s">
        <v>465</v>
      </c>
      <c r="BI54" s="188"/>
      <c r="BJ54" s="9" t="s">
        <v>2108</v>
      </c>
      <c r="BK54" s="332">
        <v>46188</v>
      </c>
      <c r="BL54" s="332">
        <v>46212</v>
      </c>
    </row>
    <row r="55" spans="1:64" ht="45" customHeight="1">
      <c r="A55" s="181">
        <v>119</v>
      </c>
      <c r="B55" s="182">
        <v>46140.4612962963</v>
      </c>
      <c r="C55" s="182">
        <v>46140.463483796302</v>
      </c>
      <c r="D55" s="181" t="s">
        <v>404</v>
      </c>
      <c r="E55" s="181" t="s">
        <v>405</v>
      </c>
      <c r="F55" s="181" t="s">
        <v>2921</v>
      </c>
      <c r="G55" s="181" t="s">
        <v>2922</v>
      </c>
      <c r="H55" s="181" t="s">
        <v>134</v>
      </c>
      <c r="I55" s="181" t="s">
        <v>445</v>
      </c>
      <c r="J55" s="181" t="s">
        <v>2923</v>
      </c>
      <c r="K55" s="181"/>
      <c r="L55" s="182" t="s">
        <v>54</v>
      </c>
      <c r="M55" s="182">
        <v>46199</v>
      </c>
      <c r="N55" s="181" t="s">
        <v>15</v>
      </c>
      <c r="O55" s="181">
        <v>0</v>
      </c>
      <c r="P55" s="181"/>
      <c r="Q55" s="183" t="s">
        <v>111</v>
      </c>
      <c r="R55" s="181" t="s">
        <v>2924</v>
      </c>
      <c r="S55" s="181"/>
      <c r="T55" s="181" t="s">
        <v>2925</v>
      </c>
      <c r="U55" s="181" t="s">
        <v>41</v>
      </c>
      <c r="V55" s="181" t="s">
        <v>34</v>
      </c>
      <c r="W55" s="181" t="s">
        <v>413</v>
      </c>
      <c r="X55" s="181" t="s">
        <v>414</v>
      </c>
      <c r="Y55" s="181" t="s">
        <v>2926</v>
      </c>
      <c r="Z55" s="181" t="s">
        <v>2927</v>
      </c>
      <c r="AA55" s="181"/>
      <c r="AB55" s="147" t="s">
        <v>80</v>
      </c>
      <c r="AC55" s="184" t="s">
        <v>417</v>
      </c>
      <c r="AD55" s="188">
        <v>46142</v>
      </c>
      <c r="AE55" s="184" t="s">
        <v>2</v>
      </c>
      <c r="AF55" s="188"/>
      <c r="AG55" s="188"/>
      <c r="AH55" s="184" t="s">
        <v>1218</v>
      </c>
      <c r="AI55" s="185">
        <v>0</v>
      </c>
      <c r="AJ55" s="186">
        <v>0</v>
      </c>
      <c r="AK55" s="187" t="s">
        <v>2928</v>
      </c>
      <c r="AL55" s="186" t="s">
        <v>1199</v>
      </c>
      <c r="AM55" s="147" t="s">
        <v>797</v>
      </c>
      <c r="AN55" s="184" t="s">
        <v>14</v>
      </c>
      <c r="AO55" s="184" t="s">
        <v>1135</v>
      </c>
      <c r="AP55" s="184"/>
      <c r="AQ55" s="225"/>
      <c r="AR55" s="225"/>
      <c r="AS55" s="225"/>
      <c r="AT55" s="233" t="str">
        <f t="shared" si="1"/>
        <v/>
      </c>
      <c r="AU55" s="225"/>
      <c r="AV55" s="225"/>
      <c r="AW55" s="225"/>
      <c r="AX55" s="225"/>
      <c r="AY55" s="225"/>
      <c r="AZ55" s="225"/>
      <c r="BA55" s="225"/>
      <c r="BB55" s="188" t="s">
        <v>465</v>
      </c>
      <c r="BC55" s="184" t="s">
        <v>2929</v>
      </c>
      <c r="BD55" s="184"/>
      <c r="BE55" s="184"/>
      <c r="BF55" s="188">
        <v>46181</v>
      </c>
      <c r="BG55" s="188">
        <v>46195</v>
      </c>
      <c r="BH55" s="189" t="s">
        <v>465</v>
      </c>
      <c r="BI55" s="188" t="s">
        <v>2930</v>
      </c>
      <c r="BK55" s="45"/>
      <c r="BL55" s="45"/>
    </row>
    <row r="56" spans="1:64" ht="15" customHeight="1">
      <c r="A56" s="181">
        <v>170</v>
      </c>
      <c r="B56" s="182">
        <v>46162.470543981501</v>
      </c>
      <c r="C56" s="182">
        <v>46162.486342592601</v>
      </c>
      <c r="D56" s="181" t="s">
        <v>167</v>
      </c>
      <c r="E56" s="181" t="s">
        <v>168</v>
      </c>
      <c r="F56" s="181" t="s">
        <v>2931</v>
      </c>
      <c r="G56" s="181" t="s">
        <v>2932</v>
      </c>
      <c r="H56" s="181" t="s">
        <v>134</v>
      </c>
      <c r="I56" s="181" t="s">
        <v>108</v>
      </c>
      <c r="J56" s="406" t="s">
        <v>2933</v>
      </c>
      <c r="K56" s="181" t="s">
        <v>2934</v>
      </c>
      <c r="L56" s="182" t="s">
        <v>59</v>
      </c>
      <c r="M56" s="182">
        <v>46192</v>
      </c>
      <c r="N56" s="181" t="s">
        <v>15</v>
      </c>
      <c r="O56" s="181">
        <v>0</v>
      </c>
      <c r="P56" s="181">
        <v>0</v>
      </c>
      <c r="Q56" s="183" t="s">
        <v>111</v>
      </c>
      <c r="R56" s="181" t="s">
        <v>2935</v>
      </c>
      <c r="S56" s="181" t="s">
        <v>2936</v>
      </c>
      <c r="T56" s="181" t="s">
        <v>2937</v>
      </c>
      <c r="U56" s="181" t="s">
        <v>44</v>
      </c>
      <c r="V56" s="181" t="s">
        <v>36</v>
      </c>
      <c r="W56" s="181" t="s">
        <v>15</v>
      </c>
      <c r="X56" s="181" t="s">
        <v>28</v>
      </c>
      <c r="Y56" s="181" t="s">
        <v>2938</v>
      </c>
      <c r="Z56" s="181" t="s">
        <v>2939</v>
      </c>
      <c r="AA56" s="181"/>
      <c r="AB56" s="147" t="s">
        <v>64</v>
      </c>
      <c r="AC56" s="184" t="s">
        <v>417</v>
      </c>
      <c r="AD56" s="188">
        <v>46163</v>
      </c>
      <c r="AE56" s="184" t="s">
        <v>2</v>
      </c>
      <c r="AF56" s="188">
        <v>46163</v>
      </c>
      <c r="AG56" s="188">
        <v>46163</v>
      </c>
      <c r="AH56" s="184">
        <v>1</v>
      </c>
      <c r="AI56" s="185">
        <v>0</v>
      </c>
      <c r="AJ56" s="186">
        <v>0</v>
      </c>
      <c r="AK56" s="187" t="s">
        <v>2940</v>
      </c>
      <c r="AL56" s="186" t="s">
        <v>934</v>
      </c>
      <c r="AM56" s="147" t="s">
        <v>797</v>
      </c>
      <c r="AN56" s="184" t="s">
        <v>413</v>
      </c>
      <c r="AO56" s="184" t="s">
        <v>1135</v>
      </c>
      <c r="AP56" s="184"/>
      <c r="AQ56" s="225"/>
      <c r="AR56" s="225"/>
      <c r="AS56" s="225"/>
      <c r="AT56" s="233" t="str">
        <f t="shared" si="1"/>
        <v/>
      </c>
      <c r="AU56" s="225"/>
      <c r="AV56" s="225"/>
      <c r="AW56" s="225"/>
      <c r="AX56" s="225"/>
      <c r="AY56" s="225"/>
      <c r="AZ56" s="225"/>
      <c r="BA56" s="225"/>
      <c r="BB56" s="188" t="s">
        <v>465</v>
      </c>
      <c r="BC56" s="184"/>
      <c r="BD56" s="184" t="s">
        <v>2604</v>
      </c>
      <c r="BE56" s="184"/>
      <c r="BF56" s="188">
        <v>46190</v>
      </c>
      <c r="BG56" s="188">
        <v>46225</v>
      </c>
      <c r="BH56" s="189" t="s">
        <v>465</v>
      </c>
      <c r="BI56" s="188"/>
      <c r="BK56" s="332">
        <v>46190</v>
      </c>
      <c r="BL56" s="332">
        <v>46253</v>
      </c>
    </row>
    <row r="57" spans="1:64" ht="15" customHeight="1">
      <c r="A57" s="181">
        <v>227</v>
      </c>
      <c r="B57" s="182">
        <v>46183.502546296302</v>
      </c>
      <c r="C57" s="182">
        <v>46183.627280092602</v>
      </c>
      <c r="D57" s="181" t="s">
        <v>2700</v>
      </c>
      <c r="E57" s="181" t="s">
        <v>2701</v>
      </c>
      <c r="F57" s="181" t="s">
        <v>2941</v>
      </c>
      <c r="G57" s="181" t="s">
        <v>2942</v>
      </c>
      <c r="H57" s="191" t="s">
        <v>121</v>
      </c>
      <c r="I57" s="181" t="s">
        <v>108</v>
      </c>
      <c r="J57" s="406" t="s">
        <v>2943</v>
      </c>
      <c r="K57" s="181" t="s">
        <v>2944</v>
      </c>
      <c r="L57" s="182" t="s">
        <v>61</v>
      </c>
      <c r="M57" s="182">
        <v>46263</v>
      </c>
      <c r="N57" s="181" t="s">
        <v>15</v>
      </c>
      <c r="O57" s="181">
        <v>0</v>
      </c>
      <c r="P57" s="181">
        <v>0</v>
      </c>
      <c r="Q57" s="183" t="s">
        <v>111</v>
      </c>
      <c r="R57" s="181" t="s">
        <v>2945</v>
      </c>
      <c r="S57" s="181" t="s">
        <v>2946</v>
      </c>
      <c r="T57" s="181" t="s">
        <v>2947</v>
      </c>
      <c r="U57" s="181" t="s">
        <v>44</v>
      </c>
      <c r="V57" s="181" t="s">
        <v>36</v>
      </c>
      <c r="W57" s="181" t="s">
        <v>15</v>
      </c>
      <c r="X57" s="181" t="s">
        <v>28</v>
      </c>
      <c r="Y57" s="181" t="s">
        <v>2948</v>
      </c>
      <c r="Z57" s="181" t="s">
        <v>2949</v>
      </c>
      <c r="AA57" s="181">
        <v>1.5</v>
      </c>
      <c r="AB57" s="147" t="s">
        <v>70</v>
      </c>
      <c r="AC57" s="184"/>
      <c r="AD57" s="188"/>
      <c r="AE57" s="184"/>
      <c r="AF57" s="188"/>
      <c r="AG57" s="188"/>
      <c r="AH57" s="184"/>
      <c r="AI57" s="185"/>
      <c r="AJ57" s="186"/>
      <c r="AK57" s="187"/>
      <c r="AL57" s="186"/>
      <c r="AM57" s="184" t="s">
        <v>464</v>
      </c>
      <c r="AN57" s="184"/>
      <c r="AO57" s="184"/>
      <c r="AP57" s="184"/>
      <c r="AQ57" s="225"/>
      <c r="AR57" s="225"/>
      <c r="AS57" s="225"/>
      <c r="AT57" s="233" t="str">
        <f t="shared" si="1"/>
        <v/>
      </c>
      <c r="AU57" s="225"/>
      <c r="AV57" s="225"/>
      <c r="AW57" s="225"/>
      <c r="AX57" s="225"/>
      <c r="AY57" s="225"/>
      <c r="AZ57" s="225"/>
      <c r="BA57" s="225"/>
      <c r="BB57" s="188"/>
      <c r="BC57" s="184"/>
      <c r="BD57" s="184"/>
      <c r="BE57" s="184"/>
      <c r="BF57" s="188">
        <v>46174</v>
      </c>
      <c r="BG57" s="188">
        <v>46260</v>
      </c>
      <c r="BH57" s="189"/>
      <c r="BI57" s="188"/>
    </row>
    <row r="58" spans="1:64" ht="15" customHeight="1">
      <c r="A58" s="181">
        <v>115</v>
      </c>
      <c r="B58" s="182">
        <v>46136.386631944399</v>
      </c>
      <c r="C58" s="182">
        <v>46136.399050925902</v>
      </c>
      <c r="D58" s="181" t="s">
        <v>2542</v>
      </c>
      <c r="E58" s="181" t="s">
        <v>1514</v>
      </c>
      <c r="F58" s="181" t="s">
        <v>2950</v>
      </c>
      <c r="G58" s="181" t="s">
        <v>2951</v>
      </c>
      <c r="H58" s="181" t="s">
        <v>107</v>
      </c>
      <c r="I58" s="181" t="s">
        <v>160</v>
      </c>
      <c r="J58" s="181" t="s">
        <v>2952</v>
      </c>
      <c r="K58" s="181"/>
      <c r="L58" s="182" t="s">
        <v>61</v>
      </c>
      <c r="M58" s="182">
        <v>46136</v>
      </c>
      <c r="N58" s="181" t="s">
        <v>15</v>
      </c>
      <c r="O58" s="181">
        <v>0</v>
      </c>
      <c r="P58" s="181"/>
      <c r="Q58" s="183" t="s">
        <v>2953</v>
      </c>
      <c r="R58" s="181" t="s">
        <v>2951</v>
      </c>
      <c r="S58" s="181"/>
      <c r="T58" s="181" t="s">
        <v>2954</v>
      </c>
      <c r="U58" s="181" t="s">
        <v>37</v>
      </c>
      <c r="V58" s="181" t="s">
        <v>36</v>
      </c>
      <c r="W58" s="181" t="s">
        <v>413</v>
      </c>
      <c r="X58" s="181" t="s">
        <v>414</v>
      </c>
      <c r="Y58" s="181" t="s">
        <v>2955</v>
      </c>
      <c r="Z58" s="181">
        <v>0</v>
      </c>
      <c r="AA58" s="181"/>
      <c r="AB58" s="147" t="s">
        <v>64</v>
      </c>
      <c r="AC58" s="184" t="s">
        <v>417</v>
      </c>
      <c r="AD58" s="188">
        <v>46142</v>
      </c>
      <c r="AE58" s="184" t="s">
        <v>3</v>
      </c>
      <c r="AF58" s="188">
        <v>46146</v>
      </c>
      <c r="AG58" s="188">
        <v>46155</v>
      </c>
      <c r="AH58" s="184">
        <v>1</v>
      </c>
      <c r="AI58" s="185"/>
      <c r="AJ58" s="186">
        <v>0</v>
      </c>
      <c r="AK58" s="187"/>
      <c r="AL58" s="186" t="s">
        <v>934</v>
      </c>
      <c r="AM58" s="147" t="s">
        <v>797</v>
      </c>
      <c r="AN58" s="184" t="s">
        <v>15</v>
      </c>
      <c r="AO58" s="184" t="s">
        <v>1135</v>
      </c>
      <c r="AP58" s="184"/>
      <c r="AQ58" s="225"/>
      <c r="AR58" s="225"/>
      <c r="AS58" s="225"/>
      <c r="AT58" s="233" t="str">
        <f t="shared" si="1"/>
        <v/>
      </c>
      <c r="AU58" s="225"/>
      <c r="AV58" s="225"/>
      <c r="AW58" s="225"/>
      <c r="AX58" s="225"/>
      <c r="AY58" s="225"/>
      <c r="AZ58" s="225"/>
      <c r="BA58" s="225"/>
      <c r="BB58" s="188" t="s">
        <v>465</v>
      </c>
      <c r="BC58" s="184"/>
      <c r="BD58" s="184" t="s">
        <v>2604</v>
      </c>
      <c r="BE58" s="184"/>
      <c r="BF58" s="188">
        <v>46216</v>
      </c>
      <c r="BG58" s="188">
        <v>46248</v>
      </c>
      <c r="BH58" s="189" t="s">
        <v>465</v>
      </c>
      <c r="BI58" s="188"/>
      <c r="BK58" s="45"/>
      <c r="BL58" s="45"/>
    </row>
    <row r="59" spans="1:64" ht="51" customHeight="1">
      <c r="A59" s="181">
        <v>120</v>
      </c>
      <c r="B59" s="182">
        <v>46140.504409722198</v>
      </c>
      <c r="C59" s="182">
        <v>46140.510578703703</v>
      </c>
      <c r="D59" s="181" t="s">
        <v>2542</v>
      </c>
      <c r="E59" s="181" t="s">
        <v>1514</v>
      </c>
      <c r="F59" s="181" t="s">
        <v>2956</v>
      </c>
      <c r="G59" s="181" t="s">
        <v>2957</v>
      </c>
      <c r="H59" s="181" t="s">
        <v>159</v>
      </c>
      <c r="I59" s="181" t="s">
        <v>160</v>
      </c>
      <c r="J59" s="181" t="s">
        <v>2958</v>
      </c>
      <c r="K59" s="181"/>
      <c r="L59" s="182" t="s">
        <v>61</v>
      </c>
      <c r="M59" s="182">
        <v>46150</v>
      </c>
      <c r="N59" s="181" t="s">
        <v>15</v>
      </c>
      <c r="O59" s="181">
        <v>0</v>
      </c>
      <c r="P59" s="181"/>
      <c r="Q59" s="183" t="s">
        <v>111</v>
      </c>
      <c r="R59" s="181" t="s">
        <v>2959</v>
      </c>
      <c r="S59" s="181" t="s">
        <v>2960</v>
      </c>
      <c r="T59" s="181" t="s">
        <v>2961</v>
      </c>
      <c r="U59" s="181" t="s">
        <v>37</v>
      </c>
      <c r="V59" s="181" t="s">
        <v>36</v>
      </c>
      <c r="W59" s="181" t="s">
        <v>413</v>
      </c>
      <c r="X59" s="181" t="s">
        <v>414</v>
      </c>
      <c r="Y59" s="181" t="s">
        <v>2962</v>
      </c>
      <c r="Z59" s="181" t="s">
        <v>2963</v>
      </c>
      <c r="AA59" s="181"/>
      <c r="AB59" s="147" t="s">
        <v>64</v>
      </c>
      <c r="AC59" s="184" t="s">
        <v>417</v>
      </c>
      <c r="AD59" s="188">
        <v>46163</v>
      </c>
      <c r="AE59" s="184" t="s">
        <v>3</v>
      </c>
      <c r="AF59" s="188">
        <v>46163</v>
      </c>
      <c r="AG59" s="188">
        <v>46163</v>
      </c>
      <c r="AH59" s="184">
        <v>1</v>
      </c>
      <c r="AI59" s="185">
        <v>0</v>
      </c>
      <c r="AJ59" s="186">
        <v>0</v>
      </c>
      <c r="AK59" s="187"/>
      <c r="AL59" s="186" t="s">
        <v>934</v>
      </c>
      <c r="AM59" s="147" t="s">
        <v>797</v>
      </c>
      <c r="AN59" s="184" t="s">
        <v>465</v>
      </c>
      <c r="AO59" s="184" t="s">
        <v>1135</v>
      </c>
      <c r="AP59" s="184"/>
      <c r="AQ59" s="225"/>
      <c r="AR59" s="225"/>
      <c r="AS59" s="225"/>
      <c r="AT59" s="233" t="str">
        <f t="shared" si="1"/>
        <v/>
      </c>
      <c r="AU59" s="225"/>
      <c r="AV59" s="225"/>
      <c r="AW59" s="225"/>
      <c r="AX59" s="225"/>
      <c r="AY59" s="225"/>
      <c r="AZ59" s="225"/>
      <c r="BA59" s="225"/>
      <c r="BB59" s="188" t="s">
        <v>465</v>
      </c>
      <c r="BC59" s="184"/>
      <c r="BD59" s="184" t="s">
        <v>2604</v>
      </c>
      <c r="BE59" s="184"/>
      <c r="BF59" s="188">
        <v>46190</v>
      </c>
      <c r="BG59" s="188">
        <v>46199</v>
      </c>
      <c r="BH59" s="189" t="s">
        <v>465</v>
      </c>
      <c r="BI59" s="188"/>
      <c r="BJ59" s="9" t="s">
        <v>2108</v>
      </c>
      <c r="BK59" s="45"/>
      <c r="BL59" s="45"/>
    </row>
    <row r="60" spans="1:64" ht="78" customHeight="1">
      <c r="A60" s="181">
        <v>168</v>
      </c>
      <c r="B60" s="182">
        <v>46161.517534722203</v>
      </c>
      <c r="C60" s="182">
        <v>46161.533912036997</v>
      </c>
      <c r="D60" s="181" t="s">
        <v>103</v>
      </c>
      <c r="E60" s="181" t="s">
        <v>104</v>
      </c>
      <c r="F60" s="181" t="s">
        <v>2964</v>
      </c>
      <c r="G60" s="181" t="s">
        <v>2965</v>
      </c>
      <c r="H60" s="181" t="s">
        <v>134</v>
      </c>
      <c r="I60" s="181" t="s">
        <v>240</v>
      </c>
      <c r="J60" s="181" t="s">
        <v>241</v>
      </c>
      <c r="K60" s="181" t="s">
        <v>2966</v>
      </c>
      <c r="L60" s="182" t="s">
        <v>53</v>
      </c>
      <c r="M60" s="182">
        <v>46164</v>
      </c>
      <c r="N60" s="181" t="s">
        <v>15</v>
      </c>
      <c r="O60" s="181">
        <v>0</v>
      </c>
      <c r="P60" s="181">
        <v>0</v>
      </c>
      <c r="Q60" s="183" t="s">
        <v>111</v>
      </c>
      <c r="R60" s="181" t="s">
        <v>2967</v>
      </c>
      <c r="S60" s="181" t="s">
        <v>2968</v>
      </c>
      <c r="T60" s="181" t="s">
        <v>2969</v>
      </c>
      <c r="U60" s="181" t="s">
        <v>41</v>
      </c>
      <c r="V60" s="181" t="s">
        <v>36</v>
      </c>
      <c r="W60" s="181" t="s">
        <v>15</v>
      </c>
      <c r="X60" s="181" t="s">
        <v>414</v>
      </c>
      <c r="Y60" s="181" t="s">
        <v>2970</v>
      </c>
      <c r="Z60" s="181" t="s">
        <v>2971</v>
      </c>
      <c r="AA60" s="181"/>
      <c r="AB60" s="147" t="s">
        <v>58</v>
      </c>
      <c r="AC60" s="184" t="s">
        <v>417</v>
      </c>
      <c r="AD60" s="188">
        <v>46163</v>
      </c>
      <c r="AE60" s="184" t="s">
        <v>4</v>
      </c>
      <c r="AF60" s="188">
        <v>46163</v>
      </c>
      <c r="AG60" s="188">
        <v>46164</v>
      </c>
      <c r="AH60" s="184">
        <v>1</v>
      </c>
      <c r="AI60" s="185">
        <v>0</v>
      </c>
      <c r="AJ60" s="186">
        <v>0</v>
      </c>
      <c r="AK60" s="187" t="s">
        <v>2972</v>
      </c>
      <c r="AL60" s="186" t="s">
        <v>463</v>
      </c>
      <c r="AM60" s="147" t="s">
        <v>797</v>
      </c>
      <c r="AN60" s="184" t="s">
        <v>413</v>
      </c>
      <c r="AO60" s="184" t="s">
        <v>1135</v>
      </c>
      <c r="AP60" s="184"/>
      <c r="AQ60" s="225"/>
      <c r="AR60" s="225"/>
      <c r="AS60" s="225"/>
      <c r="AT60" s="233" t="str">
        <f t="shared" si="1"/>
        <v/>
      </c>
      <c r="AU60" s="225"/>
      <c r="AV60" s="225"/>
      <c r="AW60" s="225"/>
      <c r="AX60" s="225"/>
      <c r="AY60" s="225"/>
      <c r="AZ60" s="225"/>
      <c r="BA60" s="225"/>
      <c r="BB60" s="188" t="s">
        <v>465</v>
      </c>
      <c r="BC60" s="184"/>
      <c r="BD60" s="184" t="s">
        <v>2604</v>
      </c>
      <c r="BE60" s="184"/>
      <c r="BF60" s="188">
        <v>46195</v>
      </c>
      <c r="BG60" s="188">
        <v>46234</v>
      </c>
      <c r="BH60" s="189" t="s">
        <v>465</v>
      </c>
      <c r="BI60" s="188"/>
      <c r="BK60" s="332">
        <v>46202</v>
      </c>
      <c r="BL60" s="332"/>
    </row>
    <row r="61" spans="1:64" ht="111.75" customHeight="1">
      <c r="A61" s="181">
        <v>15</v>
      </c>
      <c r="B61" s="182">
        <v>46006.494444444441</v>
      </c>
      <c r="C61" s="182">
        <v>46008.702777777777</v>
      </c>
      <c r="D61" s="181" t="s">
        <v>1137</v>
      </c>
      <c r="E61" s="181" t="s">
        <v>1138</v>
      </c>
      <c r="F61" s="181" t="s">
        <v>1139</v>
      </c>
      <c r="G61" s="181" t="s">
        <v>1153</v>
      </c>
      <c r="H61" s="181" t="s">
        <v>159</v>
      </c>
      <c r="I61" s="181" t="s">
        <v>160</v>
      </c>
      <c r="J61" s="181" t="s">
        <v>2973</v>
      </c>
      <c r="K61" s="181"/>
      <c r="L61" s="182" t="s">
        <v>61</v>
      </c>
      <c r="M61" s="182">
        <v>46057</v>
      </c>
      <c r="N61" s="181" t="s">
        <v>15</v>
      </c>
      <c r="O61" s="181" t="s">
        <v>567</v>
      </c>
      <c r="P61" s="181"/>
      <c r="Q61" s="183" t="s">
        <v>2686</v>
      </c>
      <c r="R61" s="181" t="s">
        <v>1145</v>
      </c>
      <c r="S61" s="181"/>
      <c r="T61" s="181" t="s">
        <v>1146</v>
      </c>
      <c r="U61" s="181" t="s">
        <v>37</v>
      </c>
      <c r="V61" s="181" t="s">
        <v>1154</v>
      </c>
      <c r="W61" s="181" t="s">
        <v>413</v>
      </c>
      <c r="X61" s="181" t="s">
        <v>26</v>
      </c>
      <c r="Y61" s="181" t="s">
        <v>1156</v>
      </c>
      <c r="Z61" s="181" t="s">
        <v>1157</v>
      </c>
      <c r="AA61" s="181"/>
      <c r="AB61" s="147" t="s">
        <v>64</v>
      </c>
      <c r="AC61" s="184" t="s">
        <v>595</v>
      </c>
      <c r="AD61" s="188"/>
      <c r="AE61" s="184" t="s">
        <v>3</v>
      </c>
      <c r="AF61" s="188"/>
      <c r="AG61" s="188"/>
      <c r="AH61" s="184">
        <v>1</v>
      </c>
      <c r="AI61" s="185">
        <v>1357</v>
      </c>
      <c r="AJ61" s="186">
        <v>4817.3499999999995</v>
      </c>
      <c r="AK61" s="187" t="s">
        <v>2974</v>
      </c>
      <c r="AL61" s="186" t="s">
        <v>796</v>
      </c>
      <c r="AM61" s="147" t="s">
        <v>797</v>
      </c>
      <c r="AN61" s="184"/>
      <c r="AO61" s="184" t="s">
        <v>1135</v>
      </c>
      <c r="AP61" s="184"/>
      <c r="AQ61" s="225"/>
      <c r="AR61" s="225"/>
      <c r="AS61" s="225"/>
      <c r="AT61" s="233" t="str">
        <f t="shared" si="1"/>
        <v/>
      </c>
      <c r="AU61" s="225"/>
      <c r="AV61" s="225"/>
      <c r="AW61" s="225"/>
      <c r="AX61" s="225"/>
      <c r="AY61" s="225"/>
      <c r="AZ61" s="225"/>
      <c r="BA61" s="225"/>
      <c r="BB61" s="188" t="s">
        <v>174</v>
      </c>
      <c r="BC61" s="184"/>
      <c r="BD61" s="184" t="s">
        <v>465</v>
      </c>
      <c r="BE61" s="184" t="s">
        <v>2920</v>
      </c>
      <c r="BF61" s="188">
        <v>46153</v>
      </c>
      <c r="BG61" s="188">
        <v>46198</v>
      </c>
      <c r="BH61" s="189" t="s">
        <v>465</v>
      </c>
      <c r="BI61" s="188"/>
      <c r="BJ61" s="9" t="s">
        <v>2108</v>
      </c>
      <c r="BK61" s="45"/>
      <c r="BL61" s="45"/>
    </row>
    <row r="62" spans="1:64" ht="141" customHeight="1">
      <c r="A62" s="181">
        <v>224</v>
      </c>
      <c r="B62" s="182">
        <v>46175.551284722198</v>
      </c>
      <c r="C62" s="182">
        <v>46175.568969907399</v>
      </c>
      <c r="D62" s="181" t="s">
        <v>404</v>
      </c>
      <c r="E62" s="181" t="s">
        <v>405</v>
      </c>
      <c r="F62" s="181" t="s">
        <v>2975</v>
      </c>
      <c r="G62" s="181" t="s">
        <v>2976</v>
      </c>
      <c r="H62" s="181" t="s">
        <v>134</v>
      </c>
      <c r="I62" s="181" t="s">
        <v>135</v>
      </c>
      <c r="J62" s="181" t="s">
        <v>408</v>
      </c>
      <c r="K62" s="181" t="s">
        <v>2977</v>
      </c>
      <c r="L62" s="182" t="s">
        <v>57</v>
      </c>
      <c r="M62" s="182">
        <v>46178</v>
      </c>
      <c r="N62" s="181" t="s">
        <v>15</v>
      </c>
      <c r="O62" s="181">
        <v>0</v>
      </c>
      <c r="P62" s="181">
        <v>0</v>
      </c>
      <c r="Q62" s="183" t="s">
        <v>2686</v>
      </c>
      <c r="R62" s="181" t="s">
        <v>2978</v>
      </c>
      <c r="S62" s="181" t="s">
        <v>2979</v>
      </c>
      <c r="T62" s="181" t="s">
        <v>2980</v>
      </c>
      <c r="U62" s="181" t="s">
        <v>41</v>
      </c>
      <c r="V62" s="181" t="s">
        <v>33</v>
      </c>
      <c r="W62" s="181" t="s">
        <v>15</v>
      </c>
      <c r="X62" s="181" t="s">
        <v>28</v>
      </c>
      <c r="Y62" s="181" t="s">
        <v>2981</v>
      </c>
      <c r="Z62" s="181" t="s">
        <v>2982</v>
      </c>
      <c r="AA62" s="181">
        <v>2.9</v>
      </c>
      <c r="AB62" s="184" t="s">
        <v>56</v>
      </c>
      <c r="AC62" s="184" t="s">
        <v>417</v>
      </c>
      <c r="AD62" s="188">
        <v>46177</v>
      </c>
      <c r="AE62" s="184" t="s">
        <v>4</v>
      </c>
      <c r="AF62" s="188">
        <v>46181</v>
      </c>
      <c r="AG62" s="188">
        <v>46188</v>
      </c>
      <c r="AH62" s="184"/>
      <c r="AI62" s="185"/>
      <c r="AJ62" s="186"/>
      <c r="AK62" s="187"/>
      <c r="AL62" s="186"/>
      <c r="AM62" s="147" t="s">
        <v>797</v>
      </c>
      <c r="AN62" s="184"/>
      <c r="AO62" s="184" t="s">
        <v>1135</v>
      </c>
      <c r="AP62" s="184" t="s">
        <v>2983</v>
      </c>
      <c r="AQ62" s="225"/>
      <c r="AR62" s="225"/>
      <c r="AS62" s="225"/>
      <c r="AT62" s="233" t="str">
        <f t="shared" si="1"/>
        <v/>
      </c>
      <c r="AU62" s="225"/>
      <c r="AV62" s="225"/>
      <c r="AW62" s="225"/>
      <c r="AX62" s="225"/>
      <c r="AY62" s="225"/>
      <c r="AZ62" s="225"/>
      <c r="BA62" s="225"/>
      <c r="BB62" s="188"/>
      <c r="BC62" s="184"/>
      <c r="BD62" s="184"/>
      <c r="BE62" s="184"/>
      <c r="BF62" s="188"/>
      <c r="BG62" s="188"/>
      <c r="BH62" s="189"/>
      <c r="BI62" s="188"/>
    </row>
    <row r="63" spans="1:64" ht="54.75" customHeight="1">
      <c r="A63" s="181">
        <v>104</v>
      </c>
      <c r="B63" s="182">
        <v>46129.492662037002</v>
      </c>
      <c r="C63" s="182">
        <v>46129.635648148098</v>
      </c>
      <c r="D63" s="181" t="s">
        <v>2984</v>
      </c>
      <c r="E63" s="181" t="s">
        <v>2985</v>
      </c>
      <c r="F63" s="181" t="s">
        <v>2986</v>
      </c>
      <c r="G63" s="181" t="s">
        <v>2987</v>
      </c>
      <c r="H63" s="191" t="s">
        <v>121</v>
      </c>
      <c r="I63" s="181" t="s">
        <v>108</v>
      </c>
      <c r="J63" s="181" t="s">
        <v>2375</v>
      </c>
      <c r="K63" s="181"/>
      <c r="L63" s="182" t="s">
        <v>61</v>
      </c>
      <c r="M63" s="182">
        <v>46132</v>
      </c>
      <c r="N63" s="181" t="s">
        <v>15</v>
      </c>
      <c r="O63" s="181">
        <v>0</v>
      </c>
      <c r="P63" s="181"/>
      <c r="Q63" s="183" t="s">
        <v>529</v>
      </c>
      <c r="R63" s="181" t="s">
        <v>2988</v>
      </c>
      <c r="S63" s="181"/>
      <c r="T63" s="181" t="s">
        <v>2989</v>
      </c>
      <c r="U63" s="181" t="s">
        <v>44</v>
      </c>
      <c r="V63" s="181" t="s">
        <v>36</v>
      </c>
      <c r="W63" s="181" t="s">
        <v>413</v>
      </c>
      <c r="X63" s="181" t="s">
        <v>414</v>
      </c>
      <c r="Y63" s="181" t="s">
        <v>2990</v>
      </c>
      <c r="Z63" s="181" t="s">
        <v>2991</v>
      </c>
      <c r="AA63" s="181"/>
      <c r="AB63" s="147" t="s">
        <v>70</v>
      </c>
      <c r="AC63" s="184" t="s">
        <v>417</v>
      </c>
      <c r="AD63" s="188">
        <v>46135</v>
      </c>
      <c r="AE63" s="184"/>
      <c r="AF63" s="188"/>
      <c r="AG63" s="188"/>
      <c r="AH63" s="184">
        <v>1</v>
      </c>
      <c r="AI63" s="185"/>
      <c r="AJ63" s="186">
        <v>0</v>
      </c>
      <c r="AK63" s="187"/>
      <c r="AL63" s="186" t="s">
        <v>463</v>
      </c>
      <c r="AM63" s="147" t="s">
        <v>797</v>
      </c>
      <c r="AN63" s="184"/>
      <c r="AO63" s="184" t="s">
        <v>1135</v>
      </c>
      <c r="AP63" s="184"/>
      <c r="AQ63" s="225"/>
      <c r="AR63" s="225"/>
      <c r="AS63" s="225"/>
      <c r="AT63" s="233"/>
      <c r="AU63" s="225"/>
      <c r="AV63" s="225"/>
      <c r="AW63" s="225"/>
      <c r="AX63" s="225"/>
      <c r="AY63" s="225"/>
      <c r="AZ63" s="225"/>
      <c r="BA63" s="225"/>
      <c r="BB63" s="188" t="s">
        <v>465</v>
      </c>
      <c r="BC63" s="184"/>
      <c r="BD63" s="184" t="s">
        <v>2604</v>
      </c>
      <c r="BE63" s="184"/>
      <c r="BF63" s="188">
        <v>46161</v>
      </c>
      <c r="BG63" s="188">
        <v>46190</v>
      </c>
      <c r="BH63" s="189" t="s">
        <v>465</v>
      </c>
      <c r="BI63" s="188"/>
      <c r="BK63" s="45"/>
      <c r="BL63" s="45"/>
    </row>
    <row r="64" spans="1:64" ht="15" customHeight="1">
      <c r="A64" s="181">
        <v>223</v>
      </c>
      <c r="B64" s="182">
        <v>46170.759953703702</v>
      </c>
      <c r="C64" s="182">
        <v>46170.7745138889</v>
      </c>
      <c r="D64" s="181" t="s">
        <v>404</v>
      </c>
      <c r="E64" s="181" t="s">
        <v>405</v>
      </c>
      <c r="F64" s="181" t="s">
        <v>2992</v>
      </c>
      <c r="G64" s="181" t="s">
        <v>2993</v>
      </c>
      <c r="H64" s="181" t="s">
        <v>134</v>
      </c>
      <c r="I64" s="181" t="s">
        <v>135</v>
      </c>
      <c r="J64" s="181" t="s">
        <v>2994</v>
      </c>
      <c r="K64" s="181" t="s">
        <v>2995</v>
      </c>
      <c r="L64" s="182" t="s">
        <v>57</v>
      </c>
      <c r="M64" s="182">
        <v>46185</v>
      </c>
      <c r="N64" s="181" t="s">
        <v>15</v>
      </c>
      <c r="O64" s="181">
        <v>0</v>
      </c>
      <c r="P64" s="181">
        <v>0</v>
      </c>
      <c r="Q64" s="183" t="s">
        <v>111</v>
      </c>
      <c r="R64" s="181" t="s">
        <v>2996</v>
      </c>
      <c r="S64" s="181" t="s">
        <v>2997</v>
      </c>
      <c r="T64" s="181" t="s">
        <v>2998</v>
      </c>
      <c r="U64" s="181" t="s">
        <v>41</v>
      </c>
      <c r="V64" s="181" t="s">
        <v>32</v>
      </c>
      <c r="W64" s="181" t="s">
        <v>15</v>
      </c>
      <c r="X64" s="181" t="s">
        <v>26</v>
      </c>
      <c r="Y64" s="181" t="s">
        <v>2999</v>
      </c>
      <c r="Z64" s="181" t="s">
        <v>3000</v>
      </c>
      <c r="AA64" s="181">
        <v>1.7</v>
      </c>
      <c r="AB64" s="147" t="s">
        <v>58</v>
      </c>
      <c r="AC64" s="184" t="s">
        <v>417</v>
      </c>
      <c r="AD64" s="188">
        <v>46174</v>
      </c>
      <c r="AE64" s="184" t="s">
        <v>3</v>
      </c>
      <c r="AF64" s="188">
        <v>46181</v>
      </c>
      <c r="AG64" s="188">
        <v>46195</v>
      </c>
      <c r="AH64" s="184" t="s">
        <v>3001</v>
      </c>
      <c r="AI64" s="185"/>
      <c r="AJ64" s="186">
        <v>0</v>
      </c>
      <c r="AK64" s="187"/>
      <c r="AL64" s="186" t="s">
        <v>934</v>
      </c>
      <c r="AM64" s="147" t="s">
        <v>797</v>
      </c>
      <c r="AN64" s="184" t="s">
        <v>15</v>
      </c>
      <c r="AO64" s="184" t="s">
        <v>1135</v>
      </c>
      <c r="AP64" s="184" t="s">
        <v>3002</v>
      </c>
      <c r="AQ64" s="225"/>
      <c r="AR64" s="225"/>
      <c r="AS64" s="225"/>
      <c r="AT64" s="233" t="s">
        <v>429</v>
      </c>
      <c r="AU64" s="225"/>
      <c r="AV64" s="225"/>
      <c r="AW64" s="225"/>
      <c r="AX64" s="225"/>
      <c r="AY64" s="225"/>
      <c r="AZ64" s="225"/>
      <c r="BA64" s="225"/>
      <c r="BB64" s="188" t="s">
        <v>465</v>
      </c>
      <c r="BC64" s="184"/>
      <c r="BD64" s="184" t="s">
        <v>2604</v>
      </c>
      <c r="BE64" s="184"/>
      <c r="BF64" s="188">
        <v>46182</v>
      </c>
      <c r="BG64" s="188">
        <v>46184</v>
      </c>
      <c r="BH64" s="189" t="s">
        <v>465</v>
      </c>
      <c r="BI64" s="188"/>
      <c r="BJ64" s="9" t="s">
        <v>2108</v>
      </c>
      <c r="BK64" s="567">
        <v>46182</v>
      </c>
      <c r="BL64" s="567">
        <v>46184</v>
      </c>
    </row>
    <row r="65" spans="1:64" ht="15" customHeight="1">
      <c r="A65" s="197">
        <v>55</v>
      </c>
      <c r="B65" s="182">
        <v>46071.365555555603</v>
      </c>
      <c r="C65" s="182">
        <v>46071.394305555601</v>
      </c>
      <c r="D65" s="181" t="s">
        <v>1852</v>
      </c>
      <c r="E65" s="181" t="s">
        <v>1853</v>
      </c>
      <c r="F65" s="181" t="s">
        <v>3003</v>
      </c>
      <c r="G65" s="181" t="s">
        <v>1866</v>
      </c>
      <c r="H65" s="181" t="s">
        <v>159</v>
      </c>
      <c r="I65" s="181" t="s">
        <v>208</v>
      </c>
      <c r="J65" s="342" t="s">
        <v>3004</v>
      </c>
      <c r="K65" s="181"/>
      <c r="L65" s="182" t="s">
        <v>54</v>
      </c>
      <c r="M65" s="182">
        <v>46102</v>
      </c>
      <c r="N65" s="181" t="s">
        <v>15</v>
      </c>
      <c r="O65" s="181"/>
      <c r="P65" s="181"/>
      <c r="Q65" s="183" t="s">
        <v>111</v>
      </c>
      <c r="R65" s="181" t="s">
        <v>1858</v>
      </c>
      <c r="S65" s="181"/>
      <c r="T65" s="181" t="s">
        <v>1859</v>
      </c>
      <c r="U65" s="181" t="s">
        <v>44</v>
      </c>
      <c r="V65" s="181" t="s">
        <v>1867</v>
      </c>
      <c r="W65" s="181" t="s">
        <v>413</v>
      </c>
      <c r="X65" s="181" t="s">
        <v>27</v>
      </c>
      <c r="Y65" s="181" t="s">
        <v>1869</v>
      </c>
      <c r="Z65" s="181" t="s">
        <v>1870</v>
      </c>
      <c r="AA65" s="181"/>
      <c r="AB65" s="147" t="s">
        <v>70</v>
      </c>
      <c r="AC65" s="184"/>
      <c r="AD65" s="188"/>
      <c r="AE65" s="184" t="s">
        <v>3</v>
      </c>
      <c r="AF65" s="188"/>
      <c r="AG65" s="188"/>
      <c r="AH65" s="184" t="s">
        <v>3005</v>
      </c>
      <c r="AI65" s="185"/>
      <c r="AJ65" s="186">
        <v>92035.25</v>
      </c>
      <c r="AK65" s="187" t="s">
        <v>3006</v>
      </c>
      <c r="AL65" s="186" t="s">
        <v>796</v>
      </c>
      <c r="AM65" s="184" t="s">
        <v>464</v>
      </c>
      <c r="AN65" s="184"/>
      <c r="AO65" s="184" t="s">
        <v>1135</v>
      </c>
      <c r="AP65" s="184"/>
      <c r="AQ65" s="225"/>
      <c r="AR65" s="225"/>
      <c r="AS65" s="225"/>
      <c r="AT65" s="233" t="s">
        <v>429</v>
      </c>
      <c r="AU65" s="225"/>
      <c r="AV65" s="225"/>
      <c r="AW65" s="225"/>
      <c r="AX65" s="225"/>
      <c r="AY65" s="225"/>
      <c r="AZ65" s="225"/>
      <c r="BA65" s="225"/>
      <c r="BB65" s="188" t="s">
        <v>465</v>
      </c>
      <c r="BC65" s="184"/>
      <c r="BD65" s="184" t="s">
        <v>465</v>
      </c>
      <c r="BE65" s="184" t="s">
        <v>3007</v>
      </c>
      <c r="BF65" s="188">
        <v>46188</v>
      </c>
      <c r="BG65" s="188">
        <v>46330</v>
      </c>
      <c r="BH65" s="189" t="s">
        <v>465</v>
      </c>
      <c r="BI65" s="188"/>
      <c r="BK65" s="45"/>
      <c r="BL65" s="45"/>
    </row>
    <row r="66" spans="1:64" ht="15" customHeight="1">
      <c r="A66" s="194">
        <v>56</v>
      </c>
      <c r="B66" s="182">
        <v>46071.782638888886</v>
      </c>
      <c r="C66" s="182">
        <v>46071.78402777778</v>
      </c>
      <c r="D66" s="181" t="s">
        <v>1852</v>
      </c>
      <c r="E66" s="181" t="s">
        <v>1853</v>
      </c>
      <c r="F66" s="181" t="s">
        <v>1891</v>
      </c>
      <c r="G66" s="181" t="s">
        <v>3008</v>
      </c>
      <c r="H66" s="181" t="s">
        <v>159</v>
      </c>
      <c r="I66" s="181" t="s">
        <v>208</v>
      </c>
      <c r="J66" s="342" t="s">
        <v>3004</v>
      </c>
      <c r="K66" s="181"/>
      <c r="L66" s="182" t="s">
        <v>54</v>
      </c>
      <c r="M66" s="182">
        <v>46101</v>
      </c>
      <c r="N66" s="181" t="s">
        <v>15</v>
      </c>
      <c r="O66" s="181"/>
      <c r="P66" s="181"/>
      <c r="Q66" s="183" t="s">
        <v>111</v>
      </c>
      <c r="R66" s="181" t="s">
        <v>1894</v>
      </c>
      <c r="S66" s="181"/>
      <c r="T66" s="181" t="s">
        <v>1895</v>
      </c>
      <c r="U66" s="181" t="s">
        <v>43</v>
      </c>
      <c r="V66" s="181" t="s">
        <v>1903</v>
      </c>
      <c r="W66" s="181" t="s">
        <v>413</v>
      </c>
      <c r="X66" s="181" t="s">
        <v>28</v>
      </c>
      <c r="Y66" s="181" t="s">
        <v>3009</v>
      </c>
      <c r="Z66" s="181" t="s">
        <v>1906</v>
      </c>
      <c r="AA66" s="181"/>
      <c r="AB66" s="147" t="s">
        <v>70</v>
      </c>
      <c r="AC66" s="184"/>
      <c r="AD66" s="188"/>
      <c r="AE66" s="184" t="s">
        <v>3</v>
      </c>
      <c r="AF66" s="188"/>
      <c r="AG66" s="188"/>
      <c r="AH66" s="184">
        <v>3</v>
      </c>
      <c r="AI66" s="185"/>
      <c r="AJ66" s="186">
        <v>47790</v>
      </c>
      <c r="AK66" s="187" t="s">
        <v>3010</v>
      </c>
      <c r="AL66" s="186" t="s">
        <v>796</v>
      </c>
      <c r="AM66" s="184" t="s">
        <v>464</v>
      </c>
      <c r="AN66" s="184"/>
      <c r="AO66" s="184" t="s">
        <v>1135</v>
      </c>
      <c r="AP66" s="184"/>
      <c r="AQ66" s="225"/>
      <c r="AR66" s="225"/>
      <c r="AS66" s="225"/>
      <c r="AT66" s="233" t="s">
        <v>429</v>
      </c>
      <c r="AU66" s="225"/>
      <c r="AV66" s="225"/>
      <c r="AW66" s="225"/>
      <c r="AX66" s="225"/>
      <c r="AY66" s="225"/>
      <c r="AZ66" s="225"/>
      <c r="BA66" s="225"/>
      <c r="BB66" s="188" t="s">
        <v>465</v>
      </c>
      <c r="BC66" s="184"/>
      <c r="BD66" s="184" t="s">
        <v>465</v>
      </c>
      <c r="BE66" s="184" t="s">
        <v>3007</v>
      </c>
      <c r="BF66" s="188">
        <v>46174</v>
      </c>
      <c r="BG66" s="188">
        <v>46317</v>
      </c>
      <c r="BH66" s="189" t="s">
        <v>465</v>
      </c>
      <c r="BI66" s="188"/>
      <c r="BK66" s="45"/>
      <c r="BL66" s="45"/>
    </row>
    <row r="67" spans="1:64" ht="54" customHeight="1">
      <c r="A67" s="194">
        <v>175</v>
      </c>
      <c r="B67" s="182">
        <v>46168.366296296299</v>
      </c>
      <c r="C67" s="182">
        <v>46168.4558217593</v>
      </c>
      <c r="D67" s="181" t="s">
        <v>204</v>
      </c>
      <c r="E67" s="181" t="s">
        <v>205</v>
      </c>
      <c r="F67" s="181" t="s">
        <v>3011</v>
      </c>
      <c r="G67" s="181" t="s">
        <v>3012</v>
      </c>
      <c r="H67" s="181" t="s">
        <v>159</v>
      </c>
      <c r="I67" s="181" t="s">
        <v>445</v>
      </c>
      <c r="J67" s="406" t="s">
        <v>842</v>
      </c>
      <c r="K67" s="181" t="s">
        <v>3013</v>
      </c>
      <c r="L67" s="182" t="s">
        <v>54</v>
      </c>
      <c r="M67" s="182">
        <v>46178</v>
      </c>
      <c r="N67" s="181" t="s">
        <v>15</v>
      </c>
      <c r="O67" s="181">
        <v>0</v>
      </c>
      <c r="P67" s="181">
        <v>0</v>
      </c>
      <c r="Q67" s="183" t="s">
        <v>2686</v>
      </c>
      <c r="R67" s="181" t="s">
        <v>3014</v>
      </c>
      <c r="S67" s="181" t="s">
        <v>3015</v>
      </c>
      <c r="T67" s="181" t="s">
        <v>3016</v>
      </c>
      <c r="U67" s="181" t="s">
        <v>44</v>
      </c>
      <c r="V67" s="181" t="s">
        <v>34</v>
      </c>
      <c r="W67" s="181" t="s">
        <v>15</v>
      </c>
      <c r="X67" s="181" t="s">
        <v>27</v>
      </c>
      <c r="Y67" s="181" t="s">
        <v>3017</v>
      </c>
      <c r="Z67" s="181" t="s">
        <v>3018</v>
      </c>
      <c r="AA67" s="181">
        <v>2.35</v>
      </c>
      <c r="AB67" s="147" t="s">
        <v>70</v>
      </c>
      <c r="AC67" s="184" t="s">
        <v>417</v>
      </c>
      <c r="AD67" s="188">
        <v>46170</v>
      </c>
      <c r="AE67" s="184" t="s">
        <v>4</v>
      </c>
      <c r="AF67" s="188">
        <v>46170</v>
      </c>
      <c r="AG67" s="188">
        <v>46170</v>
      </c>
      <c r="AH67" s="184">
        <v>1</v>
      </c>
      <c r="AI67" s="185">
        <v>0</v>
      </c>
      <c r="AJ67" s="186">
        <v>0</v>
      </c>
      <c r="AK67" s="187" t="s">
        <v>3019</v>
      </c>
      <c r="AL67" s="186" t="s">
        <v>934</v>
      </c>
      <c r="AM67" s="147" t="s">
        <v>797</v>
      </c>
      <c r="AN67" s="184" t="s">
        <v>465</v>
      </c>
      <c r="AO67" s="184" t="s">
        <v>1135</v>
      </c>
      <c r="AP67" s="184" t="s">
        <v>3020</v>
      </c>
      <c r="AQ67" s="225"/>
      <c r="AR67" s="225"/>
      <c r="AS67" s="225"/>
      <c r="AT67" s="233" t="s">
        <v>429</v>
      </c>
      <c r="AU67" s="225"/>
      <c r="AV67" s="225"/>
      <c r="AW67" s="225"/>
      <c r="AX67" s="225"/>
      <c r="AY67" s="225"/>
      <c r="AZ67" s="225"/>
      <c r="BA67" s="225"/>
      <c r="BB67" s="188" t="s">
        <v>465</v>
      </c>
      <c r="BC67" s="184"/>
      <c r="BD67" s="184"/>
      <c r="BE67" s="184"/>
      <c r="BF67" s="188">
        <v>46188</v>
      </c>
      <c r="BG67" s="188">
        <v>46206</v>
      </c>
      <c r="BH67" s="189" t="s">
        <v>465</v>
      </c>
      <c r="BI67" s="188"/>
      <c r="BK67" s="567"/>
      <c r="BL67" s="567"/>
    </row>
    <row r="68" spans="1:64" ht="68.25" customHeight="1">
      <c r="A68" s="181">
        <v>245</v>
      </c>
      <c r="B68" s="182">
        <v>46190.7096296296</v>
      </c>
      <c r="C68" s="182">
        <v>46190.715300925898</v>
      </c>
      <c r="D68" s="181" t="s">
        <v>204</v>
      </c>
      <c r="E68" s="181" t="s">
        <v>205</v>
      </c>
      <c r="F68" s="181" t="s">
        <v>3021</v>
      </c>
      <c r="G68" s="181" t="s">
        <v>3022</v>
      </c>
      <c r="H68" s="181" t="s">
        <v>107</v>
      </c>
      <c r="I68" s="181" t="s">
        <v>445</v>
      </c>
      <c r="J68" s="406" t="s">
        <v>3023</v>
      </c>
      <c r="K68" s="181" t="s">
        <v>3024</v>
      </c>
      <c r="L68" s="182" t="s">
        <v>54</v>
      </c>
      <c r="M68" s="182">
        <v>46203</v>
      </c>
      <c r="N68" s="181" t="s">
        <v>15</v>
      </c>
      <c r="O68" s="181">
        <v>0</v>
      </c>
      <c r="P68" s="181">
        <v>0</v>
      </c>
      <c r="Q68" s="183" t="s">
        <v>111</v>
      </c>
      <c r="R68" s="181" t="s">
        <v>3025</v>
      </c>
      <c r="S68" s="181" t="s">
        <v>3026</v>
      </c>
      <c r="T68" s="181" t="s">
        <v>3027</v>
      </c>
      <c r="U68" s="181" t="s">
        <v>41</v>
      </c>
      <c r="V68" s="181" t="s">
        <v>34</v>
      </c>
      <c r="W68" s="181" t="s">
        <v>15</v>
      </c>
      <c r="X68" s="181" t="s">
        <v>28</v>
      </c>
      <c r="Y68" s="181" t="s">
        <v>3028</v>
      </c>
      <c r="Z68" s="181" t="s">
        <v>3029</v>
      </c>
      <c r="AA68" s="181">
        <v>1.3</v>
      </c>
      <c r="AB68" s="184" t="s">
        <v>56</v>
      </c>
      <c r="AC68" s="184" t="s">
        <v>417</v>
      </c>
      <c r="AD68" s="188">
        <v>46196</v>
      </c>
      <c r="AE68" s="184" t="s">
        <v>4</v>
      </c>
      <c r="AF68" s="188">
        <v>46198</v>
      </c>
      <c r="AG68" s="188">
        <v>46205</v>
      </c>
      <c r="AH68" s="184">
        <v>0.5</v>
      </c>
      <c r="AI68" s="185"/>
      <c r="AJ68" s="186">
        <v>0</v>
      </c>
      <c r="AK68" s="187"/>
      <c r="AL68" s="186" t="s">
        <v>934</v>
      </c>
      <c r="AM68" s="147" t="s">
        <v>797</v>
      </c>
      <c r="AN68" s="184" t="s">
        <v>413</v>
      </c>
      <c r="AO68" s="184" t="s">
        <v>2067</v>
      </c>
      <c r="AP68" s="184" t="s">
        <v>3030</v>
      </c>
      <c r="AQ68" s="225"/>
      <c r="AR68" s="225"/>
      <c r="AS68" s="225"/>
      <c r="AT68" s="233" t="s">
        <v>429</v>
      </c>
      <c r="AU68" s="225"/>
      <c r="AV68" s="225"/>
      <c r="AW68" s="225"/>
      <c r="AX68" s="225"/>
      <c r="AY68" s="225"/>
      <c r="AZ68" s="225"/>
      <c r="BA68" s="225"/>
      <c r="BB68" s="188" t="s">
        <v>465</v>
      </c>
      <c r="BC68" s="184"/>
      <c r="BD68" s="184" t="s">
        <v>2604</v>
      </c>
      <c r="BE68" s="184"/>
      <c r="BF68" s="188">
        <v>46203</v>
      </c>
      <c r="BG68" s="188">
        <v>46213</v>
      </c>
      <c r="BH68" s="189" t="s">
        <v>465</v>
      </c>
      <c r="BI68" s="188" t="s">
        <v>3031</v>
      </c>
      <c r="BJ68" s="9" t="s">
        <v>2108</v>
      </c>
      <c r="BK68" s="567">
        <v>46203</v>
      </c>
      <c r="BL68" s="567">
        <v>46211</v>
      </c>
    </row>
    <row r="69" spans="1:64" ht="57.75" customHeight="1">
      <c r="A69" s="181">
        <v>95</v>
      </c>
      <c r="B69" s="182">
        <v>46126.512210648099</v>
      </c>
      <c r="C69" s="182">
        <v>46126.525636574101</v>
      </c>
      <c r="D69" s="181" t="s">
        <v>236</v>
      </c>
      <c r="E69" s="181" t="s">
        <v>237</v>
      </c>
      <c r="F69" s="181" t="s">
        <v>3032</v>
      </c>
      <c r="G69" s="181" t="s">
        <v>3033</v>
      </c>
      <c r="H69" s="181" t="s">
        <v>134</v>
      </c>
      <c r="I69" s="181" t="s">
        <v>240</v>
      </c>
      <c r="J69" s="344" t="s">
        <v>3034</v>
      </c>
      <c r="K69" s="181"/>
      <c r="L69" s="135" t="s">
        <v>63</v>
      </c>
      <c r="M69" s="182">
        <v>46233</v>
      </c>
      <c r="N69" s="181" t="s">
        <v>14</v>
      </c>
      <c r="O69" s="181" t="s">
        <v>175</v>
      </c>
      <c r="P69" s="181"/>
      <c r="Q69" s="183" t="s">
        <v>111</v>
      </c>
      <c r="R69" s="181" t="s">
        <v>3035</v>
      </c>
      <c r="S69" s="181" t="s">
        <v>3036</v>
      </c>
      <c r="T69" s="181" t="s">
        <v>3037</v>
      </c>
      <c r="U69" s="181" t="s">
        <v>44</v>
      </c>
      <c r="V69" s="181" t="s">
        <v>32</v>
      </c>
      <c r="W69" s="181" t="s">
        <v>413</v>
      </c>
      <c r="X69" s="181" t="s">
        <v>414</v>
      </c>
      <c r="Y69" s="181" t="s">
        <v>3038</v>
      </c>
      <c r="Z69" s="181" t="s">
        <v>3039</v>
      </c>
      <c r="AA69" s="181">
        <v>2.15</v>
      </c>
      <c r="AB69" s="147" t="s">
        <v>62</v>
      </c>
      <c r="AC69" s="184" t="s">
        <v>417</v>
      </c>
      <c r="AD69" s="188">
        <v>46128</v>
      </c>
      <c r="AE69" s="184" t="s">
        <v>2</v>
      </c>
      <c r="AF69" s="188">
        <v>46135</v>
      </c>
      <c r="AG69" s="188">
        <v>46181</v>
      </c>
      <c r="AH69" s="184">
        <v>7</v>
      </c>
      <c r="AI69" s="185">
        <v>0</v>
      </c>
      <c r="AJ69" s="186">
        <v>59576.43</v>
      </c>
      <c r="AK69" s="187"/>
      <c r="AL69" s="186" t="s">
        <v>1199</v>
      </c>
      <c r="AM69" s="184" t="s">
        <v>464</v>
      </c>
      <c r="AN69" s="184" t="s">
        <v>14</v>
      </c>
      <c r="AO69" s="184" t="s">
        <v>2067</v>
      </c>
      <c r="AP69" s="184" t="s">
        <v>3040</v>
      </c>
      <c r="AQ69" s="225"/>
      <c r="AR69" s="225"/>
      <c r="AS69" s="225"/>
      <c r="AT69" s="233" t="s">
        <v>429</v>
      </c>
      <c r="AU69" s="225"/>
      <c r="AV69" s="225"/>
      <c r="AW69" s="225"/>
      <c r="AX69" s="225"/>
      <c r="AY69" s="225"/>
      <c r="AZ69" s="225"/>
      <c r="BA69" s="225"/>
      <c r="BB69" s="188" t="s">
        <v>465</v>
      </c>
      <c r="BC69" s="184" t="s">
        <v>3041</v>
      </c>
      <c r="BD69" s="184" t="s">
        <v>465</v>
      </c>
      <c r="BE69" s="184" t="s">
        <v>3042</v>
      </c>
      <c r="BF69" s="188">
        <v>46251</v>
      </c>
      <c r="BG69" s="188">
        <v>46440</v>
      </c>
      <c r="BH69" s="189" t="s">
        <v>465</v>
      </c>
      <c r="BI69" s="188" t="s">
        <v>3043</v>
      </c>
      <c r="BK69" s="45"/>
      <c r="BL69" s="45"/>
    </row>
    <row r="70" spans="1:64" ht="66" customHeight="1">
      <c r="A70" s="181">
        <v>226</v>
      </c>
      <c r="B70" s="182">
        <v>46182.696863425903</v>
      </c>
      <c r="C70" s="182">
        <v>46182.705856481502</v>
      </c>
      <c r="D70" s="181" t="s">
        <v>236</v>
      </c>
      <c r="E70" s="181" t="s">
        <v>237</v>
      </c>
      <c r="F70" s="181" t="s">
        <v>3044</v>
      </c>
      <c r="G70" s="181" t="s">
        <v>3045</v>
      </c>
      <c r="H70" s="181" t="s">
        <v>134</v>
      </c>
      <c r="I70" s="181" t="s">
        <v>240</v>
      </c>
      <c r="J70" s="344" t="s">
        <v>2841</v>
      </c>
      <c r="K70" s="181" t="s">
        <v>3046</v>
      </c>
      <c r="L70" s="135" t="s">
        <v>63</v>
      </c>
      <c r="M70" s="182">
        <v>46198</v>
      </c>
      <c r="N70" s="181" t="s">
        <v>15</v>
      </c>
      <c r="O70" s="181">
        <v>0</v>
      </c>
      <c r="P70" s="181">
        <v>0</v>
      </c>
      <c r="Q70" s="183" t="s">
        <v>111</v>
      </c>
      <c r="R70" s="181" t="s">
        <v>3047</v>
      </c>
      <c r="S70" s="181" t="s">
        <v>3048</v>
      </c>
      <c r="T70" s="181" t="s">
        <v>3049</v>
      </c>
      <c r="U70" s="181" t="s">
        <v>44</v>
      </c>
      <c r="V70" s="181" t="s">
        <v>32</v>
      </c>
      <c r="W70" s="181" t="s">
        <v>15</v>
      </c>
      <c r="X70" s="181" t="s">
        <v>26</v>
      </c>
      <c r="Y70" s="181" t="s">
        <v>3050</v>
      </c>
      <c r="Z70" s="181" t="s">
        <v>3051</v>
      </c>
      <c r="AA70" s="181">
        <v>1.1000000000000001</v>
      </c>
      <c r="AB70" s="147" t="s">
        <v>62</v>
      </c>
      <c r="AC70" s="184" t="s">
        <v>417</v>
      </c>
      <c r="AD70" s="188">
        <v>46183</v>
      </c>
      <c r="AE70" s="184" t="s">
        <v>3</v>
      </c>
      <c r="AF70" s="188">
        <v>46216</v>
      </c>
      <c r="AG70" s="188">
        <v>46230</v>
      </c>
      <c r="AH70" s="184" t="s">
        <v>1052</v>
      </c>
      <c r="AI70" s="185"/>
      <c r="AJ70" s="186">
        <v>0</v>
      </c>
      <c r="AK70" s="187"/>
      <c r="AL70" s="186" t="s">
        <v>3052</v>
      </c>
      <c r="AM70" s="147" t="s">
        <v>797</v>
      </c>
      <c r="AN70" s="184" t="s">
        <v>14</v>
      </c>
      <c r="AO70" s="184" t="s">
        <v>2067</v>
      </c>
      <c r="AP70" s="184" t="s">
        <v>3053</v>
      </c>
      <c r="AQ70" s="225"/>
      <c r="AR70" s="225"/>
      <c r="AS70" s="225"/>
      <c r="AT70" s="233" t="s">
        <v>429</v>
      </c>
      <c r="AU70" s="225"/>
      <c r="AV70" s="225"/>
      <c r="AW70" s="225"/>
      <c r="AX70" s="225"/>
      <c r="AY70" s="225"/>
      <c r="AZ70" s="225"/>
      <c r="BA70" s="225"/>
      <c r="BB70" s="188" t="s">
        <v>174</v>
      </c>
      <c r="BC70" s="184" t="s">
        <v>3054</v>
      </c>
      <c r="BD70" s="184" t="s">
        <v>2604</v>
      </c>
      <c r="BE70" s="184"/>
      <c r="BF70" s="188">
        <v>46195</v>
      </c>
      <c r="BG70" s="188">
        <v>46217</v>
      </c>
      <c r="BH70" s="189" t="s">
        <v>465</v>
      </c>
      <c r="BI70" s="188"/>
      <c r="BK70" s="332"/>
      <c r="BL70" s="332"/>
    </row>
    <row r="71" spans="1:64" ht="283.5" customHeight="1">
      <c r="A71" s="181">
        <v>162</v>
      </c>
      <c r="B71" s="182">
        <v>46160.441956018498</v>
      </c>
      <c r="C71" s="182">
        <v>46160.457743055602</v>
      </c>
      <c r="D71" s="181" t="s">
        <v>167</v>
      </c>
      <c r="E71" s="181" t="s">
        <v>168</v>
      </c>
      <c r="F71" s="181" t="s">
        <v>3055</v>
      </c>
      <c r="G71" s="181" t="s">
        <v>3056</v>
      </c>
      <c r="H71" s="191" t="s">
        <v>121</v>
      </c>
      <c r="I71" s="181" t="s">
        <v>122</v>
      </c>
      <c r="J71" s="181" t="s">
        <v>2680</v>
      </c>
      <c r="K71" s="181" t="s">
        <v>3057</v>
      </c>
      <c r="L71" s="182" t="s">
        <v>59</v>
      </c>
      <c r="M71" s="182">
        <v>46310</v>
      </c>
      <c r="N71" s="181" t="s">
        <v>15</v>
      </c>
      <c r="O71" s="181">
        <v>0</v>
      </c>
      <c r="P71" s="181">
        <v>0</v>
      </c>
      <c r="Q71" s="183" t="s">
        <v>111</v>
      </c>
      <c r="R71" s="181" t="s">
        <v>3058</v>
      </c>
      <c r="S71" s="181" t="s">
        <v>3059</v>
      </c>
      <c r="T71" s="181" t="s">
        <v>3060</v>
      </c>
      <c r="U71" s="181" t="s">
        <v>37</v>
      </c>
      <c r="V71" s="181" t="s">
        <v>32</v>
      </c>
      <c r="W71" s="181" t="s">
        <v>15</v>
      </c>
      <c r="X71" s="181" t="s">
        <v>414</v>
      </c>
      <c r="Y71" s="181" t="s">
        <v>3061</v>
      </c>
      <c r="Z71" s="181" t="s">
        <v>3062</v>
      </c>
      <c r="AA71" s="181">
        <v>0.5</v>
      </c>
      <c r="AB71" s="147" t="s">
        <v>80</v>
      </c>
      <c r="AC71" s="184" t="s">
        <v>417</v>
      </c>
      <c r="AD71" s="188">
        <v>46162</v>
      </c>
      <c r="AE71" s="184" t="s">
        <v>3</v>
      </c>
      <c r="AF71" s="188">
        <v>46202</v>
      </c>
      <c r="AG71" s="188">
        <v>46216</v>
      </c>
      <c r="AH71" s="184">
        <v>4.5</v>
      </c>
      <c r="AI71" s="185"/>
      <c r="AJ71" s="186">
        <v>216762.56</v>
      </c>
      <c r="AK71" s="187"/>
      <c r="AL71" s="186" t="s">
        <v>535</v>
      </c>
      <c r="AM71" s="184" t="s">
        <v>464</v>
      </c>
      <c r="AN71" s="184" t="s">
        <v>465</v>
      </c>
      <c r="AO71" s="184" t="s">
        <v>2067</v>
      </c>
      <c r="AP71" s="184"/>
      <c r="AQ71" s="225"/>
      <c r="AR71" s="225"/>
      <c r="AS71" s="225"/>
      <c r="AT71" s="233" t="s">
        <v>429</v>
      </c>
      <c r="AU71" s="225"/>
      <c r="AV71" s="225"/>
      <c r="AW71" s="225"/>
      <c r="AX71" s="225"/>
      <c r="AY71" s="225"/>
      <c r="AZ71" s="225"/>
      <c r="BA71" s="225"/>
      <c r="BB71" s="188" t="s">
        <v>465</v>
      </c>
      <c r="BC71" s="184"/>
      <c r="BD71" s="184" t="s">
        <v>465</v>
      </c>
      <c r="BE71" s="184" t="s">
        <v>3063</v>
      </c>
      <c r="BF71" s="188">
        <v>46216</v>
      </c>
      <c r="BG71" s="188">
        <v>46339</v>
      </c>
      <c r="BH71" s="189" t="s">
        <v>465</v>
      </c>
      <c r="BI71" s="188"/>
    </row>
    <row r="72" spans="1:64" ht="107.25" customHeight="1">
      <c r="A72" s="181">
        <v>140</v>
      </c>
      <c r="B72" s="182">
        <v>46150.379953703698</v>
      </c>
      <c r="C72" s="182">
        <v>46150.452800925901</v>
      </c>
      <c r="D72" s="181" t="s">
        <v>167</v>
      </c>
      <c r="E72" s="181" t="s">
        <v>168</v>
      </c>
      <c r="F72" s="181" t="s">
        <v>3064</v>
      </c>
      <c r="G72" s="181" t="s">
        <v>3065</v>
      </c>
      <c r="H72" s="181" t="s">
        <v>134</v>
      </c>
      <c r="I72" s="181" t="s">
        <v>160</v>
      </c>
      <c r="J72" s="344" t="s">
        <v>2883</v>
      </c>
      <c r="K72" s="181" t="s">
        <v>3066</v>
      </c>
      <c r="L72" s="182" t="s">
        <v>59</v>
      </c>
      <c r="M72" s="182">
        <v>46153</v>
      </c>
      <c r="N72" s="181" t="s">
        <v>15</v>
      </c>
      <c r="O72" s="181">
        <v>0</v>
      </c>
      <c r="P72" s="181">
        <v>0</v>
      </c>
      <c r="Q72" s="183" t="s">
        <v>111</v>
      </c>
      <c r="R72" s="181" t="s">
        <v>3067</v>
      </c>
      <c r="S72" s="181">
        <v>0</v>
      </c>
      <c r="T72" s="181" t="s">
        <v>3068</v>
      </c>
      <c r="U72" s="181" t="s">
        <v>44</v>
      </c>
      <c r="V72" s="181" t="s">
        <v>36</v>
      </c>
      <c r="W72" s="181" t="s">
        <v>15</v>
      </c>
      <c r="X72" s="181" t="s">
        <v>414</v>
      </c>
      <c r="Y72" s="181" t="s">
        <v>3069</v>
      </c>
      <c r="Z72" s="181" t="s">
        <v>3070</v>
      </c>
      <c r="AA72" s="181">
        <v>0.45000000000000007</v>
      </c>
      <c r="AB72" s="147" t="s">
        <v>74</v>
      </c>
      <c r="AC72" s="184" t="s">
        <v>417</v>
      </c>
      <c r="AD72" s="188">
        <v>46156</v>
      </c>
      <c r="AE72" s="184" t="s">
        <v>3</v>
      </c>
      <c r="AF72" s="188"/>
      <c r="AG72" s="188"/>
      <c r="AH72" s="184">
        <v>1</v>
      </c>
      <c r="AI72" s="185"/>
      <c r="AJ72" s="186">
        <v>14076</v>
      </c>
      <c r="AK72" s="187" t="s">
        <v>3071</v>
      </c>
      <c r="AL72" s="186" t="s">
        <v>535</v>
      </c>
      <c r="AM72" s="184" t="s">
        <v>797</v>
      </c>
      <c r="AN72" s="184" t="s">
        <v>14</v>
      </c>
      <c r="AO72" s="184" t="s">
        <v>1135</v>
      </c>
      <c r="AP72" s="184" t="s">
        <v>3072</v>
      </c>
      <c r="AQ72" s="225" t="s">
        <v>2069</v>
      </c>
      <c r="AR72" s="225" t="s">
        <v>3</v>
      </c>
      <c r="AS72" s="233">
        <v>46192</v>
      </c>
      <c r="AT72" s="233" t="s">
        <v>3073</v>
      </c>
      <c r="AU72" s="225" t="s">
        <v>1052</v>
      </c>
      <c r="AV72" s="225">
        <v>0</v>
      </c>
      <c r="AW72" s="225" t="s">
        <v>3074</v>
      </c>
      <c r="AX72" s="225" t="s">
        <v>463</v>
      </c>
      <c r="AY72" s="225" t="s">
        <v>464</v>
      </c>
      <c r="AZ72" s="225" t="s">
        <v>2067</v>
      </c>
      <c r="BA72" s="225" t="s">
        <v>3075</v>
      </c>
      <c r="BB72" s="188" t="s">
        <v>465</v>
      </c>
      <c r="BC72" s="184"/>
      <c r="BD72" s="184" t="s">
        <v>2604</v>
      </c>
      <c r="BE72" s="184"/>
      <c r="BF72" s="188">
        <v>46258</v>
      </c>
      <c r="BG72" s="188">
        <v>46297</v>
      </c>
      <c r="BH72" s="189" t="s">
        <v>465</v>
      </c>
      <c r="BI72" s="188"/>
      <c r="BK72" s="45"/>
      <c r="BL72" s="45"/>
    </row>
    <row r="73" spans="1:64" ht="122.25" customHeight="1">
      <c r="A73" s="135">
        <v>100</v>
      </c>
      <c r="B73" s="143">
        <v>46127.3352662037</v>
      </c>
      <c r="C73" s="143">
        <v>46127.3585648148</v>
      </c>
      <c r="D73" s="135" t="s">
        <v>204</v>
      </c>
      <c r="E73" s="135" t="s">
        <v>205</v>
      </c>
      <c r="F73" s="135" t="s">
        <v>3076</v>
      </c>
      <c r="G73" s="181" t="s">
        <v>3077</v>
      </c>
      <c r="H73" s="191" t="s">
        <v>121</v>
      </c>
      <c r="I73" s="181" t="s">
        <v>2892</v>
      </c>
      <c r="J73" s="181" t="s">
        <v>3078</v>
      </c>
      <c r="K73" s="181"/>
      <c r="L73" s="182" t="s">
        <v>54</v>
      </c>
      <c r="M73" s="182">
        <v>46152</v>
      </c>
      <c r="N73" s="181" t="s">
        <v>15</v>
      </c>
      <c r="O73" s="181">
        <v>0</v>
      </c>
      <c r="P73" s="181"/>
      <c r="Q73" s="183" t="s">
        <v>111</v>
      </c>
      <c r="R73" s="181" t="s">
        <v>3079</v>
      </c>
      <c r="S73" s="181"/>
      <c r="T73" s="181" t="s">
        <v>3080</v>
      </c>
      <c r="U73" s="181" t="s">
        <v>44</v>
      </c>
      <c r="V73" s="181" t="s">
        <v>36</v>
      </c>
      <c r="W73" s="181" t="s">
        <v>413</v>
      </c>
      <c r="X73" s="181" t="s">
        <v>414</v>
      </c>
      <c r="Y73" s="181" t="s">
        <v>3081</v>
      </c>
      <c r="Z73" s="181" t="s">
        <v>3082</v>
      </c>
      <c r="AA73" s="181"/>
      <c r="AB73" s="147" t="s">
        <v>70</v>
      </c>
      <c r="AC73" s="184" t="s">
        <v>2642</v>
      </c>
      <c r="AD73" s="188"/>
      <c r="AE73" s="184" t="s">
        <v>3</v>
      </c>
      <c r="AF73" s="188"/>
      <c r="AG73" s="188"/>
      <c r="AH73" s="184" t="s">
        <v>3083</v>
      </c>
      <c r="AI73" s="185">
        <v>40000</v>
      </c>
      <c r="AJ73" s="186">
        <v>142000</v>
      </c>
      <c r="AK73" s="187" t="s">
        <v>3084</v>
      </c>
      <c r="AL73" s="186" t="s">
        <v>796</v>
      </c>
      <c r="AM73" s="147" t="s">
        <v>797</v>
      </c>
      <c r="AN73" s="184"/>
      <c r="AO73" s="184" t="s">
        <v>1135</v>
      </c>
      <c r="AP73" s="184"/>
      <c r="AQ73" s="225"/>
      <c r="AR73" s="225"/>
      <c r="AS73" s="233"/>
      <c r="AT73" s="233" t="s">
        <v>429</v>
      </c>
      <c r="AU73" s="225"/>
      <c r="AV73" s="225"/>
      <c r="AW73" s="225"/>
      <c r="AX73" s="225"/>
      <c r="AY73" s="225"/>
      <c r="AZ73" s="225"/>
      <c r="BA73" s="225"/>
      <c r="BB73" s="188" t="s">
        <v>465</v>
      </c>
      <c r="BC73" s="184"/>
      <c r="BD73" s="147" t="s">
        <v>465</v>
      </c>
      <c r="BE73" s="147" t="s">
        <v>3085</v>
      </c>
      <c r="BF73" s="166">
        <v>46204</v>
      </c>
      <c r="BG73" s="166">
        <v>46288</v>
      </c>
      <c r="BH73" s="152" t="s">
        <v>465</v>
      </c>
      <c r="BI73" s="188" t="s">
        <v>3086</v>
      </c>
      <c r="BK73" s="45"/>
      <c r="BL73" s="45"/>
    </row>
    <row r="74" spans="1:64" ht="79.5" customHeight="1">
      <c r="A74" s="135">
        <v>196</v>
      </c>
      <c r="B74" s="143">
        <v>46169.674108796302</v>
      </c>
      <c r="C74" s="143">
        <v>46169.677812499998</v>
      </c>
      <c r="D74" s="135" t="s">
        <v>3087</v>
      </c>
      <c r="E74" s="135" t="s">
        <v>3088</v>
      </c>
      <c r="F74" s="135" t="s">
        <v>3089</v>
      </c>
      <c r="G74" s="135" t="s">
        <v>3090</v>
      </c>
      <c r="H74" s="135" t="s">
        <v>159</v>
      </c>
      <c r="I74" s="135" t="s">
        <v>208</v>
      </c>
      <c r="J74" s="406" t="s">
        <v>3091</v>
      </c>
      <c r="K74" s="135" t="s">
        <v>3092</v>
      </c>
      <c r="L74" s="143" t="s">
        <v>57</v>
      </c>
      <c r="M74" s="143">
        <v>46234</v>
      </c>
      <c r="N74" s="135" t="s">
        <v>15</v>
      </c>
      <c r="O74" s="135">
        <v>0</v>
      </c>
      <c r="P74" s="135">
        <v>0</v>
      </c>
      <c r="Q74" s="157" t="s">
        <v>111</v>
      </c>
      <c r="R74" s="135" t="s">
        <v>3093</v>
      </c>
      <c r="S74" s="135" t="s">
        <v>2179</v>
      </c>
      <c r="T74" s="135" t="s">
        <v>3094</v>
      </c>
      <c r="U74" s="157" t="s">
        <v>41</v>
      </c>
      <c r="V74" s="135" t="s">
        <v>36</v>
      </c>
      <c r="W74" s="135" t="s">
        <v>14</v>
      </c>
      <c r="X74" s="157" t="s">
        <v>28</v>
      </c>
      <c r="Y74" s="135" t="s">
        <v>3095</v>
      </c>
      <c r="Z74" s="135" t="s">
        <v>3096</v>
      </c>
      <c r="AA74" s="198">
        <v>1.2</v>
      </c>
      <c r="AB74" s="147" t="s">
        <v>58</v>
      </c>
      <c r="AC74" s="147" t="s">
        <v>417</v>
      </c>
      <c r="AD74" s="151">
        <v>46170</v>
      </c>
      <c r="AE74" s="147" t="s">
        <v>4</v>
      </c>
      <c r="AF74" s="151">
        <v>46170</v>
      </c>
      <c r="AG74" s="151">
        <v>46170</v>
      </c>
      <c r="AH74" s="147">
        <v>1</v>
      </c>
      <c r="AI74" s="148"/>
      <c r="AJ74" s="149"/>
      <c r="AK74" s="150"/>
      <c r="AL74" s="149" t="s">
        <v>934</v>
      </c>
      <c r="AM74" s="147" t="s">
        <v>464</v>
      </c>
      <c r="AN74" s="147"/>
      <c r="AO74" s="147" t="s">
        <v>1135</v>
      </c>
      <c r="AP74" s="147"/>
      <c r="AQ74" s="225"/>
      <c r="AR74" s="225"/>
      <c r="AS74" s="225"/>
      <c r="AT74" s="232" t="s">
        <v>429</v>
      </c>
      <c r="AU74" s="225"/>
      <c r="AV74" s="225"/>
      <c r="AW74" s="225"/>
      <c r="AX74" s="225"/>
      <c r="AY74" s="225"/>
      <c r="AZ74" s="225"/>
      <c r="BA74" s="225"/>
      <c r="BB74" s="151" t="s">
        <v>174</v>
      </c>
      <c r="BC74" s="147"/>
      <c r="BD74" s="147" t="s">
        <v>14</v>
      </c>
      <c r="BE74" s="147" t="s">
        <v>3097</v>
      </c>
      <c r="BF74" s="166">
        <v>46224</v>
      </c>
      <c r="BG74" s="166">
        <v>46255</v>
      </c>
      <c r="BH74" s="85"/>
      <c r="BI74" s="284"/>
    </row>
    <row r="75" spans="1:64" ht="79.5" customHeight="1">
      <c r="A75" s="135">
        <v>216</v>
      </c>
      <c r="B75" s="143">
        <v>46169.998946759297</v>
      </c>
      <c r="C75" s="143">
        <v>46170.000914351898</v>
      </c>
      <c r="D75" s="135" t="s">
        <v>404</v>
      </c>
      <c r="E75" s="135" t="s">
        <v>405</v>
      </c>
      <c r="F75" s="135" t="s">
        <v>3098</v>
      </c>
      <c r="G75" s="135" t="s">
        <v>2176</v>
      </c>
      <c r="H75" s="135" t="s">
        <v>159</v>
      </c>
      <c r="I75" s="135" t="s">
        <v>208</v>
      </c>
      <c r="J75" s="157" t="s">
        <v>209</v>
      </c>
      <c r="K75" s="135" t="s">
        <v>3099</v>
      </c>
      <c r="L75" s="143" t="s">
        <v>57</v>
      </c>
      <c r="M75" s="143">
        <v>46209</v>
      </c>
      <c r="N75" s="135" t="s">
        <v>15</v>
      </c>
      <c r="O75" s="135">
        <v>0</v>
      </c>
      <c r="P75" s="135">
        <v>0</v>
      </c>
      <c r="Q75" s="157" t="s">
        <v>111</v>
      </c>
      <c r="R75" s="135" t="s">
        <v>2178</v>
      </c>
      <c r="S75" s="135" t="s">
        <v>2179</v>
      </c>
      <c r="T75" s="135" t="s">
        <v>3100</v>
      </c>
      <c r="U75" s="157" t="s">
        <v>41</v>
      </c>
      <c r="V75" s="135" t="s">
        <v>36</v>
      </c>
      <c r="W75" s="135" t="s">
        <v>14</v>
      </c>
      <c r="X75" s="157" t="s">
        <v>28</v>
      </c>
      <c r="Y75" s="135" t="s">
        <v>3101</v>
      </c>
      <c r="Z75" s="135" t="s">
        <v>3102</v>
      </c>
      <c r="AA75" s="198">
        <v>1.2</v>
      </c>
      <c r="AB75" s="147" t="s">
        <v>58</v>
      </c>
      <c r="AC75" s="147" t="s">
        <v>417</v>
      </c>
      <c r="AD75" s="151">
        <v>46170</v>
      </c>
      <c r="AE75" s="147" t="s">
        <v>3</v>
      </c>
      <c r="AF75" s="151">
        <v>46177</v>
      </c>
      <c r="AG75" s="151">
        <v>46191</v>
      </c>
      <c r="AH75" s="147">
        <v>1</v>
      </c>
      <c r="AI75" s="148">
        <v>7500</v>
      </c>
      <c r="AJ75" s="149">
        <v>26250</v>
      </c>
      <c r="AK75" s="150"/>
      <c r="AL75" s="149" t="s">
        <v>796</v>
      </c>
      <c r="AM75" s="147" t="s">
        <v>464</v>
      </c>
      <c r="AN75" s="147" t="s">
        <v>465</v>
      </c>
      <c r="AO75" s="147" t="s">
        <v>1135</v>
      </c>
      <c r="AP75" s="147" t="s">
        <v>3103</v>
      </c>
      <c r="AQ75" s="225"/>
      <c r="AR75" s="225"/>
      <c r="AS75" s="225"/>
      <c r="AT75" s="232" t="s">
        <v>429</v>
      </c>
      <c r="AU75" s="225"/>
      <c r="AV75" s="225"/>
      <c r="AW75" s="225"/>
      <c r="AX75" s="225"/>
      <c r="AY75" s="225"/>
      <c r="AZ75" s="225"/>
      <c r="BA75" s="225"/>
      <c r="BB75" s="151" t="s">
        <v>174</v>
      </c>
      <c r="BC75" s="147"/>
      <c r="BD75" s="147" t="s">
        <v>14</v>
      </c>
      <c r="BE75" s="147" t="s">
        <v>3097</v>
      </c>
      <c r="BF75" s="166">
        <v>46203</v>
      </c>
      <c r="BG75" s="166">
        <v>46234</v>
      </c>
      <c r="BH75" s="85"/>
      <c r="BI75" s="284"/>
    </row>
    <row r="76" spans="1:64" ht="79.5" customHeight="1">
      <c r="A76" s="135">
        <v>220</v>
      </c>
      <c r="B76" s="143">
        <v>46170.005717592598</v>
      </c>
      <c r="C76" s="143">
        <v>46170.006967592599</v>
      </c>
      <c r="D76" s="135" t="s">
        <v>404</v>
      </c>
      <c r="E76" s="135" t="s">
        <v>405</v>
      </c>
      <c r="F76" s="135" t="s">
        <v>3104</v>
      </c>
      <c r="G76" s="135" t="s">
        <v>2176</v>
      </c>
      <c r="H76" s="135" t="s">
        <v>159</v>
      </c>
      <c r="I76" s="135" t="s">
        <v>208</v>
      </c>
      <c r="J76" s="157" t="s">
        <v>209</v>
      </c>
      <c r="K76" s="135" t="s">
        <v>3105</v>
      </c>
      <c r="L76" s="143" t="s">
        <v>57</v>
      </c>
      <c r="M76" s="143">
        <v>46209</v>
      </c>
      <c r="N76" s="135" t="s">
        <v>15</v>
      </c>
      <c r="O76" s="135">
        <v>0</v>
      </c>
      <c r="P76" s="135">
        <v>0</v>
      </c>
      <c r="Q76" s="157" t="s">
        <v>111</v>
      </c>
      <c r="R76" s="135" t="s">
        <v>2178</v>
      </c>
      <c r="S76" s="135" t="s">
        <v>2179</v>
      </c>
      <c r="T76" s="135" t="s">
        <v>2179</v>
      </c>
      <c r="U76" s="157" t="s">
        <v>41</v>
      </c>
      <c r="V76" s="135" t="s">
        <v>36</v>
      </c>
      <c r="W76" s="135" t="s">
        <v>14</v>
      </c>
      <c r="X76" s="157" t="s">
        <v>28</v>
      </c>
      <c r="Y76" s="135" t="s">
        <v>3101</v>
      </c>
      <c r="Z76" s="135" t="s">
        <v>3106</v>
      </c>
      <c r="AA76" s="198">
        <v>1.2</v>
      </c>
      <c r="AB76" s="147" t="s">
        <v>58</v>
      </c>
      <c r="AC76" s="147" t="s">
        <v>417</v>
      </c>
      <c r="AD76" s="151">
        <v>46170</v>
      </c>
      <c r="AE76" s="147" t="s">
        <v>4</v>
      </c>
      <c r="AF76" s="151">
        <v>46176</v>
      </c>
      <c r="AG76" s="151">
        <v>46183</v>
      </c>
      <c r="AH76" s="147">
        <v>0.5</v>
      </c>
      <c r="AI76" s="148">
        <v>0</v>
      </c>
      <c r="AJ76" s="149">
        <v>0</v>
      </c>
      <c r="AK76" s="150"/>
      <c r="AL76" s="149" t="s">
        <v>934</v>
      </c>
      <c r="AM76" s="147" t="s">
        <v>464</v>
      </c>
      <c r="AN76" s="147" t="s">
        <v>14</v>
      </c>
      <c r="AO76" s="147" t="s">
        <v>1135</v>
      </c>
      <c r="AP76" s="147"/>
      <c r="AQ76" s="225"/>
      <c r="AR76" s="225"/>
      <c r="AS76" s="225"/>
      <c r="AT76" s="232" t="s">
        <v>429</v>
      </c>
      <c r="AU76" s="225"/>
      <c r="AV76" s="225"/>
      <c r="AW76" s="225"/>
      <c r="AX76" s="225"/>
      <c r="AY76" s="225"/>
      <c r="AZ76" s="225"/>
      <c r="BA76" s="225"/>
      <c r="BB76" s="151" t="s">
        <v>174</v>
      </c>
      <c r="BC76" s="147"/>
      <c r="BD76" s="147" t="s">
        <v>14</v>
      </c>
      <c r="BE76" s="147" t="s">
        <v>3097</v>
      </c>
      <c r="BF76" s="166">
        <v>46204</v>
      </c>
      <c r="BG76" s="166">
        <v>46234</v>
      </c>
      <c r="BH76" s="85"/>
      <c r="BI76" s="284"/>
    </row>
    <row r="77" spans="1:64" ht="79.5" customHeight="1">
      <c r="A77" s="135">
        <v>221</v>
      </c>
      <c r="B77" s="143">
        <v>46170.006446759297</v>
      </c>
      <c r="C77" s="143">
        <v>46170.007523148102</v>
      </c>
      <c r="D77" s="135" t="s">
        <v>404</v>
      </c>
      <c r="E77" s="135" t="s">
        <v>405</v>
      </c>
      <c r="F77" s="135" t="s">
        <v>3107</v>
      </c>
      <c r="G77" s="135" t="s">
        <v>2176</v>
      </c>
      <c r="H77" s="135" t="s">
        <v>159</v>
      </c>
      <c r="I77" s="135" t="s">
        <v>208</v>
      </c>
      <c r="J77" s="157" t="s">
        <v>209</v>
      </c>
      <c r="K77" s="135" t="s">
        <v>3108</v>
      </c>
      <c r="L77" s="143" t="s">
        <v>57</v>
      </c>
      <c r="M77" s="143">
        <v>46209</v>
      </c>
      <c r="N77" s="135" t="s">
        <v>15</v>
      </c>
      <c r="O77" s="135">
        <v>0</v>
      </c>
      <c r="P77" s="135">
        <v>0</v>
      </c>
      <c r="Q77" s="157" t="s">
        <v>111</v>
      </c>
      <c r="R77" s="135" t="s">
        <v>2178</v>
      </c>
      <c r="S77" s="135" t="s">
        <v>2179</v>
      </c>
      <c r="T77" s="135" t="s">
        <v>2179</v>
      </c>
      <c r="U77" s="157" t="s">
        <v>41</v>
      </c>
      <c r="V77" s="135" t="s">
        <v>36</v>
      </c>
      <c r="W77" s="135" t="s">
        <v>14</v>
      </c>
      <c r="X77" s="157" t="s">
        <v>28</v>
      </c>
      <c r="Y77" s="135" t="s">
        <v>3101</v>
      </c>
      <c r="Z77" s="135" t="s">
        <v>3109</v>
      </c>
      <c r="AA77" s="198">
        <v>1.2</v>
      </c>
      <c r="AB77" s="147" t="s">
        <v>58</v>
      </c>
      <c r="AC77" s="147" t="s">
        <v>417</v>
      </c>
      <c r="AD77" s="151">
        <v>46170</v>
      </c>
      <c r="AE77" s="147" t="s">
        <v>4</v>
      </c>
      <c r="AF77" s="151">
        <v>46176</v>
      </c>
      <c r="AG77" s="151">
        <v>46183</v>
      </c>
      <c r="AH77" s="147">
        <v>0.75</v>
      </c>
      <c r="AI77" s="148">
        <v>0</v>
      </c>
      <c r="AJ77" s="149">
        <v>0</v>
      </c>
      <c r="AK77" s="150"/>
      <c r="AL77" s="149" t="s">
        <v>934</v>
      </c>
      <c r="AM77" s="147" t="s">
        <v>464</v>
      </c>
      <c r="AN77" s="147" t="s">
        <v>15</v>
      </c>
      <c r="AO77" s="147" t="s">
        <v>1135</v>
      </c>
      <c r="AP77" s="147"/>
      <c r="AQ77" s="225"/>
      <c r="AR77" s="225"/>
      <c r="AS77" s="225"/>
      <c r="AT77" s="232" t="s">
        <v>429</v>
      </c>
      <c r="AU77" s="225"/>
      <c r="AV77" s="225"/>
      <c r="AW77" s="225"/>
      <c r="AX77" s="225"/>
      <c r="AY77" s="225"/>
      <c r="AZ77" s="225"/>
      <c r="BA77" s="225"/>
      <c r="BB77" s="151" t="s">
        <v>174</v>
      </c>
      <c r="BC77" s="147"/>
      <c r="BD77" s="147" t="s">
        <v>14</v>
      </c>
      <c r="BE77" s="147" t="s">
        <v>3097</v>
      </c>
      <c r="BF77" s="166">
        <v>46209</v>
      </c>
      <c r="BG77" s="166">
        <v>46230</v>
      </c>
      <c r="BH77" s="85"/>
      <c r="BI77" s="284"/>
    </row>
    <row r="78" spans="1:64" ht="79.5" customHeight="1">
      <c r="A78" s="135">
        <v>197</v>
      </c>
      <c r="B78" s="143">
        <v>46169.678715277798</v>
      </c>
      <c r="C78" s="143">
        <v>46169.680648148104</v>
      </c>
      <c r="D78" s="135" t="s">
        <v>3087</v>
      </c>
      <c r="E78" s="135" t="s">
        <v>3088</v>
      </c>
      <c r="F78" s="135" t="s">
        <v>3110</v>
      </c>
      <c r="G78" s="135" t="s">
        <v>3090</v>
      </c>
      <c r="H78" s="135" t="s">
        <v>159</v>
      </c>
      <c r="I78" s="135" t="s">
        <v>208</v>
      </c>
      <c r="J78" s="157" t="s">
        <v>3111</v>
      </c>
      <c r="K78" s="135" t="s">
        <v>3112</v>
      </c>
      <c r="L78" s="143" t="s">
        <v>57</v>
      </c>
      <c r="M78" s="143">
        <v>46160</v>
      </c>
      <c r="N78" s="135" t="s">
        <v>15</v>
      </c>
      <c r="O78" s="135">
        <v>0</v>
      </c>
      <c r="P78" s="135">
        <v>0</v>
      </c>
      <c r="Q78" s="157" t="s">
        <v>111</v>
      </c>
      <c r="R78" s="135" t="s">
        <v>3093</v>
      </c>
      <c r="S78" s="135" t="s">
        <v>2179</v>
      </c>
      <c r="T78" s="135" t="s">
        <v>3113</v>
      </c>
      <c r="U78" s="157" t="s">
        <v>41</v>
      </c>
      <c r="V78" s="135" t="s">
        <v>36</v>
      </c>
      <c r="W78" s="135" t="s">
        <v>14</v>
      </c>
      <c r="X78" s="157" t="s">
        <v>28</v>
      </c>
      <c r="Y78" s="135" t="s">
        <v>3095</v>
      </c>
      <c r="Z78" s="135" t="s">
        <v>3114</v>
      </c>
      <c r="AA78" s="198">
        <v>1.2</v>
      </c>
      <c r="AB78" s="184" t="s">
        <v>56</v>
      </c>
      <c r="AC78" s="147" t="s">
        <v>417</v>
      </c>
      <c r="AD78" s="151">
        <v>46169</v>
      </c>
      <c r="AE78" s="147" t="s">
        <v>3</v>
      </c>
      <c r="AF78" s="151">
        <v>46174</v>
      </c>
      <c r="AG78" s="151">
        <v>46191</v>
      </c>
      <c r="AH78" s="147">
        <v>1</v>
      </c>
      <c r="AI78" s="148">
        <v>1000</v>
      </c>
      <c r="AJ78" s="149">
        <v>3550</v>
      </c>
      <c r="AK78" s="150" t="s">
        <v>3115</v>
      </c>
      <c r="AL78" s="149" t="s">
        <v>535</v>
      </c>
      <c r="AM78" s="147" t="s">
        <v>464</v>
      </c>
      <c r="AN78" s="147" t="s">
        <v>15</v>
      </c>
      <c r="AO78" s="147" t="s">
        <v>2067</v>
      </c>
      <c r="AP78" s="147"/>
      <c r="AQ78" s="225"/>
      <c r="AR78" s="225"/>
      <c r="AS78" s="225"/>
      <c r="AT78" s="232" t="s">
        <v>429</v>
      </c>
      <c r="AU78" s="225"/>
      <c r="AV78" s="225"/>
      <c r="AW78" s="225"/>
      <c r="AX78" s="225"/>
      <c r="AY78" s="225"/>
      <c r="AZ78" s="225"/>
      <c r="BA78" s="225"/>
      <c r="BB78" s="151" t="s">
        <v>14</v>
      </c>
      <c r="BC78" s="147"/>
      <c r="BD78" s="147" t="s">
        <v>14</v>
      </c>
      <c r="BE78" s="147" t="s">
        <v>3097</v>
      </c>
      <c r="BF78" s="166">
        <v>46204</v>
      </c>
      <c r="BG78" s="166">
        <v>46325</v>
      </c>
      <c r="BH78" s="85"/>
      <c r="BI78" s="284"/>
    </row>
    <row r="79" spans="1:64" ht="79.5" customHeight="1">
      <c r="A79" s="135">
        <v>198</v>
      </c>
      <c r="B79" s="143">
        <v>46169.681030092601</v>
      </c>
      <c r="C79" s="143">
        <v>46169.684328703697</v>
      </c>
      <c r="D79" s="135" t="s">
        <v>3087</v>
      </c>
      <c r="E79" s="135" t="s">
        <v>3088</v>
      </c>
      <c r="F79" s="135" t="s">
        <v>3116</v>
      </c>
      <c r="G79" s="135" t="s">
        <v>3090</v>
      </c>
      <c r="H79" s="135" t="s">
        <v>159</v>
      </c>
      <c r="I79" s="135" t="s">
        <v>208</v>
      </c>
      <c r="J79" s="157" t="s">
        <v>3111</v>
      </c>
      <c r="K79" s="135" t="s">
        <v>3117</v>
      </c>
      <c r="L79" s="143" t="s">
        <v>57</v>
      </c>
      <c r="M79" s="143">
        <v>46160</v>
      </c>
      <c r="N79" s="135" t="s">
        <v>15</v>
      </c>
      <c r="O79" s="135">
        <v>0</v>
      </c>
      <c r="P79" s="135">
        <v>0</v>
      </c>
      <c r="Q79" s="157" t="s">
        <v>111</v>
      </c>
      <c r="R79" s="135" t="s">
        <v>3093</v>
      </c>
      <c r="S79" s="135" t="s">
        <v>2179</v>
      </c>
      <c r="T79" s="135" t="s">
        <v>3118</v>
      </c>
      <c r="U79" s="157" t="s">
        <v>41</v>
      </c>
      <c r="V79" s="135" t="s">
        <v>36</v>
      </c>
      <c r="W79" s="135" t="s">
        <v>14</v>
      </c>
      <c r="X79" s="157" t="s">
        <v>28</v>
      </c>
      <c r="Y79" s="135" t="s">
        <v>3095</v>
      </c>
      <c r="Z79" s="135" t="s">
        <v>3119</v>
      </c>
      <c r="AA79" s="198">
        <v>1.2</v>
      </c>
      <c r="AB79" s="184" t="s">
        <v>56</v>
      </c>
      <c r="AC79" s="147" t="s">
        <v>417</v>
      </c>
      <c r="AD79" s="151">
        <v>46169</v>
      </c>
      <c r="AE79" s="147" t="s">
        <v>3</v>
      </c>
      <c r="AF79" s="151">
        <v>46174</v>
      </c>
      <c r="AG79" s="151">
        <v>46191</v>
      </c>
      <c r="AH79" s="147">
        <v>1</v>
      </c>
      <c r="AI79" s="148">
        <v>1000</v>
      </c>
      <c r="AJ79" s="149">
        <v>3550</v>
      </c>
      <c r="AK79" s="150" t="s">
        <v>3115</v>
      </c>
      <c r="AL79" s="149" t="s">
        <v>535</v>
      </c>
      <c r="AM79" s="147" t="s">
        <v>464</v>
      </c>
      <c r="AN79" s="147" t="s">
        <v>15</v>
      </c>
      <c r="AO79" s="147" t="s">
        <v>2067</v>
      </c>
      <c r="AP79" s="147"/>
      <c r="AQ79" s="225"/>
      <c r="AR79" s="225"/>
      <c r="AS79" s="225"/>
      <c r="AT79" s="232" t="s">
        <v>429</v>
      </c>
      <c r="AU79" s="225"/>
      <c r="AV79" s="225"/>
      <c r="AW79" s="225"/>
      <c r="AX79" s="225"/>
      <c r="AY79" s="225"/>
      <c r="AZ79" s="225"/>
      <c r="BA79" s="225"/>
      <c r="BB79" s="151" t="s">
        <v>174</v>
      </c>
      <c r="BC79" s="147"/>
      <c r="BD79" s="147" t="s">
        <v>14</v>
      </c>
      <c r="BE79" s="147" t="s">
        <v>3097</v>
      </c>
      <c r="BF79" s="166">
        <v>46204</v>
      </c>
      <c r="BG79" s="166">
        <v>46325</v>
      </c>
      <c r="BH79" s="85"/>
      <c r="BI79" s="284"/>
    </row>
    <row r="80" spans="1:64" ht="79.5" customHeight="1">
      <c r="A80" s="135">
        <v>199</v>
      </c>
      <c r="B80" s="143">
        <v>46169.684861111098</v>
      </c>
      <c r="C80" s="143">
        <v>46169.686886574098</v>
      </c>
      <c r="D80" s="135" t="s">
        <v>3087</v>
      </c>
      <c r="E80" s="135" t="s">
        <v>3088</v>
      </c>
      <c r="F80" s="135" t="s">
        <v>3120</v>
      </c>
      <c r="G80" s="135" t="s">
        <v>3090</v>
      </c>
      <c r="H80" s="135" t="s">
        <v>159</v>
      </c>
      <c r="I80" s="135" t="s">
        <v>208</v>
      </c>
      <c r="J80" s="157" t="s">
        <v>3111</v>
      </c>
      <c r="K80" s="135" t="s">
        <v>3121</v>
      </c>
      <c r="L80" s="143" t="s">
        <v>57</v>
      </c>
      <c r="M80" s="143">
        <v>46160</v>
      </c>
      <c r="N80" s="135" t="s">
        <v>15</v>
      </c>
      <c r="O80" s="135">
        <v>0</v>
      </c>
      <c r="P80" s="135">
        <v>0</v>
      </c>
      <c r="Q80" s="157" t="s">
        <v>111</v>
      </c>
      <c r="R80" s="135" t="s">
        <v>3093</v>
      </c>
      <c r="S80" s="135" t="s">
        <v>2179</v>
      </c>
      <c r="T80" s="135" t="s">
        <v>3122</v>
      </c>
      <c r="U80" s="157" t="s">
        <v>41</v>
      </c>
      <c r="V80" s="135" t="s">
        <v>36</v>
      </c>
      <c r="W80" s="135" t="s">
        <v>14</v>
      </c>
      <c r="X80" s="157" t="s">
        <v>28</v>
      </c>
      <c r="Y80" s="135" t="s">
        <v>3095</v>
      </c>
      <c r="Z80" s="135" t="s">
        <v>3123</v>
      </c>
      <c r="AA80" s="198">
        <v>1.2</v>
      </c>
      <c r="AB80" s="184" t="s">
        <v>56</v>
      </c>
      <c r="AC80" s="147" t="s">
        <v>417</v>
      </c>
      <c r="AD80" s="151">
        <v>46169</v>
      </c>
      <c r="AE80" s="147" t="s">
        <v>3</v>
      </c>
      <c r="AF80" s="151">
        <v>46174</v>
      </c>
      <c r="AG80" s="151">
        <v>46191</v>
      </c>
      <c r="AH80" s="147">
        <v>1</v>
      </c>
      <c r="AI80" s="148">
        <v>1000</v>
      </c>
      <c r="AJ80" s="149">
        <v>3550</v>
      </c>
      <c r="AK80" s="150" t="s">
        <v>3115</v>
      </c>
      <c r="AL80" s="149" t="s">
        <v>535</v>
      </c>
      <c r="AM80" s="147" t="s">
        <v>464</v>
      </c>
      <c r="AN80" s="147" t="s">
        <v>15</v>
      </c>
      <c r="AO80" s="147" t="s">
        <v>2067</v>
      </c>
      <c r="AP80" s="147"/>
      <c r="AQ80" s="225"/>
      <c r="AR80" s="225"/>
      <c r="AS80" s="225"/>
      <c r="AT80" s="232" t="s">
        <v>429</v>
      </c>
      <c r="AU80" s="225"/>
      <c r="AV80" s="225"/>
      <c r="AW80" s="225"/>
      <c r="AX80" s="225"/>
      <c r="AY80" s="225"/>
      <c r="AZ80" s="225"/>
      <c r="BA80" s="225"/>
      <c r="BB80" s="151" t="s">
        <v>174</v>
      </c>
      <c r="BC80" s="147"/>
      <c r="BD80" s="147" t="s">
        <v>14</v>
      </c>
      <c r="BE80" s="147" t="s">
        <v>3097</v>
      </c>
      <c r="BF80" s="166">
        <v>46204</v>
      </c>
      <c r="BG80" s="166">
        <v>46325</v>
      </c>
      <c r="BH80" s="85"/>
      <c r="BI80" s="284"/>
    </row>
    <row r="81" spans="1:64" ht="79.5" customHeight="1">
      <c r="A81" s="135">
        <v>213</v>
      </c>
      <c r="B81" s="143">
        <v>46169.994814814803</v>
      </c>
      <c r="C81" s="143">
        <v>46169.996388888903</v>
      </c>
      <c r="D81" s="135" t="s">
        <v>404</v>
      </c>
      <c r="E81" s="135" t="s">
        <v>405</v>
      </c>
      <c r="F81" s="135" t="s">
        <v>3124</v>
      </c>
      <c r="G81" s="135" t="s">
        <v>2176</v>
      </c>
      <c r="H81" s="135" t="s">
        <v>159</v>
      </c>
      <c r="I81" s="135" t="s">
        <v>208</v>
      </c>
      <c r="J81" s="157" t="s">
        <v>209</v>
      </c>
      <c r="K81" s="135" t="s">
        <v>3125</v>
      </c>
      <c r="L81" s="143" t="s">
        <v>57</v>
      </c>
      <c r="M81" s="143">
        <v>46239</v>
      </c>
      <c r="N81" s="135" t="s">
        <v>15</v>
      </c>
      <c r="O81" s="135">
        <v>0</v>
      </c>
      <c r="P81" s="135">
        <v>0</v>
      </c>
      <c r="Q81" s="157" t="s">
        <v>111</v>
      </c>
      <c r="R81" s="135" t="s">
        <v>2178</v>
      </c>
      <c r="S81" s="135" t="s">
        <v>2179</v>
      </c>
      <c r="T81" s="135" t="s">
        <v>3126</v>
      </c>
      <c r="U81" s="157" t="s">
        <v>41</v>
      </c>
      <c r="V81" s="135" t="s">
        <v>36</v>
      </c>
      <c r="W81" s="135" t="s">
        <v>14</v>
      </c>
      <c r="X81" s="157" t="s">
        <v>28</v>
      </c>
      <c r="Y81" s="135" t="s">
        <v>3101</v>
      </c>
      <c r="Z81" s="135" t="s">
        <v>3127</v>
      </c>
      <c r="AA81" s="198">
        <v>1.2</v>
      </c>
      <c r="AB81" s="184" t="s">
        <v>56</v>
      </c>
      <c r="AC81" s="147" t="s">
        <v>417</v>
      </c>
      <c r="AD81" s="151">
        <v>46170</v>
      </c>
      <c r="AE81" s="147" t="s">
        <v>3</v>
      </c>
      <c r="AF81" s="151">
        <v>46184</v>
      </c>
      <c r="AG81" s="151">
        <v>46198</v>
      </c>
      <c r="AH81" s="147">
        <v>1</v>
      </c>
      <c r="AI81" s="148">
        <v>1000</v>
      </c>
      <c r="AJ81" s="149">
        <v>3550</v>
      </c>
      <c r="AK81" s="150"/>
      <c r="AL81" s="149" t="s">
        <v>535</v>
      </c>
      <c r="AM81" s="147" t="s">
        <v>464</v>
      </c>
      <c r="AN81" s="147"/>
      <c r="AO81" s="147" t="s">
        <v>2067</v>
      </c>
      <c r="AP81" s="147" t="s">
        <v>3128</v>
      </c>
      <c r="AQ81" s="225"/>
      <c r="AR81" s="225"/>
      <c r="AS81" s="225"/>
      <c r="AT81" s="232" t="s">
        <v>429</v>
      </c>
      <c r="AU81" s="225"/>
      <c r="AV81" s="225"/>
      <c r="AW81" s="225"/>
      <c r="AX81" s="225"/>
      <c r="AY81" s="225"/>
      <c r="AZ81" s="225"/>
      <c r="BA81" s="225"/>
      <c r="BB81" s="151" t="s">
        <v>174</v>
      </c>
      <c r="BC81" s="147"/>
      <c r="BD81" s="147" t="s">
        <v>14</v>
      </c>
      <c r="BE81" s="147" t="s">
        <v>3097</v>
      </c>
      <c r="BF81" s="166">
        <v>46204</v>
      </c>
      <c r="BG81" s="166">
        <v>46325</v>
      </c>
      <c r="BH81" s="85"/>
      <c r="BI81" s="284"/>
    </row>
    <row r="82" spans="1:64" ht="79.5" customHeight="1">
      <c r="A82" s="135">
        <v>214</v>
      </c>
      <c r="B82" s="143">
        <v>46169.996284722198</v>
      </c>
      <c r="C82" s="143">
        <v>46169.997106481504</v>
      </c>
      <c r="D82" s="135" t="s">
        <v>404</v>
      </c>
      <c r="E82" s="135" t="s">
        <v>405</v>
      </c>
      <c r="F82" s="135" t="s">
        <v>3129</v>
      </c>
      <c r="G82" s="135" t="s">
        <v>2176</v>
      </c>
      <c r="H82" s="135" t="s">
        <v>159</v>
      </c>
      <c r="I82" s="135" t="s">
        <v>208</v>
      </c>
      <c r="J82" s="157" t="s">
        <v>209</v>
      </c>
      <c r="K82" s="135" t="s">
        <v>3130</v>
      </c>
      <c r="L82" s="143" t="s">
        <v>57</v>
      </c>
      <c r="M82" s="143">
        <v>46239</v>
      </c>
      <c r="N82" s="135" t="s">
        <v>15</v>
      </c>
      <c r="O82" s="135">
        <v>0</v>
      </c>
      <c r="P82" s="135">
        <v>0</v>
      </c>
      <c r="Q82" s="157" t="s">
        <v>111</v>
      </c>
      <c r="R82" s="135" t="s">
        <v>2178</v>
      </c>
      <c r="S82" s="135" t="s">
        <v>2179</v>
      </c>
      <c r="T82" s="135" t="s">
        <v>3126</v>
      </c>
      <c r="U82" s="157" t="s">
        <v>41</v>
      </c>
      <c r="V82" s="135" t="s">
        <v>36</v>
      </c>
      <c r="W82" s="135" t="s">
        <v>14</v>
      </c>
      <c r="X82" s="157" t="s">
        <v>28</v>
      </c>
      <c r="Y82" s="135" t="s">
        <v>3101</v>
      </c>
      <c r="Z82" s="135" t="s">
        <v>3131</v>
      </c>
      <c r="AA82" s="198">
        <v>1.2</v>
      </c>
      <c r="AB82" s="184" t="s">
        <v>56</v>
      </c>
      <c r="AC82" s="147" t="s">
        <v>417</v>
      </c>
      <c r="AD82" s="151">
        <v>46170</v>
      </c>
      <c r="AE82" s="147" t="s">
        <v>3</v>
      </c>
      <c r="AF82" s="151">
        <v>46184</v>
      </c>
      <c r="AG82" s="151">
        <v>46198</v>
      </c>
      <c r="AH82" s="147">
        <v>1</v>
      </c>
      <c r="AI82" s="148">
        <v>1000</v>
      </c>
      <c r="AJ82" s="149">
        <v>3550</v>
      </c>
      <c r="AK82" s="150"/>
      <c r="AL82" s="149" t="s">
        <v>535</v>
      </c>
      <c r="AM82" s="147" t="s">
        <v>464</v>
      </c>
      <c r="AN82" s="147"/>
      <c r="AO82" s="147" t="s">
        <v>2067</v>
      </c>
      <c r="AP82" s="147" t="s">
        <v>3132</v>
      </c>
      <c r="AQ82" s="225"/>
      <c r="AR82" s="225"/>
      <c r="AS82" s="225"/>
      <c r="AT82" s="232" t="s">
        <v>429</v>
      </c>
      <c r="AU82" s="225"/>
      <c r="AV82" s="225"/>
      <c r="AW82" s="225"/>
      <c r="AX82" s="225"/>
      <c r="AY82" s="225"/>
      <c r="AZ82" s="225"/>
      <c r="BA82" s="225"/>
      <c r="BB82" s="151" t="s">
        <v>174</v>
      </c>
      <c r="BC82" s="147"/>
      <c r="BD82" s="147" t="s">
        <v>14</v>
      </c>
      <c r="BE82" s="147" t="s">
        <v>3097</v>
      </c>
      <c r="BF82" s="166">
        <v>46204</v>
      </c>
      <c r="BG82" s="166">
        <v>46325</v>
      </c>
      <c r="BH82" s="85"/>
      <c r="BI82" s="284"/>
    </row>
    <row r="83" spans="1:64" ht="79.5" customHeight="1">
      <c r="A83" s="135">
        <v>187</v>
      </c>
      <c r="B83" s="143">
        <v>46169.536921296298</v>
      </c>
      <c r="C83" s="143">
        <v>46169.538877314801</v>
      </c>
      <c r="D83" s="135" t="s">
        <v>2173</v>
      </c>
      <c r="E83" s="135" t="s">
        <v>2174</v>
      </c>
      <c r="F83" s="135" t="s">
        <v>3133</v>
      </c>
      <c r="G83" s="135" t="s">
        <v>2176</v>
      </c>
      <c r="H83" s="135" t="s">
        <v>159</v>
      </c>
      <c r="I83" s="135" t="s">
        <v>208</v>
      </c>
      <c r="J83" s="157" t="s">
        <v>209</v>
      </c>
      <c r="K83" s="135" t="s">
        <v>3134</v>
      </c>
      <c r="L83" s="143" t="s">
        <v>57</v>
      </c>
      <c r="M83" s="143">
        <v>46239</v>
      </c>
      <c r="N83" s="135" t="s">
        <v>15</v>
      </c>
      <c r="O83" s="135">
        <v>0</v>
      </c>
      <c r="P83" s="135">
        <v>0</v>
      </c>
      <c r="Q83" s="157" t="s">
        <v>111</v>
      </c>
      <c r="R83" s="135" t="s">
        <v>2178</v>
      </c>
      <c r="S83" s="135" t="s">
        <v>2179</v>
      </c>
      <c r="T83" s="135" t="s">
        <v>2179</v>
      </c>
      <c r="U83" s="157" t="s">
        <v>41</v>
      </c>
      <c r="V83" s="135" t="s">
        <v>36</v>
      </c>
      <c r="W83" s="135" t="s">
        <v>14</v>
      </c>
      <c r="X83" s="157" t="s">
        <v>28</v>
      </c>
      <c r="Y83" s="135" t="s">
        <v>3135</v>
      </c>
      <c r="Z83" s="135" t="s">
        <v>3136</v>
      </c>
      <c r="AA83" s="198">
        <v>1.2</v>
      </c>
      <c r="AB83" s="147" t="s">
        <v>58</v>
      </c>
      <c r="AC83" s="147" t="s">
        <v>417</v>
      </c>
      <c r="AD83" s="151">
        <v>46170</v>
      </c>
      <c r="AE83" s="147" t="s">
        <v>3</v>
      </c>
      <c r="AF83" s="151">
        <v>46181</v>
      </c>
      <c r="AG83" s="151">
        <v>46195</v>
      </c>
      <c r="AH83" s="147">
        <v>2</v>
      </c>
      <c r="AI83" s="148"/>
      <c r="AJ83" s="149">
        <v>0</v>
      </c>
      <c r="AK83" s="150"/>
      <c r="AL83" s="149" t="s">
        <v>463</v>
      </c>
      <c r="AM83" s="147" t="s">
        <v>464</v>
      </c>
      <c r="AN83" s="147" t="s">
        <v>15</v>
      </c>
      <c r="AO83" s="147" t="s">
        <v>2067</v>
      </c>
      <c r="AP83" s="147" t="s">
        <v>3137</v>
      </c>
      <c r="AQ83" s="225"/>
      <c r="AR83" s="225"/>
      <c r="AS83" s="225"/>
      <c r="AT83" s="232" t="s">
        <v>429</v>
      </c>
      <c r="AU83" s="225"/>
      <c r="AV83" s="225"/>
      <c r="AW83" s="225"/>
      <c r="AX83" s="225"/>
      <c r="AY83" s="225"/>
      <c r="AZ83" s="225"/>
      <c r="BA83" s="225"/>
      <c r="BB83" s="151" t="s">
        <v>174</v>
      </c>
      <c r="BC83" s="147"/>
      <c r="BD83" s="147" t="s">
        <v>14</v>
      </c>
      <c r="BE83" s="147" t="s">
        <v>3097</v>
      </c>
      <c r="BF83" s="166">
        <v>46296</v>
      </c>
      <c r="BG83" s="166">
        <v>46356</v>
      </c>
      <c r="BH83" s="85"/>
      <c r="BI83" s="284"/>
    </row>
    <row r="84" spans="1:64" ht="79.5" customHeight="1">
      <c r="A84" s="135">
        <v>194</v>
      </c>
      <c r="B84" s="143">
        <v>46169.667824074102</v>
      </c>
      <c r="C84" s="143">
        <v>46169.671122685198</v>
      </c>
      <c r="D84" s="135" t="s">
        <v>3087</v>
      </c>
      <c r="E84" s="135" t="s">
        <v>3088</v>
      </c>
      <c r="F84" s="135" t="s">
        <v>3138</v>
      </c>
      <c r="G84" s="135" t="s">
        <v>3090</v>
      </c>
      <c r="H84" s="135" t="s">
        <v>159</v>
      </c>
      <c r="I84" s="135" t="s">
        <v>208</v>
      </c>
      <c r="J84" s="157" t="s">
        <v>3139</v>
      </c>
      <c r="K84" s="135" t="s">
        <v>3140</v>
      </c>
      <c r="L84" s="143" t="s">
        <v>57</v>
      </c>
      <c r="M84" s="143">
        <v>46235</v>
      </c>
      <c r="N84" s="135" t="s">
        <v>15</v>
      </c>
      <c r="O84" s="135">
        <v>0</v>
      </c>
      <c r="P84" s="135">
        <v>0</v>
      </c>
      <c r="Q84" s="157" t="s">
        <v>111</v>
      </c>
      <c r="R84" s="135" t="s">
        <v>3093</v>
      </c>
      <c r="S84" s="135" t="s">
        <v>2179</v>
      </c>
      <c r="T84" s="135" t="s">
        <v>3141</v>
      </c>
      <c r="U84" s="157" t="s">
        <v>41</v>
      </c>
      <c r="V84" s="135" t="s">
        <v>36</v>
      </c>
      <c r="W84" s="135" t="s">
        <v>14</v>
      </c>
      <c r="X84" s="157" t="s">
        <v>28</v>
      </c>
      <c r="Y84" s="135" t="s">
        <v>3095</v>
      </c>
      <c r="Z84" s="135" t="s">
        <v>3142</v>
      </c>
      <c r="AA84" s="198">
        <v>1.2</v>
      </c>
      <c r="AB84" s="165" t="s">
        <v>70</v>
      </c>
      <c r="AC84" s="147" t="s">
        <v>417</v>
      </c>
      <c r="AD84" s="151">
        <v>46170</v>
      </c>
      <c r="AE84" s="147" t="s">
        <v>3</v>
      </c>
      <c r="AF84" s="151">
        <v>46178</v>
      </c>
      <c r="AG84" s="151">
        <v>46192</v>
      </c>
      <c r="AH84" s="147">
        <v>4</v>
      </c>
      <c r="AI84" s="148"/>
      <c r="AJ84" s="149">
        <v>70000</v>
      </c>
      <c r="AK84" s="150" t="s">
        <v>3143</v>
      </c>
      <c r="AL84" s="149" t="s">
        <v>1199</v>
      </c>
      <c r="AM84" s="147" t="s">
        <v>464</v>
      </c>
      <c r="AN84" s="147" t="s">
        <v>413</v>
      </c>
      <c r="AO84" s="147" t="s">
        <v>1135</v>
      </c>
      <c r="AP84" s="147"/>
      <c r="AQ84" s="225"/>
      <c r="AR84" s="225"/>
      <c r="AS84" s="225"/>
      <c r="AT84" s="232" t="s">
        <v>429</v>
      </c>
      <c r="AU84" s="225"/>
      <c r="AV84" s="225"/>
      <c r="AW84" s="225"/>
      <c r="AX84" s="225"/>
      <c r="AY84" s="225"/>
      <c r="AZ84" s="225"/>
      <c r="BA84" s="225"/>
      <c r="BB84" s="151" t="s">
        <v>174</v>
      </c>
      <c r="BC84" s="147"/>
      <c r="BD84" s="147" t="s">
        <v>14</v>
      </c>
      <c r="BE84" s="147" t="s">
        <v>3097</v>
      </c>
      <c r="BF84" s="166">
        <v>46251</v>
      </c>
      <c r="BG84" s="166">
        <v>46339</v>
      </c>
      <c r="BH84" s="85"/>
      <c r="BI84" s="284"/>
    </row>
    <row r="85" spans="1:64" ht="79.5" customHeight="1">
      <c r="A85" s="135">
        <v>212</v>
      </c>
      <c r="B85" s="143">
        <v>46169.993784722203</v>
      </c>
      <c r="C85" s="143">
        <v>46169.995497685202</v>
      </c>
      <c r="D85" s="135" t="s">
        <v>404</v>
      </c>
      <c r="E85" s="135" t="s">
        <v>405</v>
      </c>
      <c r="F85" s="135" t="s">
        <v>3144</v>
      </c>
      <c r="G85" s="135" t="s">
        <v>2176</v>
      </c>
      <c r="H85" s="135" t="s">
        <v>159</v>
      </c>
      <c r="I85" s="135" t="s">
        <v>208</v>
      </c>
      <c r="J85" s="157" t="s">
        <v>209</v>
      </c>
      <c r="K85" s="135" t="s">
        <v>3145</v>
      </c>
      <c r="L85" s="143" t="s">
        <v>57</v>
      </c>
      <c r="M85" s="143">
        <v>46178</v>
      </c>
      <c r="N85" s="135" t="s">
        <v>15</v>
      </c>
      <c r="O85" s="135">
        <v>0</v>
      </c>
      <c r="P85" s="135">
        <v>0</v>
      </c>
      <c r="Q85" s="157" t="s">
        <v>111</v>
      </c>
      <c r="R85" s="135" t="s">
        <v>2178</v>
      </c>
      <c r="S85" s="135" t="s">
        <v>2179</v>
      </c>
      <c r="T85" s="135" t="s">
        <v>3126</v>
      </c>
      <c r="U85" s="157" t="s">
        <v>41</v>
      </c>
      <c r="V85" s="135" t="s">
        <v>36</v>
      </c>
      <c r="W85" s="135" t="s">
        <v>14</v>
      </c>
      <c r="X85" s="157" t="s">
        <v>28</v>
      </c>
      <c r="Y85" s="135" t="s">
        <v>3101</v>
      </c>
      <c r="Z85" s="135" t="s">
        <v>3146</v>
      </c>
      <c r="AA85" s="198">
        <v>1.2</v>
      </c>
      <c r="AB85" s="184" t="s">
        <v>56</v>
      </c>
      <c r="AC85" s="147" t="s">
        <v>417</v>
      </c>
      <c r="AD85" s="151">
        <v>46170</v>
      </c>
      <c r="AE85" s="147" t="s">
        <v>3</v>
      </c>
      <c r="AF85" s="151">
        <v>46184</v>
      </c>
      <c r="AG85" s="151">
        <v>46198</v>
      </c>
      <c r="AH85" s="147">
        <v>2</v>
      </c>
      <c r="AI85" s="148"/>
      <c r="AJ85" s="149">
        <v>13312</v>
      </c>
      <c r="AK85" s="150" t="s">
        <v>3147</v>
      </c>
      <c r="AL85" s="149" t="s">
        <v>535</v>
      </c>
      <c r="AM85" s="147" t="s">
        <v>464</v>
      </c>
      <c r="AN85" s="147"/>
      <c r="AO85" s="147" t="s">
        <v>2067</v>
      </c>
      <c r="AP85" s="147"/>
      <c r="AQ85" s="225"/>
      <c r="AR85" s="225"/>
      <c r="AS85" s="225"/>
      <c r="AT85" s="232" t="s">
        <v>429</v>
      </c>
      <c r="AU85" s="225"/>
      <c r="AV85" s="225"/>
      <c r="AW85" s="225"/>
      <c r="AX85" s="225"/>
      <c r="AY85" s="225"/>
      <c r="AZ85" s="225"/>
      <c r="BA85" s="225"/>
      <c r="BB85" s="151" t="s">
        <v>174</v>
      </c>
      <c r="BC85" s="147"/>
      <c r="BD85" s="147" t="s">
        <v>14</v>
      </c>
      <c r="BE85" s="147" t="s">
        <v>3097</v>
      </c>
      <c r="BF85" s="166">
        <v>46321</v>
      </c>
      <c r="BG85" s="166">
        <v>46346</v>
      </c>
      <c r="BH85" s="85"/>
      <c r="BI85" s="284"/>
    </row>
    <row r="86" spans="1:64" ht="79.5" customHeight="1">
      <c r="A86" s="135">
        <v>215</v>
      </c>
      <c r="B86" s="143">
        <v>46169.997152777803</v>
      </c>
      <c r="C86" s="143">
        <v>46169.999085648102</v>
      </c>
      <c r="D86" s="135" t="s">
        <v>404</v>
      </c>
      <c r="E86" s="135" t="s">
        <v>405</v>
      </c>
      <c r="F86" s="135" t="s">
        <v>3148</v>
      </c>
      <c r="G86" s="135" t="s">
        <v>2176</v>
      </c>
      <c r="H86" s="135" t="s">
        <v>159</v>
      </c>
      <c r="I86" s="135" t="s">
        <v>208</v>
      </c>
      <c r="J86" s="157" t="s">
        <v>209</v>
      </c>
      <c r="K86" s="135" t="s">
        <v>3149</v>
      </c>
      <c r="L86" s="143" t="s">
        <v>57</v>
      </c>
      <c r="M86" s="143">
        <v>46178</v>
      </c>
      <c r="N86" s="135" t="s">
        <v>15</v>
      </c>
      <c r="O86" s="135">
        <v>0</v>
      </c>
      <c r="P86" s="135">
        <v>0</v>
      </c>
      <c r="Q86" s="157" t="s">
        <v>111</v>
      </c>
      <c r="R86" s="135" t="s">
        <v>2178</v>
      </c>
      <c r="S86" s="135" t="s">
        <v>2179</v>
      </c>
      <c r="T86" s="135" t="s">
        <v>3100</v>
      </c>
      <c r="U86" s="157" t="s">
        <v>43</v>
      </c>
      <c r="V86" s="135" t="s">
        <v>36</v>
      </c>
      <c r="W86" s="135" t="s">
        <v>14</v>
      </c>
      <c r="X86" s="157" t="s">
        <v>28</v>
      </c>
      <c r="Y86" s="135" t="s">
        <v>3101</v>
      </c>
      <c r="Z86" s="135" t="s">
        <v>3150</v>
      </c>
      <c r="AA86" s="198">
        <v>1.05</v>
      </c>
      <c r="AB86" s="184" t="s">
        <v>56</v>
      </c>
      <c r="AC86" s="147" t="s">
        <v>417</v>
      </c>
      <c r="AD86" s="151">
        <v>46170</v>
      </c>
      <c r="AE86" s="147" t="s">
        <v>2</v>
      </c>
      <c r="AF86" s="151">
        <v>46184</v>
      </c>
      <c r="AG86" s="151">
        <v>46212</v>
      </c>
      <c r="AH86" s="147">
        <v>3</v>
      </c>
      <c r="AI86" s="148"/>
      <c r="AJ86" s="149">
        <v>58176</v>
      </c>
      <c r="AK86" s="150" t="s">
        <v>3151</v>
      </c>
      <c r="AL86" s="149" t="s">
        <v>535</v>
      </c>
      <c r="AM86" s="147" t="s">
        <v>464</v>
      </c>
      <c r="AN86" s="147"/>
      <c r="AO86" s="147" t="s">
        <v>2067</v>
      </c>
      <c r="AP86" s="147" t="s">
        <v>3152</v>
      </c>
      <c r="AQ86" s="225"/>
      <c r="AR86" s="225"/>
      <c r="AS86" s="225"/>
      <c r="AT86" s="232" t="s">
        <v>429</v>
      </c>
      <c r="AU86" s="225"/>
      <c r="AV86" s="225"/>
      <c r="AW86" s="225"/>
      <c r="AX86" s="225"/>
      <c r="AY86" s="225"/>
      <c r="AZ86" s="225"/>
      <c r="BA86" s="225"/>
      <c r="BB86" s="151" t="s">
        <v>174</v>
      </c>
      <c r="BC86" s="147"/>
      <c r="BD86" s="147" t="s">
        <v>14</v>
      </c>
      <c r="BE86" s="147" t="s">
        <v>3097</v>
      </c>
      <c r="BF86" s="166">
        <v>46279</v>
      </c>
      <c r="BG86" s="166">
        <v>46367</v>
      </c>
      <c r="BH86" s="85"/>
      <c r="BI86" s="284"/>
    </row>
    <row r="87" spans="1:64" ht="79.5" customHeight="1">
      <c r="A87" s="135">
        <v>218</v>
      </c>
      <c r="B87" s="143">
        <v>46170.001956018503</v>
      </c>
      <c r="C87" s="143">
        <v>46170.004374999997</v>
      </c>
      <c r="D87" s="135" t="s">
        <v>404</v>
      </c>
      <c r="E87" s="135" t="s">
        <v>405</v>
      </c>
      <c r="F87" s="135" t="s">
        <v>3153</v>
      </c>
      <c r="G87" s="135" t="s">
        <v>2176</v>
      </c>
      <c r="H87" s="135" t="s">
        <v>159</v>
      </c>
      <c r="I87" s="135" t="s">
        <v>208</v>
      </c>
      <c r="J87" s="157" t="s">
        <v>209</v>
      </c>
      <c r="K87" s="135" t="s">
        <v>3154</v>
      </c>
      <c r="L87" s="143" t="s">
        <v>57</v>
      </c>
      <c r="M87" s="143">
        <v>46209</v>
      </c>
      <c r="N87" s="135" t="s">
        <v>15</v>
      </c>
      <c r="O87" s="135">
        <v>0</v>
      </c>
      <c r="P87" s="135">
        <v>0</v>
      </c>
      <c r="Q87" s="157" t="s">
        <v>111</v>
      </c>
      <c r="R87" s="135" t="s">
        <v>2178</v>
      </c>
      <c r="S87" s="135" t="s">
        <v>2179</v>
      </c>
      <c r="T87" s="135" t="s">
        <v>2179</v>
      </c>
      <c r="U87" s="157" t="s">
        <v>41</v>
      </c>
      <c r="V87" s="135" t="s">
        <v>36</v>
      </c>
      <c r="W87" s="135" t="s">
        <v>14</v>
      </c>
      <c r="X87" s="157" t="s">
        <v>28</v>
      </c>
      <c r="Y87" s="135" t="s">
        <v>3101</v>
      </c>
      <c r="Z87" s="135" t="s">
        <v>3155</v>
      </c>
      <c r="AA87" s="198">
        <v>1.2</v>
      </c>
      <c r="AB87" s="184" t="s">
        <v>56</v>
      </c>
      <c r="AC87" s="147" t="s">
        <v>417</v>
      </c>
      <c r="AD87" s="151">
        <v>46170</v>
      </c>
      <c r="AE87" s="147" t="s">
        <v>3</v>
      </c>
      <c r="AF87" s="151">
        <v>46184</v>
      </c>
      <c r="AG87" s="151">
        <v>46198</v>
      </c>
      <c r="AH87" s="147">
        <v>2</v>
      </c>
      <c r="AI87" s="148">
        <v>4518</v>
      </c>
      <c r="AJ87" s="149" t="s">
        <v>3156</v>
      </c>
      <c r="AK87" s="150"/>
      <c r="AL87" s="149" t="s">
        <v>535</v>
      </c>
      <c r="AM87" s="147" t="s">
        <v>464</v>
      </c>
      <c r="AN87" s="147"/>
      <c r="AO87" s="147" t="s">
        <v>2067</v>
      </c>
      <c r="AP87" s="147" t="s">
        <v>3157</v>
      </c>
      <c r="AQ87" s="225"/>
      <c r="AR87" s="225"/>
      <c r="AS87" s="225"/>
      <c r="AT87" s="232" t="s">
        <v>429</v>
      </c>
      <c r="AU87" s="225"/>
      <c r="AV87" s="225"/>
      <c r="AW87" s="225"/>
      <c r="AX87" s="225"/>
      <c r="AY87" s="225"/>
      <c r="AZ87" s="225"/>
      <c r="BA87" s="225"/>
      <c r="BB87" s="151" t="s">
        <v>174</v>
      </c>
      <c r="BC87" s="147" t="s">
        <v>3158</v>
      </c>
      <c r="BD87" s="147" t="s">
        <v>14</v>
      </c>
      <c r="BE87" s="147" t="s">
        <v>3097</v>
      </c>
      <c r="BF87" s="166">
        <v>46233</v>
      </c>
      <c r="BG87" s="166">
        <v>46325</v>
      </c>
      <c r="BH87" s="85"/>
      <c r="BI87" s="284"/>
    </row>
    <row r="88" spans="1:64" ht="78.75" customHeight="1">
      <c r="A88" s="135">
        <v>299</v>
      </c>
      <c r="B88" s="143">
        <v>46220.670648148203</v>
      </c>
      <c r="C88" s="143">
        <v>46220.671979166698</v>
      </c>
      <c r="D88" s="135" t="s">
        <v>236</v>
      </c>
      <c r="E88" s="135" t="s">
        <v>237</v>
      </c>
      <c r="F88" s="135" t="s">
        <v>3159</v>
      </c>
      <c r="G88" s="135" t="s">
        <v>3160</v>
      </c>
      <c r="H88" s="135" t="s">
        <v>134</v>
      </c>
      <c r="I88" s="135" t="s">
        <v>240</v>
      </c>
      <c r="J88" s="157" t="s">
        <v>2902</v>
      </c>
      <c r="K88" s="135" t="s">
        <v>3161</v>
      </c>
      <c r="L88" s="135" t="s">
        <v>63</v>
      </c>
      <c r="M88" s="143">
        <v>46234</v>
      </c>
      <c r="N88" s="135" t="s">
        <v>15</v>
      </c>
      <c r="O88" s="135">
        <v>0</v>
      </c>
      <c r="P88" s="135">
        <v>0</v>
      </c>
      <c r="Q88" s="157" t="s">
        <v>111</v>
      </c>
      <c r="R88" s="135" t="s">
        <v>3162</v>
      </c>
      <c r="S88" s="135" t="s">
        <v>3163</v>
      </c>
      <c r="T88" s="135" t="s">
        <v>3164</v>
      </c>
      <c r="U88" s="157" t="s">
        <v>44</v>
      </c>
      <c r="V88" s="135" t="s">
        <v>36</v>
      </c>
      <c r="W88" s="135" t="s">
        <v>15</v>
      </c>
      <c r="X88" s="157" t="s">
        <v>28</v>
      </c>
      <c r="Y88" s="135" t="s">
        <v>3165</v>
      </c>
      <c r="Z88" s="135" t="s">
        <v>3166</v>
      </c>
      <c r="AA88" s="198">
        <v>0.6</v>
      </c>
      <c r="AB88" s="147" t="s">
        <v>62</v>
      </c>
      <c r="AC88" s="147" t="s">
        <v>417</v>
      </c>
      <c r="AD88" s="151">
        <v>46223</v>
      </c>
      <c r="AE88" s="147" t="s">
        <v>3</v>
      </c>
      <c r="AF88" s="151">
        <v>46219</v>
      </c>
      <c r="AG88" s="151">
        <v>46233</v>
      </c>
      <c r="AH88" s="147" t="s">
        <v>1218</v>
      </c>
      <c r="AI88" s="148">
        <v>0</v>
      </c>
      <c r="AJ88" s="149">
        <v>0</v>
      </c>
      <c r="AK88" s="150" t="s">
        <v>3167</v>
      </c>
      <c r="AL88" s="149" t="s">
        <v>535</v>
      </c>
      <c r="AM88" s="147" t="s">
        <v>797</v>
      </c>
      <c r="AN88" s="147">
        <v>0</v>
      </c>
      <c r="AO88" s="147" t="s">
        <v>2067</v>
      </c>
      <c r="AP88" s="147" t="s">
        <v>3168</v>
      </c>
      <c r="AQ88" s="225"/>
      <c r="AR88" s="225"/>
      <c r="AS88" s="225"/>
      <c r="AT88" s="232" t="s">
        <v>429</v>
      </c>
      <c r="AU88" s="225"/>
      <c r="AV88" s="225"/>
      <c r="AW88" s="225"/>
      <c r="AX88" s="225"/>
      <c r="AY88" s="225"/>
      <c r="AZ88" s="225"/>
      <c r="BA88" s="225"/>
      <c r="BB88" s="151" t="s">
        <v>2665</v>
      </c>
      <c r="BC88" s="147" t="s">
        <v>3169</v>
      </c>
      <c r="BD88" s="147"/>
      <c r="BE88" s="147"/>
      <c r="BF88" s="166">
        <v>46219</v>
      </c>
      <c r="BG88" s="166">
        <v>46248</v>
      </c>
      <c r="BH88" s="85" t="s">
        <v>465</v>
      </c>
      <c r="BI88" s="284"/>
    </row>
    <row r="89" spans="1:64" ht="15" customHeight="1">
      <c r="A89" s="135">
        <v>201</v>
      </c>
      <c r="B89" s="143">
        <v>46169.649259259299</v>
      </c>
      <c r="C89" s="143">
        <v>46169.741365740701</v>
      </c>
      <c r="D89" s="135" t="s">
        <v>2173</v>
      </c>
      <c r="E89" s="135" t="s">
        <v>2174</v>
      </c>
      <c r="F89" s="135" t="s">
        <v>3170</v>
      </c>
      <c r="G89" s="135" t="s">
        <v>3171</v>
      </c>
      <c r="H89" s="135" t="s">
        <v>159</v>
      </c>
      <c r="I89" s="135" t="s">
        <v>208</v>
      </c>
      <c r="J89" s="157" t="s">
        <v>209</v>
      </c>
      <c r="K89" s="135" t="s">
        <v>3172</v>
      </c>
      <c r="L89" s="143" t="s">
        <v>57</v>
      </c>
      <c r="M89" s="143">
        <v>46387</v>
      </c>
      <c r="N89" s="135" t="s">
        <v>15</v>
      </c>
      <c r="O89" s="135">
        <v>0</v>
      </c>
      <c r="P89" s="135">
        <v>0</v>
      </c>
      <c r="Q89" s="157" t="s">
        <v>111</v>
      </c>
      <c r="R89" s="135" t="s">
        <v>3173</v>
      </c>
      <c r="S89" s="135" t="s">
        <v>3174</v>
      </c>
      <c r="T89" s="135" t="s">
        <v>3174</v>
      </c>
      <c r="U89" s="157" t="s">
        <v>41</v>
      </c>
      <c r="V89" s="135" t="s">
        <v>36</v>
      </c>
      <c r="W89" s="135" t="s">
        <v>14</v>
      </c>
      <c r="X89" s="157" t="s">
        <v>28</v>
      </c>
      <c r="Y89" s="135" t="s">
        <v>3135</v>
      </c>
      <c r="Z89" s="135" t="s">
        <v>3175</v>
      </c>
      <c r="AA89" s="198">
        <v>1.2</v>
      </c>
      <c r="AB89" s="165" t="s">
        <v>56</v>
      </c>
      <c r="AC89" s="147"/>
      <c r="AD89" s="151"/>
      <c r="AE89" s="147"/>
      <c r="AF89" s="151"/>
      <c r="AG89" s="151"/>
      <c r="AH89" s="147"/>
      <c r="AI89" s="148"/>
      <c r="AJ89" s="149"/>
      <c r="AK89" s="150"/>
      <c r="AL89" s="149"/>
      <c r="AM89" s="147" t="s">
        <v>464</v>
      </c>
      <c r="AN89" s="147"/>
      <c r="AO89" s="147"/>
      <c r="AP89" s="147"/>
      <c r="AQ89" s="225"/>
      <c r="AR89" s="225"/>
      <c r="AS89" s="225"/>
      <c r="AT89" s="232"/>
      <c r="AU89" s="225"/>
      <c r="AV89" s="225"/>
      <c r="AW89" s="225"/>
      <c r="AX89" s="225"/>
      <c r="AY89" s="225"/>
      <c r="AZ89" s="225"/>
      <c r="BA89" s="225"/>
      <c r="BB89" s="151"/>
      <c r="BC89" s="147"/>
      <c r="BD89" s="147"/>
      <c r="BE89" s="147"/>
      <c r="BF89" s="346">
        <v>46205</v>
      </c>
      <c r="BG89" s="346">
        <v>46286</v>
      </c>
      <c r="BH89" s="85"/>
      <c r="BI89" s="284"/>
    </row>
    <row r="90" spans="1:64" ht="15" customHeight="1">
      <c r="A90" s="135">
        <v>202</v>
      </c>
      <c r="B90" s="143">
        <v>46169.741724537002</v>
      </c>
      <c r="C90" s="143">
        <v>46169.745104166701</v>
      </c>
      <c r="D90" s="135" t="s">
        <v>2173</v>
      </c>
      <c r="E90" s="135" t="s">
        <v>2174</v>
      </c>
      <c r="F90" s="135" t="s">
        <v>3176</v>
      </c>
      <c r="G90" s="135" t="s">
        <v>3171</v>
      </c>
      <c r="H90" s="135" t="s">
        <v>159</v>
      </c>
      <c r="I90" s="135" t="s">
        <v>208</v>
      </c>
      <c r="J90" s="157" t="s">
        <v>3111</v>
      </c>
      <c r="K90" s="135" t="s">
        <v>3177</v>
      </c>
      <c r="L90" s="143" t="s">
        <v>57</v>
      </c>
      <c r="M90" s="143">
        <v>46387</v>
      </c>
      <c r="N90" s="135" t="s">
        <v>15</v>
      </c>
      <c r="O90" s="135">
        <v>0</v>
      </c>
      <c r="P90" s="135">
        <v>0</v>
      </c>
      <c r="Q90" s="157" t="s">
        <v>111</v>
      </c>
      <c r="R90" s="135" t="s">
        <v>3173</v>
      </c>
      <c r="S90" s="135" t="s">
        <v>3174</v>
      </c>
      <c r="T90" s="135" t="s">
        <v>3178</v>
      </c>
      <c r="U90" s="157" t="s">
        <v>41</v>
      </c>
      <c r="V90" s="135" t="s">
        <v>36</v>
      </c>
      <c r="W90" s="135" t="s">
        <v>14</v>
      </c>
      <c r="X90" s="157" t="s">
        <v>28</v>
      </c>
      <c r="Y90" s="135" t="s">
        <v>3135</v>
      </c>
      <c r="Z90" s="135" t="s">
        <v>3179</v>
      </c>
      <c r="AA90" s="198">
        <v>1.2</v>
      </c>
      <c r="AB90" s="165" t="s">
        <v>56</v>
      </c>
      <c r="AC90" s="147"/>
      <c r="AD90" s="151"/>
      <c r="AE90" s="147"/>
      <c r="AF90" s="151"/>
      <c r="AG90" s="151"/>
      <c r="AH90" s="147"/>
      <c r="AI90" s="148"/>
      <c r="AJ90" s="149"/>
      <c r="AK90" s="150"/>
      <c r="AL90" s="149"/>
      <c r="AM90" s="147" t="s">
        <v>464</v>
      </c>
      <c r="AN90" s="147"/>
      <c r="AO90" s="147"/>
      <c r="AP90" s="147"/>
      <c r="AQ90" s="225"/>
      <c r="AR90" s="225"/>
      <c r="AS90" s="225"/>
      <c r="AT90" s="232"/>
      <c r="AU90" s="225"/>
      <c r="AV90" s="225"/>
      <c r="AW90" s="225"/>
      <c r="AX90" s="225"/>
      <c r="AY90" s="225"/>
      <c r="AZ90" s="225"/>
      <c r="BA90" s="225"/>
      <c r="BB90" s="151"/>
      <c r="BC90" s="147"/>
      <c r="BD90" s="147"/>
      <c r="BE90" s="147"/>
      <c r="BF90" s="346">
        <v>46209</v>
      </c>
      <c r="BG90" s="346">
        <v>46286</v>
      </c>
      <c r="BH90" s="85"/>
      <c r="BI90" s="284"/>
    </row>
    <row r="91" spans="1:64" ht="15" customHeight="1">
      <c r="A91" s="135">
        <v>203</v>
      </c>
      <c r="B91" s="143">
        <v>46169.747037036999</v>
      </c>
      <c r="C91" s="143">
        <v>46169.749363425901</v>
      </c>
      <c r="D91" s="135" t="s">
        <v>2173</v>
      </c>
      <c r="E91" s="135" t="s">
        <v>2174</v>
      </c>
      <c r="F91" s="135" t="s">
        <v>3180</v>
      </c>
      <c r="G91" s="135" t="s">
        <v>3171</v>
      </c>
      <c r="H91" s="135" t="s">
        <v>159</v>
      </c>
      <c r="I91" s="135" t="s">
        <v>208</v>
      </c>
      <c r="J91" s="157" t="s">
        <v>209</v>
      </c>
      <c r="K91" s="135" t="s">
        <v>3181</v>
      </c>
      <c r="L91" s="143" t="s">
        <v>57</v>
      </c>
      <c r="M91" s="143">
        <v>46387</v>
      </c>
      <c r="N91" s="135" t="s">
        <v>15</v>
      </c>
      <c r="O91" s="135">
        <v>0</v>
      </c>
      <c r="P91" s="135">
        <v>0</v>
      </c>
      <c r="Q91" s="157" t="s">
        <v>111</v>
      </c>
      <c r="R91" s="135" t="s">
        <v>3173</v>
      </c>
      <c r="S91" s="135" t="s">
        <v>3174</v>
      </c>
      <c r="T91" s="135" t="s">
        <v>3178</v>
      </c>
      <c r="U91" s="157" t="s">
        <v>41</v>
      </c>
      <c r="V91" s="135" t="s">
        <v>36</v>
      </c>
      <c r="W91" s="135" t="s">
        <v>14</v>
      </c>
      <c r="X91" s="157" t="s">
        <v>28</v>
      </c>
      <c r="Y91" s="135" t="s">
        <v>3135</v>
      </c>
      <c r="Z91" s="135" t="s">
        <v>3182</v>
      </c>
      <c r="AA91" s="198">
        <v>1.2</v>
      </c>
      <c r="AB91" s="165" t="s">
        <v>56</v>
      </c>
      <c r="AC91" s="147"/>
      <c r="AD91" s="151"/>
      <c r="AE91" s="147"/>
      <c r="AF91" s="151"/>
      <c r="AG91" s="151"/>
      <c r="AH91" s="147"/>
      <c r="AI91" s="148"/>
      <c r="AJ91" s="149"/>
      <c r="AK91" s="150"/>
      <c r="AL91" s="149"/>
      <c r="AM91" s="147" t="s">
        <v>464</v>
      </c>
      <c r="AN91" s="147"/>
      <c r="AO91" s="147"/>
      <c r="AP91" s="147"/>
      <c r="AQ91" s="225"/>
      <c r="AR91" s="225"/>
      <c r="AS91" s="225"/>
      <c r="AT91" s="232"/>
      <c r="AU91" s="225"/>
      <c r="AV91" s="225"/>
      <c r="AW91" s="225"/>
      <c r="AX91" s="225"/>
      <c r="AY91" s="225"/>
      <c r="AZ91" s="225"/>
      <c r="BA91" s="225"/>
      <c r="BB91" s="151"/>
      <c r="BC91" s="147"/>
      <c r="BD91" s="147"/>
      <c r="BE91" s="147"/>
      <c r="BF91" s="346">
        <v>46188</v>
      </c>
      <c r="BG91" s="346">
        <v>46286</v>
      </c>
      <c r="BH91" s="85"/>
      <c r="BI91" s="284"/>
      <c r="BK91" s="568"/>
      <c r="BL91" s="568"/>
    </row>
    <row r="92" spans="1:64" ht="15" customHeight="1">
      <c r="A92" s="135">
        <v>204</v>
      </c>
      <c r="B92" s="143">
        <v>46169.750474537002</v>
      </c>
      <c r="C92" s="143">
        <v>46169.752673611103</v>
      </c>
      <c r="D92" s="135" t="s">
        <v>2173</v>
      </c>
      <c r="E92" s="135" t="s">
        <v>2174</v>
      </c>
      <c r="F92" s="135" t="s">
        <v>3183</v>
      </c>
      <c r="G92" s="135" t="s">
        <v>3171</v>
      </c>
      <c r="H92" s="135" t="s">
        <v>159</v>
      </c>
      <c r="I92" s="135" t="s">
        <v>208</v>
      </c>
      <c r="J92" s="157" t="s">
        <v>209</v>
      </c>
      <c r="K92" s="135" t="s">
        <v>3184</v>
      </c>
      <c r="L92" s="143" t="s">
        <v>57</v>
      </c>
      <c r="M92" s="143">
        <v>46387</v>
      </c>
      <c r="N92" s="135" t="s">
        <v>15</v>
      </c>
      <c r="O92" s="135">
        <v>0</v>
      </c>
      <c r="P92" s="135">
        <v>0</v>
      </c>
      <c r="Q92" s="157" t="s">
        <v>111</v>
      </c>
      <c r="R92" s="135" t="s">
        <v>3173</v>
      </c>
      <c r="S92" s="135" t="s">
        <v>3174</v>
      </c>
      <c r="T92" s="135" t="s">
        <v>3178</v>
      </c>
      <c r="U92" s="157" t="s">
        <v>41</v>
      </c>
      <c r="V92" s="135" t="s">
        <v>36</v>
      </c>
      <c r="W92" s="135" t="s">
        <v>14</v>
      </c>
      <c r="X92" s="157" t="s">
        <v>28</v>
      </c>
      <c r="Y92" s="135" t="s">
        <v>3135</v>
      </c>
      <c r="Z92" s="135" t="s">
        <v>3185</v>
      </c>
      <c r="AA92" s="198">
        <v>1.2</v>
      </c>
      <c r="AB92" s="165" t="s">
        <v>56</v>
      </c>
      <c r="AC92" s="147"/>
      <c r="AD92" s="151"/>
      <c r="AE92" s="147"/>
      <c r="AF92" s="151"/>
      <c r="AG92" s="151"/>
      <c r="AH92" s="147"/>
      <c r="AI92" s="148"/>
      <c r="AJ92" s="149"/>
      <c r="AK92" s="150"/>
      <c r="AL92" s="149"/>
      <c r="AM92" s="147" t="s">
        <v>464</v>
      </c>
      <c r="AN92" s="147"/>
      <c r="AO92" s="147"/>
      <c r="AP92" s="147"/>
      <c r="AQ92" s="225"/>
      <c r="AR92" s="225"/>
      <c r="AS92" s="225"/>
      <c r="AT92" s="232"/>
      <c r="AU92" s="225"/>
      <c r="AV92" s="225"/>
      <c r="AW92" s="225"/>
      <c r="AX92" s="225"/>
      <c r="AY92" s="225"/>
      <c r="AZ92" s="225"/>
      <c r="BA92" s="225"/>
      <c r="BB92" s="151"/>
      <c r="BC92" s="147"/>
      <c r="BD92" s="147"/>
      <c r="BE92" s="147"/>
      <c r="BF92" s="346">
        <v>46220</v>
      </c>
      <c r="BG92" s="346">
        <v>46286</v>
      </c>
      <c r="BH92" s="85"/>
      <c r="BI92" s="284"/>
    </row>
    <row r="93" spans="1:64" ht="15" customHeight="1">
      <c r="A93" s="135">
        <v>205</v>
      </c>
      <c r="B93" s="143">
        <v>46169.752847222197</v>
      </c>
      <c r="C93" s="143">
        <v>46169.754074074102</v>
      </c>
      <c r="D93" s="135" t="s">
        <v>2173</v>
      </c>
      <c r="E93" s="135" t="s">
        <v>2174</v>
      </c>
      <c r="F93" s="135" t="s">
        <v>3186</v>
      </c>
      <c r="G93" s="135" t="s">
        <v>3171</v>
      </c>
      <c r="H93" s="135" t="s">
        <v>159</v>
      </c>
      <c r="I93" s="135" t="s">
        <v>208</v>
      </c>
      <c r="J93" s="157" t="s">
        <v>209</v>
      </c>
      <c r="K93" s="135" t="s">
        <v>3187</v>
      </c>
      <c r="L93" s="143" t="s">
        <v>57</v>
      </c>
      <c r="M93" s="143">
        <v>46387</v>
      </c>
      <c r="N93" s="135" t="s">
        <v>15</v>
      </c>
      <c r="O93" s="135">
        <v>0</v>
      </c>
      <c r="P93" s="135">
        <v>0</v>
      </c>
      <c r="Q93" s="157" t="s">
        <v>111</v>
      </c>
      <c r="R93" s="135" t="s">
        <v>3173</v>
      </c>
      <c r="S93" s="135" t="s">
        <v>3174</v>
      </c>
      <c r="T93" s="135" t="s">
        <v>3178</v>
      </c>
      <c r="U93" s="157" t="s">
        <v>41</v>
      </c>
      <c r="V93" s="135" t="s">
        <v>36</v>
      </c>
      <c r="W93" s="135" t="s">
        <v>14</v>
      </c>
      <c r="X93" s="157" t="s">
        <v>28</v>
      </c>
      <c r="Y93" s="135" t="s">
        <v>3135</v>
      </c>
      <c r="Z93" s="135" t="s">
        <v>3188</v>
      </c>
      <c r="AA93" s="198">
        <v>1.2</v>
      </c>
      <c r="AB93" s="165" t="s">
        <v>56</v>
      </c>
      <c r="AC93" s="147"/>
      <c r="AD93" s="151"/>
      <c r="AE93" s="147"/>
      <c r="AF93" s="151"/>
      <c r="AG93" s="151"/>
      <c r="AH93" s="147"/>
      <c r="AI93" s="148"/>
      <c r="AJ93" s="149"/>
      <c r="AK93" s="150"/>
      <c r="AL93" s="149"/>
      <c r="AM93" s="147" t="s">
        <v>464</v>
      </c>
      <c r="AN93" s="147"/>
      <c r="AO93" s="147"/>
      <c r="AP93" s="147"/>
      <c r="AQ93" s="225"/>
      <c r="AR93" s="225"/>
      <c r="AS93" s="225"/>
      <c r="AT93" s="232"/>
      <c r="AU93" s="225"/>
      <c r="AV93" s="225"/>
      <c r="AW93" s="225"/>
      <c r="AX93" s="225"/>
      <c r="AY93" s="225"/>
      <c r="AZ93" s="225"/>
      <c r="BA93" s="225"/>
      <c r="BB93" s="151"/>
      <c r="BC93" s="147"/>
      <c r="BD93" s="147"/>
      <c r="BE93" s="147"/>
      <c r="BF93" s="346">
        <v>46188</v>
      </c>
      <c r="BG93" s="346">
        <v>46286</v>
      </c>
      <c r="BH93" s="85"/>
      <c r="BI93" s="284"/>
      <c r="BK93" s="568"/>
      <c r="BL93" s="568"/>
    </row>
    <row r="94" spans="1:64" ht="15" customHeight="1">
      <c r="A94" s="135">
        <v>206</v>
      </c>
      <c r="B94" s="143">
        <v>46169.754131944399</v>
      </c>
      <c r="C94" s="143">
        <v>46169.758865740703</v>
      </c>
      <c r="D94" s="135" t="s">
        <v>2173</v>
      </c>
      <c r="E94" s="135" t="s">
        <v>2174</v>
      </c>
      <c r="F94" s="135" t="s">
        <v>3189</v>
      </c>
      <c r="G94" s="135" t="s">
        <v>3171</v>
      </c>
      <c r="H94" s="135" t="s">
        <v>159</v>
      </c>
      <c r="I94" s="135" t="s">
        <v>208</v>
      </c>
      <c r="J94" s="157" t="s">
        <v>209</v>
      </c>
      <c r="K94" s="135" t="s">
        <v>3190</v>
      </c>
      <c r="L94" s="143" t="s">
        <v>57</v>
      </c>
      <c r="M94" s="143">
        <v>46387</v>
      </c>
      <c r="N94" s="135" t="s">
        <v>15</v>
      </c>
      <c r="O94" s="135">
        <v>0</v>
      </c>
      <c r="P94" s="135">
        <v>0</v>
      </c>
      <c r="Q94" s="157" t="s">
        <v>111</v>
      </c>
      <c r="R94" s="135" t="s">
        <v>3173</v>
      </c>
      <c r="S94" s="135" t="s">
        <v>3174</v>
      </c>
      <c r="T94" s="135" t="s">
        <v>3178</v>
      </c>
      <c r="U94" s="157" t="s">
        <v>41</v>
      </c>
      <c r="V94" s="135" t="s">
        <v>36</v>
      </c>
      <c r="W94" s="135" t="s">
        <v>14</v>
      </c>
      <c r="X94" s="157" t="s">
        <v>28</v>
      </c>
      <c r="Y94" s="135" t="s">
        <v>3135</v>
      </c>
      <c r="Z94" s="135" t="s">
        <v>3191</v>
      </c>
      <c r="AA94" s="198">
        <v>1.2</v>
      </c>
      <c r="AB94" s="165" t="s">
        <v>56</v>
      </c>
      <c r="AC94" s="147"/>
      <c r="AD94" s="151"/>
      <c r="AE94" s="147"/>
      <c r="AF94" s="151"/>
      <c r="AG94" s="151"/>
      <c r="AH94" s="147"/>
      <c r="AI94" s="148"/>
      <c r="AJ94" s="149"/>
      <c r="AK94" s="150"/>
      <c r="AL94" s="149"/>
      <c r="AM94" s="147" t="s">
        <v>464</v>
      </c>
      <c r="AN94" s="147"/>
      <c r="AO94" s="147"/>
      <c r="AP94" s="147"/>
      <c r="AQ94" s="225"/>
      <c r="AR94" s="225"/>
      <c r="AS94" s="225"/>
      <c r="AT94" s="232"/>
      <c r="AU94" s="225"/>
      <c r="AV94" s="225"/>
      <c r="AW94" s="225"/>
      <c r="AX94" s="225"/>
      <c r="AY94" s="225"/>
      <c r="AZ94" s="225"/>
      <c r="BA94" s="225"/>
      <c r="BB94" s="151"/>
      <c r="BC94" s="147"/>
      <c r="BD94" s="147"/>
      <c r="BE94" s="147"/>
      <c r="BF94" s="346">
        <v>46198</v>
      </c>
      <c r="BG94" s="346">
        <v>46286</v>
      </c>
      <c r="BH94" s="85"/>
      <c r="BI94" s="284"/>
    </row>
    <row r="95" spans="1:64" ht="15" customHeight="1">
      <c r="A95" s="135">
        <v>207</v>
      </c>
      <c r="B95" s="143">
        <v>46169.7590277778</v>
      </c>
      <c r="C95" s="143">
        <v>46169.760717592602</v>
      </c>
      <c r="D95" s="135" t="s">
        <v>2173</v>
      </c>
      <c r="E95" s="135" t="s">
        <v>2174</v>
      </c>
      <c r="F95" s="135" t="s">
        <v>3192</v>
      </c>
      <c r="G95" s="135" t="s">
        <v>3171</v>
      </c>
      <c r="H95" s="135" t="s">
        <v>159</v>
      </c>
      <c r="I95" s="135" t="s">
        <v>208</v>
      </c>
      <c r="J95" s="345" t="s">
        <v>3193</v>
      </c>
      <c r="K95" s="135" t="s">
        <v>3194</v>
      </c>
      <c r="L95" s="143" t="s">
        <v>57</v>
      </c>
      <c r="M95" s="143">
        <v>46387</v>
      </c>
      <c r="N95" s="135" t="s">
        <v>15</v>
      </c>
      <c r="O95" s="135">
        <v>0</v>
      </c>
      <c r="P95" s="135">
        <v>0</v>
      </c>
      <c r="Q95" s="157" t="s">
        <v>111</v>
      </c>
      <c r="R95" s="135" t="s">
        <v>3173</v>
      </c>
      <c r="S95" s="135" t="s">
        <v>3174</v>
      </c>
      <c r="T95" s="135" t="s">
        <v>3178</v>
      </c>
      <c r="U95" s="157" t="s">
        <v>41</v>
      </c>
      <c r="V95" s="135" t="s">
        <v>36</v>
      </c>
      <c r="W95" s="135" t="s">
        <v>14</v>
      </c>
      <c r="X95" s="157" t="s">
        <v>28</v>
      </c>
      <c r="Y95" s="135" t="s">
        <v>3135</v>
      </c>
      <c r="Z95" s="135" t="s">
        <v>3195</v>
      </c>
      <c r="AA95" s="198">
        <v>1.2</v>
      </c>
      <c r="AB95" s="165" t="s">
        <v>56</v>
      </c>
      <c r="AC95" s="147"/>
      <c r="AD95" s="151"/>
      <c r="AE95" s="147"/>
      <c r="AF95" s="151"/>
      <c r="AG95" s="151"/>
      <c r="AH95" s="147"/>
      <c r="AI95" s="148"/>
      <c r="AJ95" s="149"/>
      <c r="AK95" s="150"/>
      <c r="AL95" s="149"/>
      <c r="AM95" s="147" t="s">
        <v>464</v>
      </c>
      <c r="AN95" s="147"/>
      <c r="AO95" s="147"/>
      <c r="AP95" s="147"/>
      <c r="AQ95" s="225"/>
      <c r="AR95" s="225"/>
      <c r="AS95" s="225"/>
      <c r="AT95" s="232"/>
      <c r="AU95" s="225"/>
      <c r="AV95" s="225"/>
      <c r="AW95" s="225"/>
      <c r="AX95" s="225"/>
      <c r="AY95" s="225"/>
      <c r="AZ95" s="225"/>
      <c r="BA95" s="225"/>
      <c r="BB95" s="151"/>
      <c r="BC95" s="147"/>
      <c r="BD95" s="147"/>
      <c r="BE95" s="147"/>
      <c r="BF95" s="346">
        <v>46217</v>
      </c>
      <c r="BG95" s="346">
        <v>46286</v>
      </c>
      <c r="BH95" s="85"/>
      <c r="BI95" s="284"/>
      <c r="BK95" s="568"/>
      <c r="BL95" s="568"/>
    </row>
    <row r="96" spans="1:64" ht="15" customHeight="1">
      <c r="A96" s="135">
        <v>208</v>
      </c>
      <c r="B96" s="143">
        <v>46169.760856481502</v>
      </c>
      <c r="C96" s="143">
        <v>46169.762476851902</v>
      </c>
      <c r="D96" s="135" t="s">
        <v>2173</v>
      </c>
      <c r="E96" s="135" t="s">
        <v>2174</v>
      </c>
      <c r="F96" s="135" t="s">
        <v>3196</v>
      </c>
      <c r="G96" s="135" t="s">
        <v>3171</v>
      </c>
      <c r="H96" s="135" t="s">
        <v>159</v>
      </c>
      <c r="I96" s="135" t="s">
        <v>208</v>
      </c>
      <c r="J96" s="345" t="s">
        <v>3197</v>
      </c>
      <c r="K96" s="135" t="s">
        <v>3198</v>
      </c>
      <c r="L96" s="143" t="s">
        <v>57</v>
      </c>
      <c r="M96" s="143">
        <v>46387</v>
      </c>
      <c r="N96" s="135" t="s">
        <v>15</v>
      </c>
      <c r="O96" s="135">
        <v>0</v>
      </c>
      <c r="P96" s="135">
        <v>0</v>
      </c>
      <c r="Q96" s="157" t="s">
        <v>111</v>
      </c>
      <c r="R96" s="135" t="s">
        <v>3173</v>
      </c>
      <c r="S96" s="135" t="s">
        <v>3174</v>
      </c>
      <c r="T96" s="135" t="s">
        <v>3178</v>
      </c>
      <c r="U96" s="157" t="s">
        <v>41</v>
      </c>
      <c r="V96" s="135" t="s">
        <v>36</v>
      </c>
      <c r="W96" s="135" t="s">
        <v>14</v>
      </c>
      <c r="X96" s="157" t="s">
        <v>28</v>
      </c>
      <c r="Y96" s="135" t="s">
        <v>3135</v>
      </c>
      <c r="Z96" s="135" t="s">
        <v>3199</v>
      </c>
      <c r="AA96" s="198">
        <v>1.2</v>
      </c>
      <c r="AB96" s="165" t="s">
        <v>56</v>
      </c>
      <c r="AC96" s="147"/>
      <c r="AD96" s="151"/>
      <c r="AE96" s="147"/>
      <c r="AF96" s="151"/>
      <c r="AG96" s="151"/>
      <c r="AH96" s="147"/>
      <c r="AI96" s="148"/>
      <c r="AJ96" s="149"/>
      <c r="AK96" s="150"/>
      <c r="AL96" s="149"/>
      <c r="AM96" s="147" t="s">
        <v>464</v>
      </c>
      <c r="AN96" s="147"/>
      <c r="AO96" s="147"/>
      <c r="AP96" s="147"/>
      <c r="AQ96" s="225"/>
      <c r="AR96" s="225"/>
      <c r="AS96" s="225"/>
      <c r="AT96" s="232"/>
      <c r="AU96" s="225"/>
      <c r="AV96" s="225"/>
      <c r="AW96" s="225"/>
      <c r="AX96" s="225"/>
      <c r="AY96" s="225"/>
      <c r="AZ96" s="225"/>
      <c r="BA96" s="225"/>
      <c r="BB96" s="151"/>
      <c r="BC96" s="147"/>
      <c r="BD96" s="147"/>
      <c r="BE96" s="147"/>
      <c r="BF96" s="346">
        <v>46188</v>
      </c>
      <c r="BG96" s="346">
        <v>46286</v>
      </c>
      <c r="BH96" s="85"/>
      <c r="BI96" s="284"/>
    </row>
    <row r="97" spans="1:61" ht="15" customHeight="1">
      <c r="A97" s="135">
        <v>295</v>
      </c>
      <c r="B97" s="143">
        <v>46220.454675925903</v>
      </c>
      <c r="C97" s="143">
        <v>46220.494699074101</v>
      </c>
      <c r="D97" s="135" t="s">
        <v>103</v>
      </c>
      <c r="E97" s="135" t="s">
        <v>104</v>
      </c>
      <c r="F97" s="135" t="s">
        <v>3200</v>
      </c>
      <c r="G97" s="135" t="s">
        <v>3201</v>
      </c>
      <c r="H97" s="135" t="s">
        <v>121</v>
      </c>
      <c r="I97" s="135" t="s">
        <v>240</v>
      </c>
      <c r="J97" s="157" t="s">
        <v>728</v>
      </c>
      <c r="K97" s="135" t="s">
        <v>3202</v>
      </c>
      <c r="L97" s="182" t="s">
        <v>53</v>
      </c>
      <c r="M97" s="143">
        <v>46265</v>
      </c>
      <c r="N97" s="135" t="s">
        <v>15</v>
      </c>
      <c r="O97" s="135">
        <v>0</v>
      </c>
      <c r="P97" s="135">
        <v>0</v>
      </c>
      <c r="Q97" s="157" t="s">
        <v>111</v>
      </c>
      <c r="R97" s="135" t="s">
        <v>3203</v>
      </c>
      <c r="S97" s="135" t="s">
        <v>3204</v>
      </c>
      <c r="T97" s="135" t="s">
        <v>3205</v>
      </c>
      <c r="U97" s="157" t="s">
        <v>44</v>
      </c>
      <c r="V97" s="135" t="s">
        <v>36</v>
      </c>
      <c r="W97" s="135" t="s">
        <v>15</v>
      </c>
      <c r="X97" s="157" t="s">
        <v>28</v>
      </c>
      <c r="Y97" s="135" t="s">
        <v>3206</v>
      </c>
      <c r="Z97" s="135" t="s">
        <v>3207</v>
      </c>
      <c r="AA97" s="198">
        <v>0.6</v>
      </c>
      <c r="AB97" s="165" t="s">
        <v>52</v>
      </c>
      <c r="AC97" s="147" t="s">
        <v>417</v>
      </c>
      <c r="AD97" s="151">
        <v>46223</v>
      </c>
      <c r="AE97" s="147" t="s">
        <v>2</v>
      </c>
      <c r="AF97" s="151"/>
      <c r="AG97" s="151" t="s">
        <v>429</v>
      </c>
      <c r="AH97" s="147"/>
      <c r="AI97" s="148"/>
      <c r="AJ97" s="149"/>
      <c r="AK97" s="150"/>
      <c r="AL97" s="149"/>
      <c r="AM97" s="147" t="s">
        <v>464</v>
      </c>
      <c r="AN97" s="147"/>
      <c r="AO97" s="147" t="s">
        <v>2067</v>
      </c>
      <c r="AP97" s="147"/>
      <c r="AQ97" s="225"/>
      <c r="AR97" s="225"/>
      <c r="AS97" s="225"/>
      <c r="AT97" s="232"/>
      <c r="AU97" s="225"/>
      <c r="AV97" s="225"/>
      <c r="AW97" s="225"/>
      <c r="AX97" s="225"/>
      <c r="AY97" s="225"/>
      <c r="AZ97" s="225"/>
      <c r="BA97" s="225"/>
      <c r="BB97" s="151"/>
      <c r="BC97" s="147"/>
      <c r="BD97" s="147"/>
      <c r="BE97" s="147"/>
      <c r="BF97" s="166">
        <v>46174</v>
      </c>
      <c r="BG97" s="166">
        <v>46304</v>
      </c>
      <c r="BH97" s="85" t="s">
        <v>465</v>
      </c>
      <c r="BI97" s="284"/>
    </row>
    <row r="98" spans="1:61" ht="15" customHeight="1">
      <c r="A98" s="135">
        <v>297</v>
      </c>
      <c r="B98" s="143">
        <v>46220.494826388902</v>
      </c>
      <c r="C98" s="143">
        <v>46220.5245601852</v>
      </c>
      <c r="D98" s="135" t="s">
        <v>103</v>
      </c>
      <c r="E98" s="135" t="s">
        <v>104</v>
      </c>
      <c r="F98" s="135" t="s">
        <v>3208</v>
      </c>
      <c r="G98" s="135" t="s">
        <v>3209</v>
      </c>
      <c r="H98" s="135" t="s">
        <v>121</v>
      </c>
      <c r="I98" s="135" t="s">
        <v>240</v>
      </c>
      <c r="J98" s="157" t="s">
        <v>728</v>
      </c>
      <c r="K98" s="135" t="s">
        <v>3210</v>
      </c>
      <c r="L98" s="182" t="s">
        <v>53</v>
      </c>
      <c r="M98" s="143">
        <v>46265</v>
      </c>
      <c r="N98" s="135" t="s">
        <v>15</v>
      </c>
      <c r="O98" s="135">
        <v>0</v>
      </c>
      <c r="P98" s="135">
        <v>0</v>
      </c>
      <c r="Q98" s="157" t="s">
        <v>111</v>
      </c>
      <c r="R98" s="135" t="s">
        <v>3211</v>
      </c>
      <c r="S98" s="135" t="s">
        <v>3212</v>
      </c>
      <c r="T98" s="135" t="s">
        <v>3213</v>
      </c>
      <c r="U98" s="157" t="s">
        <v>44</v>
      </c>
      <c r="V98" s="135" t="s">
        <v>36</v>
      </c>
      <c r="W98" s="135" t="s">
        <v>15</v>
      </c>
      <c r="X98" s="157" t="s">
        <v>28</v>
      </c>
      <c r="Y98" s="135" t="s">
        <v>3214</v>
      </c>
      <c r="Z98" s="135" t="s">
        <v>3215</v>
      </c>
      <c r="AA98" s="198">
        <v>0.6</v>
      </c>
      <c r="AB98" s="165" t="s">
        <v>52</v>
      </c>
      <c r="AC98" s="147" t="s">
        <v>417</v>
      </c>
      <c r="AD98" s="151">
        <v>46223</v>
      </c>
      <c r="AE98" s="147" t="s">
        <v>2</v>
      </c>
      <c r="AF98" s="151"/>
      <c r="AG98" s="151" t="s">
        <v>429</v>
      </c>
      <c r="AH98" s="147"/>
      <c r="AI98" s="148"/>
      <c r="AJ98" s="149"/>
      <c r="AK98" s="150"/>
      <c r="AL98" s="149"/>
      <c r="AM98" s="147" t="s">
        <v>464</v>
      </c>
      <c r="AN98" s="147"/>
      <c r="AO98" s="147" t="s">
        <v>2067</v>
      </c>
      <c r="AP98" s="147"/>
      <c r="AQ98" s="225"/>
      <c r="AR98" s="225"/>
      <c r="AS98" s="225"/>
      <c r="AT98" s="232"/>
      <c r="AU98" s="225"/>
      <c r="AV98" s="225"/>
      <c r="AW98" s="225"/>
      <c r="AX98" s="225"/>
      <c r="AY98" s="225"/>
      <c r="AZ98" s="225"/>
      <c r="BA98" s="225"/>
      <c r="BB98" s="151"/>
      <c r="BC98" s="147"/>
      <c r="BD98" s="147"/>
      <c r="BE98" s="147"/>
      <c r="BF98" s="166">
        <v>46174</v>
      </c>
      <c r="BG98" s="166">
        <v>46276</v>
      </c>
      <c r="BH98" s="85" t="s">
        <v>465</v>
      </c>
      <c r="BI98" s="284"/>
    </row>
    <row r="99" spans="1:61" s="362" customFormat="1" ht="83.25" customHeight="1" thickBot="1">
      <c r="A99" s="363">
        <v>161</v>
      </c>
      <c r="B99" s="348">
        <v>46155.444895833301</v>
      </c>
      <c r="C99" s="348">
        <v>46155.537881944401</v>
      </c>
      <c r="D99" s="347" t="s">
        <v>103</v>
      </c>
      <c r="E99" s="347" t="s">
        <v>104</v>
      </c>
      <c r="F99" s="347" t="s">
        <v>3216</v>
      </c>
      <c r="G99" s="347" t="s">
        <v>3217</v>
      </c>
      <c r="H99" s="347" t="s">
        <v>134</v>
      </c>
      <c r="I99" s="347" t="s">
        <v>240</v>
      </c>
      <c r="J99" s="349" t="s">
        <v>241</v>
      </c>
      <c r="K99" s="347" t="s">
        <v>3218</v>
      </c>
      <c r="L99" s="182" t="s">
        <v>53</v>
      </c>
      <c r="M99" s="348">
        <v>46156</v>
      </c>
      <c r="N99" s="347" t="s">
        <v>15</v>
      </c>
      <c r="O99" s="347">
        <v>0</v>
      </c>
      <c r="P99" s="347">
        <v>0</v>
      </c>
      <c r="Q99" s="349" t="s">
        <v>111</v>
      </c>
      <c r="R99" s="347" t="s">
        <v>3219</v>
      </c>
      <c r="S99" s="347" t="s">
        <v>3220</v>
      </c>
      <c r="T99" s="347" t="s">
        <v>3221</v>
      </c>
      <c r="U99" s="349" t="s">
        <v>44</v>
      </c>
      <c r="V99" s="347" t="s">
        <v>36</v>
      </c>
      <c r="W99" s="347" t="s">
        <v>413</v>
      </c>
      <c r="X99" s="349" t="s">
        <v>414</v>
      </c>
      <c r="Y99" s="347" t="s">
        <v>3222</v>
      </c>
      <c r="Z99" s="347" t="s">
        <v>3223</v>
      </c>
      <c r="AA99" s="350"/>
      <c r="AB99" s="351" t="s">
        <v>72</v>
      </c>
      <c r="AC99" s="352" t="s">
        <v>417</v>
      </c>
      <c r="AD99" s="353">
        <v>46163</v>
      </c>
      <c r="AE99" s="352" t="s">
        <v>4</v>
      </c>
      <c r="AF99" s="353">
        <v>46163</v>
      </c>
      <c r="AG99" s="353">
        <v>46163</v>
      </c>
      <c r="AH99" s="352">
        <v>1</v>
      </c>
      <c r="AI99" s="354">
        <v>0</v>
      </c>
      <c r="AJ99" s="355">
        <v>0</v>
      </c>
      <c r="AK99" s="356"/>
      <c r="AL99" s="355" t="s">
        <v>934</v>
      </c>
      <c r="AM99" s="147" t="s">
        <v>797</v>
      </c>
      <c r="AN99" s="352" t="s">
        <v>413</v>
      </c>
      <c r="AO99" s="352" t="s">
        <v>1135</v>
      </c>
      <c r="AP99" s="352"/>
      <c r="AQ99" s="357"/>
      <c r="AR99" s="357"/>
      <c r="AS99" s="357"/>
      <c r="AT99" s="358"/>
      <c r="AU99" s="357"/>
      <c r="AV99" s="357"/>
      <c r="AW99" s="357"/>
      <c r="AX99" s="357"/>
      <c r="AY99" s="357"/>
      <c r="AZ99" s="357"/>
      <c r="BA99" s="357"/>
      <c r="BB99" s="353" t="s">
        <v>465</v>
      </c>
      <c r="BC99" s="352"/>
      <c r="BD99" s="352" t="s">
        <v>2604</v>
      </c>
      <c r="BE99" s="352"/>
      <c r="BF99" s="359">
        <v>46135</v>
      </c>
      <c r="BG99" s="359">
        <v>46165</v>
      </c>
      <c r="BH99" s="360" t="s">
        <v>465</v>
      </c>
      <c r="BI99" s="361"/>
    </row>
    <row r="100" spans="1:61" ht="92.25" customHeight="1" thickBot="1">
      <c r="A100" s="135">
        <v>286</v>
      </c>
      <c r="B100" s="348">
        <v>46219.417962963002</v>
      </c>
      <c r="C100" s="348">
        <v>46219.432256944398</v>
      </c>
      <c r="D100" s="347" t="s">
        <v>182</v>
      </c>
      <c r="E100" s="347" t="s">
        <v>183</v>
      </c>
      <c r="F100" s="347" t="s">
        <v>3224</v>
      </c>
      <c r="G100" s="347" t="s">
        <v>3225</v>
      </c>
      <c r="H100" s="347" t="s">
        <v>146</v>
      </c>
      <c r="I100" s="347" t="s">
        <v>160</v>
      </c>
      <c r="J100" s="349" t="s">
        <v>3226</v>
      </c>
      <c r="K100" s="347" t="s">
        <v>3227</v>
      </c>
      <c r="L100" s="348" t="s">
        <v>59</v>
      </c>
      <c r="M100" s="348">
        <v>46249</v>
      </c>
      <c r="N100" s="347" t="s">
        <v>15</v>
      </c>
      <c r="O100" s="347">
        <v>0</v>
      </c>
      <c r="P100" s="347">
        <v>0</v>
      </c>
      <c r="Q100" s="349" t="s">
        <v>111</v>
      </c>
      <c r="R100" s="347" t="s">
        <v>3228</v>
      </c>
      <c r="S100" s="347" t="s">
        <v>3229</v>
      </c>
      <c r="T100" s="347" t="s">
        <v>3230</v>
      </c>
      <c r="U100" s="349" t="s">
        <v>42</v>
      </c>
      <c r="V100" s="347" t="s">
        <v>36</v>
      </c>
      <c r="W100" s="347" t="s">
        <v>15</v>
      </c>
      <c r="X100" s="349" t="s">
        <v>27</v>
      </c>
      <c r="Y100" s="347" t="s">
        <v>3231</v>
      </c>
      <c r="Z100" s="347" t="s">
        <v>3232</v>
      </c>
      <c r="AA100" s="350">
        <v>1.35</v>
      </c>
      <c r="AB100" s="351" t="s">
        <v>64</v>
      </c>
      <c r="AC100" s="352" t="s">
        <v>417</v>
      </c>
      <c r="AD100" s="353">
        <v>46219</v>
      </c>
      <c r="AE100" s="352" t="s">
        <v>2</v>
      </c>
      <c r="AF100" s="353">
        <v>46233</v>
      </c>
      <c r="AG100" s="353">
        <v>46261</v>
      </c>
      <c r="AH100" s="352">
        <v>1.5</v>
      </c>
      <c r="AI100" s="354">
        <v>0</v>
      </c>
      <c r="AJ100" s="355">
        <v>0</v>
      </c>
      <c r="AK100" s="356" t="s">
        <v>3233</v>
      </c>
      <c r="AL100" s="355" t="s">
        <v>463</v>
      </c>
      <c r="AM100" s="147" t="s">
        <v>797</v>
      </c>
      <c r="AN100" s="352" t="s">
        <v>14</v>
      </c>
      <c r="AO100" s="352" t="s">
        <v>2264</v>
      </c>
      <c r="AP100" s="352"/>
      <c r="AQ100" s="357"/>
      <c r="AR100" s="357"/>
      <c r="AS100" s="357"/>
      <c r="AT100" s="358" t="s">
        <v>429</v>
      </c>
      <c r="AU100" s="357"/>
      <c r="AV100" s="357"/>
      <c r="AW100" s="357"/>
      <c r="AX100" s="357"/>
      <c r="AY100" s="357"/>
      <c r="AZ100" s="357"/>
      <c r="BA100" s="357"/>
      <c r="BB100" s="353" t="s">
        <v>465</v>
      </c>
      <c r="BC100" s="352"/>
      <c r="BD100" s="352" t="s">
        <v>2604</v>
      </c>
      <c r="BE100" s="352"/>
      <c r="BF100" s="359">
        <v>46253</v>
      </c>
      <c r="BG100" s="359">
        <v>46295</v>
      </c>
      <c r="BH100" s="360" t="s">
        <v>465</v>
      </c>
      <c r="BI100" s="361"/>
    </row>
    <row r="101" spans="1:61" ht="80.25" customHeight="1">
      <c r="A101" s="135">
        <v>248</v>
      </c>
      <c r="B101" s="348">
        <v>46194.373993055597</v>
      </c>
      <c r="C101" s="348">
        <v>46195.465682870403</v>
      </c>
      <c r="D101" s="347" t="s">
        <v>204</v>
      </c>
      <c r="E101" s="347" t="s">
        <v>205</v>
      </c>
      <c r="F101" s="347" t="s">
        <v>3234</v>
      </c>
      <c r="G101" s="347" t="s">
        <v>3235</v>
      </c>
      <c r="H101" s="347" t="s">
        <v>134</v>
      </c>
      <c r="I101" s="347" t="s">
        <v>135</v>
      </c>
      <c r="J101" s="349" t="s">
        <v>3236</v>
      </c>
      <c r="K101" s="347" t="s">
        <v>3237</v>
      </c>
      <c r="L101" s="348" t="s">
        <v>54</v>
      </c>
      <c r="M101" s="348">
        <v>46310</v>
      </c>
      <c r="N101" s="347" t="s">
        <v>15</v>
      </c>
      <c r="O101" s="347">
        <v>0</v>
      </c>
      <c r="P101" s="347">
        <v>0</v>
      </c>
      <c r="Q101" s="349" t="s">
        <v>111</v>
      </c>
      <c r="R101" s="347" t="s">
        <v>3238</v>
      </c>
      <c r="S101" s="347" t="s">
        <v>3239</v>
      </c>
      <c r="T101" s="347" t="s">
        <v>3240</v>
      </c>
      <c r="U101" s="349" t="s">
        <v>41</v>
      </c>
      <c r="V101" s="347" t="s">
        <v>32</v>
      </c>
      <c r="W101" s="347" t="s">
        <v>15</v>
      </c>
      <c r="X101" s="349" t="s">
        <v>25</v>
      </c>
      <c r="Y101" s="347" t="s">
        <v>3241</v>
      </c>
      <c r="Z101" s="347" t="s">
        <v>3242</v>
      </c>
      <c r="AA101" s="350">
        <v>2</v>
      </c>
      <c r="AB101" s="365" t="s">
        <v>56</v>
      </c>
      <c r="AC101" s="352" t="s">
        <v>417</v>
      </c>
      <c r="AD101" s="353">
        <v>46197</v>
      </c>
      <c r="AE101" s="352" t="s">
        <v>3</v>
      </c>
      <c r="AF101" s="353">
        <v>46203</v>
      </c>
      <c r="AG101" s="353">
        <v>46217</v>
      </c>
      <c r="AH101" s="352">
        <v>1</v>
      </c>
      <c r="AI101" s="354"/>
      <c r="AJ101" s="355">
        <v>0</v>
      </c>
      <c r="AK101" s="356" t="s">
        <v>3243</v>
      </c>
      <c r="AL101" s="355" t="s">
        <v>463</v>
      </c>
      <c r="AM101" s="147" t="s">
        <v>797</v>
      </c>
      <c r="AN101" s="352" t="s">
        <v>465</v>
      </c>
      <c r="AO101" s="352" t="s">
        <v>2067</v>
      </c>
      <c r="AP101" s="352" t="s">
        <v>3244</v>
      </c>
      <c r="AQ101" s="357"/>
      <c r="AR101" s="357"/>
      <c r="AS101" s="357"/>
      <c r="AT101" s="358" t="s">
        <v>429</v>
      </c>
      <c r="AU101" s="357"/>
      <c r="AV101" s="357"/>
      <c r="AW101" s="357"/>
      <c r="AX101" s="357"/>
      <c r="AY101" s="357"/>
      <c r="AZ101" s="357"/>
      <c r="BA101" s="357"/>
      <c r="BB101" s="353" t="s">
        <v>465</v>
      </c>
      <c r="BC101" s="352" t="s">
        <v>3245</v>
      </c>
      <c r="BD101" s="352" t="s">
        <v>2604</v>
      </c>
      <c r="BE101" s="352"/>
      <c r="BF101" s="359">
        <v>46251</v>
      </c>
      <c r="BG101" s="359">
        <v>46290</v>
      </c>
      <c r="BH101" s="360" t="s">
        <v>465</v>
      </c>
      <c r="BI101" s="361"/>
    </row>
    <row r="102" spans="1:61" ht="95.25" customHeight="1">
      <c r="A102" s="135">
        <v>363</v>
      </c>
      <c r="B102" s="348">
        <v>46252.438784722202</v>
      </c>
      <c r="C102" s="348">
        <v>46252.486192129603</v>
      </c>
      <c r="D102" s="347" t="s">
        <v>550</v>
      </c>
      <c r="E102" s="347" t="s">
        <v>551</v>
      </c>
      <c r="F102" s="347" t="s">
        <v>3246</v>
      </c>
      <c r="G102" s="347" t="s">
        <v>3247</v>
      </c>
      <c r="H102" s="347" t="s">
        <v>134</v>
      </c>
      <c r="I102" s="347" t="s">
        <v>939</v>
      </c>
      <c r="J102" s="349" t="s">
        <v>940</v>
      </c>
      <c r="K102" s="347" t="s">
        <v>3248</v>
      </c>
      <c r="L102" s="348" t="s">
        <v>61</v>
      </c>
      <c r="M102" s="348">
        <v>46295</v>
      </c>
      <c r="N102" s="347" t="s">
        <v>15</v>
      </c>
      <c r="O102" s="347">
        <v>0</v>
      </c>
      <c r="P102" s="347">
        <v>0</v>
      </c>
      <c r="Q102" s="349" t="s">
        <v>19</v>
      </c>
      <c r="R102" s="347" t="s">
        <v>3249</v>
      </c>
      <c r="S102" s="347" t="s">
        <v>3250</v>
      </c>
      <c r="T102" s="347" t="s">
        <v>3251</v>
      </c>
      <c r="U102" s="349" t="s">
        <v>42</v>
      </c>
      <c r="V102" s="347" t="s">
        <v>36</v>
      </c>
      <c r="W102" s="347" t="s">
        <v>15</v>
      </c>
      <c r="X102" s="349" t="s">
        <v>28</v>
      </c>
      <c r="Y102" s="347" t="s">
        <v>3252</v>
      </c>
      <c r="Z102" s="347" t="s">
        <v>3253</v>
      </c>
      <c r="AA102" s="364">
        <v>2.1</v>
      </c>
      <c r="AB102" s="147" t="s">
        <v>70</v>
      </c>
      <c r="AC102" s="351" t="s">
        <v>2439</v>
      </c>
      <c r="AD102" s="353">
        <v>46252</v>
      </c>
      <c r="AE102" s="352"/>
      <c r="AF102" s="353"/>
      <c r="AG102" s="353"/>
      <c r="AH102" s="352"/>
      <c r="AI102" s="354"/>
      <c r="AJ102" s="355"/>
      <c r="AK102" s="356"/>
      <c r="AL102" s="355"/>
      <c r="AM102" s="147" t="s">
        <v>797</v>
      </c>
      <c r="AN102" s="352"/>
      <c r="AO102" s="352"/>
      <c r="AP102" s="352"/>
      <c r="AQ102" s="357"/>
      <c r="AR102" s="357"/>
      <c r="AS102" s="357"/>
      <c r="AT102" s="358"/>
      <c r="AU102" s="357"/>
      <c r="AV102" s="357"/>
      <c r="AW102" s="357"/>
      <c r="AX102" s="357"/>
      <c r="AY102" s="357"/>
      <c r="AZ102" s="357"/>
      <c r="BA102" s="357"/>
      <c r="BB102" s="353"/>
      <c r="BC102" s="352"/>
      <c r="BD102" s="352"/>
      <c r="BE102" s="352"/>
      <c r="BF102" s="359">
        <v>46235</v>
      </c>
      <c r="BG102" s="359">
        <v>46295</v>
      </c>
      <c r="BH102" s="360" t="s">
        <v>465</v>
      </c>
      <c r="BI102" s="361" t="s">
        <v>3254</v>
      </c>
    </row>
    <row r="103" spans="1:61" ht="15" customHeight="1" thickBot="1">
      <c r="A103" s="135">
        <v>365</v>
      </c>
      <c r="B103" s="348">
        <v>46252.497893518499</v>
      </c>
      <c r="C103" s="348">
        <v>46252.504178240699</v>
      </c>
      <c r="D103" s="347" t="s">
        <v>550</v>
      </c>
      <c r="E103" s="347" t="s">
        <v>551</v>
      </c>
      <c r="F103" s="347" t="s">
        <v>3255</v>
      </c>
      <c r="G103" s="347" t="s">
        <v>3256</v>
      </c>
      <c r="H103" s="347" t="s">
        <v>146</v>
      </c>
      <c r="I103" s="347" t="s">
        <v>939</v>
      </c>
      <c r="J103" s="349" t="s">
        <v>940</v>
      </c>
      <c r="K103" s="347" t="s">
        <v>3257</v>
      </c>
      <c r="L103" s="348" t="s">
        <v>61</v>
      </c>
      <c r="M103" s="348">
        <v>46280</v>
      </c>
      <c r="N103" s="347" t="s">
        <v>15</v>
      </c>
      <c r="O103" s="347">
        <v>0</v>
      </c>
      <c r="P103" s="347">
        <v>0</v>
      </c>
      <c r="Q103" s="349" t="s">
        <v>19</v>
      </c>
      <c r="R103" s="347" t="s">
        <v>3258</v>
      </c>
      <c r="S103" s="347" t="s">
        <v>3259</v>
      </c>
      <c r="T103" s="347" t="s">
        <v>3260</v>
      </c>
      <c r="U103" s="349" t="s">
        <v>42</v>
      </c>
      <c r="V103" s="347" t="s">
        <v>36</v>
      </c>
      <c r="W103" s="347" t="s">
        <v>15</v>
      </c>
      <c r="X103" s="349" t="s">
        <v>28</v>
      </c>
      <c r="Y103" s="347" t="s">
        <v>3261</v>
      </c>
      <c r="Z103" s="347" t="s">
        <v>3262</v>
      </c>
      <c r="AA103" s="364">
        <v>2.1</v>
      </c>
      <c r="AB103" s="302" t="s">
        <v>64</v>
      </c>
      <c r="AC103" s="351" t="s">
        <v>2439</v>
      </c>
      <c r="AD103" s="353">
        <v>46252</v>
      </c>
      <c r="AE103" s="352"/>
      <c r="AF103" s="353"/>
      <c r="AG103" s="353"/>
      <c r="AH103" s="352"/>
      <c r="AI103" s="354"/>
      <c r="AJ103" s="355"/>
      <c r="AK103" s="356"/>
      <c r="AL103" s="355"/>
      <c r="AM103" s="147" t="s">
        <v>797</v>
      </c>
      <c r="AN103" s="352"/>
      <c r="AO103" s="352"/>
      <c r="AP103" s="352"/>
      <c r="AQ103" s="357"/>
      <c r="AR103" s="357"/>
      <c r="AS103" s="357"/>
      <c r="AT103" s="358"/>
      <c r="AU103" s="357"/>
      <c r="AV103" s="357"/>
      <c r="AW103" s="357"/>
      <c r="AX103" s="357"/>
      <c r="AY103" s="357"/>
      <c r="AZ103" s="357"/>
      <c r="BA103" s="357"/>
      <c r="BB103" s="353"/>
      <c r="BC103" s="352"/>
      <c r="BD103" s="352"/>
      <c r="BE103" s="352"/>
      <c r="BF103" s="359">
        <v>46205</v>
      </c>
      <c r="BG103" s="359">
        <v>46280</v>
      </c>
      <c r="BH103" s="360" t="s">
        <v>465</v>
      </c>
      <c r="BI103" s="361" t="s">
        <v>3254</v>
      </c>
    </row>
    <row r="104" spans="1:61" ht="15" customHeight="1" thickBot="1">
      <c r="A104" s="135">
        <v>173</v>
      </c>
      <c r="B104" s="348">
        <v>46167.6551736111</v>
      </c>
      <c r="C104" s="348">
        <v>46167.703831018502</v>
      </c>
      <c r="D104" s="347" t="s">
        <v>204</v>
      </c>
      <c r="E104" s="347" t="s">
        <v>205</v>
      </c>
      <c r="F104" s="347" t="s">
        <v>3263</v>
      </c>
      <c r="G104" s="347" t="s">
        <v>3264</v>
      </c>
      <c r="H104" s="347" t="s">
        <v>134</v>
      </c>
      <c r="I104" s="347" t="s">
        <v>445</v>
      </c>
      <c r="J104" s="349" t="s">
        <v>540</v>
      </c>
      <c r="K104" s="347" t="s">
        <v>3265</v>
      </c>
      <c r="L104" s="348" t="s">
        <v>54</v>
      </c>
      <c r="M104" s="348">
        <v>46188</v>
      </c>
      <c r="N104" s="347" t="s">
        <v>15</v>
      </c>
      <c r="O104" s="347">
        <v>0</v>
      </c>
      <c r="P104" s="347">
        <v>0</v>
      </c>
      <c r="Q104" s="349" t="s">
        <v>556</v>
      </c>
      <c r="R104" s="347" t="s">
        <v>3266</v>
      </c>
      <c r="S104" s="347" t="s">
        <v>3267</v>
      </c>
      <c r="T104" s="347" t="s">
        <v>3268</v>
      </c>
      <c r="U104" s="349" t="s">
        <v>41</v>
      </c>
      <c r="V104" s="347" t="s">
        <v>34</v>
      </c>
      <c r="W104" s="347" t="s">
        <v>15</v>
      </c>
      <c r="X104" s="349" t="s">
        <v>28</v>
      </c>
      <c r="Y104" s="347" t="s">
        <v>3269</v>
      </c>
      <c r="Z104" s="347" t="s">
        <v>3270</v>
      </c>
      <c r="AA104" s="364">
        <v>1.3</v>
      </c>
      <c r="AB104" s="302" t="s">
        <v>62</v>
      </c>
      <c r="AC104" s="351" t="s">
        <v>417</v>
      </c>
      <c r="AD104" s="353">
        <v>46169</v>
      </c>
      <c r="AE104" s="352" t="s">
        <v>3</v>
      </c>
      <c r="AF104" s="353">
        <v>46195</v>
      </c>
      <c r="AG104" s="353">
        <v>46209</v>
      </c>
      <c r="AH104" s="352">
        <v>1</v>
      </c>
      <c r="AI104" s="354">
        <v>0</v>
      </c>
      <c r="AJ104" s="355">
        <v>0</v>
      </c>
      <c r="AK104" s="356" t="s">
        <v>3271</v>
      </c>
      <c r="AL104" s="355" t="s">
        <v>463</v>
      </c>
      <c r="AM104" s="147" t="s">
        <v>797</v>
      </c>
      <c r="AN104" s="352" t="s">
        <v>15</v>
      </c>
      <c r="AO104" s="352" t="s">
        <v>2067</v>
      </c>
      <c r="AP104" s="352" t="s">
        <v>3272</v>
      </c>
      <c r="AQ104" s="357"/>
      <c r="AR104" s="357"/>
      <c r="AS104" s="357"/>
      <c r="AT104" s="358" t="s">
        <v>429</v>
      </c>
      <c r="AU104" s="357"/>
      <c r="AV104" s="357"/>
      <c r="AW104" s="357"/>
      <c r="AX104" s="357"/>
      <c r="AY104" s="357"/>
      <c r="AZ104" s="357"/>
      <c r="BA104" s="357"/>
      <c r="BB104" s="353" t="s">
        <v>465</v>
      </c>
      <c r="BC104" s="352" t="s">
        <v>465</v>
      </c>
      <c r="BD104" s="352" t="s">
        <v>2604</v>
      </c>
      <c r="BE104" s="352"/>
      <c r="BF104" s="359">
        <v>46210</v>
      </c>
      <c r="BG104" s="359">
        <v>46234</v>
      </c>
      <c r="BH104" s="360" t="s">
        <v>465</v>
      </c>
      <c r="BI104" s="361"/>
    </row>
    <row r="105" spans="1:61" ht="15" customHeight="1" thickBot="1">
      <c r="A105" s="135">
        <v>336</v>
      </c>
      <c r="B105" s="348">
        <v>46230.331805555601</v>
      </c>
      <c r="C105" s="348">
        <v>46230.341481481497</v>
      </c>
      <c r="D105" s="347" t="s">
        <v>204</v>
      </c>
      <c r="E105" s="347" t="s">
        <v>205</v>
      </c>
      <c r="F105" s="347" t="s">
        <v>3273</v>
      </c>
      <c r="G105" s="347" t="s">
        <v>3274</v>
      </c>
      <c r="H105" s="347" t="s">
        <v>107</v>
      </c>
      <c r="I105" s="347" t="s">
        <v>445</v>
      </c>
      <c r="J105" s="349" t="s">
        <v>3004</v>
      </c>
      <c r="K105" s="347" t="s">
        <v>3275</v>
      </c>
      <c r="L105" s="348" t="s">
        <v>54</v>
      </c>
      <c r="M105" s="348">
        <v>46262</v>
      </c>
      <c r="N105" s="347" t="s">
        <v>15</v>
      </c>
      <c r="O105" s="347">
        <v>0</v>
      </c>
      <c r="P105" s="347">
        <v>0</v>
      </c>
      <c r="Q105" s="349" t="s">
        <v>111</v>
      </c>
      <c r="R105" s="347" t="s">
        <v>3276</v>
      </c>
      <c r="S105" s="347" t="s">
        <v>3277</v>
      </c>
      <c r="T105" s="347" t="s">
        <v>3278</v>
      </c>
      <c r="U105" s="349" t="s">
        <v>42</v>
      </c>
      <c r="V105" s="347" t="s">
        <v>33</v>
      </c>
      <c r="W105" s="347" t="s">
        <v>15</v>
      </c>
      <c r="X105" s="349" t="s">
        <v>28</v>
      </c>
      <c r="Y105" s="347" t="s">
        <v>3279</v>
      </c>
      <c r="Z105" s="347" t="s">
        <v>3280</v>
      </c>
      <c r="AA105" s="364">
        <v>1.4</v>
      </c>
      <c r="AB105" s="302" t="s">
        <v>58</v>
      </c>
      <c r="AC105" s="351" t="s">
        <v>417</v>
      </c>
      <c r="AD105" s="353">
        <v>46230</v>
      </c>
      <c r="AE105" s="352" t="s">
        <v>4</v>
      </c>
      <c r="AF105" s="353">
        <v>46233</v>
      </c>
      <c r="AG105" s="353">
        <v>46240</v>
      </c>
      <c r="AH105" s="352">
        <v>1</v>
      </c>
      <c r="AI105" s="354"/>
      <c r="AJ105" s="355">
        <v>0</v>
      </c>
      <c r="AK105" s="356"/>
      <c r="AL105" s="355" t="s">
        <v>934</v>
      </c>
      <c r="AM105" s="147" t="s">
        <v>797</v>
      </c>
      <c r="AN105" s="352" t="s">
        <v>413</v>
      </c>
      <c r="AO105" s="352" t="s">
        <v>1135</v>
      </c>
      <c r="AP105" s="352" t="s">
        <v>3281</v>
      </c>
      <c r="AQ105" s="357"/>
      <c r="AR105" s="357"/>
      <c r="AS105" s="357"/>
      <c r="AT105" s="358" t="s">
        <v>429</v>
      </c>
      <c r="AU105" s="357"/>
      <c r="AV105" s="357"/>
      <c r="AW105" s="357"/>
      <c r="AX105" s="357"/>
      <c r="AY105" s="357"/>
      <c r="AZ105" s="357"/>
      <c r="BA105" s="357"/>
      <c r="BB105" s="353" t="s">
        <v>465</v>
      </c>
      <c r="BC105" s="352"/>
      <c r="BD105" s="352" t="s">
        <v>2566</v>
      </c>
      <c r="BE105" s="352"/>
      <c r="BF105" s="359">
        <v>46266</v>
      </c>
      <c r="BG105" s="359">
        <v>46311</v>
      </c>
      <c r="BH105" s="360" t="s">
        <v>465</v>
      </c>
      <c r="BI105" s="361"/>
    </row>
    <row r="106" spans="1:61" ht="15" customHeight="1" thickBot="1">
      <c r="A106" s="135">
        <v>191</v>
      </c>
      <c r="B106" s="141">
        <v>46169.658587963</v>
      </c>
      <c r="C106" s="141">
        <v>46169.661851851903</v>
      </c>
      <c r="D106" s="135" t="s">
        <v>3087</v>
      </c>
      <c r="E106" s="135" t="s">
        <v>3088</v>
      </c>
      <c r="F106" s="135" t="s">
        <v>3282</v>
      </c>
      <c r="G106" s="135" t="s">
        <v>3090</v>
      </c>
      <c r="H106" s="135" t="s">
        <v>159</v>
      </c>
      <c r="I106" s="135" t="s">
        <v>160</v>
      </c>
      <c r="J106" s="223" t="s">
        <v>3283</v>
      </c>
      <c r="K106" s="135" t="s">
        <v>3284</v>
      </c>
      <c r="L106" s="141" t="s">
        <v>59</v>
      </c>
      <c r="M106" s="141">
        <v>46234</v>
      </c>
      <c r="N106" s="135" t="s">
        <v>15</v>
      </c>
      <c r="O106" s="135">
        <v>0</v>
      </c>
      <c r="P106" s="135">
        <v>0</v>
      </c>
      <c r="Q106" s="177" t="s">
        <v>111</v>
      </c>
      <c r="R106" s="135" t="s">
        <v>3093</v>
      </c>
      <c r="S106" s="135" t="s">
        <v>2179</v>
      </c>
      <c r="T106" s="135" t="s">
        <v>3285</v>
      </c>
      <c r="U106" s="135" t="s">
        <v>41</v>
      </c>
      <c r="V106" s="161" t="s">
        <v>36</v>
      </c>
      <c r="W106" s="135" t="s">
        <v>14</v>
      </c>
      <c r="X106" s="160" t="s">
        <v>28</v>
      </c>
      <c r="Y106" s="135" t="s">
        <v>3095</v>
      </c>
      <c r="Z106" s="145" t="s">
        <v>3286</v>
      </c>
      <c r="AA106" s="145">
        <v>1.2</v>
      </c>
      <c r="AB106" s="147" t="s">
        <v>64</v>
      </c>
      <c r="AC106" s="147" t="s">
        <v>417</v>
      </c>
      <c r="AD106" s="151">
        <v>46192</v>
      </c>
      <c r="AE106" s="147" t="s">
        <v>3</v>
      </c>
      <c r="AF106" s="151">
        <v>46216</v>
      </c>
      <c r="AG106" s="151">
        <v>46230</v>
      </c>
      <c r="AH106" s="147">
        <v>2</v>
      </c>
      <c r="AI106" s="148">
        <v>12272</v>
      </c>
      <c r="AJ106" s="149">
        <v>42338.400000000001</v>
      </c>
      <c r="AK106" s="150" t="s">
        <v>3287</v>
      </c>
      <c r="AL106" s="149" t="s">
        <v>547</v>
      </c>
      <c r="AM106" s="147" t="s">
        <v>464</v>
      </c>
      <c r="AN106" s="147" t="s">
        <v>15</v>
      </c>
      <c r="AO106" s="147" t="s">
        <v>1135</v>
      </c>
      <c r="AP106" s="147" t="s">
        <v>3288</v>
      </c>
      <c r="AQ106" s="225"/>
      <c r="AR106" s="225"/>
      <c r="AS106" s="233"/>
      <c r="AT106" s="232" t="str">
        <f>IF(OR(AR106="",AS106=""),"",TEXT(WORKDAY(AS106,IF(AR106="Baja",3,IF(AR106="Media",5,0))),"dd-mmm"))</f>
        <v/>
      </c>
      <c r="AU106" s="225"/>
      <c r="AV106" s="225"/>
      <c r="AW106" s="225"/>
      <c r="AX106" s="225"/>
      <c r="AY106" s="225"/>
      <c r="AZ106" s="225"/>
      <c r="BA106" s="225"/>
      <c r="BB106" s="353" t="s">
        <v>465</v>
      </c>
      <c r="BC106" s="92"/>
      <c r="BD106" s="147" t="s">
        <v>14</v>
      </c>
      <c r="BE106" s="147" t="s">
        <v>3097</v>
      </c>
      <c r="BF106" s="46">
        <v>46147</v>
      </c>
      <c r="BG106" s="46">
        <v>46314</v>
      </c>
      <c r="BH106" s="9" t="s">
        <v>465</v>
      </c>
      <c r="BI106" s="9"/>
    </row>
    <row r="107" spans="1:61" ht="15" customHeight="1" thickBot="1">
      <c r="A107" s="135">
        <v>192</v>
      </c>
      <c r="B107" s="141">
        <v>46169.662511574097</v>
      </c>
      <c r="C107" s="141">
        <v>46169.665196759299</v>
      </c>
      <c r="D107" s="135" t="s">
        <v>3087</v>
      </c>
      <c r="E107" s="135" t="s">
        <v>3088</v>
      </c>
      <c r="F107" s="135" t="s">
        <v>3289</v>
      </c>
      <c r="G107" s="135" t="s">
        <v>3090</v>
      </c>
      <c r="H107" s="135" t="s">
        <v>159</v>
      </c>
      <c r="I107" s="135" t="s">
        <v>160</v>
      </c>
      <c r="J107" s="223" t="s">
        <v>3283</v>
      </c>
      <c r="K107" s="135" t="s">
        <v>3290</v>
      </c>
      <c r="L107" s="141" t="s">
        <v>59</v>
      </c>
      <c r="M107" s="141">
        <v>46234</v>
      </c>
      <c r="N107" s="135" t="s">
        <v>15</v>
      </c>
      <c r="O107" s="135">
        <v>0</v>
      </c>
      <c r="P107" s="135">
        <v>0</v>
      </c>
      <c r="Q107" s="177" t="s">
        <v>111</v>
      </c>
      <c r="R107" s="135" t="s">
        <v>3093</v>
      </c>
      <c r="S107" s="135" t="s">
        <v>2179</v>
      </c>
      <c r="T107" s="135" t="s">
        <v>3291</v>
      </c>
      <c r="U107" s="135" t="s">
        <v>41</v>
      </c>
      <c r="V107" s="161" t="s">
        <v>36</v>
      </c>
      <c r="W107" s="135" t="s">
        <v>14</v>
      </c>
      <c r="X107" s="160" t="s">
        <v>28</v>
      </c>
      <c r="Y107" s="135" t="s">
        <v>3095</v>
      </c>
      <c r="Z107" s="145" t="s">
        <v>3292</v>
      </c>
      <c r="AA107" s="145">
        <v>1.2</v>
      </c>
      <c r="AB107" s="147" t="s">
        <v>64</v>
      </c>
      <c r="AC107" s="147" t="s">
        <v>417</v>
      </c>
      <c r="AD107" s="151">
        <v>46192</v>
      </c>
      <c r="AE107" s="147" t="s">
        <v>3</v>
      </c>
      <c r="AF107" s="151">
        <v>46216</v>
      </c>
      <c r="AG107" s="151">
        <v>46230</v>
      </c>
      <c r="AH107" s="147" t="s">
        <v>1052</v>
      </c>
      <c r="AI107" s="148">
        <v>1180</v>
      </c>
      <c r="AJ107" s="149">
        <v>4071</v>
      </c>
      <c r="AK107" s="150" t="s">
        <v>3287</v>
      </c>
      <c r="AL107" s="149" t="s">
        <v>547</v>
      </c>
      <c r="AM107" s="147" t="s">
        <v>464</v>
      </c>
      <c r="AN107" s="147" t="s">
        <v>15</v>
      </c>
      <c r="AO107" s="147" t="s">
        <v>1135</v>
      </c>
      <c r="AP107" s="147" t="s">
        <v>3288</v>
      </c>
      <c r="AQ107" s="225"/>
      <c r="AR107" s="225"/>
      <c r="AS107" s="233"/>
      <c r="AT107" s="232" t="str">
        <f>IF(OR(AR107="",AS107=""),"",TEXT(WORKDAY(AS107,IF(AR107="Baja",3,IF(AR107="Media",5,0))),"dd-mmm"))</f>
        <v/>
      </c>
      <c r="AU107" s="225"/>
      <c r="AV107" s="225"/>
      <c r="AW107" s="225"/>
      <c r="AX107" s="225"/>
      <c r="AY107" s="225"/>
      <c r="AZ107" s="225"/>
      <c r="BA107" s="225"/>
      <c r="BB107" s="353" t="s">
        <v>465</v>
      </c>
      <c r="BC107" s="92"/>
      <c r="BD107" s="147" t="s">
        <v>14</v>
      </c>
      <c r="BE107" s="147" t="s">
        <v>3293</v>
      </c>
      <c r="BF107" s="46">
        <v>46167</v>
      </c>
      <c r="BG107" s="46">
        <v>46300</v>
      </c>
      <c r="BH107" s="9" t="s">
        <v>465</v>
      </c>
      <c r="BI107" s="9"/>
    </row>
    <row r="108" spans="1:61" ht="15" customHeight="1" thickBot="1">
      <c r="A108" s="135">
        <v>193</v>
      </c>
      <c r="B108" s="141">
        <v>46169.665486111102</v>
      </c>
      <c r="C108" s="141">
        <v>46169.667557870402</v>
      </c>
      <c r="D108" s="135" t="s">
        <v>3087</v>
      </c>
      <c r="E108" s="135" t="s">
        <v>3088</v>
      </c>
      <c r="F108" s="135" t="s">
        <v>3294</v>
      </c>
      <c r="G108" s="135" t="s">
        <v>3090</v>
      </c>
      <c r="H108" s="135" t="s">
        <v>159</v>
      </c>
      <c r="I108" s="135" t="s">
        <v>160</v>
      </c>
      <c r="J108" s="223" t="s">
        <v>3283</v>
      </c>
      <c r="K108" s="135" t="s">
        <v>3295</v>
      </c>
      <c r="L108" s="141" t="s">
        <v>59</v>
      </c>
      <c r="M108" s="141">
        <v>46234</v>
      </c>
      <c r="N108" s="135" t="s">
        <v>15</v>
      </c>
      <c r="O108" s="135">
        <v>0</v>
      </c>
      <c r="P108" s="135">
        <v>0</v>
      </c>
      <c r="Q108" s="177" t="s">
        <v>111</v>
      </c>
      <c r="R108" s="135" t="s">
        <v>3093</v>
      </c>
      <c r="S108" s="135" t="s">
        <v>2179</v>
      </c>
      <c r="T108" s="135" t="s">
        <v>3296</v>
      </c>
      <c r="U108" s="135" t="s">
        <v>41</v>
      </c>
      <c r="V108" s="161" t="s">
        <v>36</v>
      </c>
      <c r="W108" s="135" t="s">
        <v>14</v>
      </c>
      <c r="X108" s="160" t="s">
        <v>28</v>
      </c>
      <c r="Y108" s="135" t="s">
        <v>3095</v>
      </c>
      <c r="Z108" s="145" t="s">
        <v>3297</v>
      </c>
      <c r="AA108" s="145">
        <v>1.2</v>
      </c>
      <c r="AB108" s="147" t="s">
        <v>64</v>
      </c>
      <c r="AC108" s="147" t="s">
        <v>417</v>
      </c>
      <c r="AD108" s="151">
        <v>46192</v>
      </c>
      <c r="AE108" s="147" t="s">
        <v>3</v>
      </c>
      <c r="AF108" s="151">
        <v>46216</v>
      </c>
      <c r="AG108" s="151">
        <v>46230</v>
      </c>
      <c r="AH108" s="147">
        <v>1</v>
      </c>
      <c r="AI108" s="148">
        <v>3481</v>
      </c>
      <c r="AJ108" s="149">
        <v>12009.45</v>
      </c>
      <c r="AK108" s="150" t="s">
        <v>3287</v>
      </c>
      <c r="AL108" s="149" t="s">
        <v>547</v>
      </c>
      <c r="AM108" s="147" t="s">
        <v>464</v>
      </c>
      <c r="AN108" s="147" t="s">
        <v>15</v>
      </c>
      <c r="AO108" s="147" t="s">
        <v>1135</v>
      </c>
      <c r="AP108" s="147" t="s">
        <v>3288</v>
      </c>
      <c r="AQ108" s="225"/>
      <c r="AR108" s="225"/>
      <c r="AS108" s="233"/>
      <c r="AT108" s="232"/>
      <c r="AU108" s="225"/>
      <c r="AV108" s="225"/>
      <c r="AW108" s="225"/>
      <c r="AX108" s="225"/>
      <c r="AY108" s="225"/>
      <c r="AZ108" s="225"/>
      <c r="BA108" s="225"/>
      <c r="BB108" s="353" t="s">
        <v>465</v>
      </c>
      <c r="BC108" s="92"/>
      <c r="BD108" s="147" t="s">
        <v>14</v>
      </c>
      <c r="BE108" s="147" t="s">
        <v>3298</v>
      </c>
      <c r="BF108" s="46">
        <v>46153</v>
      </c>
      <c r="BG108" s="46">
        <v>46260</v>
      </c>
      <c r="BH108" s="9" t="s">
        <v>465</v>
      </c>
      <c r="BI108" s="9"/>
    </row>
    <row r="109" spans="1:61" ht="15" customHeight="1" thickBot="1">
      <c r="A109" s="135">
        <v>195</v>
      </c>
      <c r="B109" s="141">
        <v>46169.671412037002</v>
      </c>
      <c r="C109" s="141">
        <v>46169.673622685201</v>
      </c>
      <c r="D109" s="135" t="s">
        <v>3087</v>
      </c>
      <c r="E109" s="135" t="s">
        <v>3088</v>
      </c>
      <c r="F109" s="135" t="s">
        <v>3299</v>
      </c>
      <c r="G109" s="135" t="s">
        <v>3090</v>
      </c>
      <c r="H109" s="135" t="s">
        <v>159</v>
      </c>
      <c r="I109" s="135" t="s">
        <v>160</v>
      </c>
      <c r="J109" s="223" t="s">
        <v>3283</v>
      </c>
      <c r="K109" s="135" t="s">
        <v>3300</v>
      </c>
      <c r="L109" s="141" t="s">
        <v>59</v>
      </c>
      <c r="M109" s="141">
        <v>46234</v>
      </c>
      <c r="N109" s="135" t="s">
        <v>15</v>
      </c>
      <c r="O109" s="135">
        <v>0</v>
      </c>
      <c r="P109" s="135">
        <v>0</v>
      </c>
      <c r="Q109" s="177" t="s">
        <v>111</v>
      </c>
      <c r="R109" s="135" t="s">
        <v>3093</v>
      </c>
      <c r="S109" s="135" t="s">
        <v>2179</v>
      </c>
      <c r="T109" s="135" t="s">
        <v>3301</v>
      </c>
      <c r="U109" s="135" t="s">
        <v>41</v>
      </c>
      <c r="V109" s="161" t="s">
        <v>36</v>
      </c>
      <c r="W109" s="135" t="s">
        <v>14</v>
      </c>
      <c r="X109" s="160" t="s">
        <v>28</v>
      </c>
      <c r="Y109" s="135" t="s">
        <v>3095</v>
      </c>
      <c r="Z109" s="145" t="s">
        <v>3302</v>
      </c>
      <c r="AA109" s="145">
        <v>1.2</v>
      </c>
      <c r="AB109" s="147" t="s">
        <v>64</v>
      </c>
      <c r="AC109" s="147" t="s">
        <v>417</v>
      </c>
      <c r="AD109" s="151">
        <v>46192</v>
      </c>
      <c r="AE109" s="147" t="s">
        <v>3</v>
      </c>
      <c r="AF109" s="151">
        <v>46216</v>
      </c>
      <c r="AG109" s="151">
        <v>46230</v>
      </c>
      <c r="AH109" s="147">
        <v>1</v>
      </c>
      <c r="AI109" s="148">
        <v>2655</v>
      </c>
      <c r="AJ109" s="149">
        <v>9159.75</v>
      </c>
      <c r="AK109" s="150" t="s">
        <v>3287</v>
      </c>
      <c r="AL109" s="149" t="s">
        <v>547</v>
      </c>
      <c r="AM109" s="147" t="s">
        <v>464</v>
      </c>
      <c r="AN109" s="147" t="s">
        <v>15</v>
      </c>
      <c r="AO109" s="147" t="s">
        <v>1135</v>
      </c>
      <c r="AP109" s="147" t="s">
        <v>3288</v>
      </c>
      <c r="AQ109" s="225"/>
      <c r="AR109" s="225"/>
      <c r="AS109" s="233"/>
      <c r="AT109" s="232"/>
      <c r="AU109" s="225"/>
      <c r="AV109" s="225"/>
      <c r="AW109" s="225"/>
      <c r="AX109" s="225"/>
      <c r="AY109" s="225"/>
      <c r="AZ109" s="225"/>
      <c r="BA109" s="225"/>
      <c r="BB109" s="353" t="s">
        <v>465</v>
      </c>
      <c r="BC109" s="92"/>
      <c r="BD109" s="147" t="s">
        <v>14</v>
      </c>
      <c r="BE109" s="147" t="s">
        <v>3303</v>
      </c>
      <c r="BF109" s="46">
        <v>46251</v>
      </c>
      <c r="BG109" s="46">
        <v>46293</v>
      </c>
      <c r="BH109" s="9" t="s">
        <v>465</v>
      </c>
      <c r="BI109" s="9"/>
    </row>
    <row r="110" spans="1:61" ht="15" customHeight="1" thickBot="1">
      <c r="A110" s="135">
        <v>190</v>
      </c>
      <c r="B110" s="141">
        <v>46169.652569444399</v>
      </c>
      <c r="C110" s="141">
        <v>46169.658240740697</v>
      </c>
      <c r="D110" s="135" t="s">
        <v>3087</v>
      </c>
      <c r="E110" s="135" t="s">
        <v>3088</v>
      </c>
      <c r="F110" s="135" t="s">
        <v>3304</v>
      </c>
      <c r="G110" s="135" t="s">
        <v>2176</v>
      </c>
      <c r="H110" s="135" t="s">
        <v>159</v>
      </c>
      <c r="I110" s="135" t="s">
        <v>160</v>
      </c>
      <c r="J110" s="223" t="s">
        <v>3283</v>
      </c>
      <c r="K110" s="135" t="s">
        <v>3305</v>
      </c>
      <c r="L110" s="141" t="s">
        <v>59</v>
      </c>
      <c r="M110" s="141">
        <v>46234</v>
      </c>
      <c r="N110" s="135" t="s">
        <v>15</v>
      </c>
      <c r="O110" s="135">
        <v>0</v>
      </c>
      <c r="P110" s="135">
        <v>0</v>
      </c>
      <c r="Q110" s="177" t="s">
        <v>111</v>
      </c>
      <c r="R110" s="135" t="s">
        <v>3093</v>
      </c>
      <c r="S110" s="135" t="s">
        <v>2179</v>
      </c>
      <c r="T110" s="135" t="s">
        <v>3306</v>
      </c>
      <c r="U110" s="135" t="s">
        <v>41</v>
      </c>
      <c r="V110" s="161" t="s">
        <v>36</v>
      </c>
      <c r="W110" s="135" t="s">
        <v>14</v>
      </c>
      <c r="X110" s="160" t="s">
        <v>28</v>
      </c>
      <c r="Y110" s="135" t="s">
        <v>2180</v>
      </c>
      <c r="Z110" s="145" t="s">
        <v>3307</v>
      </c>
      <c r="AA110" s="145">
        <v>1.2</v>
      </c>
      <c r="AB110" s="147" t="s">
        <v>64</v>
      </c>
      <c r="AC110" s="147" t="s">
        <v>417</v>
      </c>
      <c r="AD110" s="151">
        <v>46192</v>
      </c>
      <c r="AE110" s="147" t="s">
        <v>3</v>
      </c>
      <c r="AF110" s="151">
        <v>46216</v>
      </c>
      <c r="AG110" s="151">
        <v>46230</v>
      </c>
      <c r="AH110" s="147" t="s">
        <v>1052</v>
      </c>
      <c r="AI110" s="148">
        <v>2360</v>
      </c>
      <c r="AJ110" s="149">
        <v>8142</v>
      </c>
      <c r="AK110" s="150" t="s">
        <v>3287</v>
      </c>
      <c r="AL110" s="149" t="s">
        <v>547</v>
      </c>
      <c r="AM110" s="147" t="s">
        <v>464</v>
      </c>
      <c r="AN110" s="147" t="s">
        <v>15</v>
      </c>
      <c r="AO110" s="147" t="s">
        <v>1135</v>
      </c>
      <c r="AP110" s="147" t="s">
        <v>3288</v>
      </c>
      <c r="AQ110" s="225"/>
      <c r="AR110" s="225"/>
      <c r="AS110" s="233"/>
      <c r="AT110" s="232" t="str">
        <f>IF(OR(AR110="",AS110=""),"",TEXT(WORKDAY(AS110,IF(AR110="Baja",3,IF(AR110="Media",5,0))),"dd-mmm"))</f>
        <v/>
      </c>
      <c r="AU110" s="225"/>
      <c r="AV110" s="225"/>
      <c r="AW110" s="225"/>
      <c r="AX110" s="225"/>
      <c r="AY110" s="225"/>
      <c r="AZ110" s="225"/>
      <c r="BA110" s="225"/>
      <c r="BB110" s="353" t="s">
        <v>465</v>
      </c>
      <c r="BC110" s="92"/>
      <c r="BD110" s="147" t="s">
        <v>14</v>
      </c>
      <c r="BE110" s="147" t="s">
        <v>3308</v>
      </c>
      <c r="BF110" s="46">
        <v>46147</v>
      </c>
      <c r="BG110" s="46">
        <v>46317</v>
      </c>
      <c r="BH110" s="9" t="s">
        <v>465</v>
      </c>
      <c r="BI110" s="9"/>
    </row>
    <row r="111" spans="1:61" ht="15" customHeight="1" thickBot="1">
      <c r="A111" s="135">
        <v>122</v>
      </c>
      <c r="B111" s="141">
        <v>46141.427557870396</v>
      </c>
      <c r="C111" s="141">
        <v>46141.475474537001</v>
      </c>
      <c r="D111" s="135" t="s">
        <v>2542</v>
      </c>
      <c r="E111" s="135" t="s">
        <v>1514</v>
      </c>
      <c r="F111" s="135" t="s">
        <v>3309</v>
      </c>
      <c r="G111" s="135" t="s">
        <v>3310</v>
      </c>
      <c r="H111" s="135" t="s">
        <v>159</v>
      </c>
      <c r="I111" s="135" t="s">
        <v>160</v>
      </c>
      <c r="J111" s="223" t="s">
        <v>2958</v>
      </c>
      <c r="K111" s="135"/>
      <c r="L111" s="141" t="s">
        <v>61</v>
      </c>
      <c r="M111" s="141">
        <v>46150</v>
      </c>
      <c r="N111" s="135" t="s">
        <v>15</v>
      </c>
      <c r="O111" s="135">
        <v>0</v>
      </c>
      <c r="P111" s="135"/>
      <c r="Q111" s="177" t="s">
        <v>2953</v>
      </c>
      <c r="R111" s="135" t="s">
        <v>3311</v>
      </c>
      <c r="S111" s="135"/>
      <c r="T111" s="135" t="s">
        <v>2954</v>
      </c>
      <c r="U111" s="135" t="s">
        <v>37</v>
      </c>
      <c r="V111" s="161" t="s">
        <v>36</v>
      </c>
      <c r="W111" s="135" t="s">
        <v>413</v>
      </c>
      <c r="X111" s="160" t="s">
        <v>414</v>
      </c>
      <c r="Y111" s="135" t="s">
        <v>3312</v>
      </c>
      <c r="Z111" s="145" t="s">
        <v>3313</v>
      </c>
      <c r="AA111" s="145"/>
      <c r="AB111" s="147" t="s">
        <v>64</v>
      </c>
      <c r="AC111" s="147" t="s">
        <v>417</v>
      </c>
      <c r="AD111" s="151">
        <v>46142</v>
      </c>
      <c r="AE111" s="147" t="s">
        <v>3</v>
      </c>
      <c r="AF111" s="151">
        <v>46153</v>
      </c>
      <c r="AG111" s="151">
        <v>46155</v>
      </c>
      <c r="AH111" s="147">
        <v>1</v>
      </c>
      <c r="AI111" s="148">
        <v>413</v>
      </c>
      <c r="AJ111" s="149">
        <v>1466.1499999999999</v>
      </c>
      <c r="AK111" s="150" t="s">
        <v>3314</v>
      </c>
      <c r="AL111" s="149" t="s">
        <v>3315</v>
      </c>
      <c r="AM111" s="147" t="s">
        <v>797</v>
      </c>
      <c r="AN111" s="147" t="s">
        <v>15</v>
      </c>
      <c r="AO111" s="147" t="s">
        <v>1135</v>
      </c>
      <c r="AP111" s="147"/>
      <c r="AQ111" s="225"/>
      <c r="AR111" s="225"/>
      <c r="AS111" s="233"/>
      <c r="AT111" s="232" t="s">
        <v>429</v>
      </c>
      <c r="AU111" s="225"/>
      <c r="AV111" s="225"/>
      <c r="AW111" s="225"/>
      <c r="AX111" s="225"/>
      <c r="AY111" s="225"/>
      <c r="AZ111" s="225"/>
      <c r="BA111" s="225"/>
      <c r="BB111" s="353" t="s">
        <v>465</v>
      </c>
      <c r="BC111" s="92"/>
      <c r="BD111" s="147" t="s">
        <v>465</v>
      </c>
      <c r="BE111" s="147" t="s">
        <v>3316</v>
      </c>
      <c r="BF111" s="46">
        <v>46259</v>
      </c>
      <c r="BG111" s="46">
        <v>46287</v>
      </c>
      <c r="BH111" s="9" t="s">
        <v>465</v>
      </c>
      <c r="BI111" s="9"/>
    </row>
    <row r="112" spans="1:61" ht="15" customHeight="1" thickBot="1">
      <c r="A112" s="135">
        <v>131</v>
      </c>
      <c r="B112" s="141">
        <v>46142.716261574104</v>
      </c>
      <c r="C112" s="141">
        <v>46142.721655092602</v>
      </c>
      <c r="D112" s="135" t="s">
        <v>2542</v>
      </c>
      <c r="E112" s="135" t="s">
        <v>1514</v>
      </c>
      <c r="F112" s="135" t="s">
        <v>3317</v>
      </c>
      <c r="G112" s="135" t="s">
        <v>3318</v>
      </c>
      <c r="H112" s="135" t="s">
        <v>134</v>
      </c>
      <c r="I112" s="135" t="s">
        <v>160</v>
      </c>
      <c r="J112" s="223" t="s">
        <v>3319</v>
      </c>
      <c r="K112" s="135"/>
      <c r="L112" s="141" t="s">
        <v>61</v>
      </c>
      <c r="M112" s="141">
        <v>46154</v>
      </c>
      <c r="N112" s="135" t="s">
        <v>15</v>
      </c>
      <c r="O112" s="135">
        <v>0</v>
      </c>
      <c r="P112" s="135"/>
      <c r="Q112" s="177" t="s">
        <v>2953</v>
      </c>
      <c r="R112" s="135" t="s">
        <v>3320</v>
      </c>
      <c r="S112" s="135"/>
      <c r="T112" s="135" t="s">
        <v>2954</v>
      </c>
      <c r="U112" s="135" t="s">
        <v>37</v>
      </c>
      <c r="V112" s="161" t="s">
        <v>33</v>
      </c>
      <c r="W112" s="135" t="s">
        <v>413</v>
      </c>
      <c r="X112" s="160" t="s">
        <v>414</v>
      </c>
      <c r="Y112" s="135" t="s">
        <v>3312</v>
      </c>
      <c r="Z112" s="145">
        <v>0</v>
      </c>
      <c r="AA112" s="145"/>
      <c r="AB112" s="147" t="s">
        <v>64</v>
      </c>
      <c r="AC112" s="147" t="s">
        <v>417</v>
      </c>
      <c r="AD112" s="151">
        <v>46149</v>
      </c>
      <c r="AE112" s="147" t="s">
        <v>3</v>
      </c>
      <c r="AF112" s="151">
        <v>46153</v>
      </c>
      <c r="AG112" s="151">
        <v>46155</v>
      </c>
      <c r="AH112" s="147">
        <v>0.25</v>
      </c>
      <c r="AI112" s="148">
        <v>413</v>
      </c>
      <c r="AJ112" s="149">
        <v>1466.1499999999999</v>
      </c>
      <c r="AK112" s="150" t="s">
        <v>3314</v>
      </c>
      <c r="AL112" s="149" t="s">
        <v>3315</v>
      </c>
      <c r="AM112" s="147" t="s">
        <v>797</v>
      </c>
      <c r="AN112" s="147" t="s">
        <v>15</v>
      </c>
      <c r="AO112" s="147" t="s">
        <v>1135</v>
      </c>
      <c r="AP112" s="147"/>
      <c r="AQ112" s="225"/>
      <c r="AR112" s="225"/>
      <c r="AS112" s="233"/>
      <c r="AT112" s="232" t="s">
        <v>429</v>
      </c>
      <c r="AU112" s="225"/>
      <c r="AV112" s="225"/>
      <c r="AW112" s="225"/>
      <c r="AX112" s="225"/>
      <c r="AY112" s="225"/>
      <c r="AZ112" s="225"/>
      <c r="BA112" s="225"/>
      <c r="BB112" s="353" t="s">
        <v>465</v>
      </c>
      <c r="BC112" s="92"/>
      <c r="BD112" s="147" t="s">
        <v>14</v>
      </c>
      <c r="BE112" s="147" t="s">
        <v>3316</v>
      </c>
      <c r="BF112" s="46">
        <v>46300</v>
      </c>
      <c r="BG112" s="46">
        <v>46309</v>
      </c>
      <c r="BH112" s="9" t="s">
        <v>465</v>
      </c>
      <c r="BI112" s="9"/>
    </row>
    <row r="113" spans="1:69" ht="49.5" customHeight="1" thickBot="1">
      <c r="A113" s="135">
        <v>130</v>
      </c>
      <c r="B113" s="141">
        <v>46142.660879629599</v>
      </c>
      <c r="C113" s="141">
        <v>46142.680972222202</v>
      </c>
      <c r="D113" s="135" t="s">
        <v>167</v>
      </c>
      <c r="E113" s="135" t="s">
        <v>168</v>
      </c>
      <c r="F113" s="135" t="s">
        <v>3321</v>
      </c>
      <c r="G113" s="135" t="s">
        <v>3322</v>
      </c>
      <c r="H113" s="135" t="s">
        <v>134</v>
      </c>
      <c r="I113" s="135" t="s">
        <v>135</v>
      </c>
      <c r="J113" s="223" t="s">
        <v>3323</v>
      </c>
      <c r="K113" s="135"/>
      <c r="L113" s="141" t="s">
        <v>61</v>
      </c>
      <c r="M113" s="141">
        <v>46296</v>
      </c>
      <c r="N113" s="135" t="s">
        <v>15</v>
      </c>
      <c r="O113" s="135">
        <v>0</v>
      </c>
      <c r="P113" s="135"/>
      <c r="Q113" s="177" t="s">
        <v>111</v>
      </c>
      <c r="R113" s="135" t="s">
        <v>3324</v>
      </c>
      <c r="S113" s="135" t="s">
        <v>3325</v>
      </c>
      <c r="T113" s="135" t="s">
        <v>3326</v>
      </c>
      <c r="U113" s="135" t="s">
        <v>44</v>
      </c>
      <c r="V113" s="161" t="s">
        <v>36</v>
      </c>
      <c r="W113" s="135" t="s">
        <v>413</v>
      </c>
      <c r="X113" s="160" t="s">
        <v>414</v>
      </c>
      <c r="Y113" s="135" t="s">
        <v>3327</v>
      </c>
      <c r="Z113" s="145" t="s">
        <v>3328</v>
      </c>
      <c r="AA113" s="145"/>
      <c r="AB113" s="147" t="s">
        <v>70</v>
      </c>
      <c r="AC113" s="147" t="s">
        <v>417</v>
      </c>
      <c r="AD113" s="151">
        <v>46149</v>
      </c>
      <c r="AE113" s="147"/>
      <c r="AF113" s="151"/>
      <c r="AG113" s="151"/>
      <c r="AH113" s="147">
        <v>4</v>
      </c>
      <c r="AI113" s="148"/>
      <c r="AJ113" s="149">
        <v>90000</v>
      </c>
      <c r="AK113" s="150"/>
      <c r="AL113" s="149" t="s">
        <v>796</v>
      </c>
      <c r="AM113" s="184" t="s">
        <v>797</v>
      </c>
      <c r="AN113" s="147"/>
      <c r="AO113" s="147" t="s">
        <v>1135</v>
      </c>
      <c r="AP113" s="147"/>
      <c r="AQ113" s="225"/>
      <c r="AR113" s="225"/>
      <c r="AS113" s="233"/>
      <c r="AT113" s="232" t="s">
        <v>429</v>
      </c>
      <c r="AU113" s="225"/>
      <c r="AV113" s="225"/>
      <c r="AW113" s="225"/>
      <c r="AX113" s="225"/>
      <c r="AY113" s="225"/>
      <c r="AZ113" s="225"/>
      <c r="BA113" s="225"/>
      <c r="BB113" s="353" t="s">
        <v>465</v>
      </c>
      <c r="BC113" s="92"/>
      <c r="BD113" s="147" t="s">
        <v>465</v>
      </c>
      <c r="BE113" s="147" t="s">
        <v>3329</v>
      </c>
      <c r="BF113" s="46">
        <v>46204</v>
      </c>
      <c r="BG113" s="46">
        <v>46344</v>
      </c>
      <c r="BH113" s="9" t="s">
        <v>465</v>
      </c>
      <c r="BI113" s="9"/>
    </row>
    <row r="114" spans="1:69" ht="59.25" customHeight="1" thickBot="1">
      <c r="A114" s="135">
        <v>111</v>
      </c>
      <c r="B114" s="141">
        <v>46134.395162036999</v>
      </c>
      <c r="C114" s="141">
        <v>46134.427453703698</v>
      </c>
      <c r="D114" s="135" t="s">
        <v>204</v>
      </c>
      <c r="E114" s="135" t="s">
        <v>205</v>
      </c>
      <c r="F114" s="135" t="s">
        <v>3330</v>
      </c>
      <c r="G114" s="135" t="s">
        <v>3331</v>
      </c>
      <c r="H114" s="135" t="s">
        <v>134</v>
      </c>
      <c r="I114" s="135" t="s">
        <v>445</v>
      </c>
      <c r="J114" s="223" t="s">
        <v>3332</v>
      </c>
      <c r="K114" s="135"/>
      <c r="L114" s="141" t="s">
        <v>54</v>
      </c>
      <c r="M114" s="141">
        <v>46234</v>
      </c>
      <c r="N114" s="135" t="s">
        <v>15</v>
      </c>
      <c r="O114" s="135">
        <v>0</v>
      </c>
      <c r="P114" s="135"/>
      <c r="Q114" s="177" t="s">
        <v>111</v>
      </c>
      <c r="R114" s="135" t="s">
        <v>3333</v>
      </c>
      <c r="S114" s="135" t="s">
        <v>3334</v>
      </c>
      <c r="T114" s="135" t="s">
        <v>3335</v>
      </c>
      <c r="U114" s="135" t="s">
        <v>44</v>
      </c>
      <c r="V114" s="161" t="s">
        <v>36</v>
      </c>
      <c r="W114" s="135" t="s">
        <v>413</v>
      </c>
      <c r="X114" s="160" t="s">
        <v>27</v>
      </c>
      <c r="Y114" s="135" t="s">
        <v>3336</v>
      </c>
      <c r="Z114" s="145" t="s">
        <v>3337</v>
      </c>
      <c r="AA114" s="145">
        <v>0.75</v>
      </c>
      <c r="AB114" s="147" t="s">
        <v>70</v>
      </c>
      <c r="AC114" s="147" t="s">
        <v>417</v>
      </c>
      <c r="AD114" s="151">
        <v>46135</v>
      </c>
      <c r="AE114" s="147" t="s">
        <v>3</v>
      </c>
      <c r="AF114" s="151">
        <v>46167</v>
      </c>
      <c r="AG114" s="151">
        <v>46206</v>
      </c>
      <c r="AH114" s="147">
        <v>4</v>
      </c>
      <c r="AI114" s="148"/>
      <c r="AJ114" s="149">
        <v>71000</v>
      </c>
      <c r="AK114" s="150" t="s">
        <v>3338</v>
      </c>
      <c r="AL114" s="149" t="s">
        <v>535</v>
      </c>
      <c r="AM114" s="147" t="s">
        <v>797</v>
      </c>
      <c r="AN114" s="147" t="s">
        <v>465</v>
      </c>
      <c r="AO114" s="147" t="s">
        <v>2067</v>
      </c>
      <c r="AP114" s="147" t="s">
        <v>3339</v>
      </c>
      <c r="AQ114" s="225"/>
      <c r="AR114" s="225"/>
      <c r="AS114" s="233"/>
      <c r="AT114" s="232" t="s">
        <v>429</v>
      </c>
      <c r="AU114" s="225"/>
      <c r="AV114" s="225"/>
      <c r="AW114" s="225"/>
      <c r="AX114" s="225"/>
      <c r="AY114" s="225"/>
      <c r="AZ114" s="225"/>
      <c r="BA114" s="225"/>
      <c r="BB114" s="353" t="s">
        <v>465</v>
      </c>
      <c r="BC114" s="92" t="s">
        <v>465</v>
      </c>
      <c r="BD114" s="147" t="s">
        <v>465</v>
      </c>
      <c r="BE114" s="147" t="s">
        <v>3340</v>
      </c>
      <c r="BF114" s="46">
        <v>46310</v>
      </c>
      <c r="BG114" s="46">
        <v>46448</v>
      </c>
      <c r="BH114" s="9" t="s">
        <v>465</v>
      </c>
      <c r="BI114" s="9"/>
      <c r="BJ114" s="135"/>
      <c r="BK114" s="141"/>
      <c r="BL114" s="141"/>
      <c r="BM114" s="135"/>
      <c r="BN114" s="135"/>
      <c r="BO114" s="135"/>
      <c r="BP114" s="135"/>
      <c r="BQ114" s="135"/>
    </row>
    <row r="115" spans="1:69" ht="15" customHeight="1" thickBot="1">
      <c r="A115" s="135">
        <v>344</v>
      </c>
      <c r="B115" s="141">
        <v>46244.453206018501</v>
      </c>
      <c r="C115" s="141">
        <v>46244.4614814815</v>
      </c>
      <c r="D115" s="135" t="s">
        <v>103</v>
      </c>
      <c r="E115" s="135" t="s">
        <v>104</v>
      </c>
      <c r="F115" s="135" t="s">
        <v>3341</v>
      </c>
      <c r="G115" s="135" t="s">
        <v>3342</v>
      </c>
      <c r="H115" s="135" t="s">
        <v>121</v>
      </c>
      <c r="I115" s="135" t="s">
        <v>240</v>
      </c>
      <c r="J115" s="223" t="s">
        <v>3343</v>
      </c>
      <c r="K115" s="135" t="s">
        <v>3344</v>
      </c>
      <c r="L115" s="182" t="s">
        <v>53</v>
      </c>
      <c r="M115" s="141">
        <v>46262</v>
      </c>
      <c r="N115" s="135" t="s">
        <v>15</v>
      </c>
      <c r="O115" s="135">
        <v>0</v>
      </c>
      <c r="P115" s="135">
        <v>0</v>
      </c>
      <c r="Q115" s="177" t="s">
        <v>111</v>
      </c>
      <c r="R115" s="135" t="s">
        <v>3345</v>
      </c>
      <c r="S115" s="135" t="s">
        <v>3346</v>
      </c>
      <c r="T115" s="135" t="s">
        <v>3347</v>
      </c>
      <c r="U115" s="135" t="s">
        <v>44</v>
      </c>
      <c r="V115" s="161" t="s">
        <v>36</v>
      </c>
      <c r="W115" s="135" t="s">
        <v>15</v>
      </c>
      <c r="X115" s="160" t="s">
        <v>28</v>
      </c>
      <c r="Y115" s="135" t="s">
        <v>3348</v>
      </c>
      <c r="Z115" s="145" t="s">
        <v>3349</v>
      </c>
      <c r="AA115" s="145">
        <v>0.6</v>
      </c>
      <c r="AB115" s="147" t="s">
        <v>62</v>
      </c>
      <c r="AC115" s="147" t="s">
        <v>417</v>
      </c>
      <c r="AD115" s="151">
        <v>46244</v>
      </c>
      <c r="AE115" s="147" t="s">
        <v>3</v>
      </c>
      <c r="AF115" s="151">
        <v>46251</v>
      </c>
      <c r="AG115" s="151">
        <v>46265</v>
      </c>
      <c r="AH115" s="147">
        <v>1</v>
      </c>
      <c r="AI115" s="148">
        <v>0</v>
      </c>
      <c r="AJ115" s="149">
        <v>0</v>
      </c>
      <c r="AK115" s="150"/>
      <c r="AL115" s="149" t="s">
        <v>463</v>
      </c>
      <c r="AM115" s="147" t="s">
        <v>797</v>
      </c>
      <c r="AN115" s="147" t="s">
        <v>14</v>
      </c>
      <c r="AO115" s="147" t="s">
        <v>1135</v>
      </c>
      <c r="AP115" s="147" t="s">
        <v>3350</v>
      </c>
      <c r="AQ115" s="225"/>
      <c r="AR115" s="225"/>
      <c r="AS115" s="233"/>
      <c r="AT115" s="232"/>
      <c r="AU115" s="225"/>
      <c r="AV115" s="225"/>
      <c r="AW115" s="225"/>
      <c r="AX115" s="225"/>
      <c r="AY115" s="225"/>
      <c r="AZ115" s="225"/>
      <c r="BA115" s="225"/>
      <c r="BB115" s="353" t="s">
        <v>465</v>
      </c>
      <c r="BC115" s="92"/>
      <c r="BD115" s="147" t="s">
        <v>2566</v>
      </c>
      <c r="BE115" s="147"/>
      <c r="BF115" s="46">
        <v>46266</v>
      </c>
      <c r="BG115" s="46">
        <v>46304</v>
      </c>
      <c r="BH115" s="9" t="s">
        <v>465</v>
      </c>
      <c r="BI115" s="9"/>
    </row>
    <row r="116" spans="1:69" ht="15" customHeight="1" thickBot="1">
      <c r="A116" s="135">
        <v>298</v>
      </c>
      <c r="B116" s="141">
        <v>46220.5546875</v>
      </c>
      <c r="C116" s="141">
        <v>46220.561770833301</v>
      </c>
      <c r="D116" s="135" t="s">
        <v>236</v>
      </c>
      <c r="E116" s="135" t="s">
        <v>237</v>
      </c>
      <c r="F116" s="135" t="s">
        <v>3351</v>
      </c>
      <c r="G116" s="135" t="s">
        <v>3352</v>
      </c>
      <c r="H116" s="135" t="s">
        <v>134</v>
      </c>
      <c r="I116" s="135" t="s">
        <v>160</v>
      </c>
      <c r="J116" s="223" t="s">
        <v>3353</v>
      </c>
      <c r="K116" s="135" t="s">
        <v>3354</v>
      </c>
      <c r="L116" s="135" t="s">
        <v>63</v>
      </c>
      <c r="M116" s="141">
        <v>46241</v>
      </c>
      <c r="N116" s="135" t="s">
        <v>15</v>
      </c>
      <c r="O116" s="135">
        <v>0</v>
      </c>
      <c r="P116" s="135">
        <v>0</v>
      </c>
      <c r="Q116" s="177" t="s">
        <v>111</v>
      </c>
      <c r="R116" s="135" t="s">
        <v>3355</v>
      </c>
      <c r="S116" s="135" t="s">
        <v>3356</v>
      </c>
      <c r="T116" s="135" t="s">
        <v>3357</v>
      </c>
      <c r="U116" s="135" t="s">
        <v>41</v>
      </c>
      <c r="V116" s="161" t="s">
        <v>36</v>
      </c>
      <c r="W116" s="135" t="s">
        <v>15</v>
      </c>
      <c r="X116" s="160" t="s">
        <v>26</v>
      </c>
      <c r="Y116" s="135" t="s">
        <v>3358</v>
      </c>
      <c r="Z116" s="145" t="s">
        <v>3359</v>
      </c>
      <c r="AA116" s="145">
        <v>1.5</v>
      </c>
      <c r="AB116" s="147" t="s">
        <v>56</v>
      </c>
      <c r="AC116" s="147" t="s">
        <v>417</v>
      </c>
      <c r="AD116" s="151">
        <v>46224</v>
      </c>
      <c r="AE116" s="147" t="s">
        <v>2</v>
      </c>
      <c r="AF116" s="151" t="s">
        <v>3360</v>
      </c>
      <c r="AG116" s="151">
        <v>46261</v>
      </c>
      <c r="AH116" s="147">
        <v>2</v>
      </c>
      <c r="AI116" s="148"/>
      <c r="AJ116" s="149">
        <v>0</v>
      </c>
      <c r="AK116" s="150" t="s">
        <v>3361</v>
      </c>
      <c r="AL116" s="149" t="s">
        <v>934</v>
      </c>
      <c r="AM116" s="147" t="s">
        <v>797</v>
      </c>
      <c r="AN116" s="147" t="s">
        <v>465</v>
      </c>
      <c r="AO116" s="147" t="s">
        <v>1135</v>
      </c>
      <c r="AP116" s="147" t="s">
        <v>3362</v>
      </c>
      <c r="AQ116" s="225"/>
      <c r="AR116" s="225"/>
      <c r="AS116" s="233"/>
      <c r="AT116" s="232"/>
      <c r="AU116" s="225"/>
      <c r="AV116" s="225"/>
      <c r="AW116" s="225"/>
      <c r="AX116" s="225"/>
      <c r="AY116" s="225"/>
      <c r="AZ116" s="225"/>
      <c r="BA116" s="225"/>
      <c r="BB116" s="353" t="s">
        <v>174</v>
      </c>
      <c r="BC116" s="92" t="s">
        <v>3363</v>
      </c>
      <c r="BD116" s="147"/>
      <c r="BE116" s="147"/>
      <c r="BF116" s="46">
        <v>46273</v>
      </c>
      <c r="BG116" s="46">
        <v>46338</v>
      </c>
      <c r="BH116" s="9" t="s">
        <v>174</v>
      </c>
      <c r="BI116" s="9" t="s">
        <v>2838</v>
      </c>
    </row>
    <row r="117" spans="1:69" ht="15" customHeight="1" thickBot="1">
      <c r="A117" s="135">
        <v>171</v>
      </c>
      <c r="B117" s="141">
        <v>46167.515682870398</v>
      </c>
      <c r="C117" s="141">
        <v>46167.642662036997</v>
      </c>
      <c r="D117" s="135" t="s">
        <v>204</v>
      </c>
      <c r="E117" s="135" t="s">
        <v>205</v>
      </c>
      <c r="F117" s="135" t="s">
        <v>3364</v>
      </c>
      <c r="G117" s="135" t="s">
        <v>3365</v>
      </c>
      <c r="H117" s="191" t="s">
        <v>121</v>
      </c>
      <c r="I117" s="135" t="s">
        <v>445</v>
      </c>
      <c r="J117" s="223" t="s">
        <v>540</v>
      </c>
      <c r="K117" s="135" t="s">
        <v>3366</v>
      </c>
      <c r="L117" s="141" t="s">
        <v>54</v>
      </c>
      <c r="M117" s="141">
        <v>46203</v>
      </c>
      <c r="N117" s="135" t="s">
        <v>15</v>
      </c>
      <c r="O117" s="135">
        <v>0</v>
      </c>
      <c r="P117" s="135">
        <v>0</v>
      </c>
      <c r="Q117" s="177" t="s">
        <v>111</v>
      </c>
      <c r="R117" s="135" t="s">
        <v>3367</v>
      </c>
      <c r="S117" s="135" t="s">
        <v>3368</v>
      </c>
      <c r="T117" s="135" t="s">
        <v>3369</v>
      </c>
      <c r="U117" s="135" t="s">
        <v>41</v>
      </c>
      <c r="V117" s="161" t="s">
        <v>34</v>
      </c>
      <c r="W117" s="135" t="s">
        <v>15</v>
      </c>
      <c r="X117" s="160" t="s">
        <v>28</v>
      </c>
      <c r="Y117" s="135" t="s">
        <v>3370</v>
      </c>
      <c r="Z117" s="145" t="s">
        <v>3371</v>
      </c>
      <c r="AA117" s="145">
        <v>1.3</v>
      </c>
      <c r="AB117" s="147" t="s">
        <v>62</v>
      </c>
      <c r="AC117" s="147" t="s">
        <v>417</v>
      </c>
      <c r="AD117" s="151">
        <v>46203</v>
      </c>
      <c r="AE117" s="147" t="s">
        <v>2</v>
      </c>
      <c r="AF117" s="151">
        <v>46203</v>
      </c>
      <c r="AG117" s="151">
        <v>46231</v>
      </c>
      <c r="AH117" s="147"/>
      <c r="AI117" s="148"/>
      <c r="AJ117" s="149">
        <v>0</v>
      </c>
      <c r="AK117" s="150" t="s">
        <v>3372</v>
      </c>
      <c r="AL117" s="149" t="s">
        <v>547</v>
      </c>
      <c r="AM117" s="147" t="s">
        <v>797</v>
      </c>
      <c r="AN117" s="147" t="s">
        <v>14</v>
      </c>
      <c r="AO117" s="147" t="s">
        <v>1135</v>
      </c>
      <c r="AP117" s="147" t="s">
        <v>3373</v>
      </c>
      <c r="AQ117" s="225"/>
      <c r="AR117" s="225"/>
      <c r="AS117" s="233"/>
      <c r="AT117" s="232" t="s">
        <v>429</v>
      </c>
      <c r="AU117" s="225"/>
      <c r="AV117" s="225"/>
      <c r="AW117" s="225"/>
      <c r="AX117" s="225"/>
      <c r="AY117" s="225"/>
      <c r="AZ117" s="225"/>
      <c r="BA117" s="225"/>
      <c r="BB117" s="353" t="s">
        <v>3374</v>
      </c>
      <c r="BC117" s="92"/>
      <c r="BD117" s="147" t="s">
        <v>2566</v>
      </c>
      <c r="BE117" s="147"/>
      <c r="BF117" s="46">
        <v>46203</v>
      </c>
      <c r="BG117" s="46">
        <v>46231</v>
      </c>
      <c r="BH117" s="9" t="s">
        <v>465</v>
      </c>
      <c r="BI117" s="9" t="s">
        <v>3375</v>
      </c>
    </row>
    <row r="118" spans="1:69" ht="15" customHeight="1" thickBot="1">
      <c r="A118" s="135">
        <v>172</v>
      </c>
      <c r="B118" s="141">
        <v>46167.646388888897</v>
      </c>
      <c r="C118" s="141">
        <v>46167.6551273148</v>
      </c>
      <c r="D118" s="135" t="s">
        <v>204</v>
      </c>
      <c r="E118" s="135" t="s">
        <v>205</v>
      </c>
      <c r="F118" s="135" t="s">
        <v>3376</v>
      </c>
      <c r="G118" s="135" t="s">
        <v>3377</v>
      </c>
      <c r="H118" s="135" t="s">
        <v>146</v>
      </c>
      <c r="I118" s="135" t="s">
        <v>445</v>
      </c>
      <c r="J118" s="223" t="s">
        <v>540</v>
      </c>
      <c r="K118" s="135" t="s">
        <v>3378</v>
      </c>
      <c r="L118" s="141" t="s">
        <v>54</v>
      </c>
      <c r="M118" s="141">
        <v>46203</v>
      </c>
      <c r="N118" s="135" t="s">
        <v>15</v>
      </c>
      <c r="O118" s="135"/>
      <c r="P118" s="135">
        <v>0</v>
      </c>
      <c r="Q118" s="177" t="s">
        <v>111</v>
      </c>
      <c r="R118" s="135" t="s">
        <v>3379</v>
      </c>
      <c r="S118" s="135" t="s">
        <v>3380</v>
      </c>
      <c r="T118" s="135" t="s">
        <v>3369</v>
      </c>
      <c r="U118" s="135" t="s">
        <v>41</v>
      </c>
      <c r="V118" s="161" t="s">
        <v>36</v>
      </c>
      <c r="W118" s="135" t="s">
        <v>15</v>
      </c>
      <c r="X118" s="160" t="s">
        <v>28</v>
      </c>
      <c r="Y118" s="135" t="s">
        <v>3381</v>
      </c>
      <c r="Z118" s="145" t="s">
        <v>3382</v>
      </c>
      <c r="AA118" s="145">
        <v>1.2</v>
      </c>
      <c r="AB118" s="147" t="s">
        <v>62</v>
      </c>
      <c r="AC118" s="147" t="s">
        <v>417</v>
      </c>
      <c r="AD118" s="151">
        <v>46203</v>
      </c>
      <c r="AE118" s="147" t="s">
        <v>2</v>
      </c>
      <c r="AF118" s="151">
        <v>46203</v>
      </c>
      <c r="AG118" s="151">
        <v>46231</v>
      </c>
      <c r="AH118" s="147"/>
      <c r="AI118" s="148"/>
      <c r="AJ118" s="149">
        <v>0</v>
      </c>
      <c r="AK118" s="150" t="s">
        <v>3372</v>
      </c>
      <c r="AL118" s="149" t="s">
        <v>547</v>
      </c>
      <c r="AM118" s="147" t="s">
        <v>797</v>
      </c>
      <c r="AN118" s="147" t="s">
        <v>14</v>
      </c>
      <c r="AO118" s="147" t="s">
        <v>1135</v>
      </c>
      <c r="AP118" s="147" t="s">
        <v>3373</v>
      </c>
      <c r="AQ118" s="225"/>
      <c r="AR118" s="225"/>
      <c r="AS118" s="233"/>
      <c r="AT118" s="232" t="s">
        <v>429</v>
      </c>
      <c r="AU118" s="225"/>
      <c r="AV118" s="225"/>
      <c r="AW118" s="225"/>
      <c r="AX118" s="225"/>
      <c r="AY118" s="225"/>
      <c r="AZ118" s="225"/>
      <c r="BA118" s="225"/>
      <c r="BB118" s="353" t="s">
        <v>465</v>
      </c>
      <c r="BC118" s="92"/>
      <c r="BD118" s="147" t="s">
        <v>2566</v>
      </c>
      <c r="BE118" s="147"/>
      <c r="BF118" s="46">
        <v>46203</v>
      </c>
      <c r="BG118" s="46">
        <v>46231</v>
      </c>
      <c r="BH118" s="9" t="s">
        <v>465</v>
      </c>
      <c r="BI118" s="9" t="s">
        <v>3375</v>
      </c>
    </row>
    <row r="119" spans="1:69" ht="15" customHeight="1">
      <c r="A119" s="135">
        <v>278</v>
      </c>
      <c r="B119" s="141">
        <v>46216.606435185196</v>
      </c>
      <c r="C119" s="141">
        <v>46216.611909722204</v>
      </c>
      <c r="D119" s="135" t="s">
        <v>204</v>
      </c>
      <c r="E119" s="135" t="s">
        <v>205</v>
      </c>
      <c r="F119" s="135" t="s">
        <v>3383</v>
      </c>
      <c r="G119" s="135" t="s">
        <v>3384</v>
      </c>
      <c r="H119" s="135" t="s">
        <v>107</v>
      </c>
      <c r="I119" s="135" t="s">
        <v>445</v>
      </c>
      <c r="J119" s="223" t="s">
        <v>3023</v>
      </c>
      <c r="K119" s="135" t="s">
        <v>3385</v>
      </c>
      <c r="L119" s="141" t="s">
        <v>54</v>
      </c>
      <c r="M119" s="141">
        <v>46233</v>
      </c>
      <c r="N119" s="135" t="s">
        <v>15</v>
      </c>
      <c r="O119" s="135">
        <v>0</v>
      </c>
      <c r="P119" s="135">
        <v>0</v>
      </c>
      <c r="Q119" s="177" t="s">
        <v>111</v>
      </c>
      <c r="R119" s="135" t="s">
        <v>3386</v>
      </c>
      <c r="S119" s="135" t="s">
        <v>3387</v>
      </c>
      <c r="T119" s="135" t="s">
        <v>3388</v>
      </c>
      <c r="U119" s="135" t="s">
        <v>41</v>
      </c>
      <c r="V119" s="161" t="s">
        <v>34</v>
      </c>
      <c r="W119" s="135" t="s">
        <v>15</v>
      </c>
      <c r="X119" s="160" t="s">
        <v>25</v>
      </c>
      <c r="Y119" s="135" t="s">
        <v>3389</v>
      </c>
      <c r="Z119" s="145" t="s">
        <v>3390</v>
      </c>
      <c r="AA119" s="145">
        <v>1.9</v>
      </c>
      <c r="AB119" s="147" t="s">
        <v>70</v>
      </c>
      <c r="AC119" s="147" t="s">
        <v>417</v>
      </c>
      <c r="AD119" s="151">
        <v>46217</v>
      </c>
      <c r="AE119" s="147" t="s">
        <v>3</v>
      </c>
      <c r="AF119" s="151">
        <v>46223</v>
      </c>
      <c r="AG119" s="151">
        <v>46237</v>
      </c>
      <c r="AH119" s="147" t="s">
        <v>1052</v>
      </c>
      <c r="AI119" s="148"/>
      <c r="AJ119" s="149">
        <v>18000</v>
      </c>
      <c r="AK119" s="150" t="s">
        <v>3391</v>
      </c>
      <c r="AL119" s="149" t="s">
        <v>535</v>
      </c>
      <c r="AM119" s="147" t="s">
        <v>797</v>
      </c>
      <c r="AN119" s="147" t="s">
        <v>465</v>
      </c>
      <c r="AO119" s="147" t="s">
        <v>2067</v>
      </c>
      <c r="AP119" s="147" t="s">
        <v>3392</v>
      </c>
      <c r="AQ119" s="225"/>
      <c r="AR119" s="225"/>
      <c r="AS119" s="233"/>
      <c r="AT119" s="232"/>
      <c r="AU119" s="225"/>
      <c r="AV119" s="225"/>
      <c r="AW119" s="225"/>
      <c r="AX119" s="225"/>
      <c r="AY119" s="225"/>
      <c r="AZ119" s="225"/>
      <c r="BA119" s="225"/>
      <c r="BB119" s="353" t="s">
        <v>465</v>
      </c>
      <c r="BC119" s="92"/>
      <c r="BD119" s="147" t="s">
        <v>465</v>
      </c>
      <c r="BE119" s="147" t="s">
        <v>3393</v>
      </c>
      <c r="BF119" s="46">
        <v>46262</v>
      </c>
      <c r="BG119" s="46">
        <v>46311</v>
      </c>
      <c r="BH119" s="9" t="s">
        <v>465</v>
      </c>
    </row>
    <row r="120" spans="1:69" ht="46.5" customHeight="1" thickBot="1">
      <c r="A120" s="135">
        <v>265</v>
      </c>
      <c r="B120" s="141">
        <v>46205.669664351903</v>
      </c>
      <c r="C120" s="141">
        <v>46205.704780092601</v>
      </c>
      <c r="D120" s="135" t="s">
        <v>3394</v>
      </c>
      <c r="E120" s="135" t="s">
        <v>3395</v>
      </c>
      <c r="F120" s="135" t="s">
        <v>3396</v>
      </c>
      <c r="G120" s="135" t="s">
        <v>3397</v>
      </c>
      <c r="H120" s="135" t="s">
        <v>134</v>
      </c>
      <c r="I120" s="135" t="s">
        <v>135</v>
      </c>
      <c r="J120" s="223" t="s">
        <v>3398</v>
      </c>
      <c r="K120" s="135" t="s">
        <v>3399</v>
      </c>
      <c r="L120" s="141" t="s">
        <v>54</v>
      </c>
      <c r="M120" s="141">
        <v>46248</v>
      </c>
      <c r="N120" s="135" t="s">
        <v>15</v>
      </c>
      <c r="O120" s="135">
        <v>0</v>
      </c>
      <c r="P120" s="135">
        <v>0</v>
      </c>
      <c r="Q120" s="177" t="s">
        <v>111</v>
      </c>
      <c r="R120" s="135" t="s">
        <v>3400</v>
      </c>
      <c r="S120" s="135" t="s">
        <v>3401</v>
      </c>
      <c r="T120" s="135" t="s">
        <v>3402</v>
      </c>
      <c r="U120" s="135" t="s">
        <v>41</v>
      </c>
      <c r="V120" s="161" t="s">
        <v>34</v>
      </c>
      <c r="W120" s="135" t="s">
        <v>15</v>
      </c>
      <c r="X120" s="160" t="s">
        <v>27</v>
      </c>
      <c r="Y120" s="135" t="s">
        <v>3403</v>
      </c>
      <c r="Z120" s="145" t="s">
        <v>3404</v>
      </c>
      <c r="AA120" s="145">
        <v>1.45</v>
      </c>
      <c r="AB120" s="147" t="s">
        <v>70</v>
      </c>
      <c r="AC120" s="147" t="s">
        <v>417</v>
      </c>
      <c r="AD120" s="151">
        <v>46209</v>
      </c>
      <c r="AE120" s="147" t="s">
        <v>3</v>
      </c>
      <c r="AF120" s="151">
        <v>46216</v>
      </c>
      <c r="AG120" s="151">
        <v>46230</v>
      </c>
      <c r="AH120" s="147">
        <v>4</v>
      </c>
      <c r="AI120" s="148"/>
      <c r="AJ120" s="149">
        <v>135000</v>
      </c>
      <c r="AK120" s="150" t="s">
        <v>3405</v>
      </c>
      <c r="AL120" s="149" t="s">
        <v>535</v>
      </c>
      <c r="AM120" s="184" t="s">
        <v>797</v>
      </c>
      <c r="AN120" s="147" t="s">
        <v>465</v>
      </c>
      <c r="AO120" s="147" t="s">
        <v>1135</v>
      </c>
      <c r="AP120" s="147" t="s">
        <v>3406</v>
      </c>
      <c r="AQ120" s="225" t="s">
        <v>2069</v>
      </c>
      <c r="AR120" s="225" t="s">
        <v>4</v>
      </c>
      <c r="AS120" s="233">
        <v>46258</v>
      </c>
      <c r="AT120" s="232" t="s">
        <v>429</v>
      </c>
      <c r="AU120" s="225">
        <v>3</v>
      </c>
      <c r="AV120" s="225">
        <v>0</v>
      </c>
      <c r="AW120" s="225" t="s">
        <v>3407</v>
      </c>
      <c r="AX120" s="225" t="s">
        <v>934</v>
      </c>
      <c r="AY120" s="225" t="s">
        <v>3408</v>
      </c>
      <c r="AZ120" s="225" t="s">
        <v>2067</v>
      </c>
      <c r="BA120" s="225" t="s">
        <v>3409</v>
      </c>
      <c r="BB120" s="353" t="s">
        <v>465</v>
      </c>
      <c r="BC120" s="92"/>
      <c r="BD120" s="147"/>
      <c r="BE120" s="147"/>
      <c r="BF120" s="46">
        <v>46265</v>
      </c>
      <c r="BG120" s="46">
        <v>46357</v>
      </c>
      <c r="BH120" s="9" t="s">
        <v>465</v>
      </c>
      <c r="BI120" s="9"/>
    </row>
    <row r="121" spans="1:69" ht="91.5" customHeight="1" thickBot="1">
      <c r="A121" s="135">
        <v>230</v>
      </c>
      <c r="B121" s="141">
        <v>46184.483460648102</v>
      </c>
      <c r="C121" s="141">
        <v>46185.651273148098</v>
      </c>
      <c r="D121" s="135" t="s">
        <v>404</v>
      </c>
      <c r="E121" s="135" t="s">
        <v>405</v>
      </c>
      <c r="F121" s="135" t="s">
        <v>3410</v>
      </c>
      <c r="G121" s="135" t="s">
        <v>3411</v>
      </c>
      <c r="H121" s="135" t="s">
        <v>134</v>
      </c>
      <c r="I121" s="135" t="s">
        <v>135</v>
      </c>
      <c r="J121" s="223" t="s">
        <v>3412</v>
      </c>
      <c r="K121" s="135" t="s">
        <v>3413</v>
      </c>
      <c r="L121" s="141" t="s">
        <v>57</v>
      </c>
      <c r="M121" s="141">
        <v>46190</v>
      </c>
      <c r="N121" s="135" t="s">
        <v>15</v>
      </c>
      <c r="O121" s="135">
        <v>0</v>
      </c>
      <c r="P121" s="135">
        <v>0</v>
      </c>
      <c r="Q121" s="177" t="s">
        <v>2686</v>
      </c>
      <c r="R121" s="135" t="s">
        <v>3414</v>
      </c>
      <c r="S121" s="135" t="s">
        <v>3415</v>
      </c>
      <c r="T121" s="135" t="s">
        <v>3416</v>
      </c>
      <c r="U121" s="135" t="s">
        <v>41</v>
      </c>
      <c r="V121" s="161" t="s">
        <v>34</v>
      </c>
      <c r="W121" s="135" t="s">
        <v>15</v>
      </c>
      <c r="X121" s="160" t="s">
        <v>28</v>
      </c>
      <c r="Y121" s="135" t="s">
        <v>3417</v>
      </c>
      <c r="Z121" s="145" t="s">
        <v>3418</v>
      </c>
      <c r="AA121" s="145">
        <v>2.8</v>
      </c>
      <c r="AB121" s="147" t="s">
        <v>58</v>
      </c>
      <c r="AC121" s="147" t="s">
        <v>417</v>
      </c>
      <c r="AD121" s="151">
        <v>46189</v>
      </c>
      <c r="AE121" s="147" t="s">
        <v>3</v>
      </c>
      <c r="AF121" s="151">
        <v>46204</v>
      </c>
      <c r="AG121" s="151">
        <v>46218</v>
      </c>
      <c r="AH121" s="147">
        <v>1.25</v>
      </c>
      <c r="AI121" s="148"/>
      <c r="AJ121" s="149">
        <v>0</v>
      </c>
      <c r="AK121" s="150" t="s">
        <v>3419</v>
      </c>
      <c r="AL121" s="149" t="s">
        <v>463</v>
      </c>
      <c r="AM121" s="147" t="s">
        <v>797</v>
      </c>
      <c r="AN121" s="147" t="s">
        <v>15</v>
      </c>
      <c r="AO121" s="147" t="s">
        <v>2067</v>
      </c>
      <c r="AP121" s="147" t="s">
        <v>3420</v>
      </c>
      <c r="AQ121" s="225"/>
      <c r="AR121" s="225"/>
      <c r="AS121" s="233"/>
      <c r="AT121" s="232" t="s">
        <v>429</v>
      </c>
      <c r="AU121" s="225"/>
      <c r="AV121" s="225"/>
      <c r="AW121" s="225"/>
      <c r="AX121" s="225"/>
      <c r="AY121" s="225"/>
      <c r="AZ121" s="225"/>
      <c r="BA121" s="225"/>
      <c r="BB121" s="353" t="s">
        <v>465</v>
      </c>
      <c r="BC121" s="92"/>
      <c r="BD121" s="147"/>
      <c r="BE121" s="147"/>
      <c r="BF121" s="46">
        <v>46258</v>
      </c>
      <c r="BG121" s="46">
        <v>46295</v>
      </c>
      <c r="BH121" s="9" t="s">
        <v>465</v>
      </c>
      <c r="BI121" s="9"/>
    </row>
    <row r="122" spans="1:69" ht="62.25" customHeight="1" thickBot="1">
      <c r="A122" s="135">
        <v>217</v>
      </c>
      <c r="B122" s="141">
        <v>46170.000833333303</v>
      </c>
      <c r="C122" s="141">
        <v>46170.001875000002</v>
      </c>
      <c r="D122" s="135" t="s">
        <v>404</v>
      </c>
      <c r="E122" s="135" t="s">
        <v>405</v>
      </c>
      <c r="F122" s="135" t="s">
        <v>3421</v>
      </c>
      <c r="G122" s="135" t="s">
        <v>2176</v>
      </c>
      <c r="H122" s="135" t="s">
        <v>159</v>
      </c>
      <c r="I122" s="135" t="s">
        <v>208</v>
      </c>
      <c r="J122" s="223" t="s">
        <v>209</v>
      </c>
      <c r="K122" s="135" t="s">
        <v>3422</v>
      </c>
      <c r="L122" s="141" t="s">
        <v>57</v>
      </c>
      <c r="M122" s="141">
        <v>46207</v>
      </c>
      <c r="N122" s="135" t="s">
        <v>15</v>
      </c>
      <c r="O122" s="135">
        <v>0</v>
      </c>
      <c r="P122" s="135">
        <v>0</v>
      </c>
      <c r="Q122" s="177" t="s">
        <v>111</v>
      </c>
      <c r="R122" s="135" t="s">
        <v>2178</v>
      </c>
      <c r="S122" s="135" t="s">
        <v>2179</v>
      </c>
      <c r="T122" s="135" t="s">
        <v>3100</v>
      </c>
      <c r="U122" s="135" t="s">
        <v>44</v>
      </c>
      <c r="V122" s="161" t="s">
        <v>36</v>
      </c>
      <c r="W122" s="135" t="s">
        <v>14</v>
      </c>
      <c r="X122" s="160" t="s">
        <v>28</v>
      </c>
      <c r="Y122" s="135" t="s">
        <v>3101</v>
      </c>
      <c r="Z122" s="145" t="s">
        <v>3423</v>
      </c>
      <c r="AA122" s="145">
        <v>0.6</v>
      </c>
      <c r="AB122" s="147" t="s">
        <v>58</v>
      </c>
      <c r="AC122" s="147" t="s">
        <v>417</v>
      </c>
      <c r="AD122" s="151">
        <v>46192</v>
      </c>
      <c r="AE122" s="147" t="s">
        <v>3</v>
      </c>
      <c r="AF122" s="151">
        <v>46209</v>
      </c>
      <c r="AG122" s="151">
        <v>46227</v>
      </c>
      <c r="AH122" s="147" t="s">
        <v>3424</v>
      </c>
      <c r="AI122" s="148" t="s">
        <v>3425</v>
      </c>
      <c r="AJ122" s="149" t="s">
        <v>3426</v>
      </c>
      <c r="AK122" s="150"/>
      <c r="AL122" s="149" t="s">
        <v>3427</v>
      </c>
      <c r="AM122" s="147" t="s">
        <v>797</v>
      </c>
      <c r="AN122" s="147" t="s">
        <v>465</v>
      </c>
      <c r="AO122" s="147" t="s">
        <v>2067</v>
      </c>
      <c r="AP122" s="147" t="s">
        <v>3428</v>
      </c>
      <c r="AQ122" s="225"/>
      <c r="AR122" s="225"/>
      <c r="AS122" s="233"/>
      <c r="AT122" s="232" t="s">
        <v>429</v>
      </c>
      <c r="AU122" s="225"/>
      <c r="AV122" s="225"/>
      <c r="AW122" s="225"/>
      <c r="AX122" s="225"/>
      <c r="AY122" s="225"/>
      <c r="AZ122" s="225"/>
      <c r="BA122" s="225"/>
      <c r="BB122" s="353" t="s">
        <v>465</v>
      </c>
      <c r="BC122" s="92"/>
      <c r="BD122" s="147" t="s">
        <v>465</v>
      </c>
      <c r="BE122" s="147" t="s">
        <v>3429</v>
      </c>
      <c r="BF122" s="46">
        <v>46251</v>
      </c>
      <c r="BG122" s="46">
        <v>46318</v>
      </c>
      <c r="BH122" s="9" t="s">
        <v>465</v>
      </c>
      <c r="BI122" s="9"/>
    </row>
    <row r="123" spans="1:69" ht="49.5" customHeight="1" thickBot="1">
      <c r="A123" s="135">
        <v>200</v>
      </c>
      <c r="B123" s="141">
        <v>46169.686944444402</v>
      </c>
      <c r="C123" s="141">
        <v>46169.690324074101</v>
      </c>
      <c r="D123" s="135" t="s">
        <v>3087</v>
      </c>
      <c r="E123" s="135" t="s">
        <v>3088</v>
      </c>
      <c r="F123" s="135" t="s">
        <v>3430</v>
      </c>
      <c r="G123" s="135" t="s">
        <v>3090</v>
      </c>
      <c r="H123" s="135" t="s">
        <v>159</v>
      </c>
      <c r="I123" s="135" t="s">
        <v>208</v>
      </c>
      <c r="J123" s="223" t="s">
        <v>3091</v>
      </c>
      <c r="K123" s="135" t="s">
        <v>3431</v>
      </c>
      <c r="L123" s="141" t="s">
        <v>57</v>
      </c>
      <c r="M123" s="141">
        <v>46387</v>
      </c>
      <c r="N123" s="135" t="s">
        <v>15</v>
      </c>
      <c r="O123" s="135">
        <v>0</v>
      </c>
      <c r="P123" s="135">
        <v>0</v>
      </c>
      <c r="Q123" s="177" t="s">
        <v>111</v>
      </c>
      <c r="R123" s="135" t="s">
        <v>3093</v>
      </c>
      <c r="S123" s="135" t="s">
        <v>2179</v>
      </c>
      <c r="T123" s="135" t="s">
        <v>3432</v>
      </c>
      <c r="U123" s="135" t="s">
        <v>41</v>
      </c>
      <c r="V123" s="161" t="s">
        <v>36</v>
      </c>
      <c r="W123" s="135" t="s">
        <v>14</v>
      </c>
      <c r="X123" s="160" t="s">
        <v>28</v>
      </c>
      <c r="Y123" s="135" t="s">
        <v>3095</v>
      </c>
      <c r="Z123" s="145" t="s">
        <v>3433</v>
      </c>
      <c r="AA123" s="145">
        <v>1.2</v>
      </c>
      <c r="AB123" s="147" t="s">
        <v>58</v>
      </c>
      <c r="AC123" s="147" t="s">
        <v>595</v>
      </c>
      <c r="AD123" s="151">
        <v>46191</v>
      </c>
      <c r="AE123" s="147" t="s">
        <v>2</v>
      </c>
      <c r="AF123" s="151">
        <v>46197</v>
      </c>
      <c r="AG123" s="151">
        <v>46244</v>
      </c>
      <c r="AH123" s="147">
        <v>5</v>
      </c>
      <c r="AI123" s="148"/>
      <c r="AJ123" s="149" t="s">
        <v>3434</v>
      </c>
      <c r="AK123" s="150" t="s">
        <v>3435</v>
      </c>
      <c r="AL123" s="149" t="s">
        <v>1199</v>
      </c>
      <c r="AM123" s="147" t="s">
        <v>797</v>
      </c>
      <c r="AN123" s="147" t="s">
        <v>465</v>
      </c>
      <c r="AO123" s="147" t="s">
        <v>1135</v>
      </c>
      <c r="AP123" s="147" t="s">
        <v>3436</v>
      </c>
      <c r="AQ123" s="225"/>
      <c r="AR123" s="225"/>
      <c r="AS123" s="233"/>
      <c r="AT123" s="232"/>
      <c r="AU123" s="225"/>
      <c r="AV123" s="225"/>
      <c r="AW123" s="225"/>
      <c r="AX123" s="225"/>
      <c r="AY123" s="225"/>
      <c r="AZ123" s="225"/>
      <c r="BA123" s="225"/>
      <c r="BB123" s="353" t="s">
        <v>465</v>
      </c>
      <c r="BC123" s="92"/>
      <c r="BD123" s="147" t="s">
        <v>465</v>
      </c>
      <c r="BE123" s="147" t="s">
        <v>3429</v>
      </c>
      <c r="BF123" s="46">
        <v>46279</v>
      </c>
      <c r="BG123" s="46">
        <v>46402</v>
      </c>
      <c r="BH123" s="9" t="s">
        <v>465</v>
      </c>
      <c r="BI123" s="9"/>
    </row>
    <row r="124" spans="1:69" ht="58.5" customHeight="1" thickBot="1">
      <c r="A124" s="135">
        <v>290</v>
      </c>
      <c r="B124" s="141">
        <v>46219.853981481501</v>
      </c>
      <c r="C124" s="141">
        <v>46219.864247685196</v>
      </c>
      <c r="D124" s="135" t="s">
        <v>404</v>
      </c>
      <c r="E124" s="135" t="s">
        <v>405</v>
      </c>
      <c r="F124" s="135" t="s">
        <v>3437</v>
      </c>
      <c r="G124" s="135" t="s">
        <v>3438</v>
      </c>
      <c r="H124" s="135" t="s">
        <v>134</v>
      </c>
      <c r="I124" s="135" t="s">
        <v>240</v>
      </c>
      <c r="J124" s="223" t="s">
        <v>2758</v>
      </c>
      <c r="K124" s="135" t="s">
        <v>3439</v>
      </c>
      <c r="L124" s="141" t="s">
        <v>57</v>
      </c>
      <c r="M124" s="141">
        <v>46269</v>
      </c>
      <c r="N124" s="135" t="s">
        <v>15</v>
      </c>
      <c r="O124" s="135">
        <v>0</v>
      </c>
      <c r="P124" s="135">
        <v>0</v>
      </c>
      <c r="Q124" s="177" t="s">
        <v>111</v>
      </c>
      <c r="R124" s="135" t="s">
        <v>3440</v>
      </c>
      <c r="S124" s="135" t="s">
        <v>3441</v>
      </c>
      <c r="T124" s="135" t="s">
        <v>3442</v>
      </c>
      <c r="U124" s="135" t="s">
        <v>41</v>
      </c>
      <c r="V124" s="161" t="s">
        <v>32</v>
      </c>
      <c r="W124" s="135" t="s">
        <v>15</v>
      </c>
      <c r="X124" s="160" t="s">
        <v>25</v>
      </c>
      <c r="Y124" s="135" t="s">
        <v>3443</v>
      </c>
      <c r="Z124" s="145" t="s">
        <v>3444</v>
      </c>
      <c r="AA124" s="145">
        <v>2</v>
      </c>
      <c r="AB124" s="147" t="s">
        <v>58</v>
      </c>
      <c r="AC124" s="147" t="s">
        <v>417</v>
      </c>
      <c r="AD124" s="151">
        <v>46220</v>
      </c>
      <c r="AE124" s="147" t="s">
        <v>3</v>
      </c>
      <c r="AF124" s="151">
        <v>46237</v>
      </c>
      <c r="AG124" s="151">
        <v>46251</v>
      </c>
      <c r="AH124" s="147">
        <v>0.5</v>
      </c>
      <c r="AI124" s="148"/>
      <c r="AJ124" s="149">
        <v>0</v>
      </c>
      <c r="AK124" s="150" t="s">
        <v>3445</v>
      </c>
      <c r="AL124" s="149" t="s">
        <v>934</v>
      </c>
      <c r="AM124" s="147" t="s">
        <v>797</v>
      </c>
      <c r="AN124" s="147" t="s">
        <v>15</v>
      </c>
      <c r="AO124" s="147" t="s">
        <v>2067</v>
      </c>
      <c r="AP124" s="147" t="s">
        <v>3446</v>
      </c>
      <c r="AQ124" s="225"/>
      <c r="AR124" s="225"/>
      <c r="AS124" s="233"/>
      <c r="AT124" s="232"/>
      <c r="AU124" s="225"/>
      <c r="AV124" s="225"/>
      <c r="AW124" s="225"/>
      <c r="AX124" s="225"/>
      <c r="AY124" s="225"/>
      <c r="AZ124" s="225"/>
      <c r="BA124" s="225"/>
      <c r="BB124" s="353" t="s">
        <v>465</v>
      </c>
      <c r="BC124" s="92"/>
      <c r="BD124" s="147"/>
      <c r="BE124" s="147"/>
      <c r="BF124" s="46">
        <v>46265</v>
      </c>
      <c r="BG124" s="46">
        <v>46283</v>
      </c>
      <c r="BH124" s="9" t="s">
        <v>465</v>
      </c>
      <c r="BI124" s="9"/>
      <c r="BJ124" s="9" t="s">
        <v>2108</v>
      </c>
    </row>
    <row r="125" spans="1:69" ht="45.75" customHeight="1" thickBot="1">
      <c r="A125" s="135">
        <v>345</v>
      </c>
      <c r="B125" s="141">
        <v>46244.523217592599</v>
      </c>
      <c r="C125" s="141">
        <v>46244.534571759301</v>
      </c>
      <c r="D125" s="135" t="s">
        <v>404</v>
      </c>
      <c r="E125" s="135" t="s">
        <v>405</v>
      </c>
      <c r="F125" s="135" t="s">
        <v>3447</v>
      </c>
      <c r="G125" s="135" t="s">
        <v>3448</v>
      </c>
      <c r="H125" s="135" t="s">
        <v>134</v>
      </c>
      <c r="I125" s="135" t="s">
        <v>135</v>
      </c>
      <c r="J125" s="223" t="s">
        <v>3449</v>
      </c>
      <c r="K125" s="135" t="s">
        <v>3450</v>
      </c>
      <c r="L125" s="141" t="s">
        <v>57</v>
      </c>
      <c r="M125" s="141">
        <v>46295</v>
      </c>
      <c r="N125" s="135" t="s">
        <v>15</v>
      </c>
      <c r="O125" s="135">
        <v>0</v>
      </c>
      <c r="P125" s="135">
        <v>0</v>
      </c>
      <c r="Q125" s="177" t="s">
        <v>111</v>
      </c>
      <c r="R125" s="135" t="s">
        <v>3451</v>
      </c>
      <c r="S125" s="135" t="s">
        <v>3452</v>
      </c>
      <c r="T125" s="135" t="s">
        <v>3453</v>
      </c>
      <c r="U125" s="135" t="s">
        <v>41</v>
      </c>
      <c r="V125" s="161" t="s">
        <v>34</v>
      </c>
      <c r="W125" s="135" t="s">
        <v>15</v>
      </c>
      <c r="X125" s="160" t="s">
        <v>26</v>
      </c>
      <c r="Y125" s="135" t="s">
        <v>3454</v>
      </c>
      <c r="Z125" s="145" t="s">
        <v>3455</v>
      </c>
      <c r="AA125" s="145">
        <v>1.6</v>
      </c>
      <c r="AB125" s="147" t="s">
        <v>58</v>
      </c>
      <c r="AC125" s="147" t="s">
        <v>417</v>
      </c>
      <c r="AD125" s="151">
        <v>46244</v>
      </c>
      <c r="AE125" s="147" t="s">
        <v>3</v>
      </c>
      <c r="AF125" s="151">
        <v>46251</v>
      </c>
      <c r="AG125" s="151">
        <v>46265</v>
      </c>
      <c r="AH125" s="147">
        <v>2</v>
      </c>
      <c r="AI125" s="148"/>
      <c r="AJ125" s="149">
        <v>0</v>
      </c>
      <c r="AK125" s="150" t="s">
        <v>3456</v>
      </c>
      <c r="AL125" s="149" t="s">
        <v>463</v>
      </c>
      <c r="AM125" s="147" t="s">
        <v>797</v>
      </c>
      <c r="AN125" s="147" t="s">
        <v>15</v>
      </c>
      <c r="AO125" s="147" t="s">
        <v>1135</v>
      </c>
      <c r="AP125" s="147" t="s">
        <v>3457</v>
      </c>
      <c r="AQ125" s="225"/>
      <c r="AR125" s="225"/>
      <c r="AS125" s="233"/>
      <c r="AT125" s="232"/>
      <c r="AU125" s="225"/>
      <c r="AV125" s="225"/>
      <c r="AW125" s="225"/>
      <c r="AX125" s="225"/>
      <c r="AY125" s="225"/>
      <c r="AZ125" s="225"/>
      <c r="BA125" s="225"/>
      <c r="BB125" s="353" t="s">
        <v>465</v>
      </c>
      <c r="BC125" s="92"/>
      <c r="BD125" s="147"/>
      <c r="BE125" s="147"/>
      <c r="BF125" s="46">
        <v>46265</v>
      </c>
      <c r="BG125" s="46">
        <v>46323</v>
      </c>
      <c r="BH125" s="9" t="s">
        <v>465</v>
      </c>
      <c r="BI125" s="9"/>
    </row>
    <row r="126" spans="1:69" ht="54.75" customHeight="1">
      <c r="A126" s="135">
        <v>305</v>
      </c>
      <c r="B126" s="141">
        <v>46223.6856134259</v>
      </c>
      <c r="C126" s="141">
        <v>46223.777754629598</v>
      </c>
      <c r="D126" s="135" t="s">
        <v>204</v>
      </c>
      <c r="E126" s="135" t="s">
        <v>205</v>
      </c>
      <c r="F126" s="135" t="s">
        <v>3458</v>
      </c>
      <c r="G126" s="135" t="s">
        <v>3459</v>
      </c>
      <c r="H126" s="135" t="s">
        <v>107</v>
      </c>
      <c r="I126" s="135" t="s">
        <v>332</v>
      </c>
      <c r="J126" s="223" t="s">
        <v>333</v>
      </c>
      <c r="K126" s="135" t="s">
        <v>3460</v>
      </c>
      <c r="L126" s="141" t="s">
        <v>54</v>
      </c>
      <c r="M126" s="141">
        <v>46255</v>
      </c>
      <c r="N126" s="135" t="s">
        <v>15</v>
      </c>
      <c r="O126" s="135">
        <v>0</v>
      </c>
      <c r="P126" s="135">
        <v>0</v>
      </c>
      <c r="Q126" s="177" t="s">
        <v>111</v>
      </c>
      <c r="R126" s="135" t="s">
        <v>3461</v>
      </c>
      <c r="S126" s="135" t="s">
        <v>3462</v>
      </c>
      <c r="T126" s="135" t="s">
        <v>3463</v>
      </c>
      <c r="U126" s="135" t="s">
        <v>41</v>
      </c>
      <c r="V126" s="161" t="s">
        <v>36</v>
      </c>
      <c r="W126" s="135" t="s">
        <v>15</v>
      </c>
      <c r="X126" s="160" t="s">
        <v>26</v>
      </c>
      <c r="Y126" s="135" t="s">
        <v>3464</v>
      </c>
      <c r="Z126" s="145" t="s">
        <v>3465</v>
      </c>
      <c r="AA126" s="145">
        <v>1.5</v>
      </c>
      <c r="AB126" s="147" t="s">
        <v>58</v>
      </c>
      <c r="AC126" s="147" t="s">
        <v>417</v>
      </c>
      <c r="AD126" s="151">
        <v>46225</v>
      </c>
      <c r="AE126" s="147" t="s">
        <v>3</v>
      </c>
      <c r="AF126" s="151">
        <v>46237</v>
      </c>
      <c r="AG126" s="151">
        <v>46251</v>
      </c>
      <c r="AH126" s="147">
        <v>1.25</v>
      </c>
      <c r="AI126" s="148">
        <v>0</v>
      </c>
      <c r="AJ126" s="149">
        <v>0</v>
      </c>
      <c r="AK126" s="150" t="s">
        <v>3466</v>
      </c>
      <c r="AL126" s="149" t="s">
        <v>535</v>
      </c>
      <c r="AM126" s="147" t="s">
        <v>797</v>
      </c>
      <c r="AN126" s="147" t="s">
        <v>465</v>
      </c>
      <c r="AO126" s="147" t="s">
        <v>2067</v>
      </c>
      <c r="AP126" s="147" t="s">
        <v>3467</v>
      </c>
      <c r="AQ126" s="225"/>
      <c r="AR126" s="225"/>
      <c r="AS126" s="233"/>
      <c r="AT126" s="232"/>
      <c r="AU126" s="225"/>
      <c r="AV126" s="225"/>
      <c r="AW126" s="225"/>
      <c r="AX126" s="225"/>
      <c r="AY126" s="225"/>
      <c r="AZ126" s="225"/>
      <c r="BA126" s="225"/>
      <c r="BB126" s="353" t="s">
        <v>465</v>
      </c>
      <c r="BC126" s="92" t="s">
        <v>3468</v>
      </c>
      <c r="BD126" s="147"/>
      <c r="BE126" s="147"/>
      <c r="BF126" s="46">
        <v>46267</v>
      </c>
      <c r="BG126" s="570">
        <v>46330</v>
      </c>
      <c r="BH126" s="9" t="s">
        <v>465</v>
      </c>
      <c r="BI126" s="45" t="s">
        <v>3469</v>
      </c>
    </row>
    <row r="127" spans="1:69" ht="39.75" customHeight="1">
      <c r="A127" s="135">
        <v>338</v>
      </c>
      <c r="B127" s="141">
        <v>46237.461678240703</v>
      </c>
      <c r="C127" s="141">
        <v>46237.501805555599</v>
      </c>
      <c r="D127" s="135" t="s">
        <v>204</v>
      </c>
      <c r="E127" s="135" t="s">
        <v>205</v>
      </c>
      <c r="F127" s="135" t="s">
        <v>3470</v>
      </c>
      <c r="G127" s="135" t="s">
        <v>3471</v>
      </c>
      <c r="H127" s="135" t="s">
        <v>107</v>
      </c>
      <c r="I127" s="135" t="s">
        <v>445</v>
      </c>
      <c r="J127" s="223" t="s">
        <v>3023</v>
      </c>
      <c r="K127" s="135" t="s">
        <v>3472</v>
      </c>
      <c r="L127" s="141" t="s">
        <v>54</v>
      </c>
      <c r="M127" s="141">
        <v>46272</v>
      </c>
      <c r="N127" s="135" t="s">
        <v>15</v>
      </c>
      <c r="O127" s="135">
        <v>0</v>
      </c>
      <c r="P127" s="135">
        <v>0</v>
      </c>
      <c r="Q127" s="177" t="s">
        <v>111</v>
      </c>
      <c r="R127" s="135" t="s">
        <v>3473</v>
      </c>
      <c r="S127" s="135" t="s">
        <v>3474</v>
      </c>
      <c r="T127" s="135" t="s">
        <v>3475</v>
      </c>
      <c r="U127" s="135" t="s">
        <v>42</v>
      </c>
      <c r="V127" s="161" t="s">
        <v>33</v>
      </c>
      <c r="W127" s="135" t="s">
        <v>15</v>
      </c>
      <c r="X127" s="160" t="s">
        <v>28</v>
      </c>
      <c r="Y127" s="135" t="s">
        <v>3476</v>
      </c>
      <c r="Z127" s="145" t="s">
        <v>3477</v>
      </c>
      <c r="AA127" s="145">
        <v>1.4</v>
      </c>
      <c r="AB127" s="147" t="s">
        <v>58</v>
      </c>
      <c r="AC127" s="147" t="s">
        <v>417</v>
      </c>
      <c r="AD127" s="151">
        <v>46237</v>
      </c>
      <c r="AE127" s="147" t="s">
        <v>3</v>
      </c>
      <c r="AF127" s="151">
        <v>46239</v>
      </c>
      <c r="AG127" s="151">
        <v>46253</v>
      </c>
      <c r="AH127" s="147">
        <v>1</v>
      </c>
      <c r="AI127" s="148"/>
      <c r="AJ127" s="149">
        <v>0</v>
      </c>
      <c r="AK127" s="150" t="s">
        <v>3478</v>
      </c>
      <c r="AL127" s="149" t="s">
        <v>463</v>
      </c>
      <c r="AM127" s="147" t="s">
        <v>797</v>
      </c>
      <c r="AN127" s="147" t="s">
        <v>465</v>
      </c>
      <c r="AO127" s="147" t="s">
        <v>1135</v>
      </c>
      <c r="AP127" s="147" t="s">
        <v>3479</v>
      </c>
      <c r="AQ127" s="225"/>
      <c r="AR127" s="225"/>
      <c r="AS127" s="233"/>
      <c r="AT127" s="232"/>
      <c r="AU127" s="225"/>
      <c r="AV127" s="225"/>
      <c r="AW127" s="225"/>
      <c r="AX127" s="225"/>
      <c r="AY127" s="225"/>
      <c r="AZ127" s="225"/>
      <c r="BA127" s="225"/>
      <c r="BB127" s="353" t="s">
        <v>465</v>
      </c>
      <c r="BC127" s="92" t="s">
        <v>3480</v>
      </c>
      <c r="BD127" s="147"/>
      <c r="BE127" s="147"/>
      <c r="BF127" s="46">
        <v>46267</v>
      </c>
      <c r="BG127" s="46">
        <v>46283</v>
      </c>
      <c r="BH127" s="9" t="s">
        <v>465</v>
      </c>
      <c r="BI127" s="45" t="s">
        <v>3481</v>
      </c>
    </row>
    <row r="128" spans="1:69" ht="41.25" customHeight="1">
      <c r="A128" s="135">
        <v>304</v>
      </c>
      <c r="B128" s="141">
        <v>46223.631574074097</v>
      </c>
      <c r="C128" s="141">
        <v>46223.6855208333</v>
      </c>
      <c r="D128" s="135" t="s">
        <v>204</v>
      </c>
      <c r="E128" s="135" t="s">
        <v>205</v>
      </c>
      <c r="F128" s="135" t="s">
        <v>3482</v>
      </c>
      <c r="G128" s="135" t="s">
        <v>3483</v>
      </c>
      <c r="H128" s="135" t="s">
        <v>107</v>
      </c>
      <c r="I128" s="135" t="s">
        <v>332</v>
      </c>
      <c r="J128" s="223" t="s">
        <v>333</v>
      </c>
      <c r="K128" s="135" t="s">
        <v>3484</v>
      </c>
      <c r="L128" s="141" t="s">
        <v>54</v>
      </c>
      <c r="M128" s="141">
        <v>46248</v>
      </c>
      <c r="N128" s="135" t="s">
        <v>15</v>
      </c>
      <c r="O128" s="135">
        <v>0</v>
      </c>
      <c r="P128" s="135">
        <v>0</v>
      </c>
      <c r="Q128" s="177" t="s">
        <v>111</v>
      </c>
      <c r="R128" s="135" t="s">
        <v>3485</v>
      </c>
      <c r="S128" s="135" t="s">
        <v>3486</v>
      </c>
      <c r="T128" s="135" t="s">
        <v>3487</v>
      </c>
      <c r="U128" s="135" t="s">
        <v>42</v>
      </c>
      <c r="V128" s="161" t="s">
        <v>36</v>
      </c>
      <c r="W128" s="135" t="s">
        <v>15</v>
      </c>
      <c r="X128" s="160" t="s">
        <v>28</v>
      </c>
      <c r="Y128" s="135" t="s">
        <v>3488</v>
      </c>
      <c r="Z128" s="145" t="s">
        <v>3489</v>
      </c>
      <c r="AA128" s="145">
        <v>1.2</v>
      </c>
      <c r="AB128" s="147" t="s">
        <v>58</v>
      </c>
      <c r="AC128" s="147" t="s">
        <v>417</v>
      </c>
      <c r="AD128" s="151">
        <v>46237</v>
      </c>
      <c r="AE128" s="147" t="s">
        <v>3</v>
      </c>
      <c r="AF128" s="151">
        <v>46251</v>
      </c>
      <c r="AG128" s="151">
        <v>46265</v>
      </c>
      <c r="AH128" s="147">
        <v>1</v>
      </c>
      <c r="AI128" s="148"/>
      <c r="AJ128" s="149">
        <v>0</v>
      </c>
      <c r="AK128" s="150"/>
      <c r="AL128" s="149" t="s">
        <v>463</v>
      </c>
      <c r="AM128" s="147" t="s">
        <v>797</v>
      </c>
      <c r="AN128" s="147" t="s">
        <v>413</v>
      </c>
      <c r="AO128" s="147" t="s">
        <v>2067</v>
      </c>
      <c r="AP128" s="147" t="s">
        <v>3490</v>
      </c>
      <c r="AQ128" s="225"/>
      <c r="AR128" s="225"/>
      <c r="AS128" s="233"/>
      <c r="AT128" s="232"/>
      <c r="AU128" s="225"/>
      <c r="AV128" s="225"/>
      <c r="AW128" s="225"/>
      <c r="AX128" s="225"/>
      <c r="AY128" s="225"/>
      <c r="AZ128" s="225"/>
      <c r="BA128" s="225"/>
      <c r="BB128" s="353" t="s">
        <v>465</v>
      </c>
      <c r="BC128" s="92" t="s">
        <v>2838</v>
      </c>
      <c r="BD128" s="147" t="s">
        <v>2566</v>
      </c>
      <c r="BE128" s="147"/>
      <c r="BF128" s="46">
        <v>46281</v>
      </c>
      <c r="BG128" s="46">
        <v>46318</v>
      </c>
      <c r="BH128" s="9" t="s">
        <v>465</v>
      </c>
      <c r="BI128" s="45" t="s">
        <v>3491</v>
      </c>
    </row>
    <row r="129" spans="1:62" ht="63" customHeight="1" thickBot="1">
      <c r="A129" s="135">
        <v>143</v>
      </c>
      <c r="B129" s="141">
        <v>46147.622638888897</v>
      </c>
      <c r="C129" s="141">
        <v>46153.561354166697</v>
      </c>
      <c r="D129" s="135" t="s">
        <v>204</v>
      </c>
      <c r="E129" s="135" t="s">
        <v>205</v>
      </c>
      <c r="F129" s="135" t="s">
        <v>3492</v>
      </c>
      <c r="G129" s="135" t="s">
        <v>3493</v>
      </c>
      <c r="H129" s="135" t="s">
        <v>159</v>
      </c>
      <c r="I129" s="135" t="s">
        <v>208</v>
      </c>
      <c r="J129" s="223" t="s">
        <v>3494</v>
      </c>
      <c r="K129" s="135" t="s">
        <v>3495</v>
      </c>
      <c r="L129" s="141" t="s">
        <v>54</v>
      </c>
      <c r="M129" s="141">
        <v>46356</v>
      </c>
      <c r="N129" s="135" t="s">
        <v>15</v>
      </c>
      <c r="O129" s="135">
        <v>0</v>
      </c>
      <c r="P129" s="135"/>
      <c r="Q129" s="177" t="s">
        <v>111</v>
      </c>
      <c r="R129" s="135" t="s">
        <v>3496</v>
      </c>
      <c r="S129" s="135"/>
      <c r="T129" s="135" t="s">
        <v>3497</v>
      </c>
      <c r="U129" s="135" t="s">
        <v>41</v>
      </c>
      <c r="V129" s="161" t="s">
        <v>35</v>
      </c>
      <c r="W129" s="135" t="s">
        <v>413</v>
      </c>
      <c r="X129" s="160" t="s">
        <v>27</v>
      </c>
      <c r="Y129" s="135" t="s">
        <v>3498</v>
      </c>
      <c r="Z129" s="145" t="s">
        <v>3499</v>
      </c>
      <c r="AA129" s="145"/>
      <c r="AB129" s="147" t="s">
        <v>72</v>
      </c>
      <c r="AC129" s="147" t="s">
        <v>417</v>
      </c>
      <c r="AD129" s="151">
        <v>46156</v>
      </c>
      <c r="AE129" s="147" t="s">
        <v>2</v>
      </c>
      <c r="AF129" s="151">
        <v>46188</v>
      </c>
      <c r="AG129" s="151">
        <v>46341</v>
      </c>
      <c r="AH129" s="147" t="s">
        <v>3500</v>
      </c>
      <c r="AI129" s="148">
        <v>54350</v>
      </c>
      <c r="AJ129" s="149">
        <v>186148.75</v>
      </c>
      <c r="AK129" s="150" t="s">
        <v>3501</v>
      </c>
      <c r="AL129" s="149" t="s">
        <v>1199</v>
      </c>
      <c r="AM129" s="147" t="s">
        <v>464</v>
      </c>
      <c r="AN129" s="147" t="s">
        <v>465</v>
      </c>
      <c r="AO129" s="147" t="s">
        <v>1135</v>
      </c>
      <c r="AP129" s="147"/>
      <c r="AQ129" s="225"/>
      <c r="AR129" s="225"/>
      <c r="AS129" s="233"/>
      <c r="AT129" s="232" t="s">
        <v>429</v>
      </c>
      <c r="AU129" s="225"/>
      <c r="AV129" s="225"/>
      <c r="AW129" s="225"/>
      <c r="AX129" s="225"/>
      <c r="AY129" s="225"/>
      <c r="AZ129" s="225"/>
      <c r="BA129" s="225"/>
      <c r="BB129" s="353" t="s">
        <v>465</v>
      </c>
      <c r="BC129" s="92" t="s">
        <v>3502</v>
      </c>
      <c r="BD129" s="147" t="s">
        <v>465</v>
      </c>
      <c r="BE129" s="147" t="s">
        <v>3503</v>
      </c>
      <c r="BF129" s="46">
        <v>46188</v>
      </c>
      <c r="BG129" s="46">
        <v>46364</v>
      </c>
      <c r="BH129" s="9" t="s">
        <v>465</v>
      </c>
      <c r="BI129" s="9" t="s">
        <v>3504</v>
      </c>
    </row>
    <row r="130" spans="1:62" ht="15" customHeight="1" thickBot="1">
      <c r="A130" s="135">
        <v>228</v>
      </c>
      <c r="B130" s="141">
        <v>46183.504374999997</v>
      </c>
      <c r="C130" s="141">
        <v>46183.728298611102</v>
      </c>
      <c r="D130" s="135" t="s">
        <v>3505</v>
      </c>
      <c r="E130" s="135" t="s">
        <v>3506</v>
      </c>
      <c r="F130" s="135" t="s">
        <v>3507</v>
      </c>
      <c r="G130" s="135" t="s">
        <v>3508</v>
      </c>
      <c r="H130" s="135" t="s">
        <v>159</v>
      </c>
      <c r="I130" s="135" t="s">
        <v>160</v>
      </c>
      <c r="J130" s="223" t="s">
        <v>3509</v>
      </c>
      <c r="K130" s="135" t="s">
        <v>3510</v>
      </c>
      <c r="L130" s="141" t="s">
        <v>59</v>
      </c>
      <c r="M130" s="141">
        <v>46183</v>
      </c>
      <c r="N130" s="135" t="s">
        <v>15</v>
      </c>
      <c r="O130" s="135">
        <v>0</v>
      </c>
      <c r="P130" s="135">
        <v>0</v>
      </c>
      <c r="Q130" s="177" t="s">
        <v>111</v>
      </c>
      <c r="R130" s="135" t="s">
        <v>3511</v>
      </c>
      <c r="S130" s="135" t="s">
        <v>3512</v>
      </c>
      <c r="T130" s="135" t="s">
        <v>3513</v>
      </c>
      <c r="U130" s="135" t="s">
        <v>42</v>
      </c>
      <c r="V130" s="161" t="s">
        <v>36</v>
      </c>
      <c r="W130" s="135" t="s">
        <v>14</v>
      </c>
      <c r="X130" s="160" t="s">
        <v>28</v>
      </c>
      <c r="Y130" s="135" t="s">
        <v>3514</v>
      </c>
      <c r="Z130" s="145" t="s">
        <v>3515</v>
      </c>
      <c r="AA130" s="145">
        <v>1.2</v>
      </c>
      <c r="AB130" s="147" t="s">
        <v>3516</v>
      </c>
      <c r="AC130" s="147" t="s">
        <v>417</v>
      </c>
      <c r="AD130" s="151">
        <v>46189</v>
      </c>
      <c r="AE130" s="147" t="s">
        <v>4</v>
      </c>
      <c r="AF130" s="151">
        <v>46203</v>
      </c>
      <c r="AG130" s="151">
        <v>46210</v>
      </c>
      <c r="AH130" s="147">
        <v>0.5</v>
      </c>
      <c r="AI130" s="148">
        <v>0</v>
      </c>
      <c r="AJ130" s="149">
        <v>0</v>
      </c>
      <c r="AK130" s="150" t="s">
        <v>3517</v>
      </c>
      <c r="AL130" s="149" t="s">
        <v>2387</v>
      </c>
      <c r="AM130" s="184" t="s">
        <v>797</v>
      </c>
      <c r="AN130" s="147" t="s">
        <v>14</v>
      </c>
      <c r="AO130" s="147" t="s">
        <v>2067</v>
      </c>
      <c r="AP130" s="147" t="s">
        <v>3518</v>
      </c>
      <c r="AQ130" s="225"/>
      <c r="AR130" s="225"/>
      <c r="AS130" s="233"/>
      <c r="AT130" s="232" t="s">
        <v>429</v>
      </c>
      <c r="AU130" s="225"/>
      <c r="AV130" s="225"/>
      <c r="AW130" s="225"/>
      <c r="AX130" s="225"/>
      <c r="AY130" s="225"/>
      <c r="AZ130" s="225"/>
      <c r="BA130" s="225"/>
      <c r="BB130" s="353" t="s">
        <v>465</v>
      </c>
      <c r="BC130" s="92"/>
      <c r="BD130" s="147"/>
      <c r="BE130" s="147"/>
      <c r="BF130" s="46">
        <v>46258</v>
      </c>
      <c r="BG130" s="46">
        <v>46371</v>
      </c>
      <c r="BH130" s="9" t="s">
        <v>465</v>
      </c>
      <c r="BI130" s="9"/>
    </row>
    <row r="131" spans="1:62" ht="15" customHeight="1">
      <c r="A131" s="286">
        <v>318</v>
      </c>
      <c r="B131" s="386">
        <v>46227.546875</v>
      </c>
      <c r="C131" s="386">
        <v>46227.698263888902</v>
      </c>
      <c r="D131" s="286" t="s">
        <v>3519</v>
      </c>
      <c r="E131" s="286" t="s">
        <v>3520</v>
      </c>
      <c r="F131" s="286" t="s">
        <v>3521</v>
      </c>
      <c r="G131" s="286" t="s">
        <v>3522</v>
      </c>
      <c r="H131" s="286" t="s">
        <v>146</v>
      </c>
      <c r="I131" s="286" t="s">
        <v>122</v>
      </c>
      <c r="J131" s="407" t="s">
        <v>2692</v>
      </c>
      <c r="K131" s="286" t="s">
        <v>3523</v>
      </c>
      <c r="L131" s="386" t="s">
        <v>59</v>
      </c>
      <c r="M131" s="386">
        <v>46258</v>
      </c>
      <c r="N131" s="286" t="s">
        <v>15</v>
      </c>
      <c r="O131" s="286">
        <v>0</v>
      </c>
      <c r="P131" s="286">
        <v>0</v>
      </c>
      <c r="Q131" s="408" t="s">
        <v>19</v>
      </c>
      <c r="R131" s="286" t="s">
        <v>3524</v>
      </c>
      <c r="S131" s="286" t="s">
        <v>3525</v>
      </c>
      <c r="T131" s="286" t="s">
        <v>3526</v>
      </c>
      <c r="U131" s="286" t="s">
        <v>42</v>
      </c>
      <c r="V131" s="387" t="s">
        <v>36</v>
      </c>
      <c r="W131" s="286" t="s">
        <v>15</v>
      </c>
      <c r="X131" s="388" t="s">
        <v>28</v>
      </c>
      <c r="Y131" s="286" t="s">
        <v>3527</v>
      </c>
      <c r="Z131" s="389" t="s">
        <v>3528</v>
      </c>
      <c r="AA131" s="389">
        <v>2.1</v>
      </c>
      <c r="AB131" s="390" t="s">
        <v>55</v>
      </c>
      <c r="AC131" s="390" t="s">
        <v>417</v>
      </c>
      <c r="AD131" s="298">
        <v>46233</v>
      </c>
      <c r="AE131" s="390" t="s">
        <v>3</v>
      </c>
      <c r="AF131" s="298">
        <v>46237</v>
      </c>
      <c r="AG131" s="298">
        <v>46251</v>
      </c>
      <c r="AH131" s="390">
        <v>1</v>
      </c>
      <c r="AI131" s="391">
        <v>0</v>
      </c>
      <c r="AJ131" s="392">
        <v>0</v>
      </c>
      <c r="AK131" s="393" t="s">
        <v>3529</v>
      </c>
      <c r="AL131" s="392" t="s">
        <v>463</v>
      </c>
      <c r="AM131" s="147" t="s">
        <v>797</v>
      </c>
      <c r="AN131" s="390" t="s">
        <v>413</v>
      </c>
      <c r="AO131" s="390" t="s">
        <v>1135</v>
      </c>
      <c r="AP131" s="390" t="s">
        <v>3530</v>
      </c>
      <c r="AQ131" s="394"/>
      <c r="AR131" s="394"/>
      <c r="AS131" s="395"/>
      <c r="AT131" s="396" t="s">
        <v>429</v>
      </c>
      <c r="AU131" s="394"/>
      <c r="AV131" s="394"/>
      <c r="AW131" s="394"/>
      <c r="AX131" s="394"/>
      <c r="AY131" s="394"/>
      <c r="AZ131" s="394"/>
      <c r="BA131" s="394"/>
      <c r="BB131" s="298" t="s">
        <v>465</v>
      </c>
      <c r="BC131" s="397" t="s">
        <v>3531</v>
      </c>
      <c r="BD131" s="390"/>
      <c r="BE131" s="390"/>
      <c r="BF131" s="46">
        <v>46251</v>
      </c>
      <c r="BG131" s="46">
        <v>46269</v>
      </c>
      <c r="BH131" s="9" t="s">
        <v>465</v>
      </c>
      <c r="BI131" s="9"/>
    </row>
    <row r="132" spans="1:62" ht="15" customHeight="1">
      <c r="A132" s="299">
        <v>296</v>
      </c>
      <c r="B132" s="398">
        <v>46220.498460648101</v>
      </c>
      <c r="C132" s="398">
        <v>46220.501851851797</v>
      </c>
      <c r="D132" s="299" t="s">
        <v>236</v>
      </c>
      <c r="E132" s="299" t="s">
        <v>237</v>
      </c>
      <c r="F132" s="299" t="s">
        <v>3532</v>
      </c>
      <c r="G132" s="299" t="s">
        <v>3533</v>
      </c>
      <c r="H132" s="299" t="s">
        <v>134</v>
      </c>
      <c r="I132" s="299" t="s">
        <v>240</v>
      </c>
      <c r="J132" s="409" t="s">
        <v>2099</v>
      </c>
      <c r="K132" s="299" t="s">
        <v>3534</v>
      </c>
      <c r="L132" s="398" t="s">
        <v>61</v>
      </c>
      <c r="M132" s="398">
        <v>46265</v>
      </c>
      <c r="N132" s="299" t="s">
        <v>15</v>
      </c>
      <c r="O132" s="299">
        <v>0</v>
      </c>
      <c r="P132" s="299">
        <v>0</v>
      </c>
      <c r="Q132" s="410" t="s">
        <v>111</v>
      </c>
      <c r="R132" s="299" t="s">
        <v>3535</v>
      </c>
      <c r="S132" s="299" t="s">
        <v>3536</v>
      </c>
      <c r="T132" s="299" t="s">
        <v>3537</v>
      </c>
      <c r="U132" s="299" t="s">
        <v>41</v>
      </c>
      <c r="V132" s="399" t="s">
        <v>36</v>
      </c>
      <c r="W132" s="299" t="s">
        <v>15</v>
      </c>
      <c r="X132" s="400" t="s">
        <v>25</v>
      </c>
      <c r="Y132" s="299" t="s">
        <v>3538</v>
      </c>
      <c r="Z132" s="401" t="s">
        <v>3539</v>
      </c>
      <c r="AA132" s="401">
        <v>1.8</v>
      </c>
      <c r="AB132" s="302" t="s">
        <v>64</v>
      </c>
      <c r="AC132" s="302" t="s">
        <v>417</v>
      </c>
      <c r="AD132" s="311">
        <v>46223</v>
      </c>
      <c r="AE132" s="302" t="s">
        <v>3</v>
      </c>
      <c r="AF132" s="311">
        <v>46244</v>
      </c>
      <c r="AG132" s="311">
        <v>46258</v>
      </c>
      <c r="AH132" s="302">
        <v>0.25</v>
      </c>
      <c r="AI132" s="304">
        <v>0</v>
      </c>
      <c r="AJ132" s="305">
        <v>0</v>
      </c>
      <c r="AK132" s="306"/>
      <c r="AL132" s="305" t="s">
        <v>463</v>
      </c>
      <c r="AM132" s="147" t="s">
        <v>797</v>
      </c>
      <c r="AN132" s="302" t="s">
        <v>15</v>
      </c>
      <c r="AO132" s="302" t="s">
        <v>2067</v>
      </c>
      <c r="AP132" s="302"/>
      <c r="AQ132" s="308"/>
      <c r="AR132" s="308"/>
      <c r="AS132" s="402"/>
      <c r="AT132" s="310"/>
      <c r="AU132" s="308"/>
      <c r="AV132" s="308"/>
      <c r="AW132" s="308"/>
      <c r="AX132" s="308"/>
      <c r="AY132" s="308"/>
      <c r="AZ132" s="308"/>
      <c r="BA132" s="308"/>
      <c r="BB132" s="311" t="s">
        <v>465</v>
      </c>
      <c r="BC132" s="403"/>
      <c r="BD132" s="302"/>
      <c r="BE132" s="302"/>
      <c r="BF132" s="385">
        <v>46244</v>
      </c>
      <c r="BG132" s="385">
        <v>46255</v>
      </c>
      <c r="BH132" s="404" t="s">
        <v>465</v>
      </c>
      <c r="BI132" s="404"/>
      <c r="BJ132" s="404"/>
    </row>
    <row r="133" spans="1:62" ht="56.25" customHeight="1">
      <c r="A133" s="299">
        <v>124</v>
      </c>
      <c r="B133" s="398">
        <v>46141.490138888897</v>
      </c>
      <c r="C133" s="398">
        <v>46141.504571759302</v>
      </c>
      <c r="D133" s="299" t="s">
        <v>2542</v>
      </c>
      <c r="E133" s="299" t="s">
        <v>1514</v>
      </c>
      <c r="F133" s="299" t="s">
        <v>3540</v>
      </c>
      <c r="G133" s="299" t="s">
        <v>3541</v>
      </c>
      <c r="H133" s="299" t="s">
        <v>159</v>
      </c>
      <c r="I133" s="299" t="s">
        <v>160</v>
      </c>
      <c r="J133" s="409" t="s">
        <v>2958</v>
      </c>
      <c r="K133" s="299"/>
      <c r="L133" s="398" t="s">
        <v>61</v>
      </c>
      <c r="M133" s="398">
        <v>46150</v>
      </c>
      <c r="N133" s="299" t="s">
        <v>15</v>
      </c>
      <c r="O133" s="299">
        <v>0</v>
      </c>
      <c r="P133" s="299"/>
      <c r="Q133" s="410" t="s">
        <v>111</v>
      </c>
      <c r="R133" s="299" t="s">
        <v>3542</v>
      </c>
      <c r="S133" s="299"/>
      <c r="T133" s="299" t="s">
        <v>3543</v>
      </c>
      <c r="U133" s="299" t="s">
        <v>37</v>
      </c>
      <c r="V133" s="399" t="s">
        <v>36</v>
      </c>
      <c r="W133" s="299" t="s">
        <v>413</v>
      </c>
      <c r="X133" s="400" t="s">
        <v>414</v>
      </c>
      <c r="Y133" s="299" t="s">
        <v>3544</v>
      </c>
      <c r="Z133" s="401" t="s">
        <v>3545</v>
      </c>
      <c r="AA133" s="401"/>
      <c r="AB133" s="302" t="s">
        <v>64</v>
      </c>
      <c r="AC133" s="302" t="s">
        <v>417</v>
      </c>
      <c r="AD133" s="311">
        <v>46142</v>
      </c>
      <c r="AE133" s="302" t="s">
        <v>3</v>
      </c>
      <c r="AF133" s="311">
        <v>46149</v>
      </c>
      <c r="AG133" s="311">
        <v>46155</v>
      </c>
      <c r="AH133" s="302">
        <v>1.5</v>
      </c>
      <c r="AI133" s="304">
        <v>0</v>
      </c>
      <c r="AJ133" s="305">
        <v>0</v>
      </c>
      <c r="AK133" s="306" t="s">
        <v>3546</v>
      </c>
      <c r="AL133" s="305" t="s">
        <v>3315</v>
      </c>
      <c r="AM133" s="147" t="s">
        <v>797</v>
      </c>
      <c r="AN133" s="302" t="s">
        <v>15</v>
      </c>
      <c r="AO133" s="302" t="s">
        <v>1135</v>
      </c>
      <c r="AP133" s="302"/>
      <c r="AQ133" s="308"/>
      <c r="AR133" s="308"/>
      <c r="AS133" s="402"/>
      <c r="AT133" s="310" t="s">
        <v>429</v>
      </c>
      <c r="AU133" s="308"/>
      <c r="AV133" s="308"/>
      <c r="AW133" s="308"/>
      <c r="AX133" s="308"/>
      <c r="AY133" s="308"/>
      <c r="AZ133" s="308"/>
      <c r="BA133" s="308"/>
      <c r="BB133" s="311" t="s">
        <v>465</v>
      </c>
      <c r="BC133" s="403"/>
      <c r="BD133" s="302" t="s">
        <v>3547</v>
      </c>
      <c r="BE133" s="302" t="s">
        <v>3548</v>
      </c>
      <c r="BF133" s="385">
        <v>46218</v>
      </c>
      <c r="BG133" s="385">
        <v>46225</v>
      </c>
      <c r="BH133" s="404" t="s">
        <v>465</v>
      </c>
      <c r="BI133" s="404"/>
    </row>
    <row r="134" spans="1:62" ht="65.25" customHeight="1">
      <c r="A134" s="299">
        <v>312</v>
      </c>
      <c r="B134" s="398">
        <v>46225.477789351797</v>
      </c>
      <c r="C134" s="398">
        <v>46225.494710648098</v>
      </c>
      <c r="D134" s="299" t="s">
        <v>3549</v>
      </c>
      <c r="E134" s="299" t="s">
        <v>3550</v>
      </c>
      <c r="F134" s="299" t="s">
        <v>3551</v>
      </c>
      <c r="G134" s="299" t="s">
        <v>3552</v>
      </c>
      <c r="H134" s="299" t="s">
        <v>159</v>
      </c>
      <c r="I134" s="299" t="s">
        <v>122</v>
      </c>
      <c r="J134" s="409" t="s">
        <v>3553</v>
      </c>
      <c r="K134" s="299" t="s">
        <v>3554</v>
      </c>
      <c r="L134" s="398" t="s">
        <v>59</v>
      </c>
      <c r="M134" s="398">
        <v>46259</v>
      </c>
      <c r="N134" s="299" t="s">
        <v>15</v>
      </c>
      <c r="O134" s="299">
        <v>0</v>
      </c>
      <c r="P134" s="299">
        <v>0</v>
      </c>
      <c r="Q134" s="410" t="s">
        <v>111</v>
      </c>
      <c r="R134" s="299" t="s">
        <v>3555</v>
      </c>
      <c r="S134" s="299" t="s">
        <v>3556</v>
      </c>
      <c r="T134" s="299" t="s">
        <v>3557</v>
      </c>
      <c r="U134" s="299" t="s">
        <v>42</v>
      </c>
      <c r="V134" s="399" t="s">
        <v>36</v>
      </c>
      <c r="W134" s="299" t="s">
        <v>15</v>
      </c>
      <c r="X134" s="400" t="s">
        <v>26</v>
      </c>
      <c r="Y134" s="299" t="s">
        <v>3558</v>
      </c>
      <c r="Z134" s="401" t="s">
        <v>3559</v>
      </c>
      <c r="AA134" s="401">
        <v>1.5</v>
      </c>
      <c r="AB134" s="302" t="s">
        <v>56</v>
      </c>
      <c r="AC134" s="302" t="s">
        <v>417</v>
      </c>
      <c r="AD134" s="311">
        <v>46227</v>
      </c>
      <c r="AE134" s="302" t="s">
        <v>3</v>
      </c>
      <c r="AF134" s="311">
        <v>46239</v>
      </c>
      <c r="AG134" s="311">
        <v>46253</v>
      </c>
      <c r="AH134" s="302">
        <v>0.5</v>
      </c>
      <c r="AI134" s="304">
        <v>0</v>
      </c>
      <c r="AJ134" s="305">
        <v>0</v>
      </c>
      <c r="AK134" s="306" t="s">
        <v>3560</v>
      </c>
      <c r="AL134" s="305" t="s">
        <v>796</v>
      </c>
      <c r="AM134" s="147" t="s">
        <v>797</v>
      </c>
      <c r="AN134" s="302" t="s">
        <v>413</v>
      </c>
      <c r="AO134" s="302" t="s">
        <v>1135</v>
      </c>
      <c r="AP134" s="302" t="s">
        <v>3561</v>
      </c>
      <c r="AQ134" s="308"/>
      <c r="AR134" s="308"/>
      <c r="AS134" s="402"/>
      <c r="AT134" s="310"/>
      <c r="AU134" s="308"/>
      <c r="AV134" s="308"/>
      <c r="AW134" s="308"/>
      <c r="AX134" s="308"/>
      <c r="AY134" s="308"/>
      <c r="AZ134" s="308"/>
      <c r="BA134" s="308"/>
      <c r="BB134" s="311" t="s">
        <v>465</v>
      </c>
      <c r="BC134" s="403"/>
      <c r="BD134" s="302"/>
      <c r="BE134" s="302"/>
      <c r="BF134" s="385">
        <v>46267</v>
      </c>
      <c r="BG134" s="385">
        <v>46283</v>
      </c>
      <c r="BH134" s="404" t="s">
        <v>465</v>
      </c>
      <c r="BI134" s="404"/>
    </row>
    <row r="135" spans="1:62" ht="15" customHeight="1">
      <c r="A135" s="299">
        <v>182</v>
      </c>
      <c r="B135" s="398">
        <v>46169.525393518503</v>
      </c>
      <c r="C135" s="398">
        <v>46169.526678240698</v>
      </c>
      <c r="D135" s="299" t="s">
        <v>550</v>
      </c>
      <c r="E135" s="299" t="s">
        <v>551</v>
      </c>
      <c r="F135" s="299" t="s">
        <v>552</v>
      </c>
      <c r="G135" s="299" t="s">
        <v>553</v>
      </c>
      <c r="H135" s="299" t="s">
        <v>146</v>
      </c>
      <c r="I135" s="299" t="s">
        <v>108</v>
      </c>
      <c r="J135" s="409" t="s">
        <v>3562</v>
      </c>
      <c r="K135" s="299" t="s">
        <v>3563</v>
      </c>
      <c r="L135" s="398" t="s">
        <v>59</v>
      </c>
      <c r="M135" s="398">
        <v>46356</v>
      </c>
      <c r="N135" s="299" t="s">
        <v>15</v>
      </c>
      <c r="O135" s="299">
        <v>0</v>
      </c>
      <c r="P135" s="299">
        <v>0</v>
      </c>
      <c r="Q135" s="410" t="s">
        <v>556</v>
      </c>
      <c r="R135" s="299" t="s">
        <v>3564</v>
      </c>
      <c r="S135" s="299" t="s">
        <v>558</v>
      </c>
      <c r="T135" s="299" t="s">
        <v>3565</v>
      </c>
      <c r="U135" s="299" t="s">
        <v>42</v>
      </c>
      <c r="V135" s="399" t="s">
        <v>36</v>
      </c>
      <c r="W135" s="299" t="s">
        <v>15</v>
      </c>
      <c r="X135" s="400" t="s">
        <v>25</v>
      </c>
      <c r="Y135" s="299" t="s">
        <v>560</v>
      </c>
      <c r="Z135" s="401" t="s">
        <v>3566</v>
      </c>
      <c r="AA135" s="401">
        <v>1.8</v>
      </c>
      <c r="AB135" s="302" t="s">
        <v>58</v>
      </c>
      <c r="AC135" s="302" t="s">
        <v>417</v>
      </c>
      <c r="AD135" s="311">
        <v>46169</v>
      </c>
      <c r="AE135" s="302" t="s">
        <v>2</v>
      </c>
      <c r="AF135" s="311">
        <v>46196</v>
      </c>
      <c r="AG135" s="311">
        <v>46224</v>
      </c>
      <c r="AH135" s="302">
        <v>3</v>
      </c>
      <c r="AI135" s="304"/>
      <c r="AJ135" s="305">
        <v>0</v>
      </c>
      <c r="AK135" s="306" t="s">
        <v>3567</v>
      </c>
      <c r="AL135" s="305" t="s">
        <v>463</v>
      </c>
      <c r="AM135" s="147" t="s">
        <v>464</v>
      </c>
      <c r="AN135" s="302" t="s">
        <v>15</v>
      </c>
      <c r="AO135" s="302" t="s">
        <v>2067</v>
      </c>
      <c r="AP135" s="302" t="s">
        <v>3568</v>
      </c>
      <c r="AQ135" s="308"/>
      <c r="AR135" s="308"/>
      <c r="AS135" s="402"/>
      <c r="AT135" s="310" t="s">
        <v>429</v>
      </c>
      <c r="AU135" s="308"/>
      <c r="AV135" s="308"/>
      <c r="AW135" s="308"/>
      <c r="AX135" s="308"/>
      <c r="AY135" s="308"/>
      <c r="AZ135" s="308"/>
      <c r="BA135" s="308"/>
      <c r="BB135" s="311" t="s">
        <v>465</v>
      </c>
      <c r="BC135" s="403"/>
      <c r="BD135" s="302"/>
      <c r="BE135" s="302"/>
      <c r="BF135" s="385">
        <v>46300</v>
      </c>
      <c r="BG135" s="385">
        <v>46386</v>
      </c>
      <c r="BH135" s="404" t="s">
        <v>465</v>
      </c>
      <c r="BI135" s="404"/>
    </row>
    <row r="136" spans="1:62" ht="15" customHeight="1">
      <c r="A136" s="299">
        <v>388</v>
      </c>
      <c r="B136" s="398">
        <v>46275.6897453704</v>
      </c>
      <c r="C136" s="398">
        <v>46275.699733796297</v>
      </c>
      <c r="D136" s="299" t="s">
        <v>2542</v>
      </c>
      <c r="E136" s="299" t="s">
        <v>1514</v>
      </c>
      <c r="F136" s="299" t="s">
        <v>3569</v>
      </c>
      <c r="G136" s="299" t="s">
        <v>3570</v>
      </c>
      <c r="H136" s="299" t="s">
        <v>134</v>
      </c>
      <c r="I136" s="299" t="s">
        <v>135</v>
      </c>
      <c r="J136" s="409" t="s">
        <v>3571</v>
      </c>
      <c r="K136" s="299" t="s">
        <v>3572</v>
      </c>
      <c r="L136" s="398" t="s">
        <v>61</v>
      </c>
      <c r="M136" s="398">
        <v>46344</v>
      </c>
      <c r="N136" s="299" t="s">
        <v>15</v>
      </c>
      <c r="O136" s="299">
        <v>0</v>
      </c>
      <c r="P136" s="299">
        <v>0</v>
      </c>
      <c r="Q136" s="410" t="s">
        <v>20</v>
      </c>
      <c r="R136" s="299" t="s">
        <v>3573</v>
      </c>
      <c r="S136" s="299" t="s">
        <v>3574</v>
      </c>
      <c r="T136" s="299" t="s">
        <v>3575</v>
      </c>
      <c r="U136" s="299" t="s">
        <v>41</v>
      </c>
      <c r="V136" s="399" t="s">
        <v>32</v>
      </c>
      <c r="W136" s="299" t="s">
        <v>15</v>
      </c>
      <c r="X136" s="400" t="s">
        <v>28</v>
      </c>
      <c r="Y136" s="299" t="s">
        <v>3576</v>
      </c>
      <c r="Z136" s="401" t="s">
        <v>3577</v>
      </c>
      <c r="AA136" s="401">
        <v>2.2999999999999998</v>
      </c>
      <c r="AB136" s="302" t="s">
        <v>69</v>
      </c>
      <c r="AC136" s="302" t="s">
        <v>3578</v>
      </c>
      <c r="AD136" s="311">
        <v>46276</v>
      </c>
      <c r="AE136" s="302"/>
      <c r="AF136" s="311"/>
      <c r="AG136" s="311"/>
      <c r="AH136" s="302"/>
      <c r="AI136" s="304"/>
      <c r="AJ136" s="305"/>
      <c r="AK136" s="306"/>
      <c r="AL136" s="305"/>
      <c r="AM136" s="147"/>
      <c r="AN136" s="302"/>
      <c r="AO136" s="302"/>
      <c r="AP136" s="302"/>
      <c r="AQ136" s="308"/>
      <c r="AR136" s="308"/>
      <c r="AS136" s="402"/>
      <c r="AT136" s="310"/>
      <c r="AU136" s="308"/>
      <c r="AV136" s="308"/>
      <c r="AW136" s="308"/>
      <c r="AX136" s="308"/>
      <c r="AY136" s="308"/>
      <c r="AZ136" s="308"/>
      <c r="BA136" s="308"/>
      <c r="BB136" s="311"/>
      <c r="BC136" s="403"/>
      <c r="BD136" s="302"/>
      <c r="BE136" s="302"/>
      <c r="BF136" s="385">
        <v>46274</v>
      </c>
      <c r="BG136" s="385">
        <v>46344</v>
      </c>
      <c r="BH136" s="404"/>
      <c r="BI136" s="308" t="s">
        <v>3579</v>
      </c>
    </row>
    <row r="137" spans="1:62" ht="15" customHeight="1">
      <c r="A137" s="299">
        <v>277</v>
      </c>
      <c r="B137" s="398">
        <v>46213.605717592603</v>
      </c>
      <c r="C137" s="398">
        <v>46213.6088773148</v>
      </c>
      <c r="D137" s="299" t="s">
        <v>3580</v>
      </c>
      <c r="E137" s="299" t="s">
        <v>3581</v>
      </c>
      <c r="F137" s="299" t="s">
        <v>3582</v>
      </c>
      <c r="G137" s="299" t="s">
        <v>3583</v>
      </c>
      <c r="H137" s="299" t="s">
        <v>134</v>
      </c>
      <c r="I137" s="299" t="s">
        <v>160</v>
      </c>
      <c r="J137" s="409" t="s">
        <v>698</v>
      </c>
      <c r="K137" s="299" t="s">
        <v>3584</v>
      </c>
      <c r="L137" s="398" t="s">
        <v>59</v>
      </c>
      <c r="M137" s="398">
        <v>46235</v>
      </c>
      <c r="N137" s="299" t="s">
        <v>15</v>
      </c>
      <c r="O137" s="299">
        <v>0</v>
      </c>
      <c r="P137" s="299">
        <v>0</v>
      </c>
      <c r="Q137" s="410" t="s">
        <v>18</v>
      </c>
      <c r="R137" s="299" t="s">
        <v>3585</v>
      </c>
      <c r="S137" s="299" t="s">
        <v>3586</v>
      </c>
      <c r="T137" s="299" t="s">
        <v>3587</v>
      </c>
      <c r="U137" s="299" t="s">
        <v>44</v>
      </c>
      <c r="V137" s="399" t="s">
        <v>36</v>
      </c>
      <c r="W137" s="299" t="s">
        <v>15</v>
      </c>
      <c r="X137" s="400" t="s">
        <v>28</v>
      </c>
      <c r="Y137" s="299" t="s">
        <v>3588</v>
      </c>
      <c r="Z137" s="401" t="s">
        <v>3589</v>
      </c>
      <c r="AA137" s="401">
        <v>2.1</v>
      </c>
      <c r="AB137" s="302" t="s">
        <v>64</v>
      </c>
      <c r="AC137" s="302" t="s">
        <v>417</v>
      </c>
      <c r="AD137" s="311">
        <v>46216</v>
      </c>
      <c r="AE137" s="302" t="s">
        <v>3</v>
      </c>
      <c r="AF137" s="311">
        <v>46227</v>
      </c>
      <c r="AG137" s="311">
        <v>46241</v>
      </c>
      <c r="AH137" s="302">
        <v>0.5</v>
      </c>
      <c r="AI137" s="304">
        <v>0</v>
      </c>
      <c r="AJ137" s="305">
        <v>0</v>
      </c>
      <c r="AK137" s="306" t="s">
        <v>3590</v>
      </c>
      <c r="AL137" s="305" t="s">
        <v>463</v>
      </c>
      <c r="AM137" s="147" t="s">
        <v>797</v>
      </c>
      <c r="AN137" s="302" t="s">
        <v>15</v>
      </c>
      <c r="AO137" s="302" t="s">
        <v>2264</v>
      </c>
      <c r="AP137" s="302"/>
      <c r="AQ137" s="308"/>
      <c r="AR137" s="308"/>
      <c r="AS137" s="402"/>
      <c r="AT137" s="310" t="s">
        <v>429</v>
      </c>
      <c r="AU137" s="308"/>
      <c r="AV137" s="308"/>
      <c r="AW137" s="308"/>
      <c r="AX137" s="308"/>
      <c r="AY137" s="308"/>
      <c r="AZ137" s="308"/>
      <c r="BA137" s="308"/>
      <c r="BB137" s="311" t="s">
        <v>465</v>
      </c>
      <c r="BC137" s="403"/>
      <c r="BD137" s="302"/>
      <c r="BE137" s="302"/>
      <c r="BF137" s="385">
        <v>46357</v>
      </c>
      <c r="BG137" s="385">
        <v>46371</v>
      </c>
      <c r="BH137" s="404" t="s">
        <v>465</v>
      </c>
      <c r="BI137" s="308"/>
    </row>
    <row r="138" spans="1:62" ht="63.75" customHeight="1">
      <c r="A138" s="299">
        <v>337</v>
      </c>
      <c r="B138" s="398">
        <v>46233.4527199074</v>
      </c>
      <c r="C138" s="398">
        <v>46233.686562499999</v>
      </c>
      <c r="D138" s="299" t="s">
        <v>3591</v>
      </c>
      <c r="E138" s="299" t="s">
        <v>3592</v>
      </c>
      <c r="F138" s="299" t="s">
        <v>3593</v>
      </c>
      <c r="G138" s="299" t="s">
        <v>3594</v>
      </c>
      <c r="H138" s="299" t="s">
        <v>159</v>
      </c>
      <c r="I138" s="299" t="s">
        <v>160</v>
      </c>
      <c r="J138" s="409" t="s">
        <v>698</v>
      </c>
      <c r="K138" s="299" t="s">
        <v>3595</v>
      </c>
      <c r="L138" s="398" t="s">
        <v>59</v>
      </c>
      <c r="M138" s="398">
        <v>46251</v>
      </c>
      <c r="N138" s="299" t="s">
        <v>15</v>
      </c>
      <c r="O138" s="299">
        <v>0</v>
      </c>
      <c r="P138" s="299">
        <v>0</v>
      </c>
      <c r="Q138" s="410" t="s">
        <v>111</v>
      </c>
      <c r="R138" s="299" t="s">
        <v>3596</v>
      </c>
      <c r="S138" s="299" t="s">
        <v>3597</v>
      </c>
      <c r="T138" s="299" t="s">
        <v>3598</v>
      </c>
      <c r="U138" s="299" t="s">
        <v>42</v>
      </c>
      <c r="V138" s="399" t="s">
        <v>36</v>
      </c>
      <c r="W138" s="299" t="s">
        <v>15</v>
      </c>
      <c r="X138" s="400" t="s">
        <v>28</v>
      </c>
      <c r="Y138" s="299" t="s">
        <v>3599</v>
      </c>
      <c r="Z138" s="401" t="s">
        <v>3600</v>
      </c>
      <c r="AA138" s="401">
        <v>1.2</v>
      </c>
      <c r="AB138" s="302" t="s">
        <v>74</v>
      </c>
      <c r="AC138" s="302" t="s">
        <v>417</v>
      </c>
      <c r="AD138" s="311">
        <v>46233</v>
      </c>
      <c r="AE138" s="302" t="s">
        <v>3</v>
      </c>
      <c r="AF138" s="311">
        <v>46240</v>
      </c>
      <c r="AG138" s="311">
        <v>46254</v>
      </c>
      <c r="AH138" s="302" t="s">
        <v>1052</v>
      </c>
      <c r="AI138" s="304">
        <v>0</v>
      </c>
      <c r="AJ138" s="305">
        <v>0</v>
      </c>
      <c r="AK138" s="306" t="s">
        <v>3601</v>
      </c>
      <c r="AL138" s="305" t="s">
        <v>463</v>
      </c>
      <c r="AM138" s="147" t="s">
        <v>464</v>
      </c>
      <c r="AN138" s="302" t="s">
        <v>174</v>
      </c>
      <c r="AO138" s="302" t="s">
        <v>1135</v>
      </c>
      <c r="AP138" s="302"/>
      <c r="AQ138" s="308"/>
      <c r="AR138" s="308"/>
      <c r="AS138" s="402"/>
      <c r="AT138" s="310"/>
      <c r="AU138" s="308"/>
      <c r="AV138" s="308"/>
      <c r="AW138" s="308"/>
      <c r="AX138" s="308"/>
      <c r="AY138" s="308"/>
      <c r="AZ138" s="308"/>
      <c r="BA138" s="308"/>
      <c r="BB138" s="311" t="s">
        <v>465</v>
      </c>
      <c r="BC138" s="403"/>
      <c r="BD138" s="302"/>
      <c r="BE138" s="302"/>
      <c r="BF138" s="385">
        <v>46293</v>
      </c>
      <c r="BG138" s="385">
        <v>46325</v>
      </c>
      <c r="BH138" s="404" t="s">
        <v>465</v>
      </c>
      <c r="BI138" s="308"/>
    </row>
    <row r="139" spans="1:62" ht="63.75" customHeight="1">
      <c r="A139" s="299">
        <v>276</v>
      </c>
      <c r="B139" s="398">
        <v>46213.5452546296</v>
      </c>
      <c r="C139" s="398">
        <v>46213.551296296297</v>
      </c>
      <c r="D139" s="299" t="s">
        <v>404</v>
      </c>
      <c r="E139" s="299" t="s">
        <v>405</v>
      </c>
      <c r="F139" s="299" t="s">
        <v>3602</v>
      </c>
      <c r="G139" s="299" t="s">
        <v>3603</v>
      </c>
      <c r="H139" s="299" t="s">
        <v>134</v>
      </c>
      <c r="I139" s="299" t="s">
        <v>135</v>
      </c>
      <c r="J139" s="409" t="s">
        <v>3604</v>
      </c>
      <c r="K139" s="299" t="s">
        <v>3605</v>
      </c>
      <c r="L139" s="398" t="s">
        <v>57</v>
      </c>
      <c r="M139" s="398">
        <v>46227</v>
      </c>
      <c r="N139" s="299" t="s">
        <v>15</v>
      </c>
      <c r="O139" s="299">
        <v>0</v>
      </c>
      <c r="P139" s="299">
        <v>0</v>
      </c>
      <c r="Q139" s="410" t="s">
        <v>111</v>
      </c>
      <c r="R139" s="299" t="s">
        <v>3606</v>
      </c>
      <c r="S139" s="299" t="s">
        <v>3607</v>
      </c>
      <c r="T139" s="299" t="s">
        <v>3221</v>
      </c>
      <c r="U139" s="299" t="s">
        <v>41</v>
      </c>
      <c r="V139" s="399" t="s">
        <v>33</v>
      </c>
      <c r="W139" s="299" t="s">
        <v>15</v>
      </c>
      <c r="X139" s="400" t="s">
        <v>28</v>
      </c>
      <c r="Y139" s="299" t="s">
        <v>3608</v>
      </c>
      <c r="Z139" s="401" t="s">
        <v>3609</v>
      </c>
      <c r="AA139" s="401">
        <v>1.4</v>
      </c>
      <c r="AB139" s="302" t="s">
        <v>71</v>
      </c>
      <c r="AC139" s="302" t="s">
        <v>417</v>
      </c>
      <c r="AD139" s="311">
        <v>46246</v>
      </c>
      <c r="AE139" s="302" t="s">
        <v>3</v>
      </c>
      <c r="AF139" s="311">
        <v>46251</v>
      </c>
      <c r="AG139" s="311">
        <v>46265</v>
      </c>
      <c r="AH139" s="302">
        <v>1</v>
      </c>
      <c r="AI139" s="304"/>
      <c r="AJ139" s="305">
        <v>0</v>
      </c>
      <c r="AK139" s="306" t="s">
        <v>3610</v>
      </c>
      <c r="AL139" s="305" t="s">
        <v>3611</v>
      </c>
      <c r="AM139" s="147" t="s">
        <v>797</v>
      </c>
      <c r="AN139" s="302" t="s">
        <v>413</v>
      </c>
      <c r="AO139" s="302" t="s">
        <v>2067</v>
      </c>
      <c r="AP139" s="302" t="s">
        <v>3612</v>
      </c>
      <c r="AQ139" s="308"/>
      <c r="AR139" s="308"/>
      <c r="AS139" s="402"/>
      <c r="AT139" s="310" t="s">
        <v>429</v>
      </c>
      <c r="AU139" s="308"/>
      <c r="AV139" s="308"/>
      <c r="AW139" s="308"/>
      <c r="AX139" s="308"/>
      <c r="AY139" s="308"/>
      <c r="AZ139" s="308"/>
      <c r="BA139" s="308"/>
      <c r="BB139" s="311" t="s">
        <v>465</v>
      </c>
      <c r="BC139" s="403" t="s">
        <v>3613</v>
      </c>
      <c r="BD139" s="302" t="s">
        <v>2566</v>
      </c>
      <c r="BE139" s="302"/>
      <c r="BF139" s="385">
        <v>46300</v>
      </c>
      <c r="BG139" s="385">
        <v>46331</v>
      </c>
      <c r="BH139" s="404" t="s">
        <v>14</v>
      </c>
      <c r="BI139" s="308"/>
    </row>
    <row r="140" spans="1:62" ht="60.75" customHeight="1">
      <c r="A140" s="299">
        <v>141</v>
      </c>
      <c r="B140" s="398">
        <v>46153.3528703704</v>
      </c>
      <c r="C140" s="398">
        <v>46153.391863425903</v>
      </c>
      <c r="D140" s="299" t="s">
        <v>204</v>
      </c>
      <c r="E140" s="299" t="s">
        <v>205</v>
      </c>
      <c r="F140" s="299" t="s">
        <v>3614</v>
      </c>
      <c r="G140" s="299" t="s">
        <v>3615</v>
      </c>
      <c r="H140" s="299" t="s">
        <v>159</v>
      </c>
      <c r="I140" s="299" t="s">
        <v>208</v>
      </c>
      <c r="J140" s="409" t="s">
        <v>527</v>
      </c>
      <c r="K140" s="299" t="s">
        <v>3616</v>
      </c>
      <c r="L140" s="398" t="s">
        <v>61</v>
      </c>
      <c r="M140" s="398">
        <v>46234</v>
      </c>
      <c r="N140" s="299" t="s">
        <v>15</v>
      </c>
      <c r="O140" s="299">
        <v>0</v>
      </c>
      <c r="P140" s="299"/>
      <c r="Q140" s="410" t="s">
        <v>111</v>
      </c>
      <c r="R140" s="299" t="s">
        <v>3617</v>
      </c>
      <c r="S140" s="299" t="s">
        <v>3618</v>
      </c>
      <c r="T140" s="299" t="s">
        <v>3619</v>
      </c>
      <c r="U140" s="299" t="s">
        <v>37</v>
      </c>
      <c r="V140" s="399" t="s">
        <v>36</v>
      </c>
      <c r="W140" s="299" t="s">
        <v>413</v>
      </c>
      <c r="X140" s="400" t="s">
        <v>414</v>
      </c>
      <c r="Y140" s="299" t="s">
        <v>3620</v>
      </c>
      <c r="Z140" s="401" t="s">
        <v>3621</v>
      </c>
      <c r="AA140" s="401">
        <v>0.3</v>
      </c>
      <c r="AB140" s="302" t="s">
        <v>70</v>
      </c>
      <c r="AC140" s="302" t="s">
        <v>595</v>
      </c>
      <c r="AD140" s="311">
        <v>46156</v>
      </c>
      <c r="AE140" s="302" t="s">
        <v>3</v>
      </c>
      <c r="AF140" s="311">
        <v>46188</v>
      </c>
      <c r="AG140" s="311">
        <v>46202</v>
      </c>
      <c r="AH140" s="302">
        <v>1</v>
      </c>
      <c r="AI140" s="304"/>
      <c r="AJ140" s="305">
        <v>0</v>
      </c>
      <c r="AK140" s="306" t="s">
        <v>3622</v>
      </c>
      <c r="AL140" s="305" t="s">
        <v>934</v>
      </c>
      <c r="AM140" s="147" t="s">
        <v>935</v>
      </c>
      <c r="AN140" s="302" t="s">
        <v>14</v>
      </c>
      <c r="AO140" s="302" t="s">
        <v>2067</v>
      </c>
      <c r="AP140" s="302" t="s">
        <v>3623</v>
      </c>
      <c r="AQ140" s="308"/>
      <c r="AR140" s="308"/>
      <c r="AS140" s="402"/>
      <c r="AT140" s="310" t="s">
        <v>429</v>
      </c>
      <c r="AU140" s="308"/>
      <c r="AV140" s="308"/>
      <c r="AW140" s="308"/>
      <c r="AX140" s="308"/>
      <c r="AY140" s="308"/>
      <c r="AZ140" s="308"/>
      <c r="BA140" s="308"/>
      <c r="BB140" s="311" t="s">
        <v>465</v>
      </c>
      <c r="BC140" s="403" t="s">
        <v>2838</v>
      </c>
      <c r="BD140" s="302"/>
      <c r="BE140" s="302"/>
      <c r="BF140" s="385">
        <v>46280</v>
      </c>
      <c r="BG140" s="385">
        <v>46370</v>
      </c>
      <c r="BH140" s="404" t="s">
        <v>465</v>
      </c>
      <c r="BI140" s="308"/>
    </row>
    <row r="141" spans="1:62" ht="59.25" customHeight="1">
      <c r="A141" s="299">
        <v>384</v>
      </c>
      <c r="B141" s="398">
        <v>46274.420520833301</v>
      </c>
      <c r="C141" s="398">
        <v>46274.425150463001</v>
      </c>
      <c r="D141" s="299" t="s">
        <v>167</v>
      </c>
      <c r="E141" s="299" t="s">
        <v>168</v>
      </c>
      <c r="F141" s="299" t="s">
        <v>2285</v>
      </c>
      <c r="G141" s="299" t="s">
        <v>3624</v>
      </c>
      <c r="H141" s="299" t="s">
        <v>134</v>
      </c>
      <c r="I141" s="299" t="s">
        <v>122</v>
      </c>
      <c r="J141" s="418" t="s">
        <v>2276</v>
      </c>
      <c r="K141" s="299" t="s">
        <v>3625</v>
      </c>
      <c r="L141" s="398" t="s">
        <v>59</v>
      </c>
      <c r="M141" s="398">
        <v>46447</v>
      </c>
      <c r="N141" s="299" t="s">
        <v>15</v>
      </c>
      <c r="O141" s="299">
        <v>0</v>
      </c>
      <c r="P141" s="299">
        <v>0</v>
      </c>
      <c r="Q141" s="419" t="s">
        <v>111</v>
      </c>
      <c r="R141" s="299" t="s">
        <v>3626</v>
      </c>
      <c r="S141" s="299" t="s">
        <v>3626</v>
      </c>
      <c r="T141" s="299" t="s">
        <v>2279</v>
      </c>
      <c r="U141" s="299" t="s">
        <v>42</v>
      </c>
      <c r="V141" s="399" t="s">
        <v>32</v>
      </c>
      <c r="W141" s="299" t="s">
        <v>15</v>
      </c>
      <c r="X141" s="400" t="s">
        <v>27</v>
      </c>
      <c r="Y141" s="299" t="s">
        <v>3627</v>
      </c>
      <c r="Z141" s="401" t="s">
        <v>3628</v>
      </c>
      <c r="AA141" s="401">
        <v>1.55</v>
      </c>
      <c r="AB141" s="302" t="s">
        <v>77</v>
      </c>
      <c r="AC141" s="302" t="s">
        <v>417</v>
      </c>
      <c r="AD141" s="311">
        <v>46274</v>
      </c>
      <c r="AE141" s="302" t="s">
        <v>2</v>
      </c>
      <c r="AF141" s="311"/>
      <c r="AG141" s="311" t="s">
        <v>429</v>
      </c>
      <c r="AH141" s="302"/>
      <c r="AI141" s="304"/>
      <c r="AJ141" s="305"/>
      <c r="AK141" s="306"/>
      <c r="AL141" s="305"/>
      <c r="AM141" s="147"/>
      <c r="AN141" s="302"/>
      <c r="AO141" s="302" t="s">
        <v>501</v>
      </c>
      <c r="AP141" s="302" t="s">
        <v>3629</v>
      </c>
      <c r="AQ141" s="308"/>
      <c r="AR141" s="308"/>
      <c r="AS141" s="402"/>
      <c r="AT141" s="310"/>
      <c r="AU141" s="308"/>
      <c r="AV141" s="308"/>
      <c r="AW141" s="308"/>
      <c r="AX141" s="308"/>
      <c r="AY141" s="308"/>
      <c r="AZ141" s="308"/>
      <c r="BA141" s="308"/>
      <c r="BB141" s="311"/>
      <c r="BC141" s="403"/>
      <c r="BD141" s="302"/>
      <c r="BE141" s="302"/>
      <c r="BF141" s="385"/>
      <c r="BG141" s="385"/>
      <c r="BH141" s="421"/>
      <c r="BI141" s="422" t="s">
        <v>3630</v>
      </c>
    </row>
    <row r="142" spans="1:62" ht="15" customHeight="1">
      <c r="A142" s="299">
        <v>386</v>
      </c>
      <c r="B142" s="398">
        <v>46274.4296412037</v>
      </c>
      <c r="C142" s="398">
        <v>46274.431157407402</v>
      </c>
      <c r="D142" s="299" t="s">
        <v>167</v>
      </c>
      <c r="E142" s="299" t="s">
        <v>168</v>
      </c>
      <c r="F142" s="299" t="s">
        <v>2274</v>
      </c>
      <c r="G142" s="299" t="s">
        <v>3631</v>
      </c>
      <c r="H142" s="299" t="s">
        <v>134</v>
      </c>
      <c r="I142" s="299" t="s">
        <v>122</v>
      </c>
      <c r="J142" s="418" t="s">
        <v>2276</v>
      </c>
      <c r="K142" s="299" t="s">
        <v>3632</v>
      </c>
      <c r="L142" s="398" t="s">
        <v>59</v>
      </c>
      <c r="M142" s="398">
        <v>46447</v>
      </c>
      <c r="N142" s="299" t="s">
        <v>15</v>
      </c>
      <c r="O142" s="299">
        <v>0</v>
      </c>
      <c r="P142" s="299">
        <v>0</v>
      </c>
      <c r="Q142" s="419" t="s">
        <v>111</v>
      </c>
      <c r="R142" s="299" t="s">
        <v>3626</v>
      </c>
      <c r="S142" s="299" t="s">
        <v>3626</v>
      </c>
      <c r="T142" s="299" t="s">
        <v>2279</v>
      </c>
      <c r="U142" s="299" t="s">
        <v>42</v>
      </c>
      <c r="V142" s="399" t="s">
        <v>32</v>
      </c>
      <c r="W142" s="299" t="s">
        <v>15</v>
      </c>
      <c r="X142" s="400" t="s">
        <v>28</v>
      </c>
      <c r="Y142" s="299" t="s">
        <v>2280</v>
      </c>
      <c r="Z142" s="401" t="s">
        <v>3633</v>
      </c>
      <c r="AA142" s="401">
        <v>1.4</v>
      </c>
      <c r="AB142" s="302" t="s">
        <v>77</v>
      </c>
      <c r="AC142" s="302" t="s">
        <v>417</v>
      </c>
      <c r="AD142" s="311">
        <v>46274</v>
      </c>
      <c r="AE142" s="302" t="s">
        <v>2</v>
      </c>
      <c r="AF142" s="311"/>
      <c r="AG142" s="311" t="s">
        <v>429</v>
      </c>
      <c r="AH142" s="302"/>
      <c r="AI142" s="304"/>
      <c r="AJ142" s="305"/>
      <c r="AK142" s="306"/>
      <c r="AL142" s="305"/>
      <c r="AM142" s="147"/>
      <c r="AN142" s="302"/>
      <c r="AO142" s="302" t="s">
        <v>501</v>
      </c>
      <c r="AP142" s="302" t="s">
        <v>3629</v>
      </c>
      <c r="AQ142" s="308"/>
      <c r="AR142" s="308"/>
      <c r="AS142" s="402"/>
      <c r="AT142" s="310"/>
      <c r="AU142" s="308"/>
      <c r="AV142" s="308"/>
      <c r="AW142" s="308"/>
      <c r="AX142" s="308"/>
      <c r="AY142" s="308"/>
      <c r="AZ142" s="308"/>
      <c r="BA142" s="308"/>
      <c r="BB142" s="311"/>
      <c r="BC142" s="403"/>
      <c r="BD142" s="302"/>
      <c r="BE142" s="302"/>
      <c r="BF142" s="385"/>
      <c r="BG142" s="420"/>
      <c r="BH142" s="404"/>
      <c r="BI142" s="308" t="s">
        <v>3630</v>
      </c>
    </row>
    <row r="143" spans="1:62" ht="84" customHeight="1">
      <c r="A143" s="299">
        <v>385</v>
      </c>
      <c r="B143" s="398">
        <v>46274.425196759301</v>
      </c>
      <c r="C143" s="398">
        <v>46274.426759259302</v>
      </c>
      <c r="D143" s="299" t="s">
        <v>167</v>
      </c>
      <c r="E143" s="299" t="s">
        <v>168</v>
      </c>
      <c r="F143" s="299" t="s">
        <v>2285</v>
      </c>
      <c r="G143" s="299" t="s">
        <v>3634</v>
      </c>
      <c r="H143" s="299" t="s">
        <v>134</v>
      </c>
      <c r="I143" s="299" t="s">
        <v>122</v>
      </c>
      <c r="J143" s="418" t="s">
        <v>2276</v>
      </c>
      <c r="K143" s="299" t="s">
        <v>3635</v>
      </c>
      <c r="L143" s="398" t="s">
        <v>59</v>
      </c>
      <c r="M143" s="398">
        <v>46447</v>
      </c>
      <c r="N143" s="299" t="s">
        <v>15</v>
      </c>
      <c r="O143" s="299">
        <v>0</v>
      </c>
      <c r="P143" s="299">
        <v>0</v>
      </c>
      <c r="Q143" s="419" t="s">
        <v>111</v>
      </c>
      <c r="R143" s="299" t="s">
        <v>3636</v>
      </c>
      <c r="S143" s="299" t="s">
        <v>3636</v>
      </c>
      <c r="T143" s="299" t="s">
        <v>2279</v>
      </c>
      <c r="U143" s="299" t="s">
        <v>42</v>
      </c>
      <c r="V143" s="399" t="s">
        <v>32</v>
      </c>
      <c r="W143" s="299" t="s">
        <v>15</v>
      </c>
      <c r="X143" s="400" t="s">
        <v>28</v>
      </c>
      <c r="Y143" s="299" t="s">
        <v>3627</v>
      </c>
      <c r="Z143" s="401" t="s">
        <v>3637</v>
      </c>
      <c r="AA143" s="401">
        <v>1.4</v>
      </c>
      <c r="AB143" s="302" t="s">
        <v>75</v>
      </c>
      <c r="AC143" s="302" t="s">
        <v>417</v>
      </c>
      <c r="AD143" s="311">
        <v>46274</v>
      </c>
      <c r="AE143" s="302"/>
      <c r="AF143" s="311"/>
      <c r="AG143" s="311" t="s">
        <v>429</v>
      </c>
      <c r="AH143" s="302"/>
      <c r="AI143" s="304"/>
      <c r="AJ143" s="305"/>
      <c r="AK143" s="306"/>
      <c r="AL143" s="305"/>
      <c r="AM143" s="147"/>
      <c r="AN143" s="302"/>
      <c r="AO143" s="302" t="s">
        <v>501</v>
      </c>
      <c r="AP143" s="302"/>
      <c r="AQ143" s="308"/>
      <c r="AR143" s="308"/>
      <c r="AS143" s="402"/>
      <c r="AT143" s="310"/>
      <c r="AU143" s="308"/>
      <c r="AV143" s="308"/>
      <c r="AW143" s="308"/>
      <c r="AX143" s="308"/>
      <c r="AY143" s="308"/>
      <c r="AZ143" s="308"/>
      <c r="BA143" s="308"/>
      <c r="BB143" s="311"/>
      <c r="BC143" s="403"/>
      <c r="BD143" s="302"/>
      <c r="BE143" s="302"/>
      <c r="BF143" s="385"/>
      <c r="BG143" s="420"/>
      <c r="BH143" s="404"/>
      <c r="BI143" s="404"/>
    </row>
    <row r="144" spans="1:62" ht="47.25" customHeight="1">
      <c r="A144" s="299">
        <v>387</v>
      </c>
      <c r="B144" s="398">
        <v>46274.431192129603</v>
      </c>
      <c r="C144" s="398">
        <v>46274.432326388902</v>
      </c>
      <c r="D144" s="299" t="s">
        <v>167</v>
      </c>
      <c r="E144" s="299" t="s">
        <v>168</v>
      </c>
      <c r="F144" s="299" t="s">
        <v>2274</v>
      </c>
      <c r="G144" s="299" t="s">
        <v>3634</v>
      </c>
      <c r="H144" s="299" t="s">
        <v>134</v>
      </c>
      <c r="I144" s="299" t="s">
        <v>122</v>
      </c>
      <c r="J144" s="418" t="s">
        <v>2276</v>
      </c>
      <c r="K144" s="299" t="s">
        <v>3638</v>
      </c>
      <c r="L144" s="398" t="s">
        <v>59</v>
      </c>
      <c r="M144" s="398">
        <v>46447</v>
      </c>
      <c r="N144" s="299" t="s">
        <v>15</v>
      </c>
      <c r="O144" s="299">
        <v>0</v>
      </c>
      <c r="P144" s="299">
        <v>0</v>
      </c>
      <c r="Q144" s="419" t="s">
        <v>111</v>
      </c>
      <c r="R144" s="299" t="s">
        <v>3636</v>
      </c>
      <c r="S144" s="299" t="s">
        <v>3636</v>
      </c>
      <c r="T144" s="299" t="s">
        <v>2279</v>
      </c>
      <c r="U144" s="299" t="s">
        <v>42</v>
      </c>
      <c r="V144" s="399" t="s">
        <v>32</v>
      </c>
      <c r="W144" s="299" t="s">
        <v>15</v>
      </c>
      <c r="X144" s="400" t="s">
        <v>28</v>
      </c>
      <c r="Y144" s="299" t="s">
        <v>2280</v>
      </c>
      <c r="Z144" s="401" t="s">
        <v>3639</v>
      </c>
      <c r="AA144" s="401">
        <v>1.4</v>
      </c>
      <c r="AB144" s="302" t="s">
        <v>75</v>
      </c>
      <c r="AC144" s="302" t="s">
        <v>417</v>
      </c>
      <c r="AD144" s="311">
        <v>46274</v>
      </c>
      <c r="AE144" s="302"/>
      <c r="AF144" s="311"/>
      <c r="AG144" s="311" t="s">
        <v>429</v>
      </c>
      <c r="AH144" s="302"/>
      <c r="AI144" s="304"/>
      <c r="AJ144" s="305"/>
      <c r="AK144" s="306"/>
      <c r="AL144" s="305"/>
      <c r="AM144" s="147"/>
      <c r="AN144" s="302"/>
      <c r="AO144" s="302" t="s">
        <v>501</v>
      </c>
      <c r="AP144" s="302"/>
      <c r="AQ144" s="308"/>
      <c r="AR144" s="308"/>
      <c r="AS144" s="402"/>
      <c r="AT144" s="310"/>
      <c r="AU144" s="308"/>
      <c r="AV144" s="308"/>
      <c r="AW144" s="308"/>
      <c r="AX144" s="308"/>
      <c r="AY144" s="308"/>
      <c r="AZ144" s="308"/>
      <c r="BA144" s="308"/>
      <c r="BB144" s="311"/>
      <c r="BC144" s="403"/>
      <c r="BD144" s="302"/>
      <c r="BE144" s="302"/>
      <c r="BF144" s="385"/>
      <c r="BG144" s="420"/>
      <c r="BH144" s="404"/>
      <c r="BI144" s="404"/>
    </row>
    <row r="145" spans="1:64" ht="78.75" customHeight="1">
      <c r="A145" s="299">
        <v>426</v>
      </c>
      <c r="B145" s="398">
        <v>46183.643472222226</v>
      </c>
      <c r="C145" s="398">
        <v>46183.643472222226</v>
      </c>
      <c r="D145" s="299" t="s">
        <v>103</v>
      </c>
      <c r="E145" s="299" t="s">
        <v>104</v>
      </c>
      <c r="F145" s="299" t="s">
        <v>277</v>
      </c>
      <c r="G145" s="299" t="s">
        <v>278</v>
      </c>
      <c r="H145" s="299" t="s">
        <v>121</v>
      </c>
      <c r="I145" s="299" t="s">
        <v>240</v>
      </c>
      <c r="J145" s="418" t="s">
        <v>279</v>
      </c>
      <c r="K145" s="299" t="s">
        <v>280</v>
      </c>
      <c r="L145" s="398" t="s">
        <v>53</v>
      </c>
      <c r="M145" s="398">
        <v>46356</v>
      </c>
      <c r="N145" s="299" t="s">
        <v>15</v>
      </c>
      <c r="O145" s="299">
        <v>0</v>
      </c>
      <c r="P145" s="299">
        <v>0</v>
      </c>
      <c r="Q145" s="419" t="s">
        <v>111</v>
      </c>
      <c r="R145" s="299" t="s">
        <v>281</v>
      </c>
      <c r="S145" s="299" t="s">
        <v>282</v>
      </c>
      <c r="T145" s="299" t="s">
        <v>283</v>
      </c>
      <c r="U145" s="299" t="s">
        <v>44</v>
      </c>
      <c r="V145" s="399" t="s">
        <v>36</v>
      </c>
      <c r="W145" s="299" t="s">
        <v>15</v>
      </c>
      <c r="X145" s="400" t="s">
        <v>28</v>
      </c>
      <c r="Y145" s="299" t="s">
        <v>284</v>
      </c>
      <c r="Z145" s="401" t="s">
        <v>285</v>
      </c>
      <c r="AA145" s="401">
        <v>0.60000000000000009</v>
      </c>
      <c r="AB145" s="302" t="s">
        <v>503</v>
      </c>
      <c r="AC145" s="302" t="s">
        <v>417</v>
      </c>
      <c r="AD145" s="311"/>
      <c r="AE145" s="302"/>
      <c r="AF145" s="311"/>
      <c r="AG145" s="311"/>
      <c r="AH145" s="302"/>
      <c r="AI145" s="304"/>
      <c r="AJ145" s="305"/>
      <c r="AK145" s="306"/>
      <c r="AL145" s="305"/>
      <c r="AM145" s="147"/>
      <c r="AN145" s="302"/>
      <c r="AO145" s="302"/>
      <c r="AP145" s="302"/>
      <c r="AQ145" s="308"/>
      <c r="AR145" s="308"/>
      <c r="AS145" s="402"/>
      <c r="AT145" s="310"/>
      <c r="AU145" s="308"/>
      <c r="AV145" s="308"/>
      <c r="AW145" s="308"/>
      <c r="AX145" s="308"/>
      <c r="AY145" s="308"/>
      <c r="AZ145" s="308"/>
      <c r="BA145" s="308"/>
      <c r="BB145" s="311"/>
      <c r="BC145" s="403"/>
      <c r="BD145" s="302"/>
      <c r="BE145" s="302"/>
      <c r="BF145" s="385"/>
      <c r="BG145" s="420"/>
      <c r="BH145" s="404"/>
      <c r="BI145" s="308" t="s">
        <v>3640</v>
      </c>
    </row>
    <row r="146" spans="1:64" ht="15" customHeight="1">
      <c r="A146" s="299">
        <v>273</v>
      </c>
      <c r="B146" s="398">
        <v>46212.749259259297</v>
      </c>
      <c r="C146" s="398">
        <v>46212.778275463003</v>
      </c>
      <c r="D146" s="299" t="s">
        <v>3580</v>
      </c>
      <c r="E146" s="299" t="s">
        <v>3581</v>
      </c>
      <c r="F146" s="299" t="s">
        <v>3641</v>
      </c>
      <c r="G146" s="299" t="s">
        <v>3642</v>
      </c>
      <c r="H146" s="299" t="s">
        <v>134</v>
      </c>
      <c r="I146" s="299" t="s">
        <v>160</v>
      </c>
      <c r="J146" s="418" t="s">
        <v>698</v>
      </c>
      <c r="K146" s="299" t="s">
        <v>3643</v>
      </c>
      <c r="L146" s="398" t="s">
        <v>59</v>
      </c>
      <c r="M146" s="398">
        <v>46255</v>
      </c>
      <c r="N146" s="299" t="s">
        <v>15</v>
      </c>
      <c r="O146" s="299">
        <v>0</v>
      </c>
      <c r="P146" s="299">
        <v>0</v>
      </c>
      <c r="Q146" s="419" t="s">
        <v>19</v>
      </c>
      <c r="R146" s="299" t="s">
        <v>3644</v>
      </c>
      <c r="S146" s="299" t="s">
        <v>3645</v>
      </c>
      <c r="T146" s="299" t="s">
        <v>3646</v>
      </c>
      <c r="U146" s="299" t="s">
        <v>41</v>
      </c>
      <c r="V146" s="399" t="s">
        <v>36</v>
      </c>
      <c r="W146" s="299" t="s">
        <v>15</v>
      </c>
      <c r="X146" s="400" t="s">
        <v>28</v>
      </c>
      <c r="Y146" s="299" t="s">
        <v>3647</v>
      </c>
      <c r="Z146" s="401" t="s">
        <v>3648</v>
      </c>
      <c r="AA146" s="401">
        <v>2.0999999999999996</v>
      </c>
      <c r="AB146" s="302" t="s">
        <v>64</v>
      </c>
      <c r="AC146" s="302" t="s">
        <v>417</v>
      </c>
      <c r="AD146" s="311">
        <v>46216</v>
      </c>
      <c r="AE146" s="302" t="s">
        <v>2</v>
      </c>
      <c r="AF146" s="311">
        <v>46237</v>
      </c>
      <c r="AG146" s="311">
        <v>46265</v>
      </c>
      <c r="AH146" s="302">
        <v>1.5</v>
      </c>
      <c r="AI146" s="304">
        <v>0</v>
      </c>
      <c r="AJ146" s="305">
        <v>0</v>
      </c>
      <c r="AK146" s="306"/>
      <c r="AL146" s="305" t="s">
        <v>463</v>
      </c>
      <c r="AM146" s="147" t="s">
        <v>797</v>
      </c>
      <c r="AN146" s="302" t="s">
        <v>15</v>
      </c>
      <c r="AO146" s="302" t="s">
        <v>2067</v>
      </c>
      <c r="AP146" s="302"/>
      <c r="AQ146" s="308"/>
      <c r="AR146" s="308"/>
      <c r="AS146" s="402"/>
      <c r="AT146" s="310"/>
      <c r="AU146" s="308"/>
      <c r="AV146" s="308"/>
      <c r="AW146" s="308"/>
      <c r="AX146" s="308"/>
      <c r="AY146" s="308"/>
      <c r="AZ146" s="308"/>
      <c r="BA146" s="308"/>
      <c r="BB146" s="311" t="s">
        <v>465</v>
      </c>
      <c r="BC146" s="403"/>
      <c r="BD146" s="302"/>
      <c r="BE146" s="302"/>
      <c r="BF146" s="385">
        <v>46300</v>
      </c>
      <c r="BG146" s="420">
        <v>46344</v>
      </c>
      <c r="BH146" s="404" t="s">
        <v>465</v>
      </c>
      <c r="BI146" s="308"/>
    </row>
    <row r="147" spans="1:64" ht="15" customHeight="1">
      <c r="A147" s="299">
        <v>272</v>
      </c>
      <c r="B147" s="398">
        <v>46212.488981481503</v>
      </c>
      <c r="C147" s="398">
        <v>46212.498564814799</v>
      </c>
      <c r="D147" s="299" t="s">
        <v>694</v>
      </c>
      <c r="E147" s="299" t="s">
        <v>695</v>
      </c>
      <c r="F147" s="299" t="s">
        <v>3649</v>
      </c>
      <c r="G147" s="299" t="s">
        <v>3650</v>
      </c>
      <c r="H147" s="299" t="s">
        <v>159</v>
      </c>
      <c r="I147" s="299" t="s">
        <v>160</v>
      </c>
      <c r="J147" s="418" t="s">
        <v>698</v>
      </c>
      <c r="K147" s="299" t="s">
        <v>3651</v>
      </c>
      <c r="L147" s="398" t="s">
        <v>59</v>
      </c>
      <c r="M147" s="398">
        <v>46224</v>
      </c>
      <c r="N147" s="299" t="s">
        <v>15</v>
      </c>
      <c r="O147" s="299">
        <v>0</v>
      </c>
      <c r="P147" s="299">
        <v>0</v>
      </c>
      <c r="Q147" s="419" t="s">
        <v>111</v>
      </c>
      <c r="R147" s="299" t="s">
        <v>3652</v>
      </c>
      <c r="S147" s="299" t="s">
        <v>3653</v>
      </c>
      <c r="T147" s="299" t="s">
        <v>3654</v>
      </c>
      <c r="U147" s="299" t="s">
        <v>44</v>
      </c>
      <c r="V147" s="399" t="s">
        <v>36</v>
      </c>
      <c r="W147" s="299" t="s">
        <v>15</v>
      </c>
      <c r="X147" s="400" t="s">
        <v>28</v>
      </c>
      <c r="Y147" s="299" t="s">
        <v>3655</v>
      </c>
      <c r="Z147" s="401" t="s">
        <v>3656</v>
      </c>
      <c r="AA147" s="401">
        <v>0.6</v>
      </c>
      <c r="AB147" s="302" t="s">
        <v>64</v>
      </c>
      <c r="AC147" s="302" t="s">
        <v>417</v>
      </c>
      <c r="AD147" s="311">
        <v>46216</v>
      </c>
      <c r="AE147" s="302" t="s">
        <v>2</v>
      </c>
      <c r="AF147" s="311">
        <v>46237</v>
      </c>
      <c r="AG147" s="311">
        <v>46265</v>
      </c>
      <c r="AH147" s="302">
        <v>1</v>
      </c>
      <c r="AI147" s="304">
        <v>0</v>
      </c>
      <c r="AJ147" s="305">
        <v>0</v>
      </c>
      <c r="AK147" s="306" t="s">
        <v>3657</v>
      </c>
      <c r="AL147" s="305" t="s">
        <v>463</v>
      </c>
      <c r="AM147" s="147" t="s">
        <v>3658</v>
      </c>
      <c r="AN147" s="302" t="s">
        <v>15</v>
      </c>
      <c r="AO147" s="302" t="s">
        <v>1135</v>
      </c>
      <c r="AP147" s="302" t="s">
        <v>3659</v>
      </c>
      <c r="AQ147" s="308"/>
      <c r="AR147" s="308"/>
      <c r="AS147" s="402"/>
      <c r="AT147" s="310"/>
      <c r="AU147" s="308"/>
      <c r="AV147" s="308"/>
      <c r="AW147" s="308"/>
      <c r="AX147" s="308"/>
      <c r="AY147" s="308"/>
      <c r="AZ147" s="308"/>
      <c r="BA147" s="308"/>
      <c r="BB147" s="311" t="s">
        <v>465</v>
      </c>
      <c r="BC147" s="403"/>
      <c r="BD147" s="302"/>
      <c r="BE147" s="302"/>
      <c r="BF147" s="385">
        <v>46310</v>
      </c>
      <c r="BG147" s="420">
        <v>46344</v>
      </c>
      <c r="BH147" s="404" t="s">
        <v>465</v>
      </c>
      <c r="BI147" s="308"/>
    </row>
    <row r="148" spans="1:64" ht="15" customHeight="1">
      <c r="A148" s="299">
        <v>310</v>
      </c>
      <c r="B148" s="398">
        <v>46225.408379629604</v>
      </c>
      <c r="C148" s="398">
        <v>46225.418391203697</v>
      </c>
      <c r="D148" s="299" t="s">
        <v>694</v>
      </c>
      <c r="E148" s="299" t="s">
        <v>695</v>
      </c>
      <c r="F148" s="299" t="s">
        <v>3660</v>
      </c>
      <c r="G148" s="299" t="s">
        <v>3661</v>
      </c>
      <c r="H148" s="299" t="s">
        <v>159</v>
      </c>
      <c r="I148" s="299" t="s">
        <v>160</v>
      </c>
      <c r="J148" s="418" t="s">
        <v>698</v>
      </c>
      <c r="K148" s="299" t="s">
        <v>3662</v>
      </c>
      <c r="L148" s="398" t="s">
        <v>59</v>
      </c>
      <c r="M148" s="398">
        <v>46235</v>
      </c>
      <c r="N148" s="299" t="s">
        <v>15</v>
      </c>
      <c r="O148" s="299">
        <v>0</v>
      </c>
      <c r="P148" s="299">
        <v>0</v>
      </c>
      <c r="Q148" s="419" t="s">
        <v>111</v>
      </c>
      <c r="R148" s="299" t="s">
        <v>3663</v>
      </c>
      <c r="S148" s="299" t="s">
        <v>3664</v>
      </c>
      <c r="T148" s="299" t="s">
        <v>3665</v>
      </c>
      <c r="U148" s="299" t="s">
        <v>42</v>
      </c>
      <c r="V148" s="399" t="s">
        <v>36</v>
      </c>
      <c r="W148" s="299" t="s">
        <v>15</v>
      </c>
      <c r="X148" s="400" t="s">
        <v>28</v>
      </c>
      <c r="Y148" s="299" t="s">
        <v>3666</v>
      </c>
      <c r="Z148" s="401" t="s">
        <v>3667</v>
      </c>
      <c r="AA148" s="401">
        <v>1.2</v>
      </c>
      <c r="AB148" s="302" t="s">
        <v>64</v>
      </c>
      <c r="AC148" s="302" t="s">
        <v>417</v>
      </c>
      <c r="AD148" s="311">
        <v>46225</v>
      </c>
      <c r="AE148" s="302" t="s">
        <v>3</v>
      </c>
      <c r="AF148" s="311">
        <v>46244</v>
      </c>
      <c r="AG148" s="311">
        <v>46258</v>
      </c>
      <c r="AH148" s="302">
        <v>0.5</v>
      </c>
      <c r="AI148" s="304">
        <v>0</v>
      </c>
      <c r="AJ148" s="305">
        <v>0</v>
      </c>
      <c r="AK148" s="306" t="s">
        <v>3668</v>
      </c>
      <c r="AL148" s="305" t="s">
        <v>463</v>
      </c>
      <c r="AM148" s="147" t="s">
        <v>3658</v>
      </c>
      <c r="AN148" s="302" t="s">
        <v>15</v>
      </c>
      <c r="AO148" s="302" t="s">
        <v>1135</v>
      </c>
      <c r="AP148" s="302" t="s">
        <v>3669</v>
      </c>
      <c r="AQ148" s="308"/>
      <c r="AR148" s="308"/>
      <c r="AS148" s="402"/>
      <c r="AT148" s="310"/>
      <c r="AU148" s="308"/>
      <c r="AV148" s="308"/>
      <c r="AW148" s="308"/>
      <c r="AX148" s="308"/>
      <c r="AY148" s="308"/>
      <c r="AZ148" s="308"/>
      <c r="BA148" s="308"/>
      <c r="BB148" s="311" t="s">
        <v>465</v>
      </c>
      <c r="BC148" s="403"/>
      <c r="BD148" s="302"/>
      <c r="BE148" s="302"/>
      <c r="BF148" s="385">
        <v>46345</v>
      </c>
      <c r="BG148" s="420">
        <v>46360</v>
      </c>
      <c r="BH148" s="404" t="s">
        <v>465</v>
      </c>
      <c r="BI148" s="308"/>
    </row>
    <row r="149" spans="1:64" ht="15" customHeight="1">
      <c r="A149" s="299">
        <v>270</v>
      </c>
      <c r="B149" s="398">
        <v>46212.427488425899</v>
      </c>
      <c r="C149" s="398">
        <v>46212.458067129599</v>
      </c>
      <c r="D149" s="299" t="s">
        <v>694</v>
      </c>
      <c r="E149" s="299" t="s">
        <v>695</v>
      </c>
      <c r="F149" s="299" t="s">
        <v>3670</v>
      </c>
      <c r="G149" s="299" t="s">
        <v>3671</v>
      </c>
      <c r="H149" s="299" t="s">
        <v>159</v>
      </c>
      <c r="I149" s="299" t="s">
        <v>160</v>
      </c>
      <c r="J149" s="418" t="s">
        <v>698</v>
      </c>
      <c r="K149" s="299" t="s">
        <v>3672</v>
      </c>
      <c r="L149" s="398" t="s">
        <v>59</v>
      </c>
      <c r="M149" s="398">
        <v>46223</v>
      </c>
      <c r="N149" s="299" t="s">
        <v>15</v>
      </c>
      <c r="O149" s="299">
        <v>0</v>
      </c>
      <c r="P149" s="299">
        <v>0</v>
      </c>
      <c r="Q149" s="419" t="s">
        <v>18</v>
      </c>
      <c r="R149" s="299" t="s">
        <v>3673</v>
      </c>
      <c r="S149" s="299" t="s">
        <v>3674</v>
      </c>
      <c r="T149" s="299" t="s">
        <v>3675</v>
      </c>
      <c r="U149" s="299" t="s">
        <v>44</v>
      </c>
      <c r="V149" s="399" t="s">
        <v>36</v>
      </c>
      <c r="W149" s="299" t="s">
        <v>15</v>
      </c>
      <c r="X149" s="400" t="s">
        <v>28</v>
      </c>
      <c r="Y149" s="299" t="s">
        <v>3676</v>
      </c>
      <c r="Z149" s="401" t="s">
        <v>3677</v>
      </c>
      <c r="AA149" s="401">
        <v>2.1</v>
      </c>
      <c r="AB149" s="302" t="s">
        <v>64</v>
      </c>
      <c r="AC149" s="302" t="s">
        <v>417</v>
      </c>
      <c r="AD149" s="311">
        <v>46216</v>
      </c>
      <c r="AE149" s="302" t="s">
        <v>2</v>
      </c>
      <c r="AF149" s="311">
        <v>46237</v>
      </c>
      <c r="AG149" s="311">
        <v>46265</v>
      </c>
      <c r="AH149" s="302">
        <v>0.5</v>
      </c>
      <c r="AI149" s="304">
        <v>0</v>
      </c>
      <c r="AJ149" s="305">
        <v>0</v>
      </c>
      <c r="AK149" s="306" t="s">
        <v>3668</v>
      </c>
      <c r="AL149" s="305" t="s">
        <v>463</v>
      </c>
      <c r="AM149" s="147" t="s">
        <v>3658</v>
      </c>
      <c r="AN149" s="302" t="s">
        <v>15</v>
      </c>
      <c r="AO149" s="302" t="s">
        <v>1135</v>
      </c>
      <c r="AP149" s="302" t="s">
        <v>3669</v>
      </c>
      <c r="AQ149" s="308"/>
      <c r="AR149" s="308"/>
      <c r="AS149" s="402"/>
      <c r="AT149" s="310"/>
      <c r="AU149" s="308"/>
      <c r="AV149" s="308"/>
      <c r="AW149" s="308"/>
      <c r="AX149" s="308"/>
      <c r="AY149" s="308"/>
      <c r="AZ149" s="308"/>
      <c r="BA149" s="308"/>
      <c r="BB149" s="311" t="s">
        <v>465</v>
      </c>
      <c r="BC149" s="403"/>
      <c r="BD149" s="302"/>
      <c r="BE149" s="302"/>
      <c r="BF149" s="385">
        <v>46295</v>
      </c>
      <c r="BG149" s="420">
        <v>46309</v>
      </c>
      <c r="BH149" s="404" t="s">
        <v>465</v>
      </c>
      <c r="BI149" s="308"/>
    </row>
    <row r="150" spans="1:64" ht="57" customHeight="1">
      <c r="A150" s="135">
        <v>412</v>
      </c>
      <c r="B150" s="143">
        <v>46295.790439814802</v>
      </c>
      <c r="C150" s="143">
        <v>46295.792615740698</v>
      </c>
      <c r="D150" s="135" t="s">
        <v>236</v>
      </c>
      <c r="E150" s="135" t="s">
        <v>237</v>
      </c>
      <c r="F150" s="135" t="s">
        <v>238</v>
      </c>
      <c r="G150" s="135" t="s">
        <v>239</v>
      </c>
      <c r="H150" s="135" t="s">
        <v>134</v>
      </c>
      <c r="I150" s="135" t="s">
        <v>240</v>
      </c>
      <c r="J150" s="406" t="s">
        <v>241</v>
      </c>
      <c r="K150" s="135" t="s">
        <v>242</v>
      </c>
      <c r="L150" s="143" t="s">
        <v>63</v>
      </c>
      <c r="M150" s="143">
        <v>46303</v>
      </c>
      <c r="N150" s="135" t="s">
        <v>15</v>
      </c>
      <c r="O150" s="135">
        <v>0</v>
      </c>
      <c r="P150" s="135">
        <v>0</v>
      </c>
      <c r="Q150" s="157" t="s">
        <v>111</v>
      </c>
      <c r="R150" s="135" t="s">
        <v>244</v>
      </c>
      <c r="S150" s="135" t="s">
        <v>245</v>
      </c>
      <c r="T150" s="135" t="s">
        <v>246</v>
      </c>
      <c r="U150" s="135" t="s">
        <v>44</v>
      </c>
      <c r="V150" s="135" t="s">
        <v>36</v>
      </c>
      <c r="W150" s="135" t="s">
        <v>15</v>
      </c>
      <c r="X150" s="135" t="s">
        <v>28</v>
      </c>
      <c r="Y150" s="135" t="s">
        <v>247</v>
      </c>
      <c r="Z150" s="135" t="s">
        <v>248</v>
      </c>
      <c r="AA150" s="135">
        <v>0.60000000000000009</v>
      </c>
      <c r="AB150" s="147" t="s">
        <v>62</v>
      </c>
      <c r="AC150" s="147" t="s">
        <v>1091</v>
      </c>
      <c r="AD150" s="151">
        <v>46296</v>
      </c>
      <c r="AE150" s="147" t="s">
        <v>3</v>
      </c>
      <c r="AF150" s="151">
        <v>46286</v>
      </c>
      <c r="AG150" s="151">
        <v>46300</v>
      </c>
      <c r="AH150" s="147" t="s">
        <v>1218</v>
      </c>
      <c r="AI150" s="148">
        <v>0</v>
      </c>
      <c r="AJ150" s="149">
        <v>0</v>
      </c>
      <c r="AK150" s="150" t="s">
        <v>3678</v>
      </c>
      <c r="AL150" s="149" t="s">
        <v>463</v>
      </c>
      <c r="AM150" s="147" t="s">
        <v>935</v>
      </c>
      <c r="AN150" s="147" t="s">
        <v>15</v>
      </c>
      <c r="AO150" s="147" t="s">
        <v>2067</v>
      </c>
      <c r="AP150" s="147" t="s">
        <v>3679</v>
      </c>
      <c r="AQ150" s="225"/>
      <c r="AR150" s="225"/>
      <c r="AS150" s="225"/>
      <c r="AT150" s="233"/>
      <c r="AU150" s="225"/>
      <c r="AV150" s="225"/>
      <c r="AW150" s="225"/>
      <c r="AX150" s="225"/>
      <c r="AY150" s="225"/>
      <c r="AZ150" s="225"/>
      <c r="BA150" s="225"/>
      <c r="BB150" s="151" t="s">
        <v>465</v>
      </c>
      <c r="BC150" s="147" t="s">
        <v>2838</v>
      </c>
      <c r="BD150" s="147" t="s">
        <v>2566</v>
      </c>
      <c r="BE150" s="147"/>
      <c r="BF150" s="151">
        <v>46300</v>
      </c>
      <c r="BG150" s="151">
        <v>46310</v>
      </c>
      <c r="BH150" s="152" t="s">
        <v>465</v>
      </c>
      <c r="BI150" s="151" t="s">
        <v>3491</v>
      </c>
      <c r="BK150" s="567"/>
      <c r="BL150" s="567"/>
    </row>
    <row r="151" spans="1:64" ht="48" customHeight="1">
      <c r="A151" s="138">
        <v>353</v>
      </c>
      <c r="B151" s="136">
        <v>46248.008912037003</v>
      </c>
      <c r="C151" s="136">
        <v>46248.028310185196</v>
      </c>
      <c r="D151" s="138" t="s">
        <v>103</v>
      </c>
      <c r="E151" s="138" t="s">
        <v>104</v>
      </c>
      <c r="F151" s="135" t="s">
        <v>3680</v>
      </c>
      <c r="G151" s="135" t="s">
        <v>3681</v>
      </c>
      <c r="H151" s="138" t="s">
        <v>134</v>
      </c>
      <c r="I151" s="135" t="s">
        <v>108</v>
      </c>
      <c r="J151" s="415" t="s">
        <v>579</v>
      </c>
      <c r="K151" s="137" t="s">
        <v>3682</v>
      </c>
      <c r="L151" s="138" t="s">
        <v>61</v>
      </c>
      <c r="M151" s="136">
        <v>46263</v>
      </c>
      <c r="N151" s="138" t="s">
        <v>15</v>
      </c>
      <c r="O151" s="138">
        <v>0</v>
      </c>
      <c r="P151" s="138">
        <v>0</v>
      </c>
      <c r="Q151" s="138" t="s">
        <v>20</v>
      </c>
      <c r="R151" s="135" t="s">
        <v>3683</v>
      </c>
      <c r="S151" s="135" t="s">
        <v>3684</v>
      </c>
      <c r="T151" s="135" t="s">
        <v>3685</v>
      </c>
      <c r="U151" s="135" t="s">
        <v>44</v>
      </c>
      <c r="V151" s="416" t="s">
        <v>36</v>
      </c>
      <c r="W151" s="138" t="s">
        <v>15</v>
      </c>
      <c r="X151" s="133" t="s">
        <v>28</v>
      </c>
      <c r="Y151" s="135" t="s">
        <v>3686</v>
      </c>
      <c r="Z151" s="142" t="s">
        <v>3687</v>
      </c>
      <c r="AA151" s="202">
        <v>1.4999999999999998</v>
      </c>
      <c r="AB151" s="147" t="s">
        <v>62</v>
      </c>
      <c r="AC151" s="147" t="s">
        <v>417</v>
      </c>
      <c r="AD151" s="151">
        <v>46251</v>
      </c>
      <c r="AE151" s="147" t="s">
        <v>3</v>
      </c>
      <c r="AF151" s="151">
        <v>46293</v>
      </c>
      <c r="AG151" s="151">
        <f>IF(AD151="","Pendiente fecha de asignación de LD",IF(AF151="","",WORKDAY(AF151,IF(AE151="Alta",20,IF(AE151="Media",10,5)))))</f>
        <v>46307</v>
      </c>
      <c r="AH151" s="147">
        <v>1</v>
      </c>
      <c r="AI151" s="148">
        <v>0</v>
      </c>
      <c r="AJ151" s="149">
        <v>0</v>
      </c>
      <c r="AK151" s="150"/>
      <c r="AL151" s="149" t="s">
        <v>463</v>
      </c>
      <c r="AM151" s="147" t="s">
        <v>935</v>
      </c>
      <c r="AN151" s="147" t="s">
        <v>14</v>
      </c>
      <c r="AO151" s="147" t="s">
        <v>2067</v>
      </c>
      <c r="AP151" s="147" t="s">
        <v>3688</v>
      </c>
      <c r="AQ151" s="225"/>
      <c r="AR151" s="225"/>
      <c r="AS151" s="225"/>
      <c r="AT151" s="233"/>
      <c r="AU151" s="225"/>
      <c r="AV151" s="225"/>
      <c r="AW151" s="225"/>
      <c r="AX151" s="225"/>
      <c r="AY151" s="225"/>
      <c r="AZ151" s="225"/>
      <c r="BA151" s="225"/>
      <c r="BB151" s="151" t="s">
        <v>465</v>
      </c>
      <c r="BC151" s="147"/>
      <c r="BD151" s="147"/>
      <c r="BE151" s="147"/>
      <c r="BF151" s="151">
        <v>46310</v>
      </c>
      <c r="BG151" s="151">
        <v>46329</v>
      </c>
      <c r="BH151" s="152" t="s">
        <v>465</v>
      </c>
      <c r="BI151" s="151"/>
    </row>
  </sheetData>
  <sheetProtection algorithmName="SHA-512" hashValue="g+CwggPQqcsAq84Kdak0R+h73osnB7UaTGSan2MWRmcuFBt2kdKfpCmfBkvxe7sR0i6Tbj5a3QT3aA848k1SYw==" saltValue="l3+h+XiH3V2NYpV/nYvK0w==" spinCount="100000" sheet="1" autoFilter="0"/>
  <protectedRanges>
    <protectedRange algorithmName="SHA-512" hashValue="22rEZDOLaaAzExp0xxQCGNby3L6gXjGHIg9yH60f4Eq8XFziCgY0/JIYc2E2Nq4g+VRVZfuCR88Vp60KM5L1Fw==" saltValue="qJpW/Ecdk5+EDugQ3hU7fw==" spinCount="100000" sqref="A4:H4 K4:AA4" name="Rango1"/>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FS151" xr:uid="{C1EE4B9F-75EB-4EE6-A650-B2D225B9AA80}"/>
  <conditionalFormatting sqref="BK63:BL64">
    <cfRule type="cellIs" dxfId="7" priority="11" operator="greaterThan">
      <formula>NOW()</formula>
    </cfRule>
    <cfRule type="cellIs" dxfId="6" priority="12" operator="lessThanOrEqual">
      <formula>NOW()</formula>
    </cfRule>
  </conditionalFormatting>
  <conditionalFormatting sqref="BK66:BL69">
    <cfRule type="cellIs" dxfId="5" priority="7" operator="greaterThan">
      <formula>NOW()</formula>
    </cfRule>
    <cfRule type="cellIs" dxfId="4" priority="8" operator="lessThanOrEqual">
      <formula>NOW()</formula>
    </cfRule>
  </conditionalFormatting>
  <conditionalFormatting sqref="BK93:BL93">
    <cfRule type="cellIs" dxfId="3" priority="3" operator="greaterThan">
      <formula>NOW()</formula>
    </cfRule>
    <cfRule type="cellIs" dxfId="2" priority="4" operator="lessThanOrEqual">
      <formula>NOW()</formula>
    </cfRule>
  </conditionalFormatting>
  <conditionalFormatting sqref="BK150:BL150">
    <cfRule type="cellIs" dxfId="1" priority="1" operator="greaterThan">
      <formula>NOW()</formula>
    </cfRule>
    <cfRule type="cellIs" dxfId="0" priority="2" operator="lessThanOrEqual">
      <formula>NOW()</formula>
    </cfRule>
  </conditionalFormatting>
  <dataValidations disablePrompts="1" count="3">
    <dataValidation type="list" allowBlank="1" showInputMessage="1" showErrorMessage="1" errorTitle="Valor no válido" error="Por favor seleccione una opción de la lista desplegable." sqref="AQ2:AQ87 AQ106:AQ110" xr:uid="{F87B9EE1-9289-42B7-BCE7-9A5D17514CE9}">
      <formula1>"Estimación incompleta,Ajuste del alcance,Otro"</formula1>
    </dataValidation>
    <dataValidation type="list" allowBlank="1" showInputMessage="1" showErrorMessage="1" errorTitle="Valor no válido" error="Por favor seleccione una opción de la lista: Baja o Media." sqref="AR2:AR87 AR106:AR110" xr:uid="{6C1D77D5-5458-4B78-BC7C-CACCDBF4851A}">
      <formula1>"Baja,Media"</formula1>
    </dataValidation>
    <dataValidation type="list" allowBlank="1" showInputMessage="1" showErrorMessage="1" errorTitle="Valor no válido" error="Por favor seleccione una opción de la lista: Pendiente o Finalizado" sqref="AZ2:AZ87 AZ106:AZ110" xr:uid="{A33B3467-591A-4C66-95C6-9DEBEEC4481A}">
      <formula1>"Pendiente,Finalizado"</formula1>
    </dataValidation>
  </dataValidations>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61D0-B4A0-48E5-ABAA-E3434C9D8078}">
  <dimension ref="A1:XEO312"/>
  <sheetViews>
    <sheetView zoomScale="85" zoomScaleNormal="85" workbookViewId="0">
      <pane xSplit="6" topLeftCell="G1" activePane="topRight" state="frozen"/>
      <selection pane="topRight" activeCell="F87" sqref="F87"/>
    </sheetView>
  </sheetViews>
  <sheetFormatPr defaultColWidth="9.28515625" defaultRowHeight="15" customHeight="1"/>
  <cols>
    <col min="1" max="1" width="9.28515625" style="45"/>
    <col min="2" max="3" width="17.42578125" style="7" customWidth="1"/>
    <col min="4" max="4" width="11.28515625" style="7" customWidth="1"/>
    <col min="5" max="5" width="12.42578125" style="7" customWidth="1"/>
    <col min="6" max="6" width="35.42578125" style="7" customWidth="1"/>
    <col min="7" max="7" width="31.28515625" style="7" customWidth="1"/>
    <col min="8" max="8" width="9.28515625" style="7" bestFit="1" customWidth="1"/>
    <col min="9" max="9" width="17.85546875" style="7" customWidth="1"/>
    <col min="10" max="11" width="18.140625" style="7" customWidth="1"/>
    <col min="12" max="13" width="19.42578125" style="7" customWidth="1"/>
    <col min="14" max="14" width="9.140625" style="7" bestFit="1" customWidth="1"/>
    <col min="15" max="15" width="21.42578125" style="7" customWidth="1"/>
    <col min="16" max="16" width="11.42578125" style="7" customWidth="1"/>
    <col min="17" max="17" width="26" style="7" customWidth="1"/>
    <col min="18" max="18" width="43.42578125" style="7" customWidth="1"/>
    <col min="19" max="19" width="31.28515625" style="7" customWidth="1"/>
    <col min="20" max="20" width="37.42578125" style="7" customWidth="1"/>
    <col min="21" max="21" width="29.7109375" style="7" customWidth="1"/>
    <col min="22" max="23" width="26" style="7" customWidth="1"/>
    <col min="24" max="24" width="54.7109375" style="7" customWidth="1"/>
    <col min="25" max="25" width="69.28515625" style="7" customWidth="1"/>
    <col min="26" max="26" width="65.42578125" style="7" customWidth="1"/>
    <col min="27" max="27" width="16.7109375" style="7" customWidth="1"/>
    <col min="28" max="29" width="9.140625" style="7" bestFit="1" customWidth="1"/>
    <col min="30" max="30" width="17.28515625" style="7" customWidth="1"/>
    <col min="31" max="31" width="18.28515625" style="7" customWidth="1"/>
    <col min="32" max="32" width="16.140625" style="7" customWidth="1"/>
    <col min="33" max="33" width="13.42578125" style="7" customWidth="1"/>
    <col min="34" max="34" width="17.140625" style="7" customWidth="1"/>
    <col min="35" max="35" width="14.42578125" style="7" bestFit="1" customWidth="1"/>
    <col min="36" max="36" width="12.7109375" style="7" bestFit="1" customWidth="1"/>
    <col min="37" max="37" width="13" style="7" customWidth="1"/>
    <col min="38" max="38" width="19.42578125" style="7" customWidth="1"/>
    <col min="39" max="39" width="20.28515625" style="7" bestFit="1" customWidth="1"/>
    <col min="40" max="40" width="20.28515625" style="7" customWidth="1"/>
    <col min="41" max="41" width="38.7109375" style="7" customWidth="1"/>
    <col min="42" max="42" width="44" style="7" customWidth="1"/>
    <col min="43" max="53" width="26.140625" style="7" hidden="1" customWidth="1"/>
    <col min="54" max="54" width="20.7109375" style="7" customWidth="1"/>
    <col min="55" max="55" width="40.28515625" style="7" customWidth="1"/>
    <col min="56" max="56" width="31" style="7" customWidth="1"/>
    <col min="57" max="57" width="31.28515625" style="7" customWidth="1"/>
    <col min="58" max="58" width="29.7109375" style="7" customWidth="1"/>
    <col min="59" max="59" width="15.85546875" style="7" customWidth="1"/>
    <col min="60" max="60" width="9.28515625" style="7"/>
    <col min="61" max="61" width="33.85546875" style="7" customWidth="1"/>
    <col min="62" max="62" width="28.5703125" style="54" customWidth="1"/>
    <col min="63" max="63" width="27.140625" style="7" customWidth="1"/>
    <col min="64" max="64" width="65" style="45" customWidth="1"/>
    <col min="65" max="16384" width="9.28515625" style="7"/>
  </cols>
  <sheetData>
    <row r="1" spans="1:16369" ht="35.25" customHeight="1">
      <c r="A1" s="173" t="s">
        <v>82</v>
      </c>
      <c r="B1" s="174" t="s">
        <v>83</v>
      </c>
      <c r="C1" s="174" t="s">
        <v>84</v>
      </c>
      <c r="D1" s="174" t="s">
        <v>85</v>
      </c>
      <c r="E1" s="174" t="s">
        <v>86</v>
      </c>
      <c r="F1" s="174" t="s">
        <v>87</v>
      </c>
      <c r="G1" s="174" t="s">
        <v>88</v>
      </c>
      <c r="H1" s="174" t="s">
        <v>89</v>
      </c>
      <c r="I1" s="174" t="s">
        <v>90</v>
      </c>
      <c r="J1" s="155" t="s">
        <v>91</v>
      </c>
      <c r="K1" s="83" t="s">
        <v>506</v>
      </c>
      <c r="L1" s="155" t="s">
        <v>51</v>
      </c>
      <c r="M1" s="155" t="s">
        <v>93</v>
      </c>
      <c r="N1" s="174" t="s">
        <v>11</v>
      </c>
      <c r="O1" s="155" t="s">
        <v>94</v>
      </c>
      <c r="P1" s="174" t="s">
        <v>95</v>
      </c>
      <c r="Q1" s="155" t="s">
        <v>16</v>
      </c>
      <c r="R1" s="174" t="s">
        <v>96</v>
      </c>
      <c r="S1" s="174" t="s">
        <v>97</v>
      </c>
      <c r="T1" s="155" t="s">
        <v>98</v>
      </c>
      <c r="U1" s="155" t="s">
        <v>38</v>
      </c>
      <c r="V1" s="174" t="s">
        <v>29</v>
      </c>
      <c r="W1" s="83" t="s">
        <v>508</v>
      </c>
      <c r="X1" s="174" t="s">
        <v>1116</v>
      </c>
      <c r="Y1" s="174" t="s">
        <v>100</v>
      </c>
      <c r="Z1" s="83" t="s">
        <v>509</v>
      </c>
      <c r="AA1" s="163" t="s">
        <v>102</v>
      </c>
      <c r="AB1" s="99" t="s">
        <v>49</v>
      </c>
      <c r="AC1" s="99" t="s">
        <v>390</v>
      </c>
      <c r="AD1" s="209" t="s">
        <v>391</v>
      </c>
      <c r="AE1" s="118" t="s">
        <v>392</v>
      </c>
      <c r="AF1" s="119" t="s">
        <v>2605</v>
      </c>
      <c r="AG1" s="119" t="s">
        <v>2606</v>
      </c>
      <c r="AH1" s="118" t="s">
        <v>395</v>
      </c>
      <c r="AI1" s="120" t="s">
        <v>396</v>
      </c>
      <c r="AJ1" s="121" t="s">
        <v>397</v>
      </c>
      <c r="AK1" s="118" t="s">
        <v>398</v>
      </c>
      <c r="AL1" s="118" t="s">
        <v>399</v>
      </c>
      <c r="AM1" s="118" t="s">
        <v>2236</v>
      </c>
      <c r="AN1" s="118" t="s">
        <v>514</v>
      </c>
      <c r="AO1" s="118" t="s">
        <v>401</v>
      </c>
      <c r="AP1" s="118" t="s">
        <v>402</v>
      </c>
      <c r="AQ1" s="229" t="s">
        <v>2051</v>
      </c>
      <c r="AR1" s="229" t="s">
        <v>1120</v>
      </c>
      <c r="AS1" s="229" t="s">
        <v>2052</v>
      </c>
      <c r="AT1" s="231" t="s">
        <v>2053</v>
      </c>
      <c r="AU1" s="235" t="s">
        <v>395</v>
      </c>
      <c r="AV1" s="236" t="s">
        <v>511</v>
      </c>
      <c r="AW1" s="235" t="s">
        <v>512</v>
      </c>
      <c r="AX1" s="235" t="s">
        <v>399</v>
      </c>
      <c r="AY1" s="235" t="s">
        <v>2054</v>
      </c>
      <c r="AZ1" s="235" t="s">
        <v>2055</v>
      </c>
      <c r="BA1" s="235" t="s">
        <v>402</v>
      </c>
      <c r="BB1" s="123" t="s">
        <v>2237</v>
      </c>
      <c r="BC1" s="123" t="s">
        <v>402</v>
      </c>
      <c r="BD1" s="168" t="s">
        <v>2238</v>
      </c>
      <c r="BE1" s="168" t="s">
        <v>2239</v>
      </c>
      <c r="BF1" s="169" t="s">
        <v>2362</v>
      </c>
      <c r="BG1" s="169" t="s">
        <v>2363</v>
      </c>
      <c r="BH1" s="170" t="s">
        <v>2476</v>
      </c>
      <c r="BI1" s="172" t="s">
        <v>402</v>
      </c>
      <c r="BJ1" s="583" t="s">
        <v>3689</v>
      </c>
      <c r="BK1" s="582" t="s">
        <v>3690</v>
      </c>
      <c r="BL1" s="582" t="s">
        <v>3691</v>
      </c>
      <c r="BM1" s="114"/>
      <c r="BN1" s="114"/>
      <c r="BO1" s="114"/>
      <c r="BP1" s="114"/>
      <c r="BQ1" s="114"/>
      <c r="BR1" s="114"/>
      <c r="BS1" s="114"/>
      <c r="BT1" s="114"/>
      <c r="BU1" s="114"/>
      <c r="BV1" s="114"/>
      <c r="BW1" s="114"/>
      <c r="BX1" s="114"/>
      <c r="BY1" s="114"/>
      <c r="BZ1" s="114"/>
      <c r="CA1" s="114"/>
      <c r="CB1" s="114"/>
      <c r="CC1" s="114"/>
      <c r="CD1" s="114"/>
      <c r="CE1" s="114"/>
      <c r="CF1" s="114"/>
      <c r="CG1" s="114"/>
      <c r="CH1" s="114"/>
      <c r="CI1" s="114"/>
      <c r="CJ1" s="114"/>
      <c r="CK1" s="114"/>
      <c r="CL1" s="114"/>
      <c r="CM1" s="114"/>
      <c r="CN1" s="114"/>
      <c r="CO1" s="114"/>
      <c r="CP1" s="114"/>
      <c r="CQ1" s="114"/>
      <c r="CR1" s="114"/>
      <c r="CS1" s="114"/>
      <c r="CT1" s="114"/>
      <c r="CU1" s="114"/>
      <c r="CV1" s="114"/>
      <c r="CW1" s="114"/>
      <c r="CX1" s="114"/>
      <c r="CY1" s="114"/>
      <c r="CZ1" s="114"/>
      <c r="DA1" s="114"/>
      <c r="DB1" s="114"/>
      <c r="DC1" s="114"/>
      <c r="DD1" s="114"/>
      <c r="DE1" s="114"/>
      <c r="DF1" s="114"/>
      <c r="DG1" s="114"/>
      <c r="DH1" s="114"/>
      <c r="DI1" s="114"/>
      <c r="DJ1" s="114"/>
      <c r="DK1" s="114"/>
      <c r="DL1" s="114"/>
      <c r="DM1" s="114"/>
      <c r="DN1" s="114"/>
      <c r="DO1" s="114"/>
      <c r="DP1" s="114"/>
      <c r="DQ1" s="114"/>
      <c r="DR1" s="114"/>
      <c r="DS1" s="114"/>
      <c r="DT1" s="114"/>
      <c r="DU1" s="114"/>
      <c r="DV1" s="114"/>
      <c r="DW1" s="114"/>
      <c r="DX1" s="114"/>
      <c r="DY1" s="114"/>
      <c r="DZ1" s="114"/>
      <c r="EA1" s="114"/>
      <c r="EB1" s="114"/>
      <c r="EC1" s="114"/>
      <c r="ED1" s="114"/>
      <c r="EE1" s="114"/>
      <c r="EF1" s="114"/>
      <c r="EG1" s="114"/>
      <c r="EH1" s="114"/>
      <c r="EI1" s="114"/>
      <c r="EJ1" s="114"/>
      <c r="EK1" s="114"/>
      <c r="EL1" s="114"/>
      <c r="EM1" s="114"/>
      <c r="EN1" s="114"/>
      <c r="EO1" s="114"/>
      <c r="EP1" s="114"/>
      <c r="EQ1" s="114"/>
      <c r="ER1" s="114"/>
      <c r="ES1" s="114"/>
      <c r="ET1" s="114"/>
      <c r="EU1" s="114"/>
      <c r="EV1" s="114"/>
      <c r="EW1" s="114"/>
      <c r="EX1" s="114"/>
      <c r="EY1" s="114"/>
    </row>
    <row r="2" spans="1:16369" ht="65.45" customHeight="1">
      <c r="A2" s="135">
        <v>16</v>
      </c>
      <c r="B2" s="175">
        <v>46036.439583333333</v>
      </c>
      <c r="C2" s="175">
        <v>46036.443055555559</v>
      </c>
      <c r="D2" s="157" t="s">
        <v>1160</v>
      </c>
      <c r="E2" s="157" t="s">
        <v>1161</v>
      </c>
      <c r="F2" s="157" t="s">
        <v>1239</v>
      </c>
      <c r="G2" s="157" t="s">
        <v>3692</v>
      </c>
      <c r="H2" s="176" t="s">
        <v>159</v>
      </c>
      <c r="I2" s="224" t="s">
        <v>122</v>
      </c>
      <c r="J2" s="224" t="s">
        <v>1240</v>
      </c>
      <c r="K2" s="224"/>
      <c r="L2" s="176" t="s">
        <v>1164</v>
      </c>
      <c r="M2" s="143">
        <v>46045</v>
      </c>
      <c r="N2" s="176" t="s">
        <v>15</v>
      </c>
      <c r="O2" s="176" t="s">
        <v>567</v>
      </c>
      <c r="P2" s="176"/>
      <c r="Q2" s="176" t="s">
        <v>111</v>
      </c>
      <c r="R2" s="224" t="s">
        <v>3693</v>
      </c>
      <c r="S2" s="224"/>
      <c r="T2" s="224" t="s">
        <v>1243</v>
      </c>
      <c r="U2" s="224"/>
      <c r="V2" s="224" t="s">
        <v>1251</v>
      </c>
      <c r="W2" s="224"/>
      <c r="X2" s="224" t="s">
        <v>3694</v>
      </c>
      <c r="Y2" s="224" t="s">
        <v>1253</v>
      </c>
      <c r="Z2" s="224" t="s">
        <v>1254</v>
      </c>
      <c r="AA2" s="224"/>
      <c r="AB2" s="245"/>
      <c r="AC2" s="245"/>
      <c r="AD2" s="245"/>
      <c r="AE2" s="245"/>
      <c r="AF2" s="245"/>
      <c r="AG2" s="245"/>
      <c r="AH2" s="245"/>
      <c r="AI2" s="245"/>
      <c r="AJ2" s="245"/>
      <c r="AK2" s="245"/>
      <c r="AL2" s="245"/>
      <c r="AM2" s="245"/>
      <c r="AN2" s="245"/>
      <c r="AO2" s="245"/>
      <c r="AP2" s="245"/>
      <c r="AQ2" s="225"/>
      <c r="AR2" s="225"/>
      <c r="AS2" s="237"/>
      <c r="AT2" s="232"/>
      <c r="AU2" s="225"/>
      <c r="AV2" s="225"/>
      <c r="AW2" s="225"/>
      <c r="AX2" s="225"/>
      <c r="AY2" s="225"/>
      <c r="AZ2" s="225"/>
      <c r="BA2" s="225"/>
      <c r="BB2" s="245"/>
      <c r="BC2" s="245"/>
      <c r="BD2" s="245"/>
      <c r="BE2" s="245"/>
      <c r="BF2" s="245"/>
      <c r="BG2" s="245"/>
      <c r="BH2" s="245"/>
      <c r="BI2" s="512"/>
      <c r="BJ2" s="402">
        <v>46108</v>
      </c>
      <c r="BK2" s="315"/>
      <c r="BL2" s="308" t="s">
        <v>3695</v>
      </c>
    </row>
    <row r="3" spans="1:16369" ht="65.45" customHeight="1">
      <c r="A3" s="135">
        <v>23</v>
      </c>
      <c r="B3" s="143">
        <v>46042.744837963</v>
      </c>
      <c r="C3" s="143">
        <v>46042.760972222197</v>
      </c>
      <c r="D3" s="135" t="s">
        <v>1137</v>
      </c>
      <c r="E3" s="135" t="s">
        <v>1138</v>
      </c>
      <c r="F3" s="135" t="s">
        <v>1346</v>
      </c>
      <c r="G3" s="135" t="s">
        <v>1358</v>
      </c>
      <c r="H3" s="135" t="s">
        <v>159</v>
      </c>
      <c r="I3" s="135" t="s">
        <v>160</v>
      </c>
      <c r="J3" s="157" t="s">
        <v>1347</v>
      </c>
      <c r="K3" s="135"/>
      <c r="L3" s="143" t="s">
        <v>61</v>
      </c>
      <c r="M3" s="143">
        <v>46112</v>
      </c>
      <c r="N3" s="135" t="s">
        <v>15</v>
      </c>
      <c r="O3" s="135"/>
      <c r="P3" s="135"/>
      <c r="Q3" s="157" t="s">
        <v>111</v>
      </c>
      <c r="R3" s="135" t="s">
        <v>1350</v>
      </c>
      <c r="S3" s="135"/>
      <c r="T3" s="135" t="s">
        <v>1351</v>
      </c>
      <c r="U3" s="157" t="s">
        <v>41</v>
      </c>
      <c r="V3" s="135" t="s">
        <v>1154</v>
      </c>
      <c r="W3" s="135" t="s">
        <v>413</v>
      </c>
      <c r="X3" s="159" t="s">
        <v>28</v>
      </c>
      <c r="Y3" s="135" t="s">
        <v>1360</v>
      </c>
      <c r="Z3" s="135" t="s">
        <v>1361</v>
      </c>
      <c r="AA3" s="135"/>
      <c r="AB3" s="147" t="s">
        <v>74</v>
      </c>
      <c r="AC3" s="147"/>
      <c r="AD3" s="147"/>
      <c r="AE3" s="147" t="s">
        <v>3</v>
      </c>
      <c r="AF3" s="151"/>
      <c r="AG3" s="151"/>
      <c r="AH3" s="147">
        <v>2</v>
      </c>
      <c r="AI3" s="148"/>
      <c r="AJ3" s="149">
        <v>33500</v>
      </c>
      <c r="AK3" s="150" t="s">
        <v>3696</v>
      </c>
      <c r="AL3" s="149" t="s">
        <v>535</v>
      </c>
      <c r="AM3" s="147" t="s">
        <v>3697</v>
      </c>
      <c r="AN3" s="147"/>
      <c r="AO3" s="147" t="s">
        <v>1135</v>
      </c>
      <c r="AP3" s="147"/>
      <c r="AQ3" s="225"/>
      <c r="AR3" s="225"/>
      <c r="AS3" s="237"/>
      <c r="AT3" s="232" t="s">
        <v>429</v>
      </c>
      <c r="AU3" s="225"/>
      <c r="AV3" s="225"/>
      <c r="AW3" s="225"/>
      <c r="AX3" s="225"/>
      <c r="AY3" s="225"/>
      <c r="AZ3" s="225"/>
      <c r="BA3" s="225"/>
      <c r="BB3" s="151" t="s">
        <v>14</v>
      </c>
      <c r="BC3" s="254"/>
      <c r="BD3" s="258" t="s">
        <v>465</v>
      </c>
      <c r="BE3" s="259" t="s">
        <v>3698</v>
      </c>
      <c r="BF3" s="109"/>
      <c r="BG3" s="85"/>
      <c r="BH3" s="85"/>
      <c r="BI3" s="574"/>
      <c r="BJ3" s="402">
        <v>46195</v>
      </c>
      <c r="BK3" s="315" t="s">
        <v>74</v>
      </c>
      <c r="BL3" s="308" t="s">
        <v>3699</v>
      </c>
    </row>
    <row r="4" spans="1:16369" ht="65.45" customHeight="1">
      <c r="A4" s="135">
        <v>29</v>
      </c>
      <c r="B4" s="143">
        <v>46048.633969907401</v>
      </c>
      <c r="C4" s="143">
        <v>46048.662210648203</v>
      </c>
      <c r="D4" s="135" t="s">
        <v>1423</v>
      </c>
      <c r="E4" s="135" t="s">
        <v>1424</v>
      </c>
      <c r="F4" s="135" t="s">
        <v>3700</v>
      </c>
      <c r="G4" s="135" t="s">
        <v>1491</v>
      </c>
      <c r="H4" s="135" t="s">
        <v>134</v>
      </c>
      <c r="I4" s="135" t="s">
        <v>1426</v>
      </c>
      <c r="J4" s="157" t="s">
        <v>3701</v>
      </c>
      <c r="K4" s="135"/>
      <c r="L4" s="143" t="s">
        <v>57</v>
      </c>
      <c r="M4" s="143">
        <v>46113</v>
      </c>
      <c r="N4" s="135" t="s">
        <v>15</v>
      </c>
      <c r="O4" s="135">
        <v>76553</v>
      </c>
      <c r="P4" s="135"/>
      <c r="Q4" s="157" t="s">
        <v>111</v>
      </c>
      <c r="R4" s="135" t="s">
        <v>1484</v>
      </c>
      <c r="S4" s="135"/>
      <c r="T4" s="135" t="s">
        <v>1485</v>
      </c>
      <c r="U4" s="157" t="s">
        <v>41</v>
      </c>
      <c r="V4" s="135" t="s">
        <v>1439</v>
      </c>
      <c r="W4" s="135" t="s">
        <v>413</v>
      </c>
      <c r="X4" s="159" t="s">
        <v>28</v>
      </c>
      <c r="Y4" s="135" t="s">
        <v>1492</v>
      </c>
      <c r="Z4" s="135" t="s">
        <v>1493</v>
      </c>
      <c r="AA4" s="135"/>
      <c r="AB4" s="147" t="s">
        <v>1200</v>
      </c>
      <c r="AC4" s="147"/>
      <c r="AD4" s="147"/>
      <c r="AE4" s="147"/>
      <c r="AF4" s="147"/>
      <c r="AG4" s="147"/>
      <c r="AH4" s="147">
        <v>1</v>
      </c>
      <c r="AI4" s="148">
        <v>8500</v>
      </c>
      <c r="AJ4" s="149">
        <f>AI4*3.55</f>
        <v>30175</v>
      </c>
      <c r="AK4" s="150" t="s">
        <v>1295</v>
      </c>
      <c r="AL4" s="149"/>
      <c r="AM4" s="147"/>
      <c r="AN4" s="147"/>
      <c r="AO4" s="147" t="s">
        <v>1135</v>
      </c>
      <c r="AP4" s="147"/>
      <c r="AQ4" s="225"/>
      <c r="AR4" s="225"/>
      <c r="AS4" s="237"/>
      <c r="AT4" s="232"/>
      <c r="AU4" s="225"/>
      <c r="AV4" s="225"/>
      <c r="AW4" s="225"/>
      <c r="AX4" s="225"/>
      <c r="AY4" s="225"/>
      <c r="AZ4" s="225"/>
      <c r="BA4" s="225"/>
      <c r="BB4" s="151"/>
      <c r="BC4" s="147"/>
      <c r="BD4" s="258"/>
      <c r="BE4" s="259"/>
      <c r="BF4" s="109"/>
      <c r="BG4" s="85"/>
      <c r="BH4" s="85"/>
      <c r="BI4" s="574"/>
      <c r="BJ4" s="402">
        <v>46183</v>
      </c>
      <c r="BK4" s="315" t="s">
        <v>3702</v>
      </c>
      <c r="BL4" s="308" t="s">
        <v>3703</v>
      </c>
      <c r="BM4" s="271"/>
      <c r="BN4" s="271"/>
      <c r="BO4" s="66"/>
      <c r="BP4" s="66"/>
      <c r="BQ4" s="66"/>
      <c r="BR4" s="66"/>
      <c r="BS4" s="272"/>
      <c r="BT4" s="272"/>
      <c r="BU4" s="273"/>
      <c r="BV4" s="274"/>
      <c r="BW4" s="275"/>
      <c r="BX4" s="276"/>
      <c r="BY4" s="277"/>
      <c r="BZ4" s="272"/>
      <c r="CA4" s="277"/>
      <c r="CB4" s="272"/>
      <c r="CC4" s="272"/>
      <c r="CD4" s="66"/>
      <c r="CE4" s="278"/>
      <c r="CF4" s="278"/>
      <c r="CG4" s="270"/>
      <c r="CH4" s="270"/>
      <c r="CI4" s="270"/>
      <c r="CJ4" s="270"/>
      <c r="CK4" s="270"/>
      <c r="CL4" s="66"/>
      <c r="CM4" s="66"/>
      <c r="CN4" s="270"/>
      <c r="CO4" s="66"/>
      <c r="CP4" s="278"/>
      <c r="CQ4" s="270"/>
      <c r="CR4" s="66"/>
      <c r="CS4" s="66"/>
      <c r="CT4" s="66"/>
      <c r="CU4" s="270"/>
      <c r="CV4" s="270"/>
      <c r="CW4" s="270"/>
      <c r="CX4" s="66"/>
      <c r="CY4" s="270"/>
      <c r="CZ4" s="270"/>
      <c r="DA4" s="66"/>
      <c r="DB4" s="270"/>
      <c r="DC4" s="270"/>
      <c r="DD4" s="270"/>
      <c r="DE4" s="270"/>
      <c r="DF4" s="270"/>
      <c r="DG4" s="270"/>
      <c r="DH4" s="66"/>
      <c r="DI4" s="271"/>
      <c r="DJ4" s="271"/>
      <c r="DK4" s="66"/>
      <c r="DL4" s="66"/>
      <c r="DM4" s="66"/>
      <c r="DN4" s="66"/>
      <c r="DO4" s="272"/>
      <c r="DP4" s="272"/>
      <c r="DQ4" s="273"/>
      <c r="DR4" s="274"/>
      <c r="DS4" s="275"/>
      <c r="DT4" s="276"/>
      <c r="DU4" s="277"/>
      <c r="DV4" s="272"/>
      <c r="DW4" s="277"/>
      <c r="DX4" s="272"/>
      <c r="DY4" s="272"/>
      <c r="DZ4" s="66"/>
      <c r="EA4" s="278"/>
      <c r="EB4" s="278"/>
      <c r="EC4" s="270"/>
      <c r="ED4" s="270"/>
      <c r="EE4" s="270"/>
      <c r="EF4" s="270"/>
      <c r="EG4" s="270"/>
      <c r="EH4" s="66"/>
      <c r="EI4" s="66"/>
      <c r="EJ4" s="270"/>
      <c r="EK4" s="66"/>
      <c r="EL4" s="278"/>
      <c r="EM4" s="270"/>
      <c r="EN4" s="66"/>
      <c r="EO4" s="66"/>
      <c r="EP4" s="66"/>
      <c r="EQ4" s="270"/>
      <c r="ER4" s="270"/>
      <c r="ES4" s="270"/>
      <c r="ET4" s="66"/>
      <c r="EU4" s="270"/>
      <c r="EV4" s="270"/>
      <c r="EW4" s="66"/>
      <c r="EX4" s="270"/>
      <c r="EY4" s="270"/>
      <c r="EZ4" s="270"/>
      <c r="FA4" s="270"/>
      <c r="FB4" s="270"/>
      <c r="FC4" s="270"/>
      <c r="FD4" s="66"/>
      <c r="FE4" s="271"/>
      <c r="FF4" s="271"/>
      <c r="FG4" s="66"/>
      <c r="FH4" s="66"/>
      <c r="FI4" s="66"/>
      <c r="FJ4" s="66"/>
      <c r="FK4" s="272"/>
      <c r="FL4" s="272"/>
      <c r="FM4" s="273"/>
      <c r="FN4" s="274"/>
      <c r="FO4" s="275"/>
      <c r="FP4" s="276"/>
      <c r="FQ4" s="277"/>
      <c r="FR4" s="272"/>
      <c r="FS4" s="277"/>
      <c r="FT4" s="272"/>
      <c r="FU4" s="272"/>
      <c r="FV4" s="66"/>
      <c r="FW4" s="278"/>
      <c r="FX4" s="278"/>
      <c r="FY4" s="270"/>
      <c r="FZ4" s="270"/>
      <c r="GA4" s="270"/>
      <c r="GB4" s="270"/>
      <c r="GC4" s="270"/>
      <c r="GD4" s="66"/>
      <c r="GE4" s="66"/>
      <c r="GF4" s="270"/>
      <c r="GG4" s="66"/>
      <c r="GH4" s="278"/>
      <c r="GI4" s="270"/>
      <c r="GJ4" s="66"/>
      <c r="GK4" s="66"/>
      <c r="GL4" s="66"/>
      <c r="GM4" s="270"/>
      <c r="GN4" s="270"/>
      <c r="GO4" s="270"/>
      <c r="GP4" s="66"/>
      <c r="GQ4" s="270"/>
      <c r="GR4" s="270"/>
      <c r="GS4" s="66"/>
      <c r="GT4" s="270"/>
      <c r="GU4" s="270"/>
      <c r="GV4" s="270"/>
      <c r="GW4" s="270"/>
      <c r="GX4" s="270"/>
      <c r="GY4" s="270"/>
      <c r="GZ4" s="66"/>
      <c r="HA4" s="271"/>
      <c r="HB4" s="271"/>
      <c r="HC4" s="66"/>
      <c r="HD4" s="66"/>
      <c r="HE4" s="66"/>
      <c r="HF4" s="66"/>
      <c r="HG4" s="272"/>
      <c r="HH4" s="272"/>
      <c r="HI4" s="273"/>
      <c r="HJ4" s="274"/>
      <c r="HK4" s="275"/>
      <c r="HL4" s="276"/>
      <c r="HM4" s="277"/>
      <c r="HN4" s="272"/>
      <c r="HO4" s="277"/>
      <c r="HP4" s="272"/>
      <c r="HQ4" s="272"/>
      <c r="HR4" s="66"/>
      <c r="HS4" s="278"/>
      <c r="HT4" s="278"/>
      <c r="HU4" s="270"/>
      <c r="HV4" s="270"/>
      <c r="HW4" s="270"/>
      <c r="HX4" s="270"/>
      <c r="HY4" s="270"/>
      <c r="HZ4" s="66"/>
      <c r="IA4" s="66"/>
      <c r="IB4" s="270"/>
      <c r="IC4" s="66"/>
      <c r="ID4" s="278"/>
      <c r="IE4" s="270"/>
      <c r="IF4" s="66"/>
      <c r="IG4" s="66"/>
      <c r="IH4" s="66"/>
      <c r="II4" s="270"/>
      <c r="IJ4" s="270"/>
      <c r="IK4" s="270"/>
      <c r="IL4" s="66"/>
      <c r="IM4" s="270"/>
      <c r="IN4" s="270"/>
      <c r="IO4" s="66"/>
      <c r="IP4" s="270"/>
      <c r="IQ4" s="270"/>
      <c r="IR4" s="270"/>
      <c r="IS4" s="270"/>
      <c r="IT4" s="270"/>
      <c r="IU4" s="270"/>
      <c r="IV4" s="66"/>
      <c r="IW4" s="271"/>
      <c r="IX4" s="271"/>
      <c r="IY4" s="66"/>
      <c r="IZ4" s="66"/>
      <c r="JA4" s="66"/>
      <c r="JB4" s="66"/>
      <c r="JC4" s="272"/>
      <c r="JD4" s="272"/>
      <c r="JE4" s="273"/>
      <c r="JF4" s="274"/>
      <c r="JG4" s="275"/>
      <c r="JH4" s="276"/>
      <c r="JI4" s="277"/>
      <c r="JJ4" s="272"/>
      <c r="JK4" s="277"/>
      <c r="JL4" s="272"/>
      <c r="JM4" s="272"/>
      <c r="JN4" s="66"/>
      <c r="JO4" s="278"/>
      <c r="JP4" s="278"/>
      <c r="JQ4" s="270"/>
      <c r="JR4" s="270"/>
      <c r="JS4" s="270"/>
      <c r="JT4" s="270"/>
      <c r="JU4" s="270"/>
      <c r="JV4" s="66"/>
      <c r="JW4" s="66"/>
      <c r="JX4" s="270"/>
      <c r="JY4" s="66"/>
      <c r="JZ4" s="278"/>
      <c r="KA4" s="270"/>
      <c r="KB4" s="66"/>
      <c r="KC4" s="66"/>
      <c r="KD4" s="66"/>
      <c r="KE4" s="270"/>
      <c r="KF4" s="270"/>
      <c r="KG4" s="270"/>
      <c r="KH4" s="66"/>
      <c r="KI4" s="270"/>
      <c r="KJ4" s="270"/>
      <c r="KK4" s="66"/>
      <c r="KL4" s="270"/>
      <c r="KM4" s="270"/>
      <c r="KN4" s="270"/>
      <c r="KO4" s="270"/>
      <c r="KP4" s="270"/>
      <c r="KQ4" s="270"/>
      <c r="KR4" s="66"/>
      <c r="KS4" s="271"/>
      <c r="KT4" s="271"/>
      <c r="KU4" s="66"/>
      <c r="KV4" s="66"/>
      <c r="KW4" s="66"/>
      <c r="KX4" s="66"/>
      <c r="KY4" s="272"/>
      <c r="KZ4" s="272"/>
      <c r="LA4" s="273"/>
      <c r="LB4" s="274"/>
      <c r="LC4" s="275"/>
      <c r="LD4" s="276"/>
      <c r="LE4" s="277"/>
      <c r="LF4" s="272"/>
      <c r="LG4" s="277"/>
      <c r="LH4" s="272"/>
      <c r="LI4" s="272"/>
      <c r="LJ4" s="66"/>
      <c r="LK4" s="278"/>
      <c r="LL4" s="278"/>
      <c r="LM4" s="270"/>
      <c r="LN4" s="270"/>
      <c r="LO4" s="270"/>
      <c r="LP4" s="270"/>
      <c r="LQ4" s="270"/>
      <c r="LR4" s="66"/>
      <c r="LS4" s="66"/>
      <c r="LT4" s="270"/>
      <c r="LU4" s="66"/>
      <c r="LV4" s="278"/>
      <c r="LW4" s="270"/>
      <c r="LX4" s="66"/>
      <c r="LY4" s="66"/>
      <c r="LZ4" s="66"/>
      <c r="MA4" s="270"/>
      <c r="MB4" s="270"/>
      <c r="MC4" s="270"/>
      <c r="MD4" s="66"/>
      <c r="ME4" s="270"/>
      <c r="MF4" s="270"/>
      <c r="MG4" s="66"/>
      <c r="MH4" s="270"/>
      <c r="MI4" s="270"/>
      <c r="MJ4" s="270"/>
      <c r="MK4" s="270"/>
      <c r="ML4" s="270"/>
      <c r="MM4" s="270"/>
      <c r="MN4" s="66"/>
      <c r="MO4" s="271"/>
      <c r="MP4" s="271"/>
      <c r="MQ4" s="66"/>
      <c r="MR4" s="66"/>
      <c r="MS4" s="66"/>
      <c r="MT4" s="66"/>
      <c r="MU4" s="272"/>
      <c r="MV4" s="272"/>
      <c r="MW4" s="273"/>
      <c r="MX4" s="274"/>
      <c r="MY4" s="275"/>
      <c r="MZ4" s="276"/>
      <c r="NA4" s="277"/>
      <c r="NB4" s="272"/>
      <c r="NC4" s="277"/>
      <c r="ND4" s="272"/>
      <c r="NE4" s="272"/>
      <c r="NF4" s="66"/>
      <c r="NG4" s="278"/>
      <c r="NH4" s="278"/>
      <c r="NI4" s="270"/>
      <c r="NJ4" s="270"/>
      <c r="NK4" s="270"/>
      <c r="NL4" s="270"/>
      <c r="NM4" s="270"/>
      <c r="NN4" s="66"/>
      <c r="NO4" s="66"/>
      <c r="NP4" s="270"/>
      <c r="NQ4" s="66"/>
      <c r="NR4" s="278"/>
      <c r="NS4" s="270"/>
      <c r="NT4" s="66"/>
      <c r="NU4" s="66"/>
      <c r="NV4" s="66"/>
      <c r="NW4" s="270"/>
      <c r="NX4" s="270"/>
      <c r="NY4" s="270"/>
      <c r="NZ4" s="66"/>
      <c r="OA4" s="270"/>
      <c r="OB4" s="270"/>
      <c r="OC4" s="66"/>
      <c r="OD4" s="270"/>
      <c r="OE4" s="270"/>
      <c r="OF4" s="270"/>
      <c r="OG4" s="270"/>
      <c r="OH4" s="270"/>
      <c r="OI4" s="270"/>
      <c r="OJ4" s="66"/>
      <c r="OK4" s="271"/>
      <c r="OL4" s="271"/>
      <c r="OM4" s="66"/>
      <c r="ON4" s="66"/>
      <c r="OO4" s="66"/>
      <c r="OP4" s="66"/>
      <c r="OQ4" s="272"/>
      <c r="OR4" s="272"/>
      <c r="OS4" s="273"/>
      <c r="OT4" s="274"/>
      <c r="OU4" s="275"/>
      <c r="OV4" s="276"/>
      <c r="OW4" s="277"/>
      <c r="OX4" s="272"/>
      <c r="OY4" s="277"/>
      <c r="OZ4" s="272"/>
      <c r="PA4" s="272"/>
      <c r="PB4" s="66"/>
      <c r="PC4" s="278"/>
      <c r="PD4" s="278"/>
      <c r="PE4" s="270"/>
      <c r="PF4" s="270"/>
      <c r="PG4" s="270"/>
      <c r="PH4" s="270"/>
      <c r="PI4" s="270"/>
      <c r="PJ4" s="66"/>
      <c r="PK4" s="66"/>
      <c r="PL4" s="270"/>
      <c r="PM4" s="66"/>
      <c r="PN4" s="278"/>
      <c r="PO4" s="270"/>
      <c r="PP4" s="66"/>
      <c r="PQ4" s="66"/>
      <c r="PR4" s="66"/>
      <c r="PS4" s="270"/>
      <c r="PT4" s="270"/>
      <c r="PU4" s="270"/>
      <c r="PV4" s="66"/>
      <c r="PW4" s="270"/>
      <c r="PX4" s="270"/>
      <c r="PY4" s="66"/>
      <c r="PZ4" s="270"/>
      <c r="QA4" s="270"/>
      <c r="QB4" s="270"/>
      <c r="QC4" s="270"/>
      <c r="QD4" s="270"/>
      <c r="QE4" s="270"/>
      <c r="QF4" s="66"/>
      <c r="QG4" s="271"/>
      <c r="QH4" s="271"/>
      <c r="QI4" s="66"/>
      <c r="QJ4" s="66"/>
      <c r="QK4" s="66"/>
      <c r="QL4" s="66"/>
      <c r="QM4" s="272"/>
      <c r="QN4" s="272"/>
      <c r="QO4" s="273"/>
      <c r="QP4" s="274"/>
      <c r="QQ4" s="275"/>
      <c r="QR4" s="276"/>
      <c r="QS4" s="277"/>
      <c r="QT4" s="272"/>
      <c r="QU4" s="277"/>
      <c r="QV4" s="272"/>
      <c r="QW4" s="272"/>
      <c r="QX4" s="66"/>
      <c r="QY4" s="278"/>
      <c r="QZ4" s="278"/>
      <c r="RA4" s="270"/>
      <c r="RB4" s="270"/>
      <c r="RC4" s="270"/>
      <c r="RD4" s="270"/>
      <c r="RE4" s="270"/>
      <c r="RF4" s="66"/>
      <c r="RG4" s="66"/>
      <c r="RH4" s="270"/>
      <c r="RI4" s="66"/>
      <c r="RJ4" s="278"/>
      <c r="RK4" s="270"/>
      <c r="RL4" s="66"/>
      <c r="RM4" s="66"/>
      <c r="RN4" s="66"/>
      <c r="RO4" s="270"/>
      <c r="RP4" s="270"/>
      <c r="RQ4" s="270"/>
      <c r="RR4" s="66"/>
      <c r="RS4" s="270"/>
      <c r="RT4" s="270"/>
      <c r="RU4" s="66"/>
      <c r="RV4" s="270"/>
      <c r="RW4" s="270"/>
      <c r="RX4" s="270"/>
      <c r="RY4" s="270"/>
      <c r="RZ4" s="270"/>
      <c r="SA4" s="270"/>
      <c r="SB4" s="66"/>
      <c r="SC4" s="271"/>
      <c r="SD4" s="271"/>
      <c r="SE4" s="66"/>
      <c r="SF4" s="66"/>
      <c r="SG4" s="66"/>
      <c r="SH4" s="66"/>
      <c r="SI4" s="272"/>
      <c r="SJ4" s="272"/>
      <c r="SK4" s="273"/>
      <c r="SL4" s="274"/>
      <c r="SM4" s="275"/>
      <c r="SN4" s="276"/>
      <c r="SO4" s="277"/>
      <c r="SP4" s="272"/>
      <c r="SQ4" s="277"/>
      <c r="SR4" s="272"/>
      <c r="SS4" s="272"/>
      <c r="ST4" s="66"/>
      <c r="SU4" s="278"/>
      <c r="SV4" s="278"/>
      <c r="SW4" s="270"/>
      <c r="SX4" s="270"/>
      <c r="SY4" s="270"/>
      <c r="SZ4" s="270"/>
      <c r="TA4" s="270"/>
      <c r="TB4" s="66"/>
      <c r="TC4" s="66"/>
      <c r="TD4" s="270"/>
      <c r="TE4" s="66"/>
      <c r="TF4" s="278"/>
      <c r="TG4" s="270"/>
      <c r="TH4" s="66"/>
      <c r="TI4" s="66"/>
      <c r="TJ4" s="66"/>
      <c r="TK4" s="270"/>
      <c r="TL4" s="270"/>
      <c r="TM4" s="270"/>
      <c r="TN4" s="66"/>
      <c r="TO4" s="270"/>
      <c r="TP4" s="270"/>
      <c r="TQ4" s="66"/>
      <c r="TR4" s="270"/>
      <c r="TS4" s="270"/>
      <c r="TT4" s="270"/>
      <c r="TU4" s="270"/>
      <c r="TV4" s="270"/>
      <c r="TW4" s="270"/>
      <c r="TX4" s="66"/>
      <c r="TY4" s="271"/>
      <c r="TZ4" s="271"/>
      <c r="UA4" s="66"/>
      <c r="UB4" s="66"/>
      <c r="UC4" s="66"/>
      <c r="UD4" s="66"/>
      <c r="UE4" s="272"/>
      <c r="UF4" s="272"/>
      <c r="UG4" s="273"/>
      <c r="UH4" s="274"/>
      <c r="UI4" s="275"/>
      <c r="UJ4" s="276"/>
      <c r="UK4" s="277"/>
      <c r="UL4" s="272"/>
      <c r="UM4" s="277"/>
      <c r="UN4" s="272"/>
      <c r="UO4" s="272"/>
      <c r="UP4" s="66"/>
      <c r="UQ4" s="278"/>
      <c r="UR4" s="278"/>
      <c r="US4" s="270"/>
      <c r="UT4" s="270"/>
      <c r="UU4" s="270"/>
      <c r="UV4" s="270"/>
      <c r="UW4" s="270"/>
      <c r="UX4" s="66"/>
      <c r="UY4" s="66"/>
      <c r="UZ4" s="270"/>
      <c r="VA4" s="66"/>
      <c r="VB4" s="278"/>
      <c r="VC4" s="270"/>
      <c r="VD4" s="66"/>
      <c r="VE4" s="66"/>
      <c r="VF4" s="66"/>
      <c r="VG4" s="270"/>
      <c r="VH4" s="270"/>
      <c r="VI4" s="270"/>
      <c r="VJ4" s="66"/>
      <c r="VK4" s="270"/>
      <c r="VL4" s="270"/>
      <c r="VM4" s="66"/>
      <c r="VN4" s="270"/>
      <c r="VO4" s="270"/>
      <c r="VP4" s="270"/>
      <c r="VQ4" s="270"/>
      <c r="VR4" s="270"/>
      <c r="VS4" s="270"/>
      <c r="VT4" s="66"/>
      <c r="VU4" s="271"/>
      <c r="VV4" s="271"/>
      <c r="VW4" s="66"/>
      <c r="VX4" s="66"/>
      <c r="VY4" s="66"/>
      <c r="VZ4" s="66"/>
      <c r="WA4" s="272"/>
      <c r="WB4" s="272"/>
      <c r="WC4" s="273"/>
      <c r="WD4" s="274"/>
      <c r="WE4" s="275"/>
      <c r="WF4" s="276"/>
      <c r="WG4" s="277"/>
      <c r="WH4" s="272"/>
      <c r="WI4" s="277"/>
      <c r="WJ4" s="272"/>
      <c r="WK4" s="272"/>
      <c r="WL4" s="66"/>
      <c r="WM4" s="278"/>
      <c r="WN4" s="278"/>
      <c r="WO4" s="270"/>
      <c r="WP4" s="270"/>
      <c r="WQ4" s="270"/>
      <c r="WR4" s="270"/>
      <c r="WS4" s="270"/>
      <c r="WT4" s="66"/>
      <c r="WU4" s="66"/>
      <c r="WV4" s="270"/>
      <c r="WW4" s="66"/>
      <c r="WX4" s="278"/>
      <c r="WY4" s="270"/>
      <c r="WZ4" s="66"/>
      <c r="XA4" s="66"/>
      <c r="XB4" s="66"/>
      <c r="XC4" s="270"/>
      <c r="XD4" s="270"/>
      <c r="XE4" s="270"/>
      <c r="XF4" s="66"/>
      <c r="XG4" s="270"/>
      <c r="XH4" s="270"/>
      <c r="XI4" s="66"/>
      <c r="XJ4" s="270"/>
      <c r="XK4" s="270"/>
      <c r="XL4" s="270"/>
      <c r="XM4" s="270"/>
      <c r="XN4" s="270"/>
      <c r="XO4" s="270"/>
      <c r="XP4" s="66"/>
      <c r="XQ4" s="271"/>
      <c r="XR4" s="271"/>
      <c r="XS4" s="66"/>
      <c r="XT4" s="66"/>
      <c r="XU4" s="66"/>
      <c r="XV4" s="66"/>
      <c r="XW4" s="272"/>
      <c r="XX4" s="272"/>
      <c r="XY4" s="273"/>
      <c r="XZ4" s="274"/>
      <c r="YA4" s="275"/>
      <c r="YB4" s="276"/>
      <c r="YC4" s="277"/>
      <c r="YD4" s="272"/>
      <c r="YE4" s="277"/>
      <c r="YF4" s="272"/>
      <c r="YG4" s="272"/>
      <c r="YH4" s="66"/>
      <c r="YI4" s="278"/>
      <c r="YJ4" s="278"/>
      <c r="YK4" s="270"/>
      <c r="YL4" s="270"/>
      <c r="YM4" s="270"/>
      <c r="YN4" s="270"/>
      <c r="YO4" s="270"/>
      <c r="YP4" s="66"/>
      <c r="YQ4" s="66"/>
      <c r="YR4" s="270"/>
      <c r="YS4" s="66"/>
      <c r="YT4" s="278"/>
      <c r="YU4" s="270"/>
      <c r="YV4" s="66"/>
      <c r="YW4" s="66"/>
      <c r="YX4" s="66"/>
      <c r="YY4" s="270"/>
      <c r="YZ4" s="270"/>
      <c r="ZA4" s="270"/>
      <c r="ZB4" s="66"/>
      <c r="ZC4" s="270"/>
      <c r="ZD4" s="270"/>
      <c r="ZE4" s="66"/>
      <c r="ZF4" s="270"/>
      <c r="ZG4" s="270"/>
      <c r="ZH4" s="270"/>
      <c r="ZI4" s="270"/>
      <c r="ZJ4" s="270"/>
      <c r="ZK4" s="270"/>
      <c r="ZL4" s="66"/>
      <c r="ZM4" s="271"/>
      <c r="ZN4" s="271"/>
      <c r="ZO4" s="66"/>
      <c r="ZP4" s="66"/>
      <c r="ZQ4" s="66"/>
      <c r="ZR4" s="66"/>
      <c r="ZS4" s="272"/>
      <c r="ZT4" s="272"/>
      <c r="ZU4" s="273"/>
      <c r="ZV4" s="274"/>
      <c r="ZW4" s="275"/>
      <c r="ZX4" s="276"/>
      <c r="ZY4" s="277"/>
      <c r="ZZ4" s="272"/>
      <c r="AAA4" s="277"/>
      <c r="AAB4" s="272"/>
      <c r="AAC4" s="272"/>
      <c r="AAD4" s="66"/>
      <c r="AAE4" s="278"/>
      <c r="AAF4" s="278"/>
      <c r="AAG4" s="270"/>
      <c r="AAH4" s="270"/>
      <c r="AAI4" s="270"/>
      <c r="AAJ4" s="270"/>
      <c r="AAK4" s="270"/>
      <c r="AAL4" s="66"/>
      <c r="AAM4" s="66"/>
      <c r="AAN4" s="270"/>
      <c r="AAO4" s="66"/>
      <c r="AAP4" s="278"/>
      <c r="AAQ4" s="270"/>
      <c r="AAR4" s="66"/>
      <c r="AAS4" s="66"/>
      <c r="AAT4" s="66"/>
      <c r="AAU4" s="270"/>
      <c r="AAV4" s="270"/>
      <c r="AAW4" s="270"/>
      <c r="AAX4" s="66"/>
      <c r="AAY4" s="270"/>
      <c r="AAZ4" s="270"/>
      <c r="ABA4" s="66"/>
      <c r="ABB4" s="270"/>
      <c r="ABC4" s="270"/>
      <c r="ABD4" s="270"/>
      <c r="ABE4" s="270"/>
      <c r="ABF4" s="270"/>
      <c r="ABG4" s="270"/>
      <c r="ABH4" s="66"/>
      <c r="ABI4" s="271"/>
      <c r="ABJ4" s="271"/>
      <c r="ABK4" s="66"/>
      <c r="ABL4" s="66"/>
      <c r="ABM4" s="66"/>
      <c r="ABN4" s="66"/>
      <c r="ABO4" s="272"/>
      <c r="ABP4" s="272"/>
      <c r="ABQ4" s="273"/>
      <c r="ABR4" s="274"/>
      <c r="ABS4" s="275"/>
      <c r="ABT4" s="276"/>
      <c r="ABU4" s="277"/>
      <c r="ABV4" s="272"/>
      <c r="ABW4" s="277"/>
      <c r="ABX4" s="272"/>
      <c r="ABY4" s="272"/>
      <c r="ABZ4" s="66"/>
      <c r="ACA4" s="278"/>
      <c r="ACB4" s="278"/>
      <c r="ACC4" s="270"/>
      <c r="ACD4" s="270"/>
      <c r="ACE4" s="270"/>
      <c r="ACF4" s="270"/>
      <c r="ACG4" s="270"/>
      <c r="ACH4" s="66"/>
      <c r="ACI4" s="66"/>
      <c r="ACJ4" s="270"/>
      <c r="ACK4" s="66"/>
      <c r="ACL4" s="278"/>
      <c r="ACM4" s="270"/>
      <c r="ACN4" s="66"/>
      <c r="ACO4" s="66"/>
      <c r="ACP4" s="66"/>
      <c r="ACQ4" s="270"/>
      <c r="ACR4" s="270"/>
      <c r="ACS4" s="270"/>
      <c r="ACT4" s="66"/>
      <c r="ACU4" s="270"/>
      <c r="ACV4" s="270"/>
      <c r="ACW4" s="66"/>
      <c r="ACX4" s="270"/>
      <c r="ACY4" s="270"/>
      <c r="ACZ4" s="270"/>
      <c r="ADA4" s="270"/>
      <c r="ADB4" s="270"/>
      <c r="ADC4" s="270"/>
      <c r="ADD4" s="66"/>
      <c r="ADE4" s="271"/>
      <c r="ADF4" s="271"/>
      <c r="ADG4" s="66"/>
      <c r="ADH4" s="66"/>
      <c r="ADI4" s="66"/>
      <c r="ADJ4" s="66"/>
      <c r="ADK4" s="272"/>
      <c r="ADL4" s="272"/>
      <c r="ADM4" s="273"/>
      <c r="ADN4" s="274"/>
      <c r="ADO4" s="275"/>
      <c r="ADP4" s="276"/>
      <c r="ADQ4" s="277"/>
      <c r="ADR4" s="272"/>
      <c r="ADS4" s="277"/>
      <c r="ADT4" s="272"/>
      <c r="ADU4" s="272"/>
      <c r="ADV4" s="66"/>
      <c r="ADW4" s="278"/>
      <c r="ADX4" s="278"/>
      <c r="ADY4" s="270"/>
      <c r="ADZ4" s="270"/>
      <c r="AEA4" s="270"/>
      <c r="AEB4" s="270"/>
      <c r="AEC4" s="270"/>
      <c r="AED4" s="66"/>
      <c r="AEE4" s="66"/>
      <c r="AEF4" s="270"/>
      <c r="AEG4" s="66"/>
      <c r="AEH4" s="278"/>
      <c r="AEI4" s="270"/>
      <c r="AEJ4" s="66"/>
      <c r="AEK4" s="66"/>
      <c r="AEL4" s="66"/>
      <c r="AEM4" s="270"/>
      <c r="AEN4" s="270"/>
      <c r="AEO4" s="270"/>
      <c r="AEP4" s="66"/>
      <c r="AEQ4" s="270"/>
      <c r="AER4" s="270"/>
      <c r="AES4" s="66"/>
      <c r="AET4" s="270"/>
      <c r="AEU4" s="270"/>
      <c r="AEV4" s="270"/>
      <c r="AEW4" s="270"/>
      <c r="AEX4" s="270"/>
      <c r="AEY4" s="270"/>
      <c r="AEZ4" s="66"/>
      <c r="AFA4" s="271"/>
      <c r="AFB4" s="271"/>
      <c r="AFC4" s="66"/>
      <c r="AFD4" s="66"/>
      <c r="AFE4" s="66"/>
      <c r="AFF4" s="66"/>
      <c r="AFG4" s="272"/>
      <c r="AFH4" s="272"/>
      <c r="AFI4" s="273"/>
      <c r="AFJ4" s="274"/>
      <c r="AFK4" s="275"/>
      <c r="AFL4" s="276"/>
      <c r="AFM4" s="277"/>
      <c r="AFN4" s="272"/>
      <c r="AFO4" s="277"/>
      <c r="AFP4" s="272"/>
      <c r="AFQ4" s="272"/>
      <c r="AFR4" s="66"/>
      <c r="AFS4" s="278"/>
      <c r="AFT4" s="278"/>
      <c r="AFU4" s="270"/>
      <c r="AFV4" s="270"/>
      <c r="AFW4" s="270"/>
      <c r="AFX4" s="270"/>
      <c r="AFY4" s="270"/>
      <c r="AFZ4" s="66"/>
      <c r="AGA4" s="66"/>
      <c r="AGB4" s="270"/>
      <c r="AGC4" s="66"/>
      <c r="AGD4" s="278"/>
      <c r="AGE4" s="270"/>
      <c r="AGF4" s="66"/>
      <c r="AGG4" s="66"/>
      <c r="AGH4" s="66"/>
      <c r="AGI4" s="270"/>
      <c r="AGJ4" s="270"/>
      <c r="AGK4" s="270"/>
      <c r="AGL4" s="66"/>
      <c r="AGM4" s="270"/>
      <c r="AGN4" s="270"/>
      <c r="AGO4" s="66"/>
      <c r="AGP4" s="270"/>
      <c r="AGQ4" s="270"/>
      <c r="AGR4" s="270"/>
      <c r="AGS4" s="270"/>
      <c r="AGT4" s="270"/>
      <c r="AGU4" s="270"/>
      <c r="AGV4" s="66"/>
      <c r="AGW4" s="271"/>
      <c r="AGX4" s="271"/>
      <c r="AGY4" s="66"/>
      <c r="AGZ4" s="66"/>
      <c r="AHA4" s="66"/>
      <c r="AHB4" s="66"/>
      <c r="AHC4" s="272"/>
      <c r="AHD4" s="272"/>
      <c r="AHE4" s="273"/>
      <c r="AHF4" s="274"/>
      <c r="AHG4" s="275"/>
      <c r="AHH4" s="276"/>
      <c r="AHI4" s="277"/>
      <c r="AHJ4" s="272"/>
      <c r="AHK4" s="277"/>
      <c r="AHL4" s="272"/>
      <c r="AHM4" s="272"/>
      <c r="AHN4" s="66"/>
      <c r="AHO4" s="278"/>
      <c r="AHP4" s="278"/>
      <c r="AHQ4" s="270"/>
      <c r="AHR4" s="270"/>
      <c r="AHS4" s="270"/>
      <c r="AHT4" s="270"/>
      <c r="AHU4" s="270"/>
      <c r="AHV4" s="66"/>
      <c r="AHW4" s="66"/>
      <c r="AHX4" s="270"/>
      <c r="AHY4" s="66"/>
      <c r="AHZ4" s="278"/>
      <c r="AIA4" s="270"/>
      <c r="AIB4" s="66"/>
      <c r="AIC4" s="66"/>
      <c r="AID4" s="66"/>
      <c r="AIE4" s="270"/>
      <c r="AIF4" s="270"/>
      <c r="AIG4" s="270"/>
      <c r="AIH4" s="66"/>
      <c r="AII4" s="270"/>
      <c r="AIJ4" s="270"/>
      <c r="AIK4" s="66"/>
      <c r="AIL4" s="270"/>
      <c r="AIM4" s="270"/>
      <c r="AIN4" s="270"/>
      <c r="AIO4" s="270"/>
      <c r="AIP4" s="270"/>
      <c r="AIQ4" s="270"/>
      <c r="AIR4" s="66"/>
      <c r="AIS4" s="271"/>
      <c r="AIT4" s="271"/>
      <c r="AIU4" s="66"/>
      <c r="AIV4" s="66"/>
      <c r="AIW4" s="66"/>
      <c r="AIX4" s="66"/>
      <c r="AIY4" s="272"/>
      <c r="AIZ4" s="272"/>
      <c r="AJA4" s="273"/>
      <c r="AJB4" s="274"/>
      <c r="AJC4" s="275"/>
      <c r="AJD4" s="276"/>
      <c r="AJE4" s="277"/>
      <c r="AJF4" s="272"/>
      <c r="AJG4" s="277"/>
      <c r="AJH4" s="272"/>
      <c r="AJI4" s="272"/>
      <c r="AJJ4" s="66"/>
      <c r="AJK4" s="278"/>
      <c r="AJL4" s="278"/>
      <c r="AJM4" s="270"/>
      <c r="AJN4" s="270"/>
      <c r="AJO4" s="270"/>
      <c r="AJP4" s="270"/>
      <c r="AJQ4" s="270"/>
      <c r="AJR4" s="66"/>
      <c r="AJS4" s="66"/>
      <c r="AJT4" s="270"/>
      <c r="AJU4" s="66"/>
      <c r="AJV4" s="278"/>
      <c r="AJW4" s="270"/>
      <c r="AJX4" s="66"/>
      <c r="AJY4" s="66"/>
      <c r="AJZ4" s="66"/>
      <c r="AKA4" s="270"/>
      <c r="AKB4" s="270"/>
      <c r="AKC4" s="270"/>
      <c r="AKD4" s="66"/>
      <c r="AKE4" s="270"/>
      <c r="AKF4" s="270"/>
      <c r="AKG4" s="66"/>
      <c r="AKH4" s="270"/>
      <c r="AKI4" s="270"/>
      <c r="AKJ4" s="270"/>
      <c r="AKK4" s="270"/>
      <c r="AKL4" s="270"/>
      <c r="AKM4" s="270"/>
      <c r="AKN4" s="66"/>
      <c r="AKO4" s="271"/>
      <c r="AKP4" s="271"/>
      <c r="AKQ4" s="66"/>
      <c r="AKR4" s="66"/>
      <c r="AKS4" s="66"/>
      <c r="AKT4" s="66"/>
      <c r="AKU4" s="272"/>
      <c r="AKV4" s="272"/>
      <c r="AKW4" s="273"/>
      <c r="AKX4" s="274"/>
      <c r="AKY4" s="275"/>
      <c r="AKZ4" s="276"/>
      <c r="ALA4" s="277"/>
      <c r="ALB4" s="272"/>
      <c r="ALC4" s="277"/>
      <c r="ALD4" s="272"/>
      <c r="ALE4" s="272"/>
      <c r="ALF4" s="66"/>
      <c r="ALG4" s="278"/>
      <c r="ALH4" s="278"/>
      <c r="ALI4" s="270"/>
      <c r="ALJ4" s="270"/>
      <c r="ALK4" s="270"/>
      <c r="ALL4" s="270"/>
      <c r="ALM4" s="270"/>
      <c r="ALN4" s="66"/>
      <c r="ALO4" s="66"/>
      <c r="ALP4" s="270"/>
      <c r="ALQ4" s="66"/>
      <c r="ALR4" s="278"/>
      <c r="ALS4" s="270"/>
      <c r="ALT4" s="66"/>
      <c r="ALU4" s="66"/>
      <c r="ALV4" s="66"/>
      <c r="ALW4" s="270"/>
      <c r="ALX4" s="270"/>
      <c r="ALY4" s="270"/>
      <c r="ALZ4" s="66"/>
      <c r="AMA4" s="270"/>
      <c r="AMB4" s="270"/>
      <c r="AMC4" s="66"/>
      <c r="AMD4" s="270"/>
      <c r="AME4" s="270"/>
      <c r="AMF4" s="270"/>
      <c r="AMG4" s="270"/>
      <c r="AMH4" s="270"/>
      <c r="AMI4" s="270"/>
      <c r="AMJ4" s="66"/>
      <c r="AMK4" s="271"/>
      <c r="AML4" s="271"/>
      <c r="AMM4" s="66"/>
      <c r="AMN4" s="66"/>
      <c r="AMO4" s="66"/>
      <c r="AMP4" s="66"/>
      <c r="AMQ4" s="272"/>
      <c r="AMR4" s="272"/>
      <c r="AMS4" s="273"/>
      <c r="AMT4" s="274"/>
      <c r="AMU4" s="275"/>
      <c r="AMV4" s="276"/>
      <c r="AMW4" s="277"/>
      <c r="AMX4" s="272"/>
      <c r="AMY4" s="277"/>
      <c r="AMZ4" s="272"/>
      <c r="ANA4" s="272"/>
      <c r="ANB4" s="66"/>
      <c r="ANC4" s="278"/>
      <c r="AND4" s="278"/>
      <c r="ANE4" s="270"/>
      <c r="ANF4" s="270"/>
      <c r="ANG4" s="270"/>
      <c r="ANH4" s="270"/>
      <c r="ANI4" s="270"/>
      <c r="ANJ4" s="66"/>
      <c r="ANK4" s="66"/>
      <c r="ANL4" s="270"/>
      <c r="ANM4" s="66"/>
      <c r="ANN4" s="278"/>
      <c r="ANO4" s="270"/>
      <c r="ANP4" s="66"/>
      <c r="ANQ4" s="66"/>
      <c r="ANR4" s="66"/>
      <c r="ANS4" s="270"/>
      <c r="ANT4" s="270"/>
      <c r="ANU4" s="270"/>
      <c r="ANV4" s="66"/>
      <c r="ANW4" s="270"/>
      <c r="ANX4" s="270"/>
      <c r="ANY4" s="66"/>
      <c r="ANZ4" s="270"/>
      <c r="AOA4" s="270"/>
      <c r="AOB4" s="270"/>
      <c r="AOC4" s="270"/>
      <c r="AOD4" s="270"/>
      <c r="AOE4" s="270"/>
      <c r="AOF4" s="66"/>
      <c r="AOG4" s="271"/>
      <c r="AOH4" s="271"/>
      <c r="AOI4" s="66"/>
      <c r="AOJ4" s="66"/>
      <c r="AOK4" s="66"/>
      <c r="AOL4" s="66"/>
      <c r="AOM4" s="272"/>
      <c r="AON4" s="272"/>
      <c r="AOO4" s="273"/>
      <c r="AOP4" s="274"/>
      <c r="AOQ4" s="275"/>
      <c r="AOR4" s="276"/>
      <c r="AOS4" s="277"/>
      <c r="AOT4" s="272"/>
      <c r="AOU4" s="277"/>
      <c r="AOV4" s="272"/>
      <c r="AOW4" s="272"/>
      <c r="AOX4" s="66"/>
      <c r="AOY4" s="278"/>
      <c r="AOZ4" s="278"/>
      <c r="APA4" s="270"/>
      <c r="APB4" s="270"/>
      <c r="APC4" s="270"/>
      <c r="APD4" s="270"/>
      <c r="APE4" s="270"/>
      <c r="APF4" s="66"/>
      <c r="APG4" s="66"/>
      <c r="APH4" s="270"/>
      <c r="API4" s="66"/>
      <c r="APJ4" s="278"/>
      <c r="APK4" s="270"/>
      <c r="APL4" s="66"/>
      <c r="APM4" s="66"/>
      <c r="APN4" s="66"/>
      <c r="APO4" s="270"/>
      <c r="APP4" s="270"/>
      <c r="APQ4" s="270"/>
      <c r="APR4" s="66"/>
      <c r="APS4" s="270"/>
      <c r="APT4" s="270"/>
      <c r="APU4" s="66"/>
      <c r="APV4" s="270"/>
      <c r="APW4" s="270"/>
      <c r="APX4" s="270"/>
      <c r="APY4" s="270"/>
      <c r="APZ4" s="270"/>
      <c r="AQA4" s="270"/>
      <c r="AQB4" s="66"/>
      <c r="AQC4" s="271"/>
      <c r="AQD4" s="271"/>
      <c r="AQE4" s="66"/>
      <c r="AQF4" s="66"/>
      <c r="AQG4" s="66"/>
      <c r="AQH4" s="66"/>
      <c r="AQI4" s="272"/>
      <c r="AQJ4" s="272"/>
      <c r="AQK4" s="273"/>
      <c r="AQL4" s="274"/>
      <c r="AQM4" s="275"/>
      <c r="AQN4" s="276"/>
      <c r="AQO4" s="277"/>
      <c r="AQP4" s="272"/>
      <c r="AQQ4" s="277"/>
      <c r="AQR4" s="272"/>
      <c r="AQS4" s="272"/>
      <c r="AQT4" s="66"/>
      <c r="AQU4" s="278"/>
      <c r="AQV4" s="278"/>
      <c r="AQW4" s="270"/>
      <c r="AQX4" s="270"/>
      <c r="AQY4" s="270"/>
      <c r="AQZ4" s="270"/>
      <c r="ARA4" s="270"/>
      <c r="ARB4" s="66"/>
      <c r="ARC4" s="66"/>
      <c r="ARD4" s="270"/>
      <c r="ARE4" s="66"/>
      <c r="ARF4" s="278"/>
      <c r="ARG4" s="270"/>
      <c r="ARH4" s="66"/>
      <c r="ARI4" s="66"/>
      <c r="ARJ4" s="66"/>
      <c r="ARK4" s="270"/>
      <c r="ARL4" s="270"/>
      <c r="ARM4" s="270"/>
      <c r="ARN4" s="66"/>
      <c r="ARO4" s="270"/>
      <c r="ARP4" s="270"/>
      <c r="ARQ4" s="66"/>
      <c r="ARR4" s="270"/>
      <c r="ARS4" s="270"/>
      <c r="ART4" s="270"/>
      <c r="ARU4" s="270"/>
      <c r="ARV4" s="270"/>
      <c r="ARW4" s="270"/>
      <c r="ARX4" s="66"/>
      <c r="ARY4" s="271"/>
      <c r="ARZ4" s="271"/>
      <c r="ASA4" s="66"/>
      <c r="ASB4" s="66"/>
      <c r="ASC4" s="66"/>
      <c r="ASD4" s="66"/>
      <c r="ASE4" s="272"/>
      <c r="ASF4" s="272"/>
      <c r="ASG4" s="273"/>
      <c r="ASH4" s="274"/>
      <c r="ASI4" s="275"/>
      <c r="ASJ4" s="276"/>
      <c r="ASK4" s="277"/>
      <c r="ASL4" s="272"/>
      <c r="ASM4" s="277"/>
      <c r="ASN4" s="272"/>
      <c r="ASO4" s="272"/>
      <c r="ASP4" s="66"/>
      <c r="ASQ4" s="278"/>
      <c r="ASR4" s="278"/>
      <c r="ASS4" s="270"/>
      <c r="AST4" s="270"/>
      <c r="ASU4" s="270"/>
      <c r="ASV4" s="270"/>
      <c r="ASW4" s="270"/>
      <c r="ASX4" s="66"/>
      <c r="ASY4" s="66"/>
      <c r="ASZ4" s="270"/>
      <c r="ATA4" s="66"/>
      <c r="ATB4" s="278"/>
      <c r="ATC4" s="270"/>
      <c r="ATD4" s="66"/>
      <c r="ATE4" s="66"/>
      <c r="ATF4" s="66"/>
      <c r="ATG4" s="270"/>
      <c r="ATH4" s="270"/>
      <c r="ATI4" s="270"/>
      <c r="ATJ4" s="66"/>
      <c r="ATK4" s="270"/>
      <c r="ATL4" s="270"/>
      <c r="ATM4" s="66"/>
      <c r="ATN4" s="270"/>
      <c r="ATO4" s="270"/>
      <c r="ATP4" s="270"/>
      <c r="ATQ4" s="270"/>
      <c r="ATR4" s="270"/>
      <c r="ATS4" s="270"/>
      <c r="ATT4" s="66"/>
      <c r="ATU4" s="271"/>
      <c r="ATV4" s="271"/>
      <c r="ATW4" s="66"/>
      <c r="ATX4" s="66"/>
      <c r="ATY4" s="66"/>
      <c r="ATZ4" s="66"/>
      <c r="AUA4" s="272"/>
      <c r="AUB4" s="272"/>
      <c r="AUC4" s="273"/>
      <c r="AUD4" s="274"/>
      <c r="AUE4" s="275"/>
      <c r="AUF4" s="276"/>
      <c r="AUG4" s="277"/>
      <c r="AUH4" s="272"/>
      <c r="AUI4" s="277"/>
      <c r="AUJ4" s="272"/>
      <c r="AUK4" s="272"/>
      <c r="AUL4" s="66"/>
      <c r="AUM4" s="278"/>
      <c r="AUN4" s="278"/>
      <c r="AUO4" s="270"/>
      <c r="AUP4" s="270"/>
      <c r="AUQ4" s="270"/>
      <c r="AUR4" s="270"/>
      <c r="AUS4" s="270"/>
      <c r="AUT4" s="66"/>
      <c r="AUU4" s="66"/>
      <c r="AUV4" s="270"/>
      <c r="AUW4" s="66"/>
      <c r="AUX4" s="278"/>
      <c r="AUY4" s="270"/>
      <c r="AUZ4" s="66"/>
      <c r="AVA4" s="66"/>
      <c r="AVB4" s="66"/>
      <c r="AVC4" s="270"/>
      <c r="AVD4" s="270"/>
      <c r="AVE4" s="270"/>
      <c r="AVF4" s="66"/>
      <c r="AVG4" s="270"/>
      <c r="AVH4" s="270"/>
      <c r="AVI4" s="66"/>
      <c r="AVJ4" s="270"/>
      <c r="AVK4" s="270"/>
      <c r="AVL4" s="270"/>
      <c r="AVM4" s="270"/>
      <c r="AVN4" s="270"/>
      <c r="AVO4" s="270"/>
      <c r="AVP4" s="66"/>
      <c r="AVQ4" s="271"/>
      <c r="AVR4" s="271"/>
      <c r="AVS4" s="66"/>
      <c r="AVT4" s="66"/>
      <c r="AVU4" s="66"/>
      <c r="AVV4" s="66"/>
      <c r="AVW4" s="272"/>
      <c r="AVX4" s="272"/>
      <c r="AVY4" s="273"/>
      <c r="AVZ4" s="274"/>
      <c r="AWA4" s="275"/>
      <c r="AWB4" s="276"/>
      <c r="AWC4" s="277"/>
      <c r="AWD4" s="272"/>
      <c r="AWE4" s="277"/>
      <c r="AWF4" s="272"/>
      <c r="AWG4" s="272"/>
      <c r="AWH4" s="66"/>
      <c r="AWI4" s="278"/>
      <c r="AWJ4" s="278"/>
      <c r="AWK4" s="270"/>
      <c r="AWL4" s="270"/>
      <c r="AWM4" s="270"/>
      <c r="AWN4" s="270"/>
      <c r="AWO4" s="270"/>
      <c r="AWP4" s="66"/>
      <c r="AWQ4" s="66"/>
      <c r="AWR4" s="270"/>
      <c r="AWS4" s="66"/>
      <c r="AWT4" s="278"/>
      <c r="AWU4" s="270"/>
      <c r="AWV4" s="66"/>
      <c r="AWW4" s="66"/>
      <c r="AWX4" s="66"/>
      <c r="AWY4" s="270"/>
      <c r="AWZ4" s="270"/>
      <c r="AXA4" s="270"/>
      <c r="AXB4" s="66"/>
      <c r="AXC4" s="270"/>
      <c r="AXD4" s="270"/>
      <c r="AXE4" s="66"/>
      <c r="AXF4" s="270"/>
      <c r="AXG4" s="270"/>
      <c r="AXH4" s="270"/>
      <c r="AXI4" s="270"/>
      <c r="AXJ4" s="270"/>
      <c r="AXK4" s="270"/>
      <c r="AXL4" s="66"/>
      <c r="AXM4" s="271"/>
      <c r="AXN4" s="271"/>
      <c r="AXO4" s="66"/>
      <c r="AXP4" s="66"/>
      <c r="AXQ4" s="66"/>
      <c r="AXR4" s="66"/>
      <c r="AXS4" s="272"/>
      <c r="AXT4" s="272"/>
      <c r="AXU4" s="273"/>
      <c r="AXV4" s="274"/>
      <c r="AXW4" s="275"/>
      <c r="AXX4" s="276"/>
      <c r="AXY4" s="277"/>
      <c r="AXZ4" s="272"/>
      <c r="AYA4" s="277"/>
      <c r="AYB4" s="272"/>
      <c r="AYC4" s="272"/>
      <c r="AYD4" s="66"/>
      <c r="AYE4" s="278"/>
      <c r="AYF4" s="278"/>
      <c r="AYG4" s="270"/>
      <c r="AYH4" s="270"/>
      <c r="AYI4" s="270"/>
      <c r="AYJ4" s="270"/>
      <c r="AYK4" s="270"/>
      <c r="AYL4" s="66"/>
      <c r="AYM4" s="66"/>
      <c r="AYN4" s="270"/>
      <c r="AYO4" s="66"/>
      <c r="AYP4" s="278"/>
      <c r="AYQ4" s="270"/>
      <c r="AYR4" s="66"/>
      <c r="AYS4" s="66"/>
      <c r="AYT4" s="66"/>
      <c r="AYU4" s="270"/>
      <c r="AYV4" s="270"/>
      <c r="AYW4" s="270"/>
      <c r="AYX4" s="66"/>
      <c r="AYY4" s="270"/>
      <c r="AYZ4" s="270"/>
      <c r="AZA4" s="66"/>
      <c r="AZB4" s="270"/>
      <c r="AZC4" s="270"/>
      <c r="AZD4" s="270"/>
      <c r="AZE4" s="270"/>
      <c r="AZF4" s="270"/>
      <c r="AZG4" s="270"/>
      <c r="AZH4" s="66"/>
      <c r="AZI4" s="271"/>
      <c r="AZJ4" s="271"/>
      <c r="AZK4" s="66"/>
      <c r="AZL4" s="66"/>
      <c r="AZM4" s="66"/>
      <c r="AZN4" s="66"/>
      <c r="AZO4" s="272"/>
      <c r="AZP4" s="272"/>
      <c r="AZQ4" s="273"/>
      <c r="AZR4" s="274"/>
      <c r="AZS4" s="275"/>
      <c r="AZT4" s="276"/>
      <c r="AZU4" s="277"/>
      <c r="AZV4" s="272"/>
      <c r="AZW4" s="277"/>
      <c r="AZX4" s="272"/>
      <c r="AZY4" s="272"/>
      <c r="AZZ4" s="66"/>
      <c r="BAA4" s="278"/>
      <c r="BAB4" s="278"/>
      <c r="BAC4" s="270"/>
      <c r="BAD4" s="270"/>
      <c r="BAE4" s="270"/>
      <c r="BAF4" s="270"/>
      <c r="BAG4" s="270"/>
      <c r="BAH4" s="66"/>
      <c r="BAI4" s="66"/>
      <c r="BAJ4" s="270"/>
      <c r="BAK4" s="66"/>
      <c r="BAL4" s="278"/>
      <c r="BAM4" s="270"/>
      <c r="BAN4" s="66"/>
      <c r="BAO4" s="66"/>
      <c r="BAP4" s="66"/>
      <c r="BAQ4" s="270"/>
      <c r="BAR4" s="270"/>
      <c r="BAS4" s="270"/>
      <c r="BAT4" s="66"/>
      <c r="BAU4" s="270"/>
      <c r="BAV4" s="270"/>
      <c r="BAW4" s="66"/>
      <c r="BAX4" s="270"/>
      <c r="BAY4" s="270"/>
      <c r="BAZ4" s="270"/>
      <c r="BBA4" s="270"/>
      <c r="BBB4" s="270"/>
      <c r="BBC4" s="270"/>
      <c r="BBD4" s="66"/>
      <c r="BBE4" s="271"/>
      <c r="BBF4" s="271"/>
      <c r="BBG4" s="66"/>
      <c r="BBH4" s="66"/>
      <c r="BBI4" s="66"/>
      <c r="BBJ4" s="66"/>
      <c r="BBK4" s="272"/>
      <c r="BBL4" s="272"/>
      <c r="BBM4" s="273"/>
      <c r="BBN4" s="274"/>
      <c r="BBO4" s="275"/>
      <c r="BBP4" s="276"/>
      <c r="BBQ4" s="277"/>
      <c r="BBR4" s="272"/>
      <c r="BBS4" s="277"/>
      <c r="BBT4" s="272"/>
      <c r="BBU4" s="272"/>
      <c r="BBV4" s="66"/>
      <c r="BBW4" s="278"/>
      <c r="BBX4" s="278"/>
      <c r="BBY4" s="270"/>
      <c r="BBZ4" s="270"/>
      <c r="BCA4" s="270"/>
      <c r="BCB4" s="270"/>
      <c r="BCC4" s="270"/>
      <c r="BCD4" s="66"/>
      <c r="BCE4" s="66"/>
      <c r="BCF4" s="270"/>
      <c r="BCG4" s="66"/>
      <c r="BCH4" s="278"/>
      <c r="BCI4" s="270"/>
      <c r="BCJ4" s="66"/>
      <c r="BCK4" s="66"/>
      <c r="BCL4" s="66"/>
      <c r="BCM4" s="270"/>
      <c r="BCN4" s="270"/>
      <c r="BCO4" s="270"/>
      <c r="BCP4" s="66"/>
      <c r="BCQ4" s="270"/>
      <c r="BCR4" s="270"/>
      <c r="BCS4" s="66"/>
      <c r="BCT4" s="270"/>
      <c r="BCU4" s="270"/>
      <c r="BCV4" s="270"/>
      <c r="BCW4" s="270"/>
      <c r="BCX4" s="270"/>
      <c r="BCY4" s="270"/>
      <c r="BCZ4" s="66"/>
      <c r="BDA4" s="271"/>
      <c r="BDB4" s="271"/>
      <c r="BDC4" s="66"/>
      <c r="BDD4" s="66"/>
      <c r="BDE4" s="66"/>
      <c r="BDF4" s="66"/>
      <c r="BDG4" s="272"/>
      <c r="BDH4" s="272"/>
      <c r="BDI4" s="273"/>
      <c r="BDJ4" s="274"/>
      <c r="BDK4" s="275"/>
      <c r="BDL4" s="276"/>
      <c r="BDM4" s="277"/>
      <c r="BDN4" s="272"/>
      <c r="BDO4" s="277"/>
      <c r="BDP4" s="272"/>
      <c r="BDQ4" s="272"/>
      <c r="BDR4" s="66"/>
      <c r="BDS4" s="278"/>
      <c r="BDT4" s="278"/>
      <c r="BDU4" s="270"/>
      <c r="BDV4" s="270"/>
      <c r="BDW4" s="270"/>
      <c r="BDX4" s="270"/>
      <c r="BDY4" s="270"/>
      <c r="BDZ4" s="66"/>
      <c r="BEA4" s="66"/>
      <c r="BEB4" s="270"/>
      <c r="BEC4" s="66"/>
      <c r="BED4" s="278"/>
      <c r="BEE4" s="270"/>
      <c r="BEF4" s="66"/>
      <c r="BEG4" s="66"/>
      <c r="BEH4" s="66"/>
      <c r="BEI4" s="270"/>
      <c r="BEJ4" s="270"/>
      <c r="BEK4" s="270"/>
      <c r="BEL4" s="66"/>
      <c r="BEM4" s="270"/>
      <c r="BEN4" s="270"/>
      <c r="BEO4" s="66"/>
      <c r="BEP4" s="270"/>
      <c r="BEQ4" s="270"/>
      <c r="BER4" s="270"/>
      <c r="BES4" s="270"/>
      <c r="BET4" s="270"/>
      <c r="BEU4" s="270"/>
      <c r="BEV4" s="66"/>
      <c r="BEW4" s="271"/>
      <c r="BEX4" s="271"/>
      <c r="BEY4" s="66"/>
      <c r="BEZ4" s="66"/>
      <c r="BFA4" s="66"/>
      <c r="BFB4" s="66"/>
      <c r="BFC4" s="272"/>
      <c r="BFD4" s="272"/>
      <c r="BFE4" s="273"/>
      <c r="BFF4" s="274"/>
      <c r="BFG4" s="275"/>
      <c r="BFH4" s="276"/>
      <c r="BFI4" s="277"/>
      <c r="BFJ4" s="272"/>
      <c r="BFK4" s="277"/>
      <c r="BFL4" s="272"/>
      <c r="BFM4" s="272"/>
      <c r="BFN4" s="66"/>
      <c r="BFO4" s="278"/>
      <c r="BFP4" s="278"/>
      <c r="BFQ4" s="270"/>
      <c r="BFR4" s="270"/>
      <c r="BFS4" s="270"/>
      <c r="BFT4" s="270"/>
      <c r="BFU4" s="270"/>
      <c r="BFV4" s="66"/>
      <c r="BFW4" s="66"/>
      <c r="BFX4" s="270"/>
      <c r="BFY4" s="66"/>
      <c r="BFZ4" s="278"/>
      <c r="BGA4" s="270"/>
      <c r="BGB4" s="66"/>
      <c r="BGC4" s="66"/>
      <c r="BGD4" s="66"/>
      <c r="BGE4" s="270"/>
      <c r="BGF4" s="270"/>
      <c r="BGG4" s="270"/>
      <c r="BGH4" s="66"/>
      <c r="BGI4" s="270"/>
      <c r="BGJ4" s="270"/>
      <c r="BGK4" s="66"/>
      <c r="BGL4" s="270"/>
      <c r="BGM4" s="270"/>
      <c r="BGN4" s="270"/>
      <c r="BGO4" s="270"/>
      <c r="BGP4" s="270"/>
      <c r="BGQ4" s="270"/>
      <c r="BGR4" s="66"/>
      <c r="BGS4" s="271"/>
      <c r="BGT4" s="271"/>
      <c r="BGU4" s="66"/>
      <c r="BGV4" s="66"/>
      <c r="BGW4" s="66"/>
      <c r="BGX4" s="66"/>
      <c r="BGY4" s="272"/>
      <c r="BGZ4" s="272"/>
      <c r="BHA4" s="273"/>
      <c r="BHB4" s="274"/>
      <c r="BHC4" s="275"/>
      <c r="BHD4" s="276"/>
      <c r="BHE4" s="277"/>
      <c r="BHF4" s="272"/>
      <c r="BHG4" s="277"/>
      <c r="BHH4" s="272"/>
      <c r="BHI4" s="272"/>
      <c r="BHJ4" s="66"/>
      <c r="BHK4" s="278"/>
      <c r="BHL4" s="278"/>
      <c r="BHM4" s="270"/>
      <c r="BHN4" s="270"/>
      <c r="BHO4" s="270"/>
      <c r="BHP4" s="270"/>
      <c r="BHQ4" s="270"/>
      <c r="BHR4" s="66"/>
      <c r="BHS4" s="66"/>
      <c r="BHT4" s="270"/>
      <c r="BHU4" s="66"/>
      <c r="BHV4" s="278"/>
      <c r="BHW4" s="270"/>
      <c r="BHX4" s="66"/>
      <c r="BHY4" s="66"/>
      <c r="BHZ4" s="66"/>
      <c r="BIA4" s="270"/>
      <c r="BIB4" s="270"/>
      <c r="BIC4" s="270"/>
      <c r="BID4" s="66"/>
      <c r="BIE4" s="270"/>
      <c r="BIF4" s="270"/>
      <c r="BIG4" s="66"/>
      <c r="BIH4" s="270"/>
      <c r="BII4" s="270"/>
      <c r="BIJ4" s="270"/>
      <c r="BIK4" s="270"/>
      <c r="BIL4" s="270"/>
      <c r="BIM4" s="270"/>
      <c r="BIN4" s="66"/>
      <c r="BIO4" s="271"/>
      <c r="BIP4" s="271"/>
      <c r="BIQ4" s="66"/>
      <c r="BIR4" s="66"/>
      <c r="BIS4" s="66"/>
      <c r="BIT4" s="66"/>
      <c r="BIU4" s="272"/>
      <c r="BIV4" s="272"/>
      <c r="BIW4" s="273"/>
      <c r="BIX4" s="274"/>
      <c r="BIY4" s="275"/>
      <c r="BIZ4" s="276"/>
      <c r="BJA4" s="277"/>
      <c r="BJB4" s="272"/>
      <c r="BJC4" s="277"/>
      <c r="BJD4" s="272"/>
      <c r="BJE4" s="272"/>
      <c r="BJF4" s="66"/>
      <c r="BJG4" s="278"/>
      <c r="BJH4" s="278"/>
      <c r="BJI4" s="270"/>
      <c r="BJJ4" s="270"/>
      <c r="BJK4" s="270"/>
      <c r="BJL4" s="270"/>
      <c r="BJM4" s="270"/>
      <c r="BJN4" s="66"/>
      <c r="BJO4" s="66"/>
      <c r="BJP4" s="270"/>
      <c r="BJQ4" s="66"/>
      <c r="BJR4" s="278"/>
      <c r="BJS4" s="270"/>
      <c r="BJT4" s="66"/>
      <c r="BJU4" s="66"/>
      <c r="BJV4" s="66"/>
      <c r="BJW4" s="270"/>
      <c r="BJX4" s="270"/>
      <c r="BJY4" s="270"/>
      <c r="BJZ4" s="66"/>
      <c r="BKA4" s="270"/>
      <c r="BKB4" s="270"/>
      <c r="BKC4" s="66"/>
      <c r="BKD4" s="270"/>
      <c r="BKE4" s="270"/>
      <c r="BKF4" s="270"/>
      <c r="BKG4" s="270"/>
      <c r="BKH4" s="270"/>
      <c r="BKI4" s="270"/>
      <c r="BKJ4" s="66"/>
      <c r="BKK4" s="271"/>
      <c r="BKL4" s="271"/>
      <c r="BKM4" s="66"/>
      <c r="BKN4" s="66"/>
      <c r="BKO4" s="66"/>
      <c r="BKP4" s="66"/>
      <c r="BKQ4" s="272"/>
      <c r="BKR4" s="272"/>
      <c r="BKS4" s="273"/>
      <c r="BKT4" s="274"/>
      <c r="BKU4" s="275"/>
      <c r="BKV4" s="276"/>
      <c r="BKW4" s="277"/>
      <c r="BKX4" s="272"/>
      <c r="BKY4" s="277"/>
      <c r="BKZ4" s="272"/>
      <c r="BLA4" s="272"/>
      <c r="BLB4" s="66"/>
      <c r="BLC4" s="278"/>
      <c r="BLD4" s="278"/>
      <c r="BLE4" s="270"/>
      <c r="BLF4" s="270"/>
      <c r="BLG4" s="270"/>
      <c r="BLH4" s="270"/>
      <c r="BLI4" s="270"/>
      <c r="BLJ4" s="66"/>
      <c r="BLK4" s="66"/>
      <c r="BLL4" s="270"/>
      <c r="BLM4" s="66"/>
      <c r="BLN4" s="278"/>
      <c r="BLO4" s="270"/>
      <c r="BLP4" s="66"/>
      <c r="BLQ4" s="66"/>
      <c r="BLR4" s="66"/>
      <c r="BLS4" s="270"/>
      <c r="BLT4" s="270"/>
      <c r="BLU4" s="270"/>
      <c r="BLV4" s="66"/>
      <c r="BLW4" s="270"/>
      <c r="BLX4" s="270"/>
      <c r="BLY4" s="66"/>
      <c r="BLZ4" s="270"/>
      <c r="BMA4" s="270"/>
      <c r="BMB4" s="270"/>
      <c r="BMC4" s="270"/>
      <c r="BMD4" s="270"/>
      <c r="BME4" s="270"/>
      <c r="BMF4" s="66"/>
      <c r="BMG4" s="271"/>
      <c r="BMH4" s="271"/>
      <c r="BMI4" s="66"/>
      <c r="BMJ4" s="66"/>
      <c r="BMK4" s="66"/>
      <c r="BML4" s="66"/>
      <c r="BMM4" s="272"/>
      <c r="BMN4" s="272"/>
      <c r="BMO4" s="273"/>
      <c r="BMP4" s="274"/>
      <c r="BMQ4" s="275"/>
      <c r="BMR4" s="276"/>
      <c r="BMS4" s="277"/>
      <c r="BMT4" s="272"/>
      <c r="BMU4" s="277"/>
      <c r="BMV4" s="272"/>
      <c r="BMW4" s="272"/>
      <c r="BMX4" s="66"/>
      <c r="BMY4" s="278"/>
      <c r="BMZ4" s="278"/>
      <c r="BNA4" s="270"/>
      <c r="BNB4" s="270"/>
      <c r="BNC4" s="270"/>
      <c r="BND4" s="270"/>
      <c r="BNE4" s="270"/>
      <c r="BNF4" s="66"/>
      <c r="BNG4" s="66"/>
      <c r="BNH4" s="270"/>
      <c r="BNI4" s="66"/>
      <c r="BNJ4" s="278"/>
      <c r="BNK4" s="270"/>
      <c r="BNL4" s="66"/>
      <c r="BNM4" s="66"/>
      <c r="BNN4" s="66"/>
      <c r="BNO4" s="270"/>
      <c r="BNP4" s="270"/>
      <c r="BNQ4" s="270"/>
      <c r="BNR4" s="66"/>
      <c r="BNS4" s="270"/>
      <c r="BNT4" s="270"/>
      <c r="BNU4" s="66"/>
      <c r="BNV4" s="270"/>
      <c r="BNW4" s="270"/>
      <c r="BNX4" s="270"/>
      <c r="BNY4" s="270"/>
      <c r="BNZ4" s="270"/>
      <c r="BOA4" s="270"/>
      <c r="BOB4" s="66"/>
      <c r="BOC4" s="271"/>
      <c r="BOD4" s="271"/>
      <c r="BOE4" s="66"/>
      <c r="BOF4" s="66"/>
      <c r="BOG4" s="66"/>
      <c r="BOH4" s="66"/>
      <c r="BOI4" s="272"/>
      <c r="BOJ4" s="272"/>
      <c r="BOK4" s="273"/>
      <c r="BOL4" s="274"/>
      <c r="BOM4" s="275"/>
      <c r="BON4" s="276"/>
      <c r="BOO4" s="277"/>
      <c r="BOP4" s="272"/>
      <c r="BOQ4" s="277"/>
      <c r="BOR4" s="272"/>
      <c r="BOS4" s="272"/>
      <c r="BOT4" s="66"/>
      <c r="BOU4" s="278"/>
      <c r="BOV4" s="278"/>
      <c r="BOW4" s="270"/>
      <c r="BOX4" s="270"/>
      <c r="BOY4" s="270"/>
      <c r="BOZ4" s="270"/>
      <c r="BPA4" s="270"/>
      <c r="BPB4" s="66"/>
      <c r="BPC4" s="66"/>
      <c r="BPD4" s="270"/>
      <c r="BPE4" s="66"/>
      <c r="BPF4" s="278"/>
      <c r="BPG4" s="270"/>
      <c r="BPH4" s="66"/>
      <c r="BPI4" s="66"/>
      <c r="BPJ4" s="66"/>
      <c r="BPK4" s="270"/>
      <c r="BPL4" s="270"/>
      <c r="BPM4" s="270"/>
      <c r="BPN4" s="66"/>
      <c r="BPO4" s="270"/>
      <c r="BPP4" s="270"/>
      <c r="BPQ4" s="66"/>
      <c r="BPR4" s="270"/>
      <c r="BPS4" s="270"/>
      <c r="BPT4" s="270"/>
      <c r="BPU4" s="270"/>
      <c r="BPV4" s="270"/>
      <c r="BPW4" s="270"/>
      <c r="BPX4" s="66"/>
      <c r="BPY4" s="271"/>
      <c r="BPZ4" s="271"/>
      <c r="BQA4" s="66"/>
      <c r="BQB4" s="66"/>
      <c r="BQC4" s="66"/>
      <c r="BQD4" s="66"/>
      <c r="BQE4" s="272"/>
      <c r="BQF4" s="272"/>
      <c r="BQG4" s="273"/>
      <c r="BQH4" s="274"/>
      <c r="BQI4" s="275"/>
      <c r="BQJ4" s="276"/>
      <c r="BQK4" s="277"/>
      <c r="BQL4" s="272"/>
      <c r="BQM4" s="277"/>
      <c r="BQN4" s="272"/>
      <c r="BQO4" s="272"/>
      <c r="BQP4" s="66"/>
      <c r="BQQ4" s="278"/>
      <c r="BQR4" s="278"/>
      <c r="BQS4" s="270"/>
      <c r="BQT4" s="270"/>
      <c r="BQU4" s="270"/>
      <c r="BQV4" s="270"/>
      <c r="BQW4" s="270"/>
      <c r="BQX4" s="66"/>
      <c r="BQY4" s="66"/>
      <c r="BQZ4" s="270"/>
      <c r="BRA4" s="66"/>
      <c r="BRB4" s="278"/>
      <c r="BRC4" s="270"/>
      <c r="BRD4" s="66"/>
      <c r="BRE4" s="66"/>
      <c r="BRF4" s="66"/>
      <c r="BRG4" s="270"/>
      <c r="BRH4" s="270"/>
      <c r="BRI4" s="270"/>
      <c r="BRJ4" s="66"/>
      <c r="BRK4" s="270"/>
      <c r="BRL4" s="270"/>
      <c r="BRM4" s="66"/>
      <c r="BRN4" s="270"/>
      <c r="BRO4" s="270"/>
      <c r="BRP4" s="270"/>
      <c r="BRQ4" s="270"/>
      <c r="BRR4" s="270"/>
      <c r="BRS4" s="270"/>
      <c r="BRT4" s="66"/>
      <c r="BRU4" s="271"/>
      <c r="BRV4" s="271"/>
      <c r="BRW4" s="66"/>
      <c r="BRX4" s="66"/>
      <c r="BRY4" s="66"/>
      <c r="BRZ4" s="66"/>
      <c r="BSA4" s="272"/>
      <c r="BSB4" s="272"/>
      <c r="BSC4" s="273"/>
      <c r="BSD4" s="274"/>
      <c r="BSE4" s="275"/>
      <c r="BSF4" s="276"/>
      <c r="BSG4" s="277"/>
      <c r="BSH4" s="272"/>
      <c r="BSI4" s="277"/>
      <c r="BSJ4" s="272"/>
      <c r="BSK4" s="272"/>
      <c r="BSL4" s="66"/>
      <c r="BSM4" s="278"/>
      <c r="BSN4" s="278"/>
      <c r="BSO4" s="270"/>
      <c r="BSP4" s="270"/>
      <c r="BSQ4" s="270"/>
      <c r="BSR4" s="270"/>
      <c r="BSS4" s="270"/>
      <c r="BST4" s="66"/>
      <c r="BSU4" s="66"/>
      <c r="BSV4" s="270"/>
      <c r="BSW4" s="66"/>
      <c r="BSX4" s="278"/>
      <c r="BSY4" s="270"/>
      <c r="BSZ4" s="66"/>
      <c r="BTA4" s="66"/>
      <c r="BTB4" s="66"/>
      <c r="BTC4" s="270"/>
      <c r="BTD4" s="270"/>
      <c r="BTE4" s="270"/>
      <c r="BTF4" s="66"/>
      <c r="BTG4" s="270"/>
      <c r="BTH4" s="270"/>
      <c r="BTI4" s="66"/>
      <c r="BTJ4" s="270"/>
      <c r="BTK4" s="270"/>
      <c r="BTL4" s="270"/>
      <c r="BTM4" s="270"/>
      <c r="BTN4" s="270"/>
      <c r="BTO4" s="270"/>
      <c r="BTP4" s="66"/>
      <c r="BTQ4" s="271"/>
      <c r="BTR4" s="271"/>
      <c r="BTS4" s="66"/>
      <c r="BTT4" s="66"/>
      <c r="BTU4" s="66"/>
      <c r="BTV4" s="66"/>
      <c r="BTW4" s="272"/>
      <c r="BTX4" s="272"/>
      <c r="BTY4" s="273"/>
      <c r="BTZ4" s="274"/>
      <c r="BUA4" s="275"/>
      <c r="BUB4" s="276"/>
      <c r="BUC4" s="277"/>
      <c r="BUD4" s="272"/>
      <c r="BUE4" s="277"/>
      <c r="BUF4" s="272"/>
      <c r="BUG4" s="272"/>
      <c r="BUH4" s="66"/>
      <c r="BUI4" s="278"/>
      <c r="BUJ4" s="278"/>
      <c r="BUK4" s="270"/>
      <c r="BUL4" s="270"/>
      <c r="BUM4" s="270"/>
      <c r="BUN4" s="270"/>
      <c r="BUO4" s="270"/>
      <c r="BUP4" s="66"/>
      <c r="BUQ4" s="66"/>
      <c r="BUR4" s="270"/>
      <c r="BUS4" s="66"/>
      <c r="BUT4" s="278"/>
      <c r="BUU4" s="270"/>
      <c r="BUV4" s="66"/>
      <c r="BUW4" s="66"/>
      <c r="BUX4" s="66"/>
      <c r="BUY4" s="270"/>
      <c r="BUZ4" s="270"/>
      <c r="BVA4" s="270"/>
      <c r="BVB4" s="66"/>
      <c r="BVC4" s="270"/>
      <c r="BVD4" s="270"/>
      <c r="BVE4" s="66"/>
      <c r="BVF4" s="270"/>
      <c r="BVG4" s="270"/>
      <c r="BVH4" s="270"/>
      <c r="BVI4" s="270"/>
      <c r="BVJ4" s="270"/>
      <c r="BVK4" s="270"/>
      <c r="BVL4" s="66"/>
      <c r="BVM4" s="271"/>
      <c r="BVN4" s="271"/>
      <c r="BVO4" s="66"/>
      <c r="BVP4" s="66"/>
      <c r="BVQ4" s="66"/>
      <c r="BVR4" s="66"/>
      <c r="BVS4" s="272"/>
      <c r="BVT4" s="272"/>
      <c r="BVU4" s="273"/>
      <c r="BVV4" s="274"/>
      <c r="BVW4" s="275"/>
      <c r="BVX4" s="276"/>
      <c r="BVY4" s="277"/>
      <c r="BVZ4" s="272"/>
      <c r="BWA4" s="277"/>
      <c r="BWB4" s="272"/>
      <c r="BWC4" s="272"/>
      <c r="BWD4" s="66"/>
      <c r="BWE4" s="278"/>
      <c r="BWF4" s="278"/>
      <c r="BWG4" s="270"/>
      <c r="BWH4" s="270"/>
      <c r="BWI4" s="270"/>
      <c r="BWJ4" s="270"/>
      <c r="BWK4" s="270"/>
      <c r="BWL4" s="66"/>
      <c r="BWM4" s="66"/>
      <c r="BWN4" s="270"/>
      <c r="BWO4" s="66"/>
      <c r="BWP4" s="278"/>
      <c r="BWQ4" s="270"/>
      <c r="BWR4" s="66"/>
      <c r="BWS4" s="66"/>
      <c r="BWT4" s="66"/>
      <c r="BWU4" s="270"/>
      <c r="BWV4" s="270"/>
      <c r="BWW4" s="270"/>
      <c r="BWX4" s="66"/>
      <c r="BWY4" s="270"/>
      <c r="BWZ4" s="270"/>
      <c r="BXA4" s="66"/>
      <c r="BXB4" s="270"/>
      <c r="BXC4" s="270"/>
      <c r="BXD4" s="270"/>
      <c r="BXE4" s="270"/>
      <c r="BXF4" s="270"/>
      <c r="BXG4" s="270"/>
      <c r="BXH4" s="66"/>
      <c r="BXI4" s="271"/>
      <c r="BXJ4" s="271"/>
      <c r="BXK4" s="66"/>
      <c r="BXL4" s="66"/>
      <c r="BXM4" s="66"/>
      <c r="BXN4" s="66"/>
      <c r="BXO4" s="272"/>
      <c r="BXP4" s="272"/>
      <c r="BXQ4" s="273"/>
      <c r="BXR4" s="274"/>
      <c r="BXS4" s="275"/>
      <c r="BXT4" s="276"/>
      <c r="BXU4" s="277"/>
      <c r="BXV4" s="272"/>
      <c r="BXW4" s="277"/>
      <c r="BXX4" s="272"/>
      <c r="BXY4" s="272"/>
      <c r="BXZ4" s="66"/>
      <c r="BYA4" s="278"/>
      <c r="BYB4" s="278"/>
      <c r="BYC4" s="270"/>
      <c r="BYD4" s="270"/>
      <c r="BYE4" s="270"/>
      <c r="BYF4" s="270"/>
      <c r="BYG4" s="270"/>
      <c r="BYH4" s="66"/>
      <c r="BYI4" s="66"/>
      <c r="BYJ4" s="270"/>
      <c r="BYK4" s="66"/>
      <c r="BYL4" s="278"/>
      <c r="BYM4" s="270"/>
      <c r="BYN4" s="66"/>
      <c r="BYO4" s="66"/>
      <c r="BYP4" s="66"/>
      <c r="BYQ4" s="270"/>
      <c r="BYR4" s="270"/>
      <c r="BYS4" s="270"/>
      <c r="BYT4" s="66"/>
      <c r="BYU4" s="270"/>
      <c r="BYV4" s="270"/>
      <c r="BYW4" s="66"/>
      <c r="BYX4" s="270"/>
      <c r="BYY4" s="270"/>
      <c r="BYZ4" s="270"/>
      <c r="BZA4" s="270"/>
      <c r="BZB4" s="270"/>
      <c r="BZC4" s="270"/>
      <c r="BZD4" s="66"/>
      <c r="BZE4" s="271"/>
      <c r="BZF4" s="271"/>
      <c r="BZG4" s="66"/>
      <c r="BZH4" s="66"/>
      <c r="BZI4" s="66"/>
      <c r="BZJ4" s="66"/>
      <c r="BZK4" s="272"/>
      <c r="BZL4" s="272"/>
      <c r="BZM4" s="273"/>
      <c r="BZN4" s="274"/>
      <c r="BZO4" s="275"/>
      <c r="BZP4" s="276"/>
      <c r="BZQ4" s="277"/>
      <c r="BZR4" s="272"/>
      <c r="BZS4" s="277"/>
      <c r="BZT4" s="272"/>
      <c r="BZU4" s="272"/>
      <c r="BZV4" s="66"/>
      <c r="BZW4" s="278"/>
      <c r="BZX4" s="278"/>
      <c r="BZY4" s="270"/>
      <c r="BZZ4" s="270"/>
      <c r="CAA4" s="270"/>
      <c r="CAB4" s="270"/>
      <c r="CAC4" s="270"/>
      <c r="CAD4" s="66"/>
      <c r="CAE4" s="66"/>
      <c r="CAF4" s="270"/>
      <c r="CAG4" s="66"/>
      <c r="CAH4" s="278"/>
      <c r="CAI4" s="270"/>
      <c r="CAJ4" s="66"/>
      <c r="CAK4" s="66"/>
      <c r="CAL4" s="66"/>
      <c r="CAM4" s="270"/>
      <c r="CAN4" s="270"/>
      <c r="CAO4" s="270"/>
      <c r="CAP4" s="66"/>
      <c r="CAQ4" s="270"/>
      <c r="CAR4" s="270"/>
      <c r="CAS4" s="66"/>
      <c r="CAT4" s="270"/>
      <c r="CAU4" s="270"/>
      <c r="CAV4" s="270"/>
      <c r="CAW4" s="270"/>
      <c r="CAX4" s="270"/>
      <c r="CAY4" s="270"/>
      <c r="CAZ4" s="66"/>
      <c r="CBA4" s="271"/>
      <c r="CBB4" s="271"/>
      <c r="CBC4" s="66"/>
      <c r="CBD4" s="66"/>
      <c r="CBE4" s="66"/>
      <c r="CBF4" s="66"/>
      <c r="CBG4" s="272"/>
      <c r="CBH4" s="272"/>
      <c r="CBI4" s="273"/>
      <c r="CBJ4" s="274"/>
      <c r="CBK4" s="275"/>
      <c r="CBL4" s="276"/>
      <c r="CBM4" s="277"/>
      <c r="CBN4" s="272"/>
      <c r="CBO4" s="277"/>
      <c r="CBP4" s="272"/>
      <c r="CBQ4" s="272"/>
      <c r="CBR4" s="66"/>
      <c r="CBS4" s="278"/>
      <c r="CBT4" s="278"/>
      <c r="CBU4" s="270"/>
      <c r="CBV4" s="270"/>
      <c r="CBW4" s="270"/>
      <c r="CBX4" s="270"/>
      <c r="CBY4" s="270"/>
      <c r="CBZ4" s="66"/>
      <c r="CCA4" s="66"/>
      <c r="CCB4" s="270"/>
      <c r="CCC4" s="66"/>
      <c r="CCD4" s="278"/>
      <c r="CCE4" s="270"/>
      <c r="CCF4" s="66"/>
      <c r="CCG4" s="66"/>
      <c r="CCH4" s="66"/>
      <c r="CCI4" s="270"/>
      <c r="CCJ4" s="270"/>
      <c r="CCK4" s="270"/>
      <c r="CCL4" s="66"/>
      <c r="CCM4" s="270"/>
      <c r="CCN4" s="270"/>
      <c r="CCO4" s="66"/>
      <c r="CCP4" s="270"/>
      <c r="CCQ4" s="270"/>
      <c r="CCR4" s="270"/>
      <c r="CCS4" s="270"/>
      <c r="CCT4" s="270"/>
      <c r="CCU4" s="270"/>
      <c r="CCV4" s="66"/>
      <c r="CCW4" s="271"/>
      <c r="CCX4" s="271"/>
      <c r="CCY4" s="66"/>
      <c r="CCZ4" s="66"/>
      <c r="CDA4" s="66"/>
      <c r="CDB4" s="66"/>
      <c r="CDC4" s="272"/>
      <c r="CDD4" s="272"/>
      <c r="CDE4" s="273"/>
      <c r="CDF4" s="274"/>
      <c r="CDG4" s="275"/>
      <c r="CDH4" s="276"/>
      <c r="CDI4" s="277"/>
      <c r="CDJ4" s="272"/>
      <c r="CDK4" s="277"/>
      <c r="CDL4" s="272"/>
      <c r="CDM4" s="272"/>
      <c r="CDN4" s="66"/>
      <c r="CDO4" s="278"/>
      <c r="CDP4" s="278"/>
      <c r="CDQ4" s="270"/>
      <c r="CDR4" s="270"/>
      <c r="CDS4" s="270"/>
      <c r="CDT4" s="270"/>
      <c r="CDU4" s="270"/>
      <c r="CDV4" s="66"/>
      <c r="CDW4" s="66"/>
      <c r="CDX4" s="270"/>
      <c r="CDY4" s="66"/>
      <c r="CDZ4" s="278"/>
      <c r="CEA4" s="270"/>
      <c r="CEB4" s="66"/>
      <c r="CEC4" s="66"/>
      <c r="CED4" s="66"/>
      <c r="CEE4" s="270"/>
      <c r="CEF4" s="270"/>
      <c r="CEG4" s="270"/>
      <c r="CEH4" s="66"/>
      <c r="CEI4" s="270"/>
      <c r="CEJ4" s="270"/>
      <c r="CEK4" s="66"/>
      <c r="CEL4" s="270"/>
      <c r="CEM4" s="270"/>
      <c r="CEN4" s="270"/>
      <c r="CEO4" s="270"/>
      <c r="CEP4" s="270"/>
      <c r="CEQ4" s="270"/>
      <c r="CER4" s="66"/>
      <c r="CES4" s="271"/>
      <c r="CET4" s="271"/>
      <c r="CEU4" s="66"/>
      <c r="CEV4" s="66"/>
      <c r="CEW4" s="66"/>
      <c r="CEX4" s="66"/>
      <c r="CEY4" s="272"/>
      <c r="CEZ4" s="272"/>
      <c r="CFA4" s="273"/>
      <c r="CFB4" s="274"/>
      <c r="CFC4" s="275"/>
      <c r="CFD4" s="276"/>
      <c r="CFE4" s="277"/>
      <c r="CFF4" s="272"/>
      <c r="CFG4" s="277"/>
      <c r="CFH4" s="272"/>
      <c r="CFI4" s="272"/>
      <c r="CFJ4" s="66"/>
      <c r="CFK4" s="278"/>
      <c r="CFL4" s="278"/>
      <c r="CFM4" s="270"/>
      <c r="CFN4" s="270"/>
      <c r="CFO4" s="270"/>
      <c r="CFP4" s="270"/>
      <c r="CFQ4" s="270"/>
      <c r="CFR4" s="66"/>
      <c r="CFS4" s="66"/>
      <c r="CFT4" s="270"/>
      <c r="CFU4" s="66"/>
      <c r="CFV4" s="278"/>
      <c r="CFW4" s="270"/>
      <c r="CFX4" s="66"/>
      <c r="CFY4" s="66"/>
      <c r="CFZ4" s="66"/>
      <c r="CGA4" s="270"/>
      <c r="CGB4" s="270"/>
      <c r="CGC4" s="270"/>
      <c r="CGD4" s="66"/>
      <c r="CGE4" s="270"/>
      <c r="CGF4" s="270"/>
      <c r="CGG4" s="66"/>
      <c r="CGH4" s="270"/>
      <c r="CGI4" s="270"/>
      <c r="CGJ4" s="270"/>
      <c r="CGK4" s="270"/>
      <c r="CGL4" s="270"/>
      <c r="CGM4" s="270"/>
      <c r="CGN4" s="66"/>
      <c r="CGO4" s="271"/>
      <c r="CGP4" s="271"/>
      <c r="CGQ4" s="66"/>
      <c r="CGR4" s="66"/>
      <c r="CGS4" s="66"/>
      <c r="CGT4" s="66"/>
      <c r="CGU4" s="272"/>
      <c r="CGV4" s="272"/>
      <c r="CGW4" s="273"/>
      <c r="CGX4" s="274"/>
      <c r="CGY4" s="275"/>
      <c r="CGZ4" s="276"/>
      <c r="CHA4" s="277"/>
      <c r="CHB4" s="272"/>
      <c r="CHC4" s="277"/>
      <c r="CHD4" s="272"/>
      <c r="CHE4" s="272"/>
      <c r="CHF4" s="66"/>
      <c r="CHG4" s="278"/>
      <c r="CHH4" s="278"/>
      <c r="CHI4" s="270"/>
      <c r="CHJ4" s="270"/>
      <c r="CHK4" s="270"/>
      <c r="CHL4" s="270"/>
      <c r="CHM4" s="270"/>
      <c r="CHN4" s="66"/>
      <c r="CHO4" s="66"/>
      <c r="CHP4" s="270"/>
      <c r="CHQ4" s="66"/>
      <c r="CHR4" s="278"/>
      <c r="CHS4" s="270"/>
      <c r="CHT4" s="66"/>
      <c r="CHU4" s="66"/>
      <c r="CHV4" s="66"/>
      <c r="CHW4" s="270"/>
      <c r="CHX4" s="270"/>
      <c r="CHY4" s="270"/>
      <c r="CHZ4" s="66"/>
      <c r="CIA4" s="270"/>
      <c r="CIB4" s="270"/>
      <c r="CIC4" s="66"/>
      <c r="CID4" s="270"/>
      <c r="CIE4" s="270"/>
      <c r="CIF4" s="270"/>
      <c r="CIG4" s="270"/>
      <c r="CIH4" s="270"/>
      <c r="CII4" s="270"/>
      <c r="CIJ4" s="66"/>
      <c r="CIK4" s="271"/>
      <c r="CIL4" s="271"/>
      <c r="CIM4" s="66"/>
      <c r="CIN4" s="66"/>
      <c r="CIO4" s="66"/>
      <c r="CIP4" s="66"/>
      <c r="CIQ4" s="272"/>
      <c r="CIR4" s="272"/>
      <c r="CIS4" s="273"/>
      <c r="CIT4" s="274"/>
      <c r="CIU4" s="275"/>
      <c r="CIV4" s="276"/>
      <c r="CIW4" s="277"/>
      <c r="CIX4" s="272"/>
      <c r="CIY4" s="277"/>
      <c r="CIZ4" s="272"/>
      <c r="CJA4" s="272"/>
      <c r="CJB4" s="66"/>
      <c r="CJC4" s="278"/>
      <c r="CJD4" s="278"/>
      <c r="CJE4" s="270"/>
      <c r="CJF4" s="270"/>
      <c r="CJG4" s="270"/>
      <c r="CJH4" s="270"/>
      <c r="CJI4" s="270"/>
      <c r="CJJ4" s="66"/>
      <c r="CJK4" s="66"/>
      <c r="CJL4" s="270"/>
      <c r="CJM4" s="66"/>
      <c r="CJN4" s="278"/>
      <c r="CJO4" s="270"/>
      <c r="CJP4" s="66"/>
      <c r="CJQ4" s="66"/>
      <c r="CJR4" s="66"/>
      <c r="CJS4" s="270"/>
      <c r="CJT4" s="270"/>
      <c r="CJU4" s="270"/>
      <c r="CJV4" s="66"/>
      <c r="CJW4" s="270"/>
      <c r="CJX4" s="270"/>
      <c r="CJY4" s="66"/>
      <c r="CJZ4" s="270"/>
      <c r="CKA4" s="270"/>
      <c r="CKB4" s="270"/>
      <c r="CKC4" s="270"/>
      <c r="CKD4" s="270"/>
      <c r="CKE4" s="270"/>
      <c r="CKF4" s="66"/>
      <c r="CKG4" s="271"/>
      <c r="CKH4" s="271"/>
      <c r="CKI4" s="66"/>
      <c r="CKJ4" s="66"/>
      <c r="CKK4" s="66"/>
      <c r="CKL4" s="66"/>
      <c r="CKM4" s="272"/>
      <c r="CKN4" s="272"/>
      <c r="CKO4" s="273"/>
      <c r="CKP4" s="274"/>
      <c r="CKQ4" s="275"/>
      <c r="CKR4" s="276"/>
      <c r="CKS4" s="277"/>
      <c r="CKT4" s="272"/>
      <c r="CKU4" s="277"/>
      <c r="CKV4" s="272"/>
      <c r="CKW4" s="272"/>
      <c r="CKX4" s="66"/>
      <c r="CKY4" s="278"/>
      <c r="CKZ4" s="278"/>
      <c r="CLA4" s="270"/>
      <c r="CLB4" s="270"/>
      <c r="CLC4" s="270"/>
      <c r="CLD4" s="270"/>
      <c r="CLE4" s="270"/>
      <c r="CLF4" s="66"/>
      <c r="CLG4" s="66"/>
      <c r="CLH4" s="270"/>
      <c r="CLI4" s="66"/>
      <c r="CLJ4" s="278"/>
      <c r="CLK4" s="270"/>
      <c r="CLL4" s="66"/>
      <c r="CLM4" s="66"/>
      <c r="CLN4" s="66"/>
      <c r="CLO4" s="270"/>
      <c r="CLP4" s="270"/>
      <c r="CLQ4" s="270"/>
      <c r="CLR4" s="66"/>
      <c r="CLS4" s="270"/>
      <c r="CLT4" s="270"/>
      <c r="CLU4" s="66"/>
      <c r="CLV4" s="270"/>
      <c r="CLW4" s="270"/>
      <c r="CLX4" s="270"/>
      <c r="CLY4" s="270"/>
      <c r="CLZ4" s="270"/>
      <c r="CMA4" s="270"/>
      <c r="CMB4" s="66"/>
      <c r="CMC4" s="271"/>
      <c r="CMD4" s="271"/>
      <c r="CME4" s="66"/>
      <c r="CMF4" s="66"/>
      <c r="CMG4" s="66"/>
      <c r="CMH4" s="66"/>
      <c r="CMI4" s="272"/>
      <c r="CMJ4" s="272"/>
      <c r="CMK4" s="273"/>
      <c r="CML4" s="274"/>
      <c r="CMM4" s="275"/>
      <c r="CMN4" s="276"/>
      <c r="CMO4" s="277"/>
      <c r="CMP4" s="272"/>
      <c r="CMQ4" s="277"/>
      <c r="CMR4" s="272"/>
      <c r="CMS4" s="272"/>
      <c r="CMT4" s="66"/>
      <c r="CMU4" s="278"/>
      <c r="CMV4" s="278"/>
      <c r="CMW4" s="270"/>
      <c r="CMX4" s="270"/>
      <c r="CMY4" s="270"/>
      <c r="CMZ4" s="270"/>
      <c r="CNA4" s="270"/>
      <c r="CNB4" s="66"/>
      <c r="CNC4" s="66"/>
      <c r="CND4" s="270"/>
      <c r="CNE4" s="66"/>
      <c r="CNF4" s="278"/>
      <c r="CNG4" s="270"/>
      <c r="CNH4" s="66"/>
      <c r="CNI4" s="66"/>
      <c r="CNJ4" s="66"/>
      <c r="CNK4" s="270"/>
      <c r="CNL4" s="270"/>
      <c r="CNM4" s="270"/>
      <c r="CNN4" s="66"/>
      <c r="CNO4" s="270"/>
      <c r="CNP4" s="270"/>
      <c r="CNQ4" s="66"/>
      <c r="CNR4" s="270"/>
      <c r="CNS4" s="270"/>
      <c r="CNT4" s="270"/>
      <c r="CNU4" s="270"/>
      <c r="CNV4" s="270"/>
      <c r="CNW4" s="270"/>
      <c r="CNX4" s="66"/>
      <c r="CNY4" s="271"/>
      <c r="CNZ4" s="271"/>
      <c r="COA4" s="66"/>
      <c r="COB4" s="66"/>
      <c r="COC4" s="66"/>
      <c r="COD4" s="66"/>
      <c r="COE4" s="272"/>
      <c r="COF4" s="272"/>
      <c r="COG4" s="273"/>
      <c r="COH4" s="274"/>
      <c r="COI4" s="275"/>
      <c r="COJ4" s="276"/>
      <c r="COK4" s="277"/>
      <c r="COL4" s="272"/>
      <c r="COM4" s="277"/>
      <c r="CON4" s="272"/>
      <c r="COO4" s="272"/>
      <c r="COP4" s="66"/>
      <c r="COQ4" s="278"/>
      <c r="COR4" s="278"/>
      <c r="COS4" s="270"/>
      <c r="COT4" s="270"/>
      <c r="COU4" s="270"/>
      <c r="COV4" s="270"/>
      <c r="COW4" s="270"/>
      <c r="COX4" s="66"/>
      <c r="COY4" s="66"/>
      <c r="COZ4" s="270"/>
      <c r="CPA4" s="66"/>
      <c r="CPB4" s="278"/>
      <c r="CPC4" s="270"/>
      <c r="CPD4" s="66"/>
      <c r="CPE4" s="66"/>
      <c r="CPF4" s="66"/>
      <c r="CPG4" s="270"/>
      <c r="CPH4" s="270"/>
      <c r="CPI4" s="270"/>
      <c r="CPJ4" s="66"/>
      <c r="CPK4" s="270"/>
      <c r="CPL4" s="270"/>
      <c r="CPM4" s="66"/>
      <c r="CPN4" s="270"/>
      <c r="CPO4" s="270"/>
      <c r="CPP4" s="270"/>
      <c r="CPQ4" s="270"/>
      <c r="CPR4" s="270"/>
      <c r="CPS4" s="270"/>
      <c r="CPT4" s="66"/>
      <c r="CPU4" s="271"/>
      <c r="CPV4" s="271"/>
      <c r="CPW4" s="66"/>
      <c r="CPX4" s="66"/>
      <c r="CPY4" s="66"/>
      <c r="CPZ4" s="66"/>
      <c r="CQA4" s="272"/>
      <c r="CQB4" s="272"/>
      <c r="CQC4" s="273"/>
      <c r="CQD4" s="274"/>
      <c r="CQE4" s="275"/>
      <c r="CQF4" s="276"/>
      <c r="CQG4" s="277"/>
      <c r="CQH4" s="272"/>
      <c r="CQI4" s="277"/>
      <c r="CQJ4" s="272"/>
      <c r="CQK4" s="272"/>
      <c r="CQL4" s="66"/>
      <c r="CQM4" s="278"/>
      <c r="CQN4" s="278"/>
      <c r="CQO4" s="270"/>
      <c r="CQP4" s="270"/>
      <c r="CQQ4" s="270"/>
      <c r="CQR4" s="270"/>
      <c r="CQS4" s="270"/>
      <c r="CQT4" s="66"/>
      <c r="CQU4" s="66"/>
      <c r="CQV4" s="270"/>
      <c r="CQW4" s="66"/>
      <c r="CQX4" s="278"/>
      <c r="CQY4" s="270"/>
      <c r="CQZ4" s="66"/>
      <c r="CRA4" s="66"/>
      <c r="CRB4" s="66"/>
      <c r="CRC4" s="270"/>
      <c r="CRD4" s="270"/>
      <c r="CRE4" s="270"/>
      <c r="CRF4" s="66"/>
      <c r="CRG4" s="270"/>
      <c r="CRH4" s="270"/>
      <c r="CRI4" s="66"/>
      <c r="CRJ4" s="270"/>
      <c r="CRK4" s="270"/>
      <c r="CRL4" s="270"/>
      <c r="CRM4" s="270"/>
      <c r="CRN4" s="270"/>
      <c r="CRO4" s="270"/>
      <c r="CRP4" s="66"/>
      <c r="CRQ4" s="271"/>
      <c r="CRR4" s="271"/>
      <c r="CRS4" s="66"/>
      <c r="CRT4" s="66"/>
      <c r="CRU4" s="66"/>
      <c r="CRV4" s="66"/>
      <c r="CRW4" s="272"/>
      <c r="CRX4" s="272"/>
      <c r="CRY4" s="273"/>
      <c r="CRZ4" s="274"/>
      <c r="CSA4" s="275"/>
      <c r="CSB4" s="276"/>
      <c r="CSC4" s="277"/>
      <c r="CSD4" s="272"/>
      <c r="CSE4" s="277"/>
      <c r="CSF4" s="272"/>
      <c r="CSG4" s="272"/>
      <c r="CSH4" s="66"/>
      <c r="CSI4" s="278"/>
      <c r="CSJ4" s="278"/>
      <c r="CSK4" s="270"/>
      <c r="CSL4" s="270"/>
      <c r="CSM4" s="270"/>
      <c r="CSN4" s="270"/>
      <c r="CSO4" s="270"/>
      <c r="CSP4" s="66"/>
      <c r="CSQ4" s="66"/>
      <c r="CSR4" s="270"/>
      <c r="CSS4" s="66"/>
      <c r="CST4" s="278"/>
      <c r="CSU4" s="270"/>
      <c r="CSV4" s="66"/>
      <c r="CSW4" s="66"/>
      <c r="CSX4" s="66"/>
      <c r="CSY4" s="270"/>
      <c r="CSZ4" s="270"/>
      <c r="CTA4" s="270"/>
      <c r="CTB4" s="66"/>
      <c r="CTC4" s="270"/>
      <c r="CTD4" s="270"/>
      <c r="CTE4" s="66"/>
      <c r="CTF4" s="270"/>
      <c r="CTG4" s="270"/>
      <c r="CTH4" s="270"/>
      <c r="CTI4" s="270"/>
      <c r="CTJ4" s="270"/>
      <c r="CTK4" s="270"/>
      <c r="CTL4" s="66"/>
      <c r="CTM4" s="271"/>
      <c r="CTN4" s="271"/>
      <c r="CTO4" s="66"/>
      <c r="CTP4" s="66"/>
      <c r="CTQ4" s="66"/>
      <c r="CTR4" s="66"/>
      <c r="CTS4" s="272"/>
      <c r="CTT4" s="272"/>
      <c r="CTU4" s="273"/>
      <c r="CTV4" s="274"/>
      <c r="CTW4" s="275"/>
      <c r="CTX4" s="276"/>
      <c r="CTY4" s="277"/>
      <c r="CTZ4" s="272"/>
      <c r="CUA4" s="277"/>
      <c r="CUB4" s="272"/>
      <c r="CUC4" s="272"/>
      <c r="CUD4" s="66"/>
      <c r="CUE4" s="278"/>
      <c r="CUF4" s="278"/>
      <c r="CUG4" s="270"/>
      <c r="CUH4" s="270"/>
      <c r="CUI4" s="270"/>
      <c r="CUJ4" s="270"/>
      <c r="CUK4" s="270"/>
      <c r="CUL4" s="66"/>
      <c r="CUM4" s="66"/>
      <c r="CUN4" s="270"/>
      <c r="CUO4" s="66"/>
      <c r="CUP4" s="278"/>
      <c r="CUQ4" s="270"/>
      <c r="CUR4" s="66"/>
      <c r="CUS4" s="66"/>
      <c r="CUT4" s="66"/>
      <c r="CUU4" s="270"/>
      <c r="CUV4" s="270"/>
      <c r="CUW4" s="270"/>
      <c r="CUX4" s="66"/>
      <c r="CUY4" s="270"/>
      <c r="CUZ4" s="270"/>
      <c r="CVA4" s="66"/>
      <c r="CVB4" s="270"/>
      <c r="CVC4" s="270"/>
      <c r="CVD4" s="270"/>
      <c r="CVE4" s="270"/>
      <c r="CVF4" s="270"/>
      <c r="CVG4" s="270"/>
      <c r="CVH4" s="66"/>
      <c r="CVI4" s="271"/>
      <c r="CVJ4" s="271"/>
      <c r="CVK4" s="66"/>
      <c r="CVL4" s="66"/>
      <c r="CVM4" s="66"/>
      <c r="CVN4" s="66"/>
      <c r="CVO4" s="272"/>
      <c r="CVP4" s="272"/>
      <c r="CVQ4" s="273"/>
      <c r="CVR4" s="274"/>
      <c r="CVS4" s="275"/>
      <c r="CVT4" s="276"/>
      <c r="CVU4" s="277"/>
      <c r="CVV4" s="272"/>
      <c r="CVW4" s="277"/>
      <c r="CVX4" s="272"/>
      <c r="CVY4" s="272"/>
      <c r="CVZ4" s="66"/>
      <c r="CWA4" s="278"/>
      <c r="CWB4" s="278"/>
      <c r="CWC4" s="270"/>
      <c r="CWD4" s="270"/>
      <c r="CWE4" s="270"/>
      <c r="CWF4" s="270"/>
      <c r="CWG4" s="270"/>
      <c r="CWH4" s="66"/>
      <c r="CWI4" s="66"/>
      <c r="CWJ4" s="270"/>
      <c r="CWK4" s="66"/>
      <c r="CWL4" s="278"/>
      <c r="CWM4" s="270"/>
      <c r="CWN4" s="66"/>
      <c r="CWO4" s="66"/>
      <c r="CWP4" s="66"/>
      <c r="CWQ4" s="270"/>
      <c r="CWR4" s="270"/>
      <c r="CWS4" s="270"/>
      <c r="CWT4" s="66"/>
      <c r="CWU4" s="270"/>
      <c r="CWV4" s="270"/>
      <c r="CWW4" s="66"/>
      <c r="CWX4" s="270"/>
      <c r="CWY4" s="270"/>
      <c r="CWZ4" s="270"/>
      <c r="CXA4" s="270"/>
      <c r="CXB4" s="270"/>
      <c r="CXC4" s="270"/>
      <c r="CXD4" s="66"/>
      <c r="CXE4" s="271"/>
      <c r="CXF4" s="271"/>
      <c r="CXG4" s="66"/>
      <c r="CXH4" s="66"/>
      <c r="CXI4" s="66"/>
      <c r="CXJ4" s="66"/>
      <c r="CXK4" s="272"/>
      <c r="CXL4" s="272"/>
      <c r="CXM4" s="273"/>
      <c r="CXN4" s="274"/>
      <c r="CXO4" s="275"/>
      <c r="CXP4" s="276"/>
      <c r="CXQ4" s="277"/>
      <c r="CXR4" s="272"/>
      <c r="CXS4" s="277"/>
      <c r="CXT4" s="272"/>
      <c r="CXU4" s="272"/>
      <c r="CXV4" s="66"/>
      <c r="CXW4" s="278"/>
      <c r="CXX4" s="278"/>
      <c r="CXY4" s="270"/>
      <c r="CXZ4" s="270"/>
      <c r="CYA4" s="270"/>
      <c r="CYB4" s="270"/>
      <c r="CYC4" s="270"/>
      <c r="CYD4" s="66"/>
      <c r="CYE4" s="66"/>
      <c r="CYF4" s="270"/>
      <c r="CYG4" s="66"/>
      <c r="CYH4" s="278"/>
      <c r="CYI4" s="270"/>
      <c r="CYJ4" s="66"/>
      <c r="CYK4" s="66"/>
      <c r="CYL4" s="66"/>
      <c r="CYM4" s="270"/>
      <c r="CYN4" s="270"/>
      <c r="CYO4" s="270"/>
      <c r="CYP4" s="66"/>
      <c r="CYQ4" s="270"/>
      <c r="CYR4" s="270"/>
      <c r="CYS4" s="66"/>
      <c r="CYT4" s="270"/>
      <c r="CYU4" s="270"/>
      <c r="CYV4" s="270"/>
      <c r="CYW4" s="270"/>
      <c r="CYX4" s="270"/>
      <c r="CYY4" s="270"/>
      <c r="CYZ4" s="66"/>
      <c r="CZA4" s="271"/>
      <c r="CZB4" s="271"/>
      <c r="CZC4" s="66"/>
      <c r="CZD4" s="66"/>
      <c r="CZE4" s="66"/>
      <c r="CZF4" s="66"/>
      <c r="CZG4" s="272"/>
      <c r="CZH4" s="272"/>
      <c r="CZI4" s="273"/>
      <c r="CZJ4" s="274"/>
      <c r="CZK4" s="275"/>
      <c r="CZL4" s="276"/>
      <c r="CZM4" s="277"/>
      <c r="CZN4" s="272"/>
      <c r="CZO4" s="277"/>
      <c r="CZP4" s="272"/>
      <c r="CZQ4" s="272"/>
      <c r="CZR4" s="66"/>
      <c r="CZS4" s="278"/>
      <c r="CZT4" s="278"/>
      <c r="CZU4" s="270"/>
      <c r="CZV4" s="270"/>
      <c r="CZW4" s="270"/>
      <c r="CZX4" s="270"/>
      <c r="CZY4" s="270"/>
      <c r="CZZ4" s="66"/>
      <c r="DAA4" s="66"/>
      <c r="DAB4" s="270"/>
      <c r="DAC4" s="66"/>
      <c r="DAD4" s="278"/>
      <c r="DAE4" s="270"/>
      <c r="DAF4" s="66"/>
      <c r="DAG4" s="66"/>
      <c r="DAH4" s="66"/>
      <c r="DAI4" s="270"/>
      <c r="DAJ4" s="270"/>
      <c r="DAK4" s="270"/>
      <c r="DAL4" s="66"/>
      <c r="DAM4" s="270"/>
      <c r="DAN4" s="270"/>
      <c r="DAO4" s="66"/>
      <c r="DAP4" s="270"/>
      <c r="DAQ4" s="270"/>
      <c r="DAR4" s="270"/>
      <c r="DAS4" s="270"/>
      <c r="DAT4" s="270"/>
      <c r="DAU4" s="270"/>
      <c r="DAV4" s="66"/>
      <c r="DAW4" s="271"/>
      <c r="DAX4" s="271"/>
      <c r="DAY4" s="66"/>
      <c r="DAZ4" s="66"/>
      <c r="DBA4" s="66"/>
      <c r="DBB4" s="66"/>
      <c r="DBC4" s="272"/>
      <c r="DBD4" s="272"/>
      <c r="DBE4" s="273"/>
      <c r="DBF4" s="274"/>
      <c r="DBG4" s="275"/>
      <c r="DBH4" s="276"/>
      <c r="DBI4" s="277"/>
      <c r="DBJ4" s="272"/>
      <c r="DBK4" s="277"/>
      <c r="DBL4" s="272"/>
      <c r="DBM4" s="272"/>
      <c r="DBN4" s="66"/>
      <c r="DBO4" s="278"/>
      <c r="DBP4" s="278"/>
      <c r="DBQ4" s="270"/>
      <c r="DBR4" s="270"/>
      <c r="DBS4" s="270"/>
      <c r="DBT4" s="270"/>
      <c r="DBU4" s="270"/>
      <c r="DBV4" s="66"/>
      <c r="DBW4" s="66"/>
      <c r="DBX4" s="270"/>
      <c r="DBY4" s="66"/>
      <c r="DBZ4" s="278"/>
      <c r="DCA4" s="270"/>
      <c r="DCB4" s="66"/>
      <c r="DCC4" s="66"/>
      <c r="DCD4" s="66"/>
      <c r="DCE4" s="270"/>
      <c r="DCF4" s="270"/>
      <c r="DCG4" s="270"/>
      <c r="DCH4" s="66"/>
      <c r="DCI4" s="270"/>
      <c r="DCJ4" s="270"/>
      <c r="DCK4" s="66"/>
      <c r="DCL4" s="270"/>
      <c r="DCM4" s="270"/>
      <c r="DCN4" s="270"/>
      <c r="DCO4" s="270"/>
      <c r="DCP4" s="270"/>
      <c r="DCQ4" s="270"/>
      <c r="DCR4" s="66"/>
      <c r="DCS4" s="271"/>
      <c r="DCT4" s="271"/>
      <c r="DCU4" s="66"/>
      <c r="DCV4" s="66"/>
      <c r="DCW4" s="66"/>
      <c r="DCX4" s="66"/>
      <c r="DCY4" s="272"/>
      <c r="DCZ4" s="272"/>
      <c r="DDA4" s="273"/>
      <c r="DDB4" s="274"/>
      <c r="DDC4" s="275"/>
      <c r="DDD4" s="276"/>
      <c r="DDE4" s="277"/>
      <c r="DDF4" s="272"/>
      <c r="DDG4" s="277"/>
      <c r="DDH4" s="272"/>
      <c r="DDI4" s="272"/>
      <c r="DDJ4" s="66"/>
      <c r="DDK4" s="278"/>
      <c r="DDL4" s="278"/>
      <c r="DDM4" s="270"/>
      <c r="DDN4" s="270"/>
      <c r="DDO4" s="270"/>
      <c r="DDP4" s="270"/>
      <c r="DDQ4" s="270"/>
      <c r="DDR4" s="66"/>
      <c r="DDS4" s="66"/>
      <c r="DDT4" s="270"/>
      <c r="DDU4" s="66"/>
      <c r="DDV4" s="278"/>
      <c r="DDW4" s="270"/>
      <c r="DDX4" s="66"/>
      <c r="DDY4" s="66"/>
      <c r="DDZ4" s="66"/>
      <c r="DEA4" s="270"/>
      <c r="DEB4" s="270"/>
      <c r="DEC4" s="270"/>
      <c r="DED4" s="66"/>
      <c r="DEE4" s="270"/>
      <c r="DEF4" s="270"/>
      <c r="DEG4" s="66"/>
      <c r="DEH4" s="270"/>
      <c r="DEI4" s="270"/>
      <c r="DEJ4" s="270"/>
      <c r="DEK4" s="270"/>
      <c r="DEL4" s="270"/>
      <c r="DEM4" s="270"/>
      <c r="DEN4" s="66"/>
      <c r="DEO4" s="271"/>
      <c r="DEP4" s="271"/>
      <c r="DEQ4" s="66"/>
      <c r="DER4" s="66"/>
      <c r="DES4" s="66"/>
      <c r="DET4" s="66"/>
      <c r="DEU4" s="272"/>
      <c r="DEV4" s="272"/>
      <c r="DEW4" s="273"/>
      <c r="DEX4" s="274"/>
      <c r="DEY4" s="275"/>
      <c r="DEZ4" s="276"/>
      <c r="DFA4" s="277"/>
      <c r="DFB4" s="272"/>
      <c r="DFC4" s="277"/>
      <c r="DFD4" s="272"/>
      <c r="DFE4" s="272"/>
      <c r="DFF4" s="66"/>
      <c r="DFG4" s="278"/>
      <c r="DFH4" s="278"/>
      <c r="DFI4" s="270"/>
      <c r="DFJ4" s="270"/>
      <c r="DFK4" s="270"/>
      <c r="DFL4" s="270"/>
      <c r="DFM4" s="270"/>
      <c r="DFN4" s="66"/>
      <c r="DFO4" s="66"/>
      <c r="DFP4" s="270"/>
      <c r="DFQ4" s="66"/>
      <c r="DFR4" s="278"/>
      <c r="DFS4" s="270"/>
      <c r="DFT4" s="66"/>
      <c r="DFU4" s="66"/>
      <c r="DFV4" s="66"/>
      <c r="DFW4" s="270"/>
      <c r="DFX4" s="270"/>
      <c r="DFY4" s="270"/>
      <c r="DFZ4" s="66"/>
      <c r="DGA4" s="270"/>
      <c r="DGB4" s="270"/>
      <c r="DGC4" s="66"/>
      <c r="DGD4" s="270"/>
      <c r="DGE4" s="270"/>
      <c r="DGF4" s="270"/>
      <c r="DGG4" s="270"/>
      <c r="DGH4" s="270"/>
      <c r="DGI4" s="270"/>
      <c r="DGJ4" s="66"/>
      <c r="DGK4" s="271"/>
      <c r="DGL4" s="271"/>
      <c r="DGM4" s="66"/>
      <c r="DGN4" s="66"/>
      <c r="DGO4" s="66"/>
      <c r="DGP4" s="66"/>
      <c r="DGQ4" s="272"/>
      <c r="DGR4" s="272"/>
      <c r="DGS4" s="273"/>
      <c r="DGT4" s="274"/>
      <c r="DGU4" s="275"/>
      <c r="DGV4" s="276"/>
      <c r="DGW4" s="277"/>
      <c r="DGX4" s="272"/>
      <c r="DGY4" s="277"/>
      <c r="DGZ4" s="272"/>
      <c r="DHA4" s="272"/>
      <c r="DHB4" s="66"/>
      <c r="DHC4" s="278"/>
      <c r="DHD4" s="278"/>
      <c r="DHE4" s="270"/>
      <c r="DHF4" s="270"/>
      <c r="DHG4" s="270"/>
      <c r="DHH4" s="270"/>
      <c r="DHI4" s="270"/>
      <c r="DHJ4" s="66"/>
      <c r="DHK4" s="66"/>
      <c r="DHL4" s="270"/>
      <c r="DHM4" s="66"/>
      <c r="DHN4" s="278"/>
      <c r="DHO4" s="270"/>
      <c r="DHP4" s="66"/>
      <c r="DHQ4" s="66"/>
      <c r="DHR4" s="66"/>
      <c r="DHS4" s="270"/>
      <c r="DHT4" s="270"/>
      <c r="DHU4" s="270"/>
      <c r="DHV4" s="66"/>
      <c r="DHW4" s="270"/>
      <c r="DHX4" s="270"/>
      <c r="DHY4" s="66"/>
      <c r="DHZ4" s="270"/>
      <c r="DIA4" s="270"/>
      <c r="DIB4" s="270"/>
      <c r="DIC4" s="270"/>
      <c r="DID4" s="270"/>
      <c r="DIE4" s="270"/>
      <c r="DIF4" s="66"/>
      <c r="DIG4" s="271"/>
      <c r="DIH4" s="271"/>
      <c r="DII4" s="66"/>
      <c r="DIJ4" s="66"/>
      <c r="DIK4" s="66"/>
      <c r="DIL4" s="66"/>
      <c r="DIM4" s="272"/>
      <c r="DIN4" s="272"/>
      <c r="DIO4" s="273"/>
      <c r="DIP4" s="274"/>
      <c r="DIQ4" s="275"/>
      <c r="DIR4" s="276"/>
      <c r="DIS4" s="277"/>
      <c r="DIT4" s="272"/>
      <c r="DIU4" s="277"/>
      <c r="DIV4" s="272"/>
      <c r="DIW4" s="272"/>
      <c r="DIX4" s="66"/>
      <c r="DIY4" s="278"/>
      <c r="DIZ4" s="278"/>
      <c r="DJA4" s="270"/>
      <c r="DJB4" s="270"/>
      <c r="DJC4" s="270"/>
      <c r="DJD4" s="270"/>
      <c r="DJE4" s="270"/>
      <c r="DJF4" s="66"/>
      <c r="DJG4" s="66"/>
      <c r="DJH4" s="270"/>
      <c r="DJI4" s="66"/>
      <c r="DJJ4" s="278"/>
      <c r="DJK4" s="270"/>
      <c r="DJL4" s="66"/>
      <c r="DJM4" s="66"/>
      <c r="DJN4" s="66"/>
      <c r="DJO4" s="270"/>
      <c r="DJP4" s="270"/>
      <c r="DJQ4" s="270"/>
      <c r="DJR4" s="66"/>
      <c r="DJS4" s="270"/>
      <c r="DJT4" s="270"/>
      <c r="DJU4" s="66"/>
      <c r="DJV4" s="270"/>
      <c r="DJW4" s="270"/>
      <c r="DJX4" s="270"/>
      <c r="DJY4" s="270"/>
      <c r="DJZ4" s="270"/>
      <c r="DKA4" s="270"/>
      <c r="DKB4" s="66"/>
      <c r="DKC4" s="271"/>
      <c r="DKD4" s="271"/>
      <c r="DKE4" s="66"/>
      <c r="DKF4" s="66"/>
      <c r="DKG4" s="66"/>
      <c r="DKH4" s="66"/>
      <c r="DKI4" s="272"/>
      <c r="DKJ4" s="272"/>
      <c r="DKK4" s="273"/>
      <c r="DKL4" s="274"/>
      <c r="DKM4" s="275"/>
      <c r="DKN4" s="276"/>
      <c r="DKO4" s="277"/>
      <c r="DKP4" s="272"/>
      <c r="DKQ4" s="277"/>
      <c r="DKR4" s="272"/>
      <c r="DKS4" s="272"/>
      <c r="DKT4" s="66"/>
      <c r="DKU4" s="278"/>
      <c r="DKV4" s="278"/>
      <c r="DKW4" s="270"/>
      <c r="DKX4" s="270"/>
      <c r="DKY4" s="270"/>
      <c r="DKZ4" s="270"/>
      <c r="DLA4" s="270"/>
      <c r="DLB4" s="66"/>
      <c r="DLC4" s="66"/>
      <c r="DLD4" s="270"/>
      <c r="DLE4" s="66"/>
      <c r="DLF4" s="278"/>
      <c r="DLG4" s="270"/>
      <c r="DLH4" s="66"/>
      <c r="DLI4" s="66"/>
      <c r="DLJ4" s="66"/>
      <c r="DLK4" s="270"/>
      <c r="DLL4" s="270"/>
      <c r="DLM4" s="270"/>
      <c r="DLN4" s="66"/>
      <c r="DLO4" s="270"/>
      <c r="DLP4" s="270"/>
      <c r="DLQ4" s="66"/>
      <c r="DLR4" s="270"/>
      <c r="DLS4" s="270"/>
      <c r="DLT4" s="270"/>
      <c r="DLU4" s="270"/>
      <c r="DLV4" s="270"/>
      <c r="DLW4" s="270"/>
      <c r="DLX4" s="66"/>
      <c r="DLY4" s="271"/>
      <c r="DLZ4" s="271"/>
      <c r="DMA4" s="66"/>
      <c r="DMB4" s="66"/>
      <c r="DMC4" s="66"/>
      <c r="DMD4" s="66"/>
      <c r="DME4" s="272"/>
      <c r="DMF4" s="272"/>
      <c r="DMG4" s="273"/>
      <c r="DMH4" s="274"/>
      <c r="DMI4" s="275"/>
      <c r="DMJ4" s="276"/>
      <c r="DMK4" s="277"/>
      <c r="DML4" s="272"/>
      <c r="DMM4" s="277"/>
      <c r="DMN4" s="272"/>
      <c r="DMO4" s="272"/>
      <c r="DMP4" s="66"/>
      <c r="DMQ4" s="278"/>
      <c r="DMR4" s="278"/>
      <c r="DMS4" s="270"/>
      <c r="DMT4" s="270"/>
      <c r="DMU4" s="270"/>
      <c r="DMV4" s="270"/>
      <c r="DMW4" s="270"/>
      <c r="DMX4" s="66"/>
      <c r="DMY4" s="66"/>
      <c r="DMZ4" s="270"/>
      <c r="DNA4" s="66"/>
      <c r="DNB4" s="278"/>
      <c r="DNC4" s="270"/>
      <c r="DND4" s="66"/>
      <c r="DNE4" s="66"/>
      <c r="DNF4" s="66"/>
      <c r="DNG4" s="270"/>
      <c r="DNH4" s="270"/>
      <c r="DNI4" s="270"/>
      <c r="DNJ4" s="66"/>
      <c r="DNK4" s="270"/>
      <c r="DNL4" s="270"/>
      <c r="DNM4" s="66"/>
      <c r="DNN4" s="270"/>
      <c r="DNO4" s="270"/>
      <c r="DNP4" s="270"/>
      <c r="DNQ4" s="270"/>
      <c r="DNR4" s="270"/>
      <c r="DNS4" s="270"/>
      <c r="DNT4" s="66"/>
      <c r="DNU4" s="271"/>
      <c r="DNV4" s="271"/>
      <c r="DNW4" s="66"/>
      <c r="DNX4" s="66"/>
      <c r="DNY4" s="66"/>
      <c r="DNZ4" s="66"/>
      <c r="DOA4" s="272"/>
      <c r="DOB4" s="272"/>
      <c r="DOC4" s="273"/>
      <c r="DOD4" s="274"/>
      <c r="DOE4" s="275"/>
      <c r="DOF4" s="276"/>
      <c r="DOG4" s="277"/>
      <c r="DOH4" s="272"/>
      <c r="DOI4" s="277"/>
      <c r="DOJ4" s="272"/>
      <c r="DOK4" s="272"/>
      <c r="DOL4" s="66"/>
      <c r="DOM4" s="278"/>
      <c r="DON4" s="278"/>
      <c r="DOO4" s="270"/>
      <c r="DOP4" s="270"/>
      <c r="DOQ4" s="270"/>
      <c r="DOR4" s="270"/>
      <c r="DOS4" s="270"/>
      <c r="DOT4" s="66"/>
      <c r="DOU4" s="66"/>
      <c r="DOV4" s="270"/>
      <c r="DOW4" s="66"/>
      <c r="DOX4" s="278"/>
      <c r="DOY4" s="270"/>
      <c r="DOZ4" s="66"/>
      <c r="DPA4" s="66"/>
      <c r="DPB4" s="66"/>
      <c r="DPC4" s="270"/>
      <c r="DPD4" s="270"/>
      <c r="DPE4" s="270"/>
      <c r="DPF4" s="66"/>
      <c r="DPG4" s="270"/>
      <c r="DPH4" s="270"/>
      <c r="DPI4" s="66"/>
      <c r="DPJ4" s="270"/>
      <c r="DPK4" s="270"/>
      <c r="DPL4" s="270"/>
      <c r="DPM4" s="270"/>
      <c r="DPN4" s="270"/>
      <c r="DPO4" s="270"/>
      <c r="DPP4" s="66"/>
      <c r="DPQ4" s="271"/>
      <c r="DPR4" s="271"/>
      <c r="DPS4" s="66"/>
      <c r="DPT4" s="66"/>
      <c r="DPU4" s="66"/>
      <c r="DPV4" s="66"/>
      <c r="DPW4" s="272"/>
      <c r="DPX4" s="272"/>
      <c r="DPY4" s="273"/>
      <c r="DPZ4" s="274"/>
      <c r="DQA4" s="275"/>
      <c r="DQB4" s="276"/>
      <c r="DQC4" s="277"/>
      <c r="DQD4" s="272"/>
      <c r="DQE4" s="277"/>
      <c r="DQF4" s="272"/>
      <c r="DQG4" s="272"/>
      <c r="DQH4" s="66"/>
      <c r="DQI4" s="278"/>
      <c r="DQJ4" s="278"/>
      <c r="DQK4" s="270"/>
      <c r="DQL4" s="270"/>
      <c r="DQM4" s="270"/>
      <c r="DQN4" s="270"/>
      <c r="DQO4" s="270"/>
      <c r="DQP4" s="66"/>
      <c r="DQQ4" s="66"/>
      <c r="DQR4" s="270"/>
      <c r="DQS4" s="66"/>
      <c r="DQT4" s="278"/>
      <c r="DQU4" s="270"/>
      <c r="DQV4" s="66"/>
      <c r="DQW4" s="66"/>
      <c r="DQX4" s="66"/>
      <c r="DQY4" s="270"/>
      <c r="DQZ4" s="270"/>
      <c r="DRA4" s="270"/>
      <c r="DRB4" s="66"/>
      <c r="DRC4" s="270"/>
      <c r="DRD4" s="270"/>
      <c r="DRE4" s="66"/>
      <c r="DRF4" s="270"/>
      <c r="DRG4" s="270"/>
      <c r="DRH4" s="270"/>
      <c r="DRI4" s="270"/>
      <c r="DRJ4" s="270"/>
      <c r="DRK4" s="270"/>
      <c r="DRL4" s="66"/>
      <c r="DRM4" s="271"/>
      <c r="DRN4" s="271"/>
      <c r="DRO4" s="66"/>
      <c r="DRP4" s="66"/>
      <c r="DRQ4" s="66"/>
      <c r="DRR4" s="66"/>
      <c r="DRS4" s="272"/>
      <c r="DRT4" s="272"/>
      <c r="DRU4" s="273"/>
      <c r="DRV4" s="274"/>
      <c r="DRW4" s="275"/>
      <c r="DRX4" s="276"/>
      <c r="DRY4" s="277"/>
      <c r="DRZ4" s="272"/>
      <c r="DSA4" s="277"/>
      <c r="DSB4" s="272"/>
      <c r="DSC4" s="272"/>
      <c r="DSD4" s="66"/>
      <c r="DSE4" s="278"/>
      <c r="DSF4" s="278"/>
      <c r="DSG4" s="270"/>
      <c r="DSH4" s="270"/>
      <c r="DSI4" s="270"/>
      <c r="DSJ4" s="270"/>
      <c r="DSK4" s="270"/>
      <c r="DSL4" s="66"/>
      <c r="DSM4" s="66"/>
      <c r="DSN4" s="270"/>
      <c r="DSO4" s="66"/>
      <c r="DSP4" s="278"/>
      <c r="DSQ4" s="270"/>
      <c r="DSR4" s="66"/>
      <c r="DSS4" s="66"/>
      <c r="DST4" s="66"/>
      <c r="DSU4" s="270"/>
      <c r="DSV4" s="270"/>
      <c r="DSW4" s="270"/>
      <c r="DSX4" s="66"/>
      <c r="DSY4" s="270"/>
      <c r="DSZ4" s="270"/>
      <c r="DTA4" s="66"/>
      <c r="DTB4" s="270"/>
      <c r="DTC4" s="270"/>
      <c r="DTD4" s="270"/>
      <c r="DTE4" s="270"/>
      <c r="DTF4" s="270"/>
      <c r="DTG4" s="270"/>
      <c r="DTH4" s="66"/>
      <c r="DTI4" s="271"/>
      <c r="DTJ4" s="271"/>
      <c r="DTK4" s="66"/>
      <c r="DTL4" s="66"/>
      <c r="DTM4" s="66"/>
      <c r="DTN4" s="66"/>
      <c r="DTO4" s="272"/>
      <c r="DTP4" s="272"/>
      <c r="DTQ4" s="273"/>
      <c r="DTR4" s="274"/>
      <c r="DTS4" s="275"/>
      <c r="DTT4" s="276"/>
      <c r="DTU4" s="277"/>
      <c r="DTV4" s="272"/>
      <c r="DTW4" s="277"/>
      <c r="DTX4" s="272"/>
      <c r="DTY4" s="272"/>
      <c r="DTZ4" s="66"/>
      <c r="DUA4" s="278"/>
      <c r="DUB4" s="278"/>
      <c r="DUC4" s="270"/>
      <c r="DUD4" s="270"/>
      <c r="DUE4" s="270"/>
      <c r="DUF4" s="270"/>
      <c r="DUG4" s="270"/>
      <c r="DUH4" s="66"/>
      <c r="DUI4" s="66"/>
      <c r="DUJ4" s="270"/>
      <c r="DUK4" s="66"/>
      <c r="DUL4" s="278"/>
      <c r="DUM4" s="270"/>
      <c r="DUN4" s="66"/>
      <c r="DUO4" s="66"/>
      <c r="DUP4" s="66"/>
      <c r="DUQ4" s="270"/>
      <c r="DUR4" s="270"/>
      <c r="DUS4" s="270"/>
      <c r="DUT4" s="66"/>
      <c r="DUU4" s="270"/>
      <c r="DUV4" s="270"/>
      <c r="DUW4" s="66"/>
      <c r="DUX4" s="270"/>
      <c r="DUY4" s="270"/>
      <c r="DUZ4" s="270"/>
      <c r="DVA4" s="270"/>
      <c r="DVB4" s="270"/>
      <c r="DVC4" s="270"/>
      <c r="DVD4" s="66"/>
      <c r="DVE4" s="271"/>
      <c r="DVF4" s="271"/>
      <c r="DVG4" s="66"/>
      <c r="DVH4" s="66"/>
      <c r="DVI4" s="66"/>
      <c r="DVJ4" s="66"/>
      <c r="DVK4" s="272"/>
      <c r="DVL4" s="272"/>
      <c r="DVM4" s="273"/>
      <c r="DVN4" s="274"/>
      <c r="DVO4" s="275"/>
      <c r="DVP4" s="276"/>
      <c r="DVQ4" s="277"/>
      <c r="DVR4" s="272"/>
      <c r="DVS4" s="277"/>
      <c r="DVT4" s="272"/>
      <c r="DVU4" s="272"/>
      <c r="DVV4" s="66"/>
      <c r="DVW4" s="278"/>
      <c r="DVX4" s="278"/>
      <c r="DVY4" s="270"/>
      <c r="DVZ4" s="270"/>
      <c r="DWA4" s="270"/>
      <c r="DWB4" s="270"/>
      <c r="DWC4" s="270"/>
      <c r="DWD4" s="66"/>
      <c r="DWE4" s="66"/>
      <c r="DWF4" s="270"/>
      <c r="DWG4" s="66"/>
      <c r="DWH4" s="278"/>
      <c r="DWI4" s="270"/>
      <c r="DWJ4" s="66"/>
      <c r="DWK4" s="66"/>
      <c r="DWL4" s="66"/>
      <c r="DWM4" s="270"/>
      <c r="DWN4" s="270"/>
      <c r="DWO4" s="270"/>
      <c r="DWP4" s="66"/>
      <c r="DWQ4" s="270"/>
      <c r="DWR4" s="270"/>
      <c r="DWS4" s="66"/>
      <c r="DWT4" s="270"/>
      <c r="DWU4" s="270"/>
      <c r="DWV4" s="270"/>
      <c r="DWW4" s="270"/>
      <c r="DWX4" s="270"/>
      <c r="DWY4" s="270"/>
      <c r="DWZ4" s="66"/>
      <c r="DXA4" s="271"/>
      <c r="DXB4" s="271"/>
      <c r="DXC4" s="66"/>
      <c r="DXD4" s="66"/>
      <c r="DXE4" s="66"/>
      <c r="DXF4" s="66"/>
      <c r="DXG4" s="272"/>
      <c r="DXH4" s="272"/>
      <c r="DXI4" s="273"/>
      <c r="DXJ4" s="274"/>
      <c r="DXK4" s="275"/>
      <c r="DXL4" s="276"/>
      <c r="DXM4" s="277"/>
      <c r="DXN4" s="272"/>
      <c r="DXO4" s="277"/>
      <c r="DXP4" s="272"/>
      <c r="DXQ4" s="272"/>
      <c r="DXR4" s="66"/>
      <c r="DXS4" s="278"/>
      <c r="DXT4" s="278"/>
      <c r="DXU4" s="270"/>
      <c r="DXV4" s="270"/>
      <c r="DXW4" s="270"/>
      <c r="DXX4" s="270"/>
      <c r="DXY4" s="270"/>
      <c r="DXZ4" s="66"/>
      <c r="DYA4" s="66"/>
      <c r="DYB4" s="270"/>
      <c r="DYC4" s="66"/>
      <c r="DYD4" s="278"/>
      <c r="DYE4" s="270"/>
      <c r="DYF4" s="66"/>
      <c r="DYG4" s="66"/>
      <c r="DYH4" s="66"/>
      <c r="DYI4" s="270"/>
      <c r="DYJ4" s="270"/>
      <c r="DYK4" s="270"/>
      <c r="DYL4" s="66"/>
      <c r="DYM4" s="270"/>
      <c r="DYN4" s="270"/>
      <c r="DYO4" s="66"/>
      <c r="DYP4" s="270"/>
      <c r="DYQ4" s="270"/>
      <c r="DYR4" s="270"/>
      <c r="DYS4" s="270"/>
      <c r="DYT4" s="270"/>
      <c r="DYU4" s="270"/>
      <c r="DYV4" s="66"/>
      <c r="DYW4" s="271"/>
      <c r="DYX4" s="271"/>
      <c r="DYY4" s="66"/>
      <c r="DYZ4" s="66"/>
      <c r="DZA4" s="66"/>
      <c r="DZB4" s="66"/>
      <c r="DZC4" s="272"/>
      <c r="DZD4" s="272"/>
      <c r="DZE4" s="273"/>
      <c r="DZF4" s="274"/>
      <c r="DZG4" s="275"/>
      <c r="DZH4" s="276"/>
      <c r="DZI4" s="277"/>
      <c r="DZJ4" s="272"/>
      <c r="DZK4" s="277"/>
      <c r="DZL4" s="272"/>
      <c r="DZM4" s="272"/>
      <c r="DZN4" s="66"/>
      <c r="DZO4" s="278"/>
      <c r="DZP4" s="278"/>
      <c r="DZQ4" s="270"/>
      <c r="DZR4" s="270"/>
      <c r="DZS4" s="270"/>
      <c r="DZT4" s="270"/>
      <c r="DZU4" s="270"/>
      <c r="DZV4" s="66"/>
      <c r="DZW4" s="66"/>
      <c r="DZX4" s="270"/>
      <c r="DZY4" s="66"/>
      <c r="DZZ4" s="278"/>
      <c r="EAA4" s="270"/>
      <c r="EAB4" s="66"/>
      <c r="EAC4" s="66"/>
      <c r="EAD4" s="66"/>
      <c r="EAE4" s="270"/>
      <c r="EAF4" s="270"/>
      <c r="EAG4" s="270"/>
      <c r="EAH4" s="66"/>
      <c r="EAI4" s="270"/>
      <c r="EAJ4" s="270"/>
      <c r="EAK4" s="66"/>
      <c r="EAL4" s="270"/>
      <c r="EAM4" s="270"/>
      <c r="EAN4" s="270"/>
      <c r="EAO4" s="270"/>
      <c r="EAP4" s="270"/>
      <c r="EAQ4" s="270"/>
      <c r="EAR4" s="66"/>
      <c r="EAS4" s="271"/>
      <c r="EAT4" s="271"/>
      <c r="EAU4" s="66"/>
      <c r="EAV4" s="66"/>
      <c r="EAW4" s="66"/>
      <c r="EAX4" s="66"/>
      <c r="EAY4" s="272"/>
      <c r="EAZ4" s="272"/>
      <c r="EBA4" s="273"/>
      <c r="EBB4" s="274"/>
      <c r="EBC4" s="275"/>
      <c r="EBD4" s="276"/>
      <c r="EBE4" s="277"/>
      <c r="EBF4" s="272"/>
      <c r="EBG4" s="277"/>
      <c r="EBH4" s="272"/>
      <c r="EBI4" s="272"/>
      <c r="EBJ4" s="66"/>
      <c r="EBK4" s="278"/>
      <c r="EBL4" s="278"/>
      <c r="EBM4" s="270"/>
      <c r="EBN4" s="270"/>
      <c r="EBO4" s="270"/>
      <c r="EBP4" s="270"/>
      <c r="EBQ4" s="270"/>
      <c r="EBR4" s="66"/>
      <c r="EBS4" s="66"/>
      <c r="EBT4" s="270"/>
      <c r="EBU4" s="66"/>
      <c r="EBV4" s="278"/>
      <c r="EBW4" s="270"/>
      <c r="EBX4" s="66"/>
      <c r="EBY4" s="66"/>
      <c r="EBZ4" s="66"/>
      <c r="ECA4" s="270"/>
      <c r="ECB4" s="270"/>
      <c r="ECC4" s="270"/>
      <c r="ECD4" s="66"/>
      <c r="ECE4" s="270"/>
      <c r="ECF4" s="270"/>
      <c r="ECG4" s="66"/>
      <c r="ECH4" s="270"/>
      <c r="ECI4" s="270"/>
      <c r="ECJ4" s="270"/>
      <c r="ECK4" s="270"/>
      <c r="ECL4" s="270"/>
      <c r="ECM4" s="270"/>
      <c r="ECN4" s="66"/>
      <c r="ECO4" s="271"/>
      <c r="ECP4" s="271"/>
      <c r="ECQ4" s="66"/>
      <c r="ECR4" s="66"/>
      <c r="ECS4" s="66"/>
      <c r="ECT4" s="66"/>
      <c r="ECU4" s="272"/>
      <c r="ECV4" s="272"/>
      <c r="ECW4" s="273"/>
      <c r="ECX4" s="274"/>
      <c r="ECY4" s="275"/>
      <c r="ECZ4" s="276"/>
      <c r="EDA4" s="277"/>
      <c r="EDB4" s="272"/>
      <c r="EDC4" s="277"/>
      <c r="EDD4" s="272"/>
      <c r="EDE4" s="272"/>
      <c r="EDF4" s="66"/>
      <c r="EDG4" s="278"/>
      <c r="EDH4" s="278"/>
      <c r="EDI4" s="270"/>
      <c r="EDJ4" s="270"/>
      <c r="EDK4" s="270"/>
      <c r="EDL4" s="270"/>
      <c r="EDM4" s="270"/>
      <c r="EDN4" s="66"/>
      <c r="EDO4" s="66"/>
      <c r="EDP4" s="270"/>
      <c r="EDQ4" s="66"/>
      <c r="EDR4" s="278"/>
      <c r="EDS4" s="270"/>
      <c r="EDT4" s="66"/>
      <c r="EDU4" s="66"/>
      <c r="EDV4" s="66"/>
      <c r="EDW4" s="270"/>
      <c r="EDX4" s="270"/>
      <c r="EDY4" s="270"/>
      <c r="EDZ4" s="66"/>
      <c r="EEA4" s="270"/>
      <c r="EEB4" s="270"/>
      <c r="EEC4" s="66"/>
      <c r="EED4" s="270"/>
      <c r="EEE4" s="270"/>
      <c r="EEF4" s="270"/>
      <c r="EEG4" s="270"/>
      <c r="EEH4" s="270"/>
      <c r="EEI4" s="270"/>
      <c r="EEJ4" s="66"/>
      <c r="EEK4" s="271"/>
      <c r="EEL4" s="271"/>
      <c r="EEM4" s="66"/>
      <c r="EEN4" s="66"/>
      <c r="EEO4" s="66"/>
      <c r="EEP4" s="66"/>
      <c r="EEQ4" s="272"/>
      <c r="EER4" s="272"/>
      <c r="EES4" s="273"/>
      <c r="EET4" s="274"/>
      <c r="EEU4" s="275"/>
      <c r="EEV4" s="276"/>
      <c r="EEW4" s="277"/>
      <c r="EEX4" s="272"/>
      <c r="EEY4" s="277"/>
      <c r="EEZ4" s="272"/>
      <c r="EFA4" s="272"/>
      <c r="EFB4" s="66"/>
      <c r="EFC4" s="278"/>
      <c r="EFD4" s="278"/>
      <c r="EFE4" s="270"/>
      <c r="EFF4" s="270"/>
      <c r="EFG4" s="270"/>
      <c r="EFH4" s="270"/>
      <c r="EFI4" s="270"/>
      <c r="EFJ4" s="66"/>
      <c r="EFK4" s="66"/>
      <c r="EFL4" s="270"/>
      <c r="EFM4" s="66"/>
      <c r="EFN4" s="278"/>
      <c r="EFO4" s="270"/>
      <c r="EFP4" s="66"/>
      <c r="EFQ4" s="66"/>
      <c r="EFR4" s="66"/>
      <c r="EFS4" s="270"/>
      <c r="EFT4" s="270"/>
      <c r="EFU4" s="270"/>
      <c r="EFV4" s="66"/>
      <c r="EFW4" s="270"/>
      <c r="EFX4" s="270"/>
      <c r="EFY4" s="66"/>
      <c r="EFZ4" s="270"/>
      <c r="EGA4" s="270"/>
      <c r="EGB4" s="270"/>
      <c r="EGC4" s="270"/>
      <c r="EGD4" s="270"/>
      <c r="EGE4" s="270"/>
      <c r="EGF4" s="66"/>
      <c r="EGG4" s="271"/>
      <c r="EGH4" s="271"/>
      <c r="EGI4" s="66"/>
      <c r="EGJ4" s="66"/>
      <c r="EGK4" s="66"/>
      <c r="EGL4" s="66"/>
      <c r="EGM4" s="272"/>
      <c r="EGN4" s="272"/>
      <c r="EGO4" s="273"/>
      <c r="EGP4" s="274"/>
      <c r="EGQ4" s="275"/>
      <c r="EGR4" s="276"/>
      <c r="EGS4" s="277"/>
      <c r="EGT4" s="272"/>
      <c r="EGU4" s="277"/>
      <c r="EGV4" s="272"/>
      <c r="EGW4" s="272"/>
      <c r="EGX4" s="66"/>
      <c r="EGY4" s="278"/>
      <c r="EGZ4" s="278"/>
      <c r="EHA4" s="270"/>
      <c r="EHB4" s="270"/>
      <c r="EHC4" s="270"/>
      <c r="EHD4" s="270"/>
      <c r="EHE4" s="270"/>
      <c r="EHF4" s="66"/>
      <c r="EHG4" s="66"/>
      <c r="EHH4" s="270"/>
      <c r="EHI4" s="66"/>
      <c r="EHJ4" s="278"/>
      <c r="EHK4" s="270"/>
      <c r="EHL4" s="66"/>
      <c r="EHM4" s="66"/>
      <c r="EHN4" s="66"/>
      <c r="EHO4" s="270"/>
      <c r="EHP4" s="270"/>
      <c r="EHQ4" s="270"/>
      <c r="EHR4" s="66"/>
      <c r="EHS4" s="270"/>
      <c r="EHT4" s="270"/>
      <c r="EHU4" s="66"/>
      <c r="EHV4" s="270"/>
      <c r="EHW4" s="270"/>
      <c r="EHX4" s="270"/>
      <c r="EHY4" s="270"/>
      <c r="EHZ4" s="270"/>
      <c r="EIA4" s="270"/>
      <c r="EIB4" s="66"/>
      <c r="EIC4" s="271"/>
      <c r="EID4" s="271"/>
      <c r="EIE4" s="66"/>
      <c r="EIF4" s="66"/>
      <c r="EIG4" s="66"/>
      <c r="EIH4" s="66"/>
      <c r="EII4" s="272"/>
      <c r="EIJ4" s="272"/>
      <c r="EIK4" s="273"/>
      <c r="EIL4" s="274"/>
      <c r="EIM4" s="275"/>
      <c r="EIN4" s="276"/>
      <c r="EIO4" s="277"/>
      <c r="EIP4" s="272"/>
      <c r="EIQ4" s="277"/>
      <c r="EIR4" s="272"/>
      <c r="EIS4" s="272"/>
      <c r="EIT4" s="66"/>
      <c r="EIU4" s="278"/>
      <c r="EIV4" s="278"/>
      <c r="EIW4" s="270"/>
      <c r="EIX4" s="270"/>
      <c r="EIY4" s="270"/>
      <c r="EIZ4" s="270"/>
      <c r="EJA4" s="270"/>
      <c r="EJB4" s="66"/>
      <c r="EJC4" s="66"/>
      <c r="EJD4" s="270"/>
      <c r="EJE4" s="66"/>
      <c r="EJF4" s="278"/>
      <c r="EJG4" s="270"/>
      <c r="EJH4" s="66"/>
      <c r="EJI4" s="66"/>
      <c r="EJJ4" s="66"/>
      <c r="EJK4" s="270"/>
      <c r="EJL4" s="270"/>
      <c r="EJM4" s="270"/>
      <c r="EJN4" s="66"/>
      <c r="EJO4" s="270"/>
      <c r="EJP4" s="270"/>
      <c r="EJQ4" s="66"/>
      <c r="EJR4" s="270"/>
      <c r="EJS4" s="270"/>
      <c r="EJT4" s="270"/>
      <c r="EJU4" s="270"/>
      <c r="EJV4" s="270"/>
      <c r="EJW4" s="270"/>
      <c r="EJX4" s="66"/>
      <c r="EJY4" s="271"/>
      <c r="EJZ4" s="271"/>
      <c r="EKA4" s="66"/>
      <c r="EKB4" s="66"/>
      <c r="EKC4" s="66"/>
      <c r="EKD4" s="66"/>
      <c r="EKE4" s="272"/>
      <c r="EKF4" s="272"/>
      <c r="EKG4" s="273"/>
      <c r="EKH4" s="274"/>
      <c r="EKI4" s="275"/>
      <c r="EKJ4" s="276"/>
      <c r="EKK4" s="277"/>
      <c r="EKL4" s="272"/>
      <c r="EKM4" s="277"/>
      <c r="EKN4" s="272"/>
      <c r="EKO4" s="272"/>
      <c r="EKP4" s="66"/>
      <c r="EKQ4" s="278"/>
      <c r="EKR4" s="278"/>
      <c r="EKS4" s="270"/>
      <c r="EKT4" s="270"/>
      <c r="EKU4" s="270"/>
      <c r="EKV4" s="270"/>
      <c r="EKW4" s="270"/>
      <c r="EKX4" s="66"/>
      <c r="EKY4" s="66"/>
      <c r="EKZ4" s="270"/>
      <c r="ELA4" s="66"/>
      <c r="ELB4" s="278"/>
      <c r="ELC4" s="270"/>
      <c r="ELD4" s="66"/>
      <c r="ELE4" s="66"/>
      <c r="ELF4" s="66"/>
      <c r="ELG4" s="270"/>
      <c r="ELH4" s="270"/>
      <c r="ELI4" s="270"/>
      <c r="ELJ4" s="66"/>
      <c r="ELK4" s="270"/>
      <c r="ELL4" s="270"/>
      <c r="ELM4" s="66"/>
      <c r="ELN4" s="270"/>
      <c r="ELO4" s="270"/>
      <c r="ELP4" s="270"/>
      <c r="ELQ4" s="270"/>
      <c r="ELR4" s="270"/>
      <c r="ELS4" s="270"/>
      <c r="ELT4" s="66"/>
      <c r="ELU4" s="271"/>
      <c r="ELV4" s="271"/>
      <c r="ELW4" s="66"/>
      <c r="ELX4" s="66"/>
      <c r="ELY4" s="66"/>
      <c r="ELZ4" s="66"/>
      <c r="EMA4" s="272"/>
      <c r="EMB4" s="272"/>
      <c r="EMC4" s="273"/>
      <c r="EMD4" s="274"/>
      <c r="EME4" s="275"/>
      <c r="EMF4" s="276"/>
      <c r="EMG4" s="277"/>
      <c r="EMH4" s="272"/>
      <c r="EMI4" s="277"/>
      <c r="EMJ4" s="272"/>
      <c r="EMK4" s="272"/>
      <c r="EML4" s="66"/>
      <c r="EMM4" s="278"/>
      <c r="EMN4" s="278"/>
      <c r="EMO4" s="270"/>
      <c r="EMP4" s="270"/>
      <c r="EMQ4" s="270"/>
      <c r="EMR4" s="270"/>
      <c r="EMS4" s="270"/>
      <c r="EMT4" s="66"/>
      <c r="EMU4" s="66"/>
      <c r="EMV4" s="270"/>
      <c r="EMW4" s="66"/>
      <c r="EMX4" s="278"/>
      <c r="EMY4" s="270"/>
      <c r="EMZ4" s="66"/>
      <c r="ENA4" s="66"/>
      <c r="ENB4" s="66"/>
      <c r="ENC4" s="270"/>
      <c r="END4" s="270"/>
      <c r="ENE4" s="270"/>
      <c r="ENF4" s="66"/>
      <c r="ENG4" s="270"/>
      <c r="ENH4" s="270"/>
      <c r="ENI4" s="66"/>
      <c r="ENJ4" s="270"/>
      <c r="ENK4" s="270"/>
      <c r="ENL4" s="270"/>
      <c r="ENM4" s="270"/>
      <c r="ENN4" s="270"/>
      <c r="ENO4" s="270"/>
      <c r="ENP4" s="66"/>
      <c r="ENQ4" s="271"/>
      <c r="ENR4" s="271"/>
      <c r="ENS4" s="66"/>
      <c r="ENT4" s="66"/>
      <c r="ENU4" s="66"/>
      <c r="ENV4" s="66"/>
      <c r="ENW4" s="272"/>
      <c r="ENX4" s="272"/>
      <c r="ENY4" s="273"/>
      <c r="ENZ4" s="274"/>
      <c r="EOA4" s="275"/>
      <c r="EOB4" s="276"/>
      <c r="EOC4" s="277"/>
      <c r="EOD4" s="272"/>
      <c r="EOE4" s="277"/>
      <c r="EOF4" s="272"/>
      <c r="EOG4" s="272"/>
      <c r="EOH4" s="66"/>
      <c r="EOI4" s="278"/>
      <c r="EOJ4" s="278"/>
      <c r="EOK4" s="270"/>
      <c r="EOL4" s="270"/>
      <c r="EOM4" s="270"/>
      <c r="EON4" s="270"/>
      <c r="EOO4" s="270"/>
      <c r="EOP4" s="66"/>
      <c r="EOQ4" s="66"/>
      <c r="EOR4" s="270"/>
      <c r="EOS4" s="66"/>
      <c r="EOT4" s="278"/>
      <c r="EOU4" s="270"/>
      <c r="EOV4" s="66"/>
      <c r="EOW4" s="66"/>
      <c r="EOX4" s="66"/>
      <c r="EOY4" s="270"/>
      <c r="EOZ4" s="270"/>
      <c r="EPA4" s="270"/>
      <c r="EPB4" s="66"/>
      <c r="EPC4" s="270"/>
      <c r="EPD4" s="270"/>
      <c r="EPE4" s="66"/>
      <c r="EPF4" s="270"/>
      <c r="EPG4" s="270"/>
      <c r="EPH4" s="270"/>
      <c r="EPI4" s="270"/>
      <c r="EPJ4" s="270"/>
      <c r="EPK4" s="270"/>
      <c r="EPL4" s="66"/>
      <c r="EPM4" s="271"/>
      <c r="EPN4" s="271"/>
      <c r="EPO4" s="66"/>
      <c r="EPP4" s="66"/>
      <c r="EPQ4" s="66"/>
      <c r="EPR4" s="66"/>
      <c r="EPS4" s="272"/>
      <c r="EPT4" s="272"/>
      <c r="EPU4" s="273"/>
      <c r="EPV4" s="274"/>
      <c r="EPW4" s="275"/>
      <c r="EPX4" s="276"/>
      <c r="EPY4" s="277"/>
      <c r="EPZ4" s="272"/>
      <c r="EQA4" s="277"/>
      <c r="EQB4" s="272"/>
      <c r="EQC4" s="272"/>
      <c r="EQD4" s="66"/>
      <c r="EQE4" s="278"/>
      <c r="EQF4" s="278"/>
      <c r="EQG4" s="270"/>
      <c r="EQH4" s="270"/>
      <c r="EQI4" s="270"/>
      <c r="EQJ4" s="270"/>
      <c r="EQK4" s="270"/>
      <c r="EQL4" s="66"/>
      <c r="EQM4" s="66"/>
      <c r="EQN4" s="270"/>
      <c r="EQO4" s="66"/>
      <c r="EQP4" s="278"/>
      <c r="EQQ4" s="270"/>
      <c r="EQR4" s="66"/>
      <c r="EQS4" s="66"/>
      <c r="EQT4" s="66"/>
      <c r="EQU4" s="270"/>
      <c r="EQV4" s="270"/>
      <c r="EQW4" s="270"/>
      <c r="EQX4" s="66"/>
      <c r="EQY4" s="270"/>
      <c r="EQZ4" s="270"/>
      <c r="ERA4" s="66"/>
      <c r="ERB4" s="270"/>
      <c r="ERC4" s="270"/>
      <c r="ERD4" s="270"/>
      <c r="ERE4" s="270"/>
      <c r="ERF4" s="270"/>
      <c r="ERG4" s="270"/>
      <c r="ERH4" s="66"/>
      <c r="ERI4" s="271"/>
      <c r="ERJ4" s="271"/>
      <c r="ERK4" s="66"/>
      <c r="ERL4" s="66"/>
      <c r="ERM4" s="66"/>
      <c r="ERN4" s="66"/>
      <c r="ERO4" s="272"/>
      <c r="ERP4" s="272"/>
      <c r="ERQ4" s="273"/>
      <c r="ERR4" s="274"/>
      <c r="ERS4" s="275"/>
      <c r="ERT4" s="276"/>
      <c r="ERU4" s="277"/>
      <c r="ERV4" s="272"/>
      <c r="ERW4" s="277"/>
      <c r="ERX4" s="272"/>
      <c r="ERY4" s="272"/>
      <c r="ERZ4" s="66"/>
      <c r="ESA4" s="278"/>
      <c r="ESB4" s="278"/>
      <c r="ESC4" s="270"/>
      <c r="ESD4" s="270"/>
      <c r="ESE4" s="270"/>
      <c r="ESF4" s="270"/>
      <c r="ESG4" s="270"/>
      <c r="ESH4" s="66"/>
      <c r="ESI4" s="66"/>
      <c r="ESJ4" s="270"/>
      <c r="ESK4" s="66"/>
      <c r="ESL4" s="278"/>
      <c r="ESM4" s="270"/>
      <c r="ESN4" s="66"/>
      <c r="ESO4" s="66"/>
      <c r="ESP4" s="66"/>
      <c r="ESQ4" s="270"/>
      <c r="ESR4" s="270"/>
      <c r="ESS4" s="270"/>
      <c r="EST4" s="66"/>
      <c r="ESU4" s="270"/>
      <c r="ESV4" s="270"/>
      <c r="ESW4" s="66"/>
      <c r="ESX4" s="270"/>
      <c r="ESY4" s="270"/>
      <c r="ESZ4" s="270"/>
      <c r="ETA4" s="270"/>
      <c r="ETB4" s="270"/>
      <c r="ETC4" s="270"/>
      <c r="ETD4" s="66"/>
      <c r="ETE4" s="271"/>
      <c r="ETF4" s="271"/>
      <c r="ETG4" s="66"/>
      <c r="ETH4" s="66"/>
      <c r="ETI4" s="66"/>
      <c r="ETJ4" s="66"/>
      <c r="ETK4" s="272"/>
      <c r="ETL4" s="272"/>
      <c r="ETM4" s="273"/>
      <c r="ETN4" s="274"/>
      <c r="ETO4" s="275"/>
      <c r="ETP4" s="276"/>
      <c r="ETQ4" s="277"/>
      <c r="ETR4" s="272"/>
      <c r="ETS4" s="277"/>
      <c r="ETT4" s="272"/>
      <c r="ETU4" s="272"/>
      <c r="ETV4" s="66"/>
      <c r="ETW4" s="278"/>
      <c r="ETX4" s="278"/>
      <c r="ETY4" s="270"/>
      <c r="ETZ4" s="270"/>
      <c r="EUA4" s="270"/>
      <c r="EUB4" s="270"/>
      <c r="EUC4" s="270"/>
      <c r="EUD4" s="66"/>
      <c r="EUE4" s="66"/>
      <c r="EUF4" s="270"/>
      <c r="EUG4" s="66"/>
      <c r="EUH4" s="278"/>
      <c r="EUI4" s="270"/>
      <c r="EUJ4" s="66"/>
      <c r="EUK4" s="66"/>
      <c r="EUL4" s="66"/>
      <c r="EUM4" s="270"/>
      <c r="EUN4" s="270"/>
      <c r="EUO4" s="270"/>
      <c r="EUP4" s="66"/>
      <c r="EUQ4" s="270"/>
      <c r="EUR4" s="270"/>
      <c r="EUS4" s="66"/>
      <c r="EUT4" s="270"/>
      <c r="EUU4" s="270"/>
      <c r="EUV4" s="270"/>
      <c r="EUW4" s="270"/>
      <c r="EUX4" s="270"/>
      <c r="EUY4" s="270"/>
      <c r="EUZ4" s="66"/>
      <c r="EVA4" s="271"/>
      <c r="EVB4" s="271"/>
      <c r="EVC4" s="66"/>
      <c r="EVD4" s="66"/>
      <c r="EVE4" s="66"/>
      <c r="EVF4" s="66"/>
      <c r="EVG4" s="272"/>
      <c r="EVH4" s="272"/>
      <c r="EVI4" s="273"/>
      <c r="EVJ4" s="274"/>
      <c r="EVK4" s="275"/>
      <c r="EVL4" s="276"/>
      <c r="EVM4" s="277"/>
      <c r="EVN4" s="272"/>
      <c r="EVO4" s="277"/>
      <c r="EVP4" s="272"/>
      <c r="EVQ4" s="272"/>
      <c r="EVR4" s="66"/>
      <c r="EVS4" s="278"/>
      <c r="EVT4" s="278"/>
      <c r="EVU4" s="270"/>
      <c r="EVV4" s="270"/>
      <c r="EVW4" s="270"/>
      <c r="EVX4" s="270"/>
      <c r="EVY4" s="270"/>
      <c r="EVZ4" s="66"/>
      <c r="EWA4" s="66"/>
      <c r="EWB4" s="270"/>
      <c r="EWC4" s="66"/>
      <c r="EWD4" s="278"/>
      <c r="EWE4" s="270"/>
      <c r="EWF4" s="66"/>
      <c r="EWG4" s="66"/>
      <c r="EWH4" s="66"/>
      <c r="EWI4" s="270"/>
      <c r="EWJ4" s="270"/>
      <c r="EWK4" s="270"/>
      <c r="EWL4" s="66"/>
      <c r="EWM4" s="270"/>
      <c r="EWN4" s="270"/>
      <c r="EWO4" s="66"/>
      <c r="EWP4" s="270"/>
      <c r="EWQ4" s="270"/>
      <c r="EWR4" s="270"/>
      <c r="EWS4" s="270"/>
      <c r="EWT4" s="270"/>
      <c r="EWU4" s="270"/>
      <c r="EWV4" s="66"/>
      <c r="EWW4" s="271"/>
      <c r="EWX4" s="271"/>
      <c r="EWY4" s="66"/>
      <c r="EWZ4" s="66"/>
      <c r="EXA4" s="66"/>
      <c r="EXB4" s="66"/>
      <c r="EXC4" s="272"/>
      <c r="EXD4" s="272"/>
      <c r="EXE4" s="273"/>
      <c r="EXF4" s="274"/>
      <c r="EXG4" s="275"/>
      <c r="EXH4" s="276"/>
      <c r="EXI4" s="277"/>
      <c r="EXJ4" s="272"/>
      <c r="EXK4" s="277"/>
      <c r="EXL4" s="272"/>
      <c r="EXM4" s="272"/>
      <c r="EXN4" s="66"/>
      <c r="EXO4" s="278"/>
      <c r="EXP4" s="278"/>
      <c r="EXQ4" s="270"/>
      <c r="EXR4" s="270"/>
      <c r="EXS4" s="270"/>
      <c r="EXT4" s="270"/>
      <c r="EXU4" s="270"/>
      <c r="EXV4" s="66"/>
      <c r="EXW4" s="66"/>
      <c r="EXX4" s="270"/>
      <c r="EXY4" s="66"/>
      <c r="EXZ4" s="278"/>
      <c r="EYA4" s="270"/>
      <c r="EYB4" s="66"/>
      <c r="EYC4" s="66"/>
      <c r="EYD4" s="66"/>
      <c r="EYE4" s="270"/>
      <c r="EYF4" s="270"/>
      <c r="EYG4" s="270"/>
      <c r="EYH4" s="66"/>
      <c r="EYI4" s="270"/>
      <c r="EYJ4" s="270"/>
      <c r="EYK4" s="66"/>
      <c r="EYL4" s="270"/>
      <c r="EYM4" s="270"/>
      <c r="EYN4" s="270"/>
      <c r="EYO4" s="270"/>
      <c r="EYP4" s="270"/>
      <c r="EYQ4" s="270"/>
      <c r="EYR4" s="66"/>
      <c r="EYS4" s="271"/>
      <c r="EYT4" s="271"/>
      <c r="EYU4" s="66"/>
      <c r="EYV4" s="66"/>
      <c r="EYW4" s="66"/>
      <c r="EYX4" s="66"/>
      <c r="EYY4" s="272"/>
      <c r="EYZ4" s="272"/>
      <c r="EZA4" s="273"/>
      <c r="EZB4" s="274"/>
      <c r="EZC4" s="275"/>
      <c r="EZD4" s="276"/>
      <c r="EZE4" s="277"/>
      <c r="EZF4" s="272"/>
      <c r="EZG4" s="277"/>
      <c r="EZH4" s="272"/>
      <c r="EZI4" s="272"/>
      <c r="EZJ4" s="66"/>
      <c r="EZK4" s="278"/>
      <c r="EZL4" s="278"/>
      <c r="EZM4" s="270"/>
      <c r="EZN4" s="270"/>
      <c r="EZO4" s="270"/>
      <c r="EZP4" s="270"/>
      <c r="EZQ4" s="270"/>
      <c r="EZR4" s="66"/>
      <c r="EZS4" s="66"/>
      <c r="EZT4" s="270"/>
      <c r="EZU4" s="66"/>
      <c r="EZV4" s="278"/>
      <c r="EZW4" s="270"/>
      <c r="EZX4" s="66"/>
      <c r="EZY4" s="66"/>
      <c r="EZZ4" s="66"/>
      <c r="FAA4" s="270"/>
      <c r="FAB4" s="270"/>
      <c r="FAC4" s="270"/>
      <c r="FAD4" s="66"/>
      <c r="FAE4" s="270"/>
      <c r="FAF4" s="270"/>
      <c r="FAG4" s="66"/>
      <c r="FAH4" s="270"/>
      <c r="FAI4" s="270"/>
      <c r="FAJ4" s="270"/>
      <c r="FAK4" s="270"/>
      <c r="FAL4" s="270"/>
      <c r="FAM4" s="270"/>
      <c r="FAN4" s="66"/>
      <c r="FAO4" s="271"/>
      <c r="FAP4" s="271"/>
      <c r="FAQ4" s="66"/>
      <c r="FAR4" s="66"/>
      <c r="FAS4" s="66"/>
      <c r="FAT4" s="66"/>
      <c r="FAU4" s="272"/>
      <c r="FAV4" s="272"/>
      <c r="FAW4" s="273"/>
      <c r="FAX4" s="274"/>
      <c r="FAY4" s="275"/>
      <c r="FAZ4" s="276"/>
      <c r="FBA4" s="277"/>
      <c r="FBB4" s="272"/>
      <c r="FBC4" s="277"/>
      <c r="FBD4" s="272"/>
      <c r="FBE4" s="272"/>
      <c r="FBF4" s="66"/>
      <c r="FBG4" s="278"/>
      <c r="FBH4" s="278"/>
      <c r="FBI4" s="270"/>
      <c r="FBJ4" s="270"/>
      <c r="FBK4" s="270"/>
      <c r="FBL4" s="270"/>
      <c r="FBM4" s="270"/>
      <c r="FBN4" s="66"/>
      <c r="FBO4" s="66"/>
      <c r="FBP4" s="270"/>
      <c r="FBQ4" s="66"/>
      <c r="FBR4" s="278"/>
      <c r="FBS4" s="270"/>
      <c r="FBT4" s="66"/>
      <c r="FBU4" s="66"/>
      <c r="FBV4" s="66"/>
      <c r="FBW4" s="270"/>
      <c r="FBX4" s="270"/>
      <c r="FBY4" s="270"/>
      <c r="FBZ4" s="66"/>
      <c r="FCA4" s="270"/>
      <c r="FCB4" s="270"/>
      <c r="FCC4" s="66"/>
      <c r="FCD4" s="270"/>
      <c r="FCE4" s="270"/>
      <c r="FCF4" s="270"/>
      <c r="FCG4" s="270"/>
      <c r="FCH4" s="270"/>
      <c r="FCI4" s="270"/>
      <c r="FCJ4" s="66"/>
      <c r="FCK4" s="271"/>
      <c r="FCL4" s="271"/>
      <c r="FCM4" s="66"/>
      <c r="FCN4" s="66"/>
      <c r="FCO4" s="66"/>
      <c r="FCP4" s="66"/>
      <c r="FCQ4" s="272"/>
      <c r="FCR4" s="272"/>
      <c r="FCS4" s="273"/>
      <c r="FCT4" s="274"/>
      <c r="FCU4" s="275"/>
      <c r="FCV4" s="276"/>
      <c r="FCW4" s="277"/>
      <c r="FCX4" s="272"/>
      <c r="FCY4" s="277"/>
      <c r="FCZ4" s="272"/>
      <c r="FDA4" s="272"/>
      <c r="FDB4" s="66"/>
      <c r="FDC4" s="278"/>
      <c r="FDD4" s="278"/>
      <c r="FDE4" s="270"/>
      <c r="FDF4" s="270"/>
      <c r="FDG4" s="270"/>
      <c r="FDH4" s="270"/>
      <c r="FDI4" s="270"/>
      <c r="FDJ4" s="66"/>
      <c r="FDK4" s="66"/>
      <c r="FDL4" s="270"/>
      <c r="FDM4" s="66"/>
      <c r="FDN4" s="278"/>
      <c r="FDO4" s="270"/>
      <c r="FDP4" s="66"/>
      <c r="FDQ4" s="66"/>
      <c r="FDR4" s="66"/>
      <c r="FDS4" s="270"/>
      <c r="FDT4" s="270"/>
      <c r="FDU4" s="270"/>
      <c r="FDV4" s="66"/>
      <c r="FDW4" s="270"/>
      <c r="FDX4" s="270"/>
      <c r="FDY4" s="66"/>
      <c r="FDZ4" s="270"/>
      <c r="FEA4" s="270"/>
      <c r="FEB4" s="270"/>
      <c r="FEC4" s="270"/>
      <c r="FED4" s="270"/>
      <c r="FEE4" s="270"/>
      <c r="FEF4" s="66"/>
      <c r="FEG4" s="271"/>
      <c r="FEH4" s="271"/>
      <c r="FEI4" s="66"/>
      <c r="FEJ4" s="66"/>
      <c r="FEK4" s="66"/>
      <c r="FEL4" s="66"/>
      <c r="FEM4" s="272"/>
      <c r="FEN4" s="272"/>
      <c r="FEO4" s="273"/>
      <c r="FEP4" s="274"/>
      <c r="FEQ4" s="275"/>
      <c r="FER4" s="276"/>
      <c r="FES4" s="277"/>
      <c r="FET4" s="272"/>
      <c r="FEU4" s="277"/>
      <c r="FEV4" s="272"/>
      <c r="FEW4" s="272"/>
      <c r="FEX4" s="66"/>
      <c r="FEY4" s="278"/>
      <c r="FEZ4" s="278"/>
      <c r="FFA4" s="270"/>
      <c r="FFB4" s="270"/>
      <c r="FFC4" s="270"/>
      <c r="FFD4" s="270"/>
      <c r="FFE4" s="270"/>
      <c r="FFF4" s="66"/>
      <c r="FFG4" s="66"/>
      <c r="FFH4" s="270"/>
      <c r="FFI4" s="66"/>
      <c r="FFJ4" s="278"/>
      <c r="FFK4" s="270"/>
      <c r="FFL4" s="66"/>
      <c r="FFM4" s="66"/>
      <c r="FFN4" s="66"/>
      <c r="FFO4" s="270"/>
      <c r="FFP4" s="270"/>
      <c r="FFQ4" s="270"/>
      <c r="FFR4" s="66"/>
      <c r="FFS4" s="270"/>
      <c r="FFT4" s="270"/>
      <c r="FFU4" s="66"/>
      <c r="FFV4" s="270"/>
      <c r="FFW4" s="270"/>
      <c r="FFX4" s="270"/>
      <c r="FFY4" s="270"/>
      <c r="FFZ4" s="270"/>
      <c r="FGA4" s="270"/>
      <c r="FGB4" s="66"/>
      <c r="FGC4" s="271"/>
      <c r="FGD4" s="271"/>
      <c r="FGE4" s="66"/>
      <c r="FGF4" s="66"/>
      <c r="FGG4" s="66"/>
      <c r="FGH4" s="66"/>
      <c r="FGI4" s="272"/>
      <c r="FGJ4" s="272"/>
      <c r="FGK4" s="273"/>
      <c r="FGL4" s="274"/>
      <c r="FGM4" s="275"/>
      <c r="FGN4" s="276"/>
      <c r="FGO4" s="277"/>
      <c r="FGP4" s="272"/>
      <c r="FGQ4" s="277"/>
      <c r="FGR4" s="272"/>
      <c r="FGS4" s="272"/>
      <c r="FGT4" s="66"/>
      <c r="FGU4" s="278"/>
      <c r="FGV4" s="278"/>
      <c r="FGW4" s="270"/>
      <c r="FGX4" s="270"/>
      <c r="FGY4" s="270"/>
      <c r="FGZ4" s="270"/>
      <c r="FHA4" s="270"/>
      <c r="FHB4" s="66"/>
      <c r="FHC4" s="66"/>
      <c r="FHD4" s="270"/>
      <c r="FHE4" s="66"/>
      <c r="FHF4" s="278"/>
      <c r="FHG4" s="270"/>
      <c r="FHH4" s="66"/>
      <c r="FHI4" s="66"/>
      <c r="FHJ4" s="66"/>
      <c r="FHK4" s="270"/>
      <c r="FHL4" s="270"/>
      <c r="FHM4" s="270"/>
      <c r="FHN4" s="66"/>
      <c r="FHO4" s="270"/>
      <c r="FHP4" s="270"/>
      <c r="FHQ4" s="66"/>
      <c r="FHR4" s="270"/>
      <c r="FHS4" s="270"/>
      <c r="FHT4" s="270"/>
      <c r="FHU4" s="270"/>
      <c r="FHV4" s="270"/>
      <c r="FHW4" s="270"/>
      <c r="FHX4" s="66"/>
      <c r="FHY4" s="271"/>
      <c r="FHZ4" s="271"/>
      <c r="FIA4" s="66"/>
      <c r="FIB4" s="66"/>
      <c r="FIC4" s="66"/>
      <c r="FID4" s="66"/>
      <c r="FIE4" s="272"/>
      <c r="FIF4" s="272"/>
      <c r="FIG4" s="273"/>
      <c r="FIH4" s="274"/>
      <c r="FII4" s="275"/>
      <c r="FIJ4" s="276"/>
      <c r="FIK4" s="277"/>
      <c r="FIL4" s="272"/>
      <c r="FIM4" s="277"/>
      <c r="FIN4" s="272"/>
      <c r="FIO4" s="272"/>
      <c r="FIP4" s="66"/>
      <c r="FIQ4" s="278"/>
      <c r="FIR4" s="278"/>
      <c r="FIS4" s="270"/>
      <c r="FIT4" s="270"/>
      <c r="FIU4" s="270"/>
      <c r="FIV4" s="270"/>
      <c r="FIW4" s="270"/>
      <c r="FIX4" s="66"/>
      <c r="FIY4" s="66"/>
      <c r="FIZ4" s="270"/>
      <c r="FJA4" s="66"/>
      <c r="FJB4" s="278"/>
      <c r="FJC4" s="270"/>
      <c r="FJD4" s="66"/>
      <c r="FJE4" s="66"/>
      <c r="FJF4" s="66"/>
      <c r="FJG4" s="270"/>
      <c r="FJH4" s="270"/>
      <c r="FJI4" s="270"/>
      <c r="FJJ4" s="66"/>
      <c r="FJK4" s="270"/>
      <c r="FJL4" s="270"/>
      <c r="FJM4" s="66"/>
      <c r="FJN4" s="270"/>
      <c r="FJO4" s="270"/>
      <c r="FJP4" s="270"/>
      <c r="FJQ4" s="270"/>
      <c r="FJR4" s="270"/>
      <c r="FJS4" s="270"/>
      <c r="FJT4" s="66"/>
      <c r="FJU4" s="271"/>
      <c r="FJV4" s="271"/>
      <c r="FJW4" s="66"/>
      <c r="FJX4" s="66"/>
      <c r="FJY4" s="66"/>
      <c r="FJZ4" s="66"/>
      <c r="FKA4" s="272"/>
      <c r="FKB4" s="272"/>
      <c r="FKC4" s="273"/>
      <c r="FKD4" s="274"/>
      <c r="FKE4" s="275"/>
      <c r="FKF4" s="276"/>
      <c r="FKG4" s="277"/>
      <c r="FKH4" s="272"/>
      <c r="FKI4" s="277"/>
      <c r="FKJ4" s="272"/>
      <c r="FKK4" s="272"/>
      <c r="FKL4" s="66"/>
      <c r="FKM4" s="278"/>
      <c r="FKN4" s="278"/>
      <c r="FKO4" s="270"/>
      <c r="FKP4" s="270"/>
      <c r="FKQ4" s="270"/>
      <c r="FKR4" s="270"/>
      <c r="FKS4" s="270"/>
      <c r="FKT4" s="66"/>
      <c r="FKU4" s="66"/>
      <c r="FKV4" s="270"/>
      <c r="FKW4" s="66"/>
      <c r="FKX4" s="278"/>
      <c r="FKY4" s="270"/>
      <c r="FKZ4" s="66"/>
      <c r="FLA4" s="66"/>
      <c r="FLB4" s="66"/>
      <c r="FLC4" s="270"/>
      <c r="FLD4" s="270"/>
      <c r="FLE4" s="270"/>
      <c r="FLF4" s="66"/>
      <c r="FLG4" s="270"/>
      <c r="FLH4" s="270"/>
      <c r="FLI4" s="66"/>
      <c r="FLJ4" s="270"/>
      <c r="FLK4" s="270"/>
      <c r="FLL4" s="270"/>
      <c r="FLM4" s="270"/>
      <c r="FLN4" s="270"/>
      <c r="FLO4" s="270"/>
      <c r="FLP4" s="66"/>
      <c r="FLQ4" s="271"/>
      <c r="FLR4" s="271"/>
      <c r="FLS4" s="66"/>
      <c r="FLT4" s="66"/>
      <c r="FLU4" s="66"/>
      <c r="FLV4" s="66"/>
      <c r="FLW4" s="272"/>
      <c r="FLX4" s="272"/>
      <c r="FLY4" s="273"/>
      <c r="FLZ4" s="274"/>
      <c r="FMA4" s="275"/>
      <c r="FMB4" s="276"/>
      <c r="FMC4" s="277"/>
      <c r="FMD4" s="272"/>
      <c r="FME4" s="277"/>
      <c r="FMF4" s="272"/>
      <c r="FMG4" s="272"/>
      <c r="FMH4" s="66"/>
      <c r="FMI4" s="278"/>
      <c r="FMJ4" s="278"/>
      <c r="FMK4" s="270"/>
      <c r="FML4" s="270"/>
      <c r="FMM4" s="270"/>
      <c r="FMN4" s="270"/>
      <c r="FMO4" s="270"/>
      <c r="FMP4" s="66"/>
      <c r="FMQ4" s="66"/>
      <c r="FMR4" s="270"/>
      <c r="FMS4" s="66"/>
      <c r="FMT4" s="278"/>
      <c r="FMU4" s="270"/>
      <c r="FMV4" s="66"/>
      <c r="FMW4" s="66"/>
      <c r="FMX4" s="66"/>
      <c r="FMY4" s="270"/>
      <c r="FMZ4" s="270"/>
      <c r="FNA4" s="270"/>
      <c r="FNB4" s="66"/>
      <c r="FNC4" s="270"/>
      <c r="FND4" s="270"/>
      <c r="FNE4" s="66"/>
      <c r="FNF4" s="270"/>
      <c r="FNG4" s="270"/>
      <c r="FNH4" s="270"/>
      <c r="FNI4" s="270"/>
      <c r="FNJ4" s="270"/>
      <c r="FNK4" s="270"/>
      <c r="FNL4" s="66"/>
      <c r="FNM4" s="271"/>
      <c r="FNN4" s="271"/>
      <c r="FNO4" s="66"/>
      <c r="FNP4" s="66"/>
      <c r="FNQ4" s="66"/>
      <c r="FNR4" s="66"/>
      <c r="FNS4" s="272"/>
      <c r="FNT4" s="272"/>
      <c r="FNU4" s="273"/>
      <c r="FNV4" s="274"/>
      <c r="FNW4" s="275"/>
      <c r="FNX4" s="276"/>
      <c r="FNY4" s="277"/>
      <c r="FNZ4" s="272"/>
      <c r="FOA4" s="277"/>
      <c r="FOB4" s="272"/>
      <c r="FOC4" s="272"/>
      <c r="FOD4" s="66"/>
      <c r="FOE4" s="278"/>
      <c r="FOF4" s="278"/>
      <c r="FOG4" s="270"/>
      <c r="FOH4" s="270"/>
      <c r="FOI4" s="270"/>
      <c r="FOJ4" s="270"/>
      <c r="FOK4" s="270"/>
      <c r="FOL4" s="66"/>
      <c r="FOM4" s="66"/>
      <c r="FON4" s="270"/>
      <c r="FOO4" s="66"/>
      <c r="FOP4" s="278"/>
      <c r="FOQ4" s="270"/>
      <c r="FOR4" s="66"/>
      <c r="FOS4" s="66"/>
      <c r="FOT4" s="66"/>
      <c r="FOU4" s="270"/>
      <c r="FOV4" s="270"/>
      <c r="FOW4" s="270"/>
      <c r="FOX4" s="66"/>
      <c r="FOY4" s="270"/>
      <c r="FOZ4" s="270"/>
      <c r="FPA4" s="66"/>
      <c r="FPB4" s="270"/>
      <c r="FPC4" s="270"/>
      <c r="FPD4" s="270"/>
      <c r="FPE4" s="270"/>
      <c r="FPF4" s="270"/>
      <c r="FPG4" s="270"/>
      <c r="FPH4" s="66"/>
      <c r="FPI4" s="271"/>
      <c r="FPJ4" s="271"/>
      <c r="FPK4" s="66"/>
      <c r="FPL4" s="66"/>
      <c r="FPM4" s="66"/>
      <c r="FPN4" s="66"/>
      <c r="FPO4" s="272"/>
      <c r="FPP4" s="272"/>
      <c r="FPQ4" s="273"/>
      <c r="FPR4" s="274"/>
      <c r="FPS4" s="275"/>
      <c r="FPT4" s="276"/>
      <c r="FPU4" s="277"/>
      <c r="FPV4" s="272"/>
      <c r="FPW4" s="277"/>
      <c r="FPX4" s="272"/>
      <c r="FPY4" s="272"/>
      <c r="FPZ4" s="66"/>
      <c r="FQA4" s="278"/>
      <c r="FQB4" s="278"/>
      <c r="FQC4" s="270"/>
      <c r="FQD4" s="270"/>
      <c r="FQE4" s="270"/>
      <c r="FQF4" s="270"/>
      <c r="FQG4" s="270"/>
      <c r="FQH4" s="66"/>
      <c r="FQI4" s="66"/>
      <c r="FQJ4" s="270"/>
      <c r="FQK4" s="66"/>
      <c r="FQL4" s="278"/>
      <c r="FQM4" s="270"/>
      <c r="FQN4" s="66"/>
      <c r="FQO4" s="66"/>
      <c r="FQP4" s="66"/>
      <c r="FQQ4" s="270"/>
      <c r="FQR4" s="270"/>
      <c r="FQS4" s="270"/>
      <c r="FQT4" s="66"/>
      <c r="FQU4" s="270"/>
      <c r="FQV4" s="270"/>
      <c r="FQW4" s="66"/>
      <c r="FQX4" s="270"/>
      <c r="FQY4" s="270"/>
      <c r="FQZ4" s="270"/>
      <c r="FRA4" s="270"/>
      <c r="FRB4" s="270"/>
      <c r="FRC4" s="270"/>
      <c r="FRD4" s="66"/>
      <c r="FRE4" s="271"/>
      <c r="FRF4" s="271"/>
      <c r="FRG4" s="66"/>
      <c r="FRH4" s="66"/>
      <c r="FRI4" s="66"/>
      <c r="FRJ4" s="66"/>
      <c r="FRK4" s="272"/>
      <c r="FRL4" s="272"/>
      <c r="FRM4" s="273"/>
      <c r="FRN4" s="274"/>
      <c r="FRO4" s="275"/>
      <c r="FRP4" s="276"/>
      <c r="FRQ4" s="277"/>
      <c r="FRR4" s="272"/>
      <c r="FRS4" s="277"/>
      <c r="FRT4" s="272"/>
      <c r="FRU4" s="272"/>
      <c r="FRV4" s="66"/>
      <c r="FRW4" s="278"/>
      <c r="FRX4" s="278"/>
      <c r="FRY4" s="270"/>
      <c r="FRZ4" s="270"/>
      <c r="FSA4" s="270"/>
      <c r="FSB4" s="270"/>
      <c r="FSC4" s="270"/>
      <c r="FSD4" s="66"/>
      <c r="FSE4" s="66"/>
      <c r="FSF4" s="270"/>
      <c r="FSG4" s="66"/>
      <c r="FSH4" s="278"/>
      <c r="FSI4" s="270"/>
      <c r="FSJ4" s="66"/>
      <c r="FSK4" s="66"/>
      <c r="FSL4" s="66"/>
      <c r="FSM4" s="270"/>
      <c r="FSN4" s="270"/>
      <c r="FSO4" s="270"/>
      <c r="FSP4" s="66"/>
      <c r="FSQ4" s="270"/>
      <c r="FSR4" s="270"/>
      <c r="FSS4" s="66"/>
      <c r="FST4" s="270"/>
      <c r="FSU4" s="270"/>
      <c r="FSV4" s="270"/>
      <c r="FSW4" s="270"/>
      <c r="FSX4" s="270"/>
      <c r="FSY4" s="270"/>
      <c r="FSZ4" s="66"/>
      <c r="FTA4" s="271"/>
      <c r="FTB4" s="271"/>
      <c r="FTC4" s="66"/>
      <c r="FTD4" s="66"/>
      <c r="FTE4" s="66"/>
      <c r="FTF4" s="66"/>
      <c r="FTG4" s="272"/>
      <c r="FTH4" s="272"/>
      <c r="FTI4" s="273"/>
      <c r="FTJ4" s="274"/>
      <c r="FTK4" s="275"/>
      <c r="FTL4" s="276"/>
      <c r="FTM4" s="277"/>
      <c r="FTN4" s="272"/>
      <c r="FTO4" s="277"/>
      <c r="FTP4" s="272"/>
      <c r="FTQ4" s="272"/>
      <c r="FTR4" s="66"/>
      <c r="FTS4" s="278"/>
      <c r="FTT4" s="278"/>
      <c r="FTU4" s="270"/>
      <c r="FTV4" s="270"/>
      <c r="FTW4" s="270"/>
      <c r="FTX4" s="270"/>
      <c r="FTY4" s="270"/>
      <c r="FTZ4" s="66"/>
      <c r="FUA4" s="66"/>
      <c r="FUB4" s="270"/>
      <c r="FUC4" s="66"/>
      <c r="FUD4" s="278"/>
      <c r="FUE4" s="270"/>
      <c r="FUF4" s="66"/>
      <c r="FUG4" s="66"/>
      <c r="FUH4" s="66"/>
      <c r="FUI4" s="270"/>
      <c r="FUJ4" s="270"/>
      <c r="FUK4" s="270"/>
      <c r="FUL4" s="66"/>
      <c r="FUM4" s="270"/>
      <c r="FUN4" s="270"/>
      <c r="FUO4" s="66"/>
      <c r="FUP4" s="270"/>
      <c r="FUQ4" s="270"/>
      <c r="FUR4" s="270"/>
      <c r="FUS4" s="270"/>
      <c r="FUT4" s="270"/>
      <c r="FUU4" s="270"/>
      <c r="FUV4" s="66"/>
      <c r="FUW4" s="271"/>
      <c r="FUX4" s="271"/>
      <c r="FUY4" s="66"/>
      <c r="FUZ4" s="66"/>
      <c r="FVA4" s="66"/>
      <c r="FVB4" s="66"/>
      <c r="FVC4" s="272"/>
      <c r="FVD4" s="272"/>
      <c r="FVE4" s="273"/>
      <c r="FVF4" s="274"/>
      <c r="FVG4" s="275"/>
      <c r="FVH4" s="276"/>
      <c r="FVI4" s="277"/>
      <c r="FVJ4" s="272"/>
      <c r="FVK4" s="277"/>
      <c r="FVL4" s="272"/>
      <c r="FVM4" s="272"/>
      <c r="FVN4" s="66"/>
      <c r="FVO4" s="278"/>
      <c r="FVP4" s="278"/>
      <c r="FVQ4" s="270"/>
      <c r="FVR4" s="270"/>
      <c r="FVS4" s="270"/>
      <c r="FVT4" s="270"/>
      <c r="FVU4" s="270"/>
      <c r="FVV4" s="66"/>
      <c r="FVW4" s="66"/>
      <c r="FVX4" s="270"/>
      <c r="FVY4" s="66"/>
      <c r="FVZ4" s="278"/>
      <c r="FWA4" s="270"/>
      <c r="FWB4" s="66"/>
      <c r="FWC4" s="66"/>
      <c r="FWD4" s="66"/>
      <c r="FWE4" s="270"/>
      <c r="FWF4" s="270"/>
      <c r="FWG4" s="270"/>
      <c r="FWH4" s="66"/>
      <c r="FWI4" s="270"/>
      <c r="FWJ4" s="270"/>
      <c r="FWK4" s="66"/>
      <c r="FWL4" s="270"/>
      <c r="FWM4" s="270"/>
      <c r="FWN4" s="270"/>
      <c r="FWO4" s="270"/>
      <c r="FWP4" s="270"/>
      <c r="FWQ4" s="270"/>
      <c r="FWR4" s="66"/>
      <c r="FWS4" s="271"/>
      <c r="FWT4" s="271"/>
      <c r="FWU4" s="66"/>
      <c r="FWV4" s="66"/>
      <c r="FWW4" s="66"/>
      <c r="FWX4" s="66"/>
      <c r="FWY4" s="272"/>
      <c r="FWZ4" s="272"/>
      <c r="FXA4" s="273"/>
      <c r="FXB4" s="274"/>
      <c r="FXC4" s="275"/>
      <c r="FXD4" s="276"/>
      <c r="FXE4" s="277"/>
      <c r="FXF4" s="272"/>
      <c r="FXG4" s="277"/>
      <c r="FXH4" s="272"/>
      <c r="FXI4" s="272"/>
      <c r="FXJ4" s="66"/>
      <c r="FXK4" s="278"/>
      <c r="FXL4" s="278"/>
      <c r="FXM4" s="270"/>
      <c r="FXN4" s="270"/>
      <c r="FXO4" s="270"/>
      <c r="FXP4" s="270"/>
      <c r="FXQ4" s="270"/>
      <c r="FXR4" s="66"/>
      <c r="FXS4" s="66"/>
      <c r="FXT4" s="270"/>
      <c r="FXU4" s="66"/>
      <c r="FXV4" s="278"/>
      <c r="FXW4" s="270"/>
      <c r="FXX4" s="66"/>
      <c r="FXY4" s="66"/>
      <c r="FXZ4" s="66"/>
      <c r="FYA4" s="270"/>
      <c r="FYB4" s="270"/>
      <c r="FYC4" s="270"/>
      <c r="FYD4" s="66"/>
      <c r="FYE4" s="270"/>
      <c r="FYF4" s="270"/>
      <c r="FYG4" s="66"/>
      <c r="FYH4" s="270"/>
      <c r="FYI4" s="270"/>
      <c r="FYJ4" s="270"/>
      <c r="FYK4" s="270"/>
      <c r="FYL4" s="270"/>
      <c r="FYM4" s="270"/>
      <c r="FYN4" s="66"/>
      <c r="FYO4" s="271"/>
      <c r="FYP4" s="271"/>
      <c r="FYQ4" s="66"/>
      <c r="FYR4" s="66"/>
      <c r="FYS4" s="66"/>
      <c r="FYT4" s="66"/>
      <c r="FYU4" s="272"/>
      <c r="FYV4" s="272"/>
      <c r="FYW4" s="273"/>
      <c r="FYX4" s="274"/>
      <c r="FYY4" s="275"/>
      <c r="FYZ4" s="276"/>
      <c r="FZA4" s="277"/>
      <c r="FZB4" s="272"/>
      <c r="FZC4" s="277"/>
      <c r="FZD4" s="272"/>
      <c r="FZE4" s="272"/>
      <c r="FZF4" s="66"/>
      <c r="FZG4" s="278"/>
      <c r="FZH4" s="278"/>
      <c r="FZI4" s="270"/>
      <c r="FZJ4" s="270"/>
      <c r="FZK4" s="270"/>
      <c r="FZL4" s="270"/>
      <c r="FZM4" s="270"/>
      <c r="FZN4" s="66"/>
      <c r="FZO4" s="66"/>
      <c r="FZP4" s="270"/>
      <c r="FZQ4" s="66"/>
      <c r="FZR4" s="278"/>
      <c r="FZS4" s="270"/>
      <c r="FZT4" s="66"/>
      <c r="FZU4" s="66"/>
      <c r="FZV4" s="66"/>
      <c r="FZW4" s="270"/>
      <c r="FZX4" s="270"/>
      <c r="FZY4" s="270"/>
      <c r="FZZ4" s="66"/>
      <c r="GAA4" s="270"/>
      <c r="GAB4" s="270"/>
      <c r="GAC4" s="66"/>
      <c r="GAD4" s="270"/>
      <c r="GAE4" s="270"/>
      <c r="GAF4" s="270"/>
      <c r="GAG4" s="270"/>
      <c r="GAH4" s="270"/>
      <c r="GAI4" s="270"/>
      <c r="GAJ4" s="66"/>
      <c r="GAK4" s="271"/>
      <c r="GAL4" s="271"/>
      <c r="GAM4" s="66"/>
      <c r="GAN4" s="66"/>
      <c r="GAO4" s="66"/>
      <c r="GAP4" s="66"/>
      <c r="GAQ4" s="272"/>
      <c r="GAR4" s="272"/>
      <c r="GAS4" s="273"/>
      <c r="GAT4" s="274"/>
      <c r="GAU4" s="275"/>
      <c r="GAV4" s="276"/>
      <c r="GAW4" s="277"/>
      <c r="GAX4" s="272"/>
      <c r="GAY4" s="277"/>
      <c r="GAZ4" s="272"/>
      <c r="GBA4" s="272"/>
      <c r="GBB4" s="66"/>
      <c r="GBC4" s="278"/>
      <c r="GBD4" s="278"/>
      <c r="GBE4" s="270"/>
      <c r="GBF4" s="270"/>
      <c r="GBG4" s="270"/>
      <c r="GBH4" s="270"/>
      <c r="GBI4" s="270"/>
      <c r="GBJ4" s="66"/>
      <c r="GBK4" s="66"/>
      <c r="GBL4" s="270"/>
      <c r="GBM4" s="66"/>
      <c r="GBN4" s="278"/>
      <c r="GBO4" s="270"/>
      <c r="GBP4" s="66"/>
      <c r="GBQ4" s="66"/>
      <c r="GBR4" s="66"/>
      <c r="GBS4" s="270"/>
      <c r="GBT4" s="270"/>
      <c r="GBU4" s="270"/>
      <c r="GBV4" s="66"/>
      <c r="GBW4" s="270"/>
      <c r="GBX4" s="270"/>
      <c r="GBY4" s="66"/>
      <c r="GBZ4" s="270"/>
      <c r="GCA4" s="270"/>
      <c r="GCB4" s="270"/>
      <c r="GCC4" s="270"/>
      <c r="GCD4" s="270"/>
      <c r="GCE4" s="270"/>
      <c r="GCF4" s="66"/>
      <c r="GCG4" s="271"/>
      <c r="GCH4" s="271"/>
      <c r="GCI4" s="66"/>
      <c r="GCJ4" s="66"/>
      <c r="GCK4" s="66"/>
      <c r="GCL4" s="66"/>
      <c r="GCM4" s="272"/>
      <c r="GCN4" s="272"/>
      <c r="GCO4" s="273"/>
      <c r="GCP4" s="274"/>
      <c r="GCQ4" s="275"/>
      <c r="GCR4" s="276"/>
      <c r="GCS4" s="277"/>
      <c r="GCT4" s="272"/>
      <c r="GCU4" s="277"/>
      <c r="GCV4" s="272"/>
      <c r="GCW4" s="272"/>
      <c r="GCX4" s="66"/>
      <c r="GCY4" s="278"/>
      <c r="GCZ4" s="278"/>
      <c r="GDA4" s="270"/>
      <c r="GDB4" s="270"/>
      <c r="GDC4" s="270"/>
      <c r="GDD4" s="270"/>
      <c r="GDE4" s="270"/>
      <c r="GDF4" s="66"/>
      <c r="GDG4" s="66"/>
      <c r="GDH4" s="270"/>
      <c r="GDI4" s="66"/>
      <c r="GDJ4" s="278"/>
      <c r="GDK4" s="270"/>
      <c r="GDL4" s="66"/>
      <c r="GDM4" s="66"/>
      <c r="GDN4" s="66"/>
      <c r="GDO4" s="270"/>
      <c r="GDP4" s="270"/>
      <c r="GDQ4" s="270"/>
      <c r="GDR4" s="66"/>
      <c r="GDS4" s="270"/>
      <c r="GDT4" s="270"/>
      <c r="GDU4" s="66"/>
      <c r="GDV4" s="270"/>
      <c r="GDW4" s="270"/>
      <c r="GDX4" s="270"/>
      <c r="GDY4" s="270"/>
      <c r="GDZ4" s="270"/>
      <c r="GEA4" s="270"/>
      <c r="GEB4" s="66"/>
      <c r="GEC4" s="271"/>
      <c r="GED4" s="271"/>
      <c r="GEE4" s="66"/>
      <c r="GEF4" s="66"/>
      <c r="GEG4" s="66"/>
      <c r="GEH4" s="66"/>
      <c r="GEI4" s="272"/>
      <c r="GEJ4" s="272"/>
      <c r="GEK4" s="273"/>
      <c r="GEL4" s="274"/>
      <c r="GEM4" s="275"/>
      <c r="GEN4" s="276"/>
      <c r="GEO4" s="277"/>
      <c r="GEP4" s="272"/>
      <c r="GEQ4" s="277"/>
      <c r="GER4" s="272"/>
      <c r="GES4" s="272"/>
      <c r="GET4" s="66"/>
      <c r="GEU4" s="278"/>
      <c r="GEV4" s="278"/>
      <c r="GEW4" s="270"/>
      <c r="GEX4" s="270"/>
      <c r="GEY4" s="270"/>
      <c r="GEZ4" s="270"/>
      <c r="GFA4" s="270"/>
      <c r="GFB4" s="66"/>
      <c r="GFC4" s="66"/>
      <c r="GFD4" s="270"/>
      <c r="GFE4" s="66"/>
      <c r="GFF4" s="278"/>
      <c r="GFG4" s="270"/>
      <c r="GFH4" s="66"/>
      <c r="GFI4" s="66"/>
      <c r="GFJ4" s="66"/>
      <c r="GFK4" s="270"/>
      <c r="GFL4" s="270"/>
      <c r="GFM4" s="270"/>
      <c r="GFN4" s="66"/>
      <c r="GFO4" s="270"/>
      <c r="GFP4" s="270"/>
      <c r="GFQ4" s="66"/>
      <c r="GFR4" s="270"/>
      <c r="GFS4" s="270"/>
      <c r="GFT4" s="270"/>
      <c r="GFU4" s="270"/>
      <c r="GFV4" s="270"/>
      <c r="GFW4" s="270"/>
      <c r="GFX4" s="66"/>
      <c r="GFY4" s="271"/>
      <c r="GFZ4" s="271"/>
      <c r="GGA4" s="66"/>
      <c r="GGB4" s="66"/>
      <c r="GGC4" s="66"/>
      <c r="GGD4" s="66"/>
      <c r="GGE4" s="272"/>
      <c r="GGF4" s="272"/>
      <c r="GGG4" s="273"/>
      <c r="GGH4" s="274"/>
      <c r="GGI4" s="275"/>
      <c r="GGJ4" s="276"/>
      <c r="GGK4" s="277"/>
      <c r="GGL4" s="272"/>
      <c r="GGM4" s="277"/>
      <c r="GGN4" s="272"/>
      <c r="GGO4" s="272"/>
      <c r="GGP4" s="66"/>
      <c r="GGQ4" s="278"/>
      <c r="GGR4" s="278"/>
      <c r="GGS4" s="270"/>
      <c r="GGT4" s="270"/>
      <c r="GGU4" s="270"/>
      <c r="GGV4" s="270"/>
      <c r="GGW4" s="270"/>
      <c r="GGX4" s="66"/>
      <c r="GGY4" s="66"/>
      <c r="GGZ4" s="270"/>
      <c r="GHA4" s="66"/>
      <c r="GHB4" s="278"/>
      <c r="GHC4" s="270"/>
      <c r="GHD4" s="66"/>
      <c r="GHE4" s="66"/>
      <c r="GHF4" s="66"/>
      <c r="GHG4" s="270"/>
      <c r="GHH4" s="270"/>
      <c r="GHI4" s="270"/>
      <c r="GHJ4" s="66"/>
      <c r="GHK4" s="270"/>
      <c r="GHL4" s="270"/>
      <c r="GHM4" s="66"/>
      <c r="GHN4" s="270"/>
      <c r="GHO4" s="270"/>
      <c r="GHP4" s="270"/>
      <c r="GHQ4" s="270"/>
      <c r="GHR4" s="270"/>
      <c r="GHS4" s="270"/>
      <c r="GHT4" s="66"/>
      <c r="GHU4" s="271"/>
      <c r="GHV4" s="271"/>
      <c r="GHW4" s="66"/>
      <c r="GHX4" s="66"/>
      <c r="GHY4" s="66"/>
      <c r="GHZ4" s="66"/>
      <c r="GIA4" s="272"/>
      <c r="GIB4" s="272"/>
      <c r="GIC4" s="273"/>
      <c r="GID4" s="274"/>
      <c r="GIE4" s="275"/>
      <c r="GIF4" s="276"/>
      <c r="GIG4" s="277"/>
      <c r="GIH4" s="272"/>
      <c r="GII4" s="277"/>
      <c r="GIJ4" s="272"/>
      <c r="GIK4" s="272"/>
      <c r="GIL4" s="66"/>
      <c r="GIM4" s="278"/>
      <c r="GIN4" s="278"/>
      <c r="GIO4" s="270"/>
      <c r="GIP4" s="270"/>
      <c r="GIQ4" s="270"/>
      <c r="GIR4" s="270"/>
      <c r="GIS4" s="270"/>
      <c r="GIT4" s="66"/>
      <c r="GIU4" s="66"/>
      <c r="GIV4" s="270"/>
      <c r="GIW4" s="66"/>
      <c r="GIX4" s="278"/>
      <c r="GIY4" s="270"/>
      <c r="GIZ4" s="66"/>
      <c r="GJA4" s="66"/>
      <c r="GJB4" s="66"/>
      <c r="GJC4" s="270"/>
      <c r="GJD4" s="270"/>
      <c r="GJE4" s="270"/>
      <c r="GJF4" s="66"/>
      <c r="GJG4" s="270"/>
      <c r="GJH4" s="270"/>
      <c r="GJI4" s="66"/>
      <c r="GJJ4" s="270"/>
      <c r="GJK4" s="270"/>
      <c r="GJL4" s="270"/>
      <c r="GJM4" s="270"/>
      <c r="GJN4" s="270"/>
      <c r="GJO4" s="270"/>
      <c r="GJP4" s="66"/>
      <c r="GJQ4" s="271"/>
      <c r="GJR4" s="271"/>
      <c r="GJS4" s="66"/>
      <c r="GJT4" s="66"/>
      <c r="GJU4" s="66"/>
      <c r="GJV4" s="66"/>
      <c r="GJW4" s="272"/>
      <c r="GJX4" s="272"/>
      <c r="GJY4" s="273"/>
      <c r="GJZ4" s="274"/>
      <c r="GKA4" s="275"/>
      <c r="GKB4" s="276"/>
      <c r="GKC4" s="277"/>
      <c r="GKD4" s="272"/>
      <c r="GKE4" s="277"/>
      <c r="GKF4" s="272"/>
      <c r="GKG4" s="272"/>
      <c r="GKH4" s="66"/>
      <c r="GKI4" s="278"/>
      <c r="GKJ4" s="278"/>
      <c r="GKK4" s="270"/>
      <c r="GKL4" s="270"/>
      <c r="GKM4" s="270"/>
      <c r="GKN4" s="270"/>
      <c r="GKO4" s="270"/>
      <c r="GKP4" s="66"/>
      <c r="GKQ4" s="66"/>
      <c r="GKR4" s="270"/>
      <c r="GKS4" s="66"/>
      <c r="GKT4" s="278"/>
      <c r="GKU4" s="270"/>
      <c r="GKV4" s="66"/>
      <c r="GKW4" s="66"/>
      <c r="GKX4" s="66"/>
      <c r="GKY4" s="270"/>
      <c r="GKZ4" s="270"/>
      <c r="GLA4" s="270"/>
      <c r="GLB4" s="66"/>
      <c r="GLC4" s="270"/>
      <c r="GLD4" s="270"/>
      <c r="GLE4" s="66"/>
      <c r="GLF4" s="270"/>
      <c r="GLG4" s="270"/>
      <c r="GLH4" s="270"/>
      <c r="GLI4" s="270"/>
      <c r="GLJ4" s="270"/>
      <c r="GLK4" s="270"/>
      <c r="GLL4" s="66"/>
      <c r="GLM4" s="271"/>
      <c r="GLN4" s="271"/>
      <c r="GLO4" s="66"/>
      <c r="GLP4" s="66"/>
      <c r="GLQ4" s="66"/>
      <c r="GLR4" s="66"/>
      <c r="GLS4" s="272"/>
      <c r="GLT4" s="272"/>
      <c r="GLU4" s="273"/>
      <c r="GLV4" s="274"/>
      <c r="GLW4" s="275"/>
      <c r="GLX4" s="276"/>
      <c r="GLY4" s="277"/>
      <c r="GLZ4" s="272"/>
      <c r="GMA4" s="277"/>
      <c r="GMB4" s="272"/>
      <c r="GMC4" s="272"/>
      <c r="GMD4" s="66"/>
      <c r="GME4" s="278"/>
      <c r="GMF4" s="278"/>
      <c r="GMG4" s="270"/>
      <c r="GMH4" s="270"/>
      <c r="GMI4" s="270"/>
      <c r="GMJ4" s="270"/>
      <c r="GMK4" s="270"/>
      <c r="GML4" s="66"/>
      <c r="GMM4" s="66"/>
      <c r="GMN4" s="270"/>
      <c r="GMO4" s="66"/>
      <c r="GMP4" s="278"/>
      <c r="GMQ4" s="270"/>
      <c r="GMR4" s="66"/>
      <c r="GMS4" s="66"/>
      <c r="GMT4" s="66"/>
      <c r="GMU4" s="270"/>
      <c r="GMV4" s="270"/>
      <c r="GMW4" s="270"/>
      <c r="GMX4" s="66"/>
      <c r="GMY4" s="270"/>
      <c r="GMZ4" s="270"/>
      <c r="GNA4" s="66"/>
      <c r="GNB4" s="270"/>
      <c r="GNC4" s="270"/>
      <c r="GND4" s="270"/>
      <c r="GNE4" s="270"/>
      <c r="GNF4" s="270"/>
      <c r="GNG4" s="270"/>
      <c r="GNH4" s="66"/>
      <c r="GNI4" s="271"/>
      <c r="GNJ4" s="271"/>
      <c r="GNK4" s="66"/>
      <c r="GNL4" s="66"/>
      <c r="GNM4" s="66"/>
      <c r="GNN4" s="66"/>
      <c r="GNO4" s="272"/>
      <c r="GNP4" s="272"/>
      <c r="GNQ4" s="273"/>
      <c r="GNR4" s="274"/>
      <c r="GNS4" s="275"/>
      <c r="GNT4" s="276"/>
      <c r="GNU4" s="277"/>
      <c r="GNV4" s="272"/>
      <c r="GNW4" s="277"/>
      <c r="GNX4" s="272"/>
      <c r="GNY4" s="272"/>
      <c r="GNZ4" s="66"/>
      <c r="GOA4" s="278"/>
      <c r="GOB4" s="278"/>
      <c r="GOC4" s="270"/>
      <c r="GOD4" s="270"/>
      <c r="GOE4" s="270"/>
      <c r="GOF4" s="270"/>
      <c r="GOG4" s="270"/>
      <c r="GOH4" s="66"/>
      <c r="GOI4" s="66"/>
      <c r="GOJ4" s="270"/>
      <c r="GOK4" s="66"/>
      <c r="GOL4" s="278"/>
      <c r="GOM4" s="270"/>
      <c r="GON4" s="66"/>
      <c r="GOO4" s="66"/>
      <c r="GOP4" s="66"/>
      <c r="GOQ4" s="270"/>
      <c r="GOR4" s="270"/>
      <c r="GOS4" s="270"/>
      <c r="GOT4" s="66"/>
      <c r="GOU4" s="270"/>
      <c r="GOV4" s="270"/>
      <c r="GOW4" s="66"/>
      <c r="GOX4" s="270"/>
      <c r="GOY4" s="270"/>
      <c r="GOZ4" s="270"/>
      <c r="GPA4" s="270"/>
      <c r="GPB4" s="270"/>
      <c r="GPC4" s="270"/>
      <c r="GPD4" s="66"/>
      <c r="GPE4" s="271"/>
      <c r="GPF4" s="271"/>
      <c r="GPG4" s="66"/>
      <c r="GPH4" s="66"/>
      <c r="GPI4" s="66"/>
      <c r="GPJ4" s="66"/>
      <c r="GPK4" s="272"/>
      <c r="GPL4" s="272"/>
      <c r="GPM4" s="273"/>
      <c r="GPN4" s="274"/>
      <c r="GPO4" s="275"/>
      <c r="GPP4" s="276"/>
      <c r="GPQ4" s="277"/>
      <c r="GPR4" s="272"/>
      <c r="GPS4" s="277"/>
      <c r="GPT4" s="272"/>
      <c r="GPU4" s="272"/>
      <c r="GPV4" s="66"/>
      <c r="GPW4" s="278"/>
      <c r="GPX4" s="278"/>
      <c r="GPY4" s="270"/>
      <c r="GPZ4" s="270"/>
      <c r="GQA4" s="270"/>
      <c r="GQB4" s="270"/>
      <c r="GQC4" s="270"/>
      <c r="GQD4" s="66"/>
      <c r="GQE4" s="66"/>
      <c r="GQF4" s="270"/>
      <c r="GQG4" s="66"/>
      <c r="GQH4" s="278"/>
      <c r="GQI4" s="270"/>
      <c r="GQJ4" s="66"/>
      <c r="GQK4" s="66"/>
      <c r="GQL4" s="66"/>
      <c r="GQM4" s="270"/>
      <c r="GQN4" s="270"/>
      <c r="GQO4" s="270"/>
      <c r="GQP4" s="66"/>
      <c r="GQQ4" s="270"/>
      <c r="GQR4" s="270"/>
      <c r="GQS4" s="66"/>
      <c r="GQT4" s="270"/>
      <c r="GQU4" s="270"/>
      <c r="GQV4" s="270"/>
      <c r="GQW4" s="270"/>
      <c r="GQX4" s="270"/>
      <c r="GQY4" s="270"/>
      <c r="GQZ4" s="66"/>
      <c r="GRA4" s="271"/>
      <c r="GRB4" s="271"/>
      <c r="GRC4" s="66"/>
      <c r="GRD4" s="66"/>
      <c r="GRE4" s="66"/>
      <c r="GRF4" s="66"/>
      <c r="GRG4" s="272"/>
      <c r="GRH4" s="272"/>
      <c r="GRI4" s="273"/>
      <c r="GRJ4" s="274"/>
      <c r="GRK4" s="275"/>
      <c r="GRL4" s="276"/>
      <c r="GRM4" s="277"/>
      <c r="GRN4" s="272"/>
      <c r="GRO4" s="277"/>
      <c r="GRP4" s="272"/>
      <c r="GRQ4" s="272"/>
      <c r="GRR4" s="66"/>
      <c r="GRS4" s="278"/>
      <c r="GRT4" s="278"/>
      <c r="GRU4" s="270"/>
      <c r="GRV4" s="270"/>
      <c r="GRW4" s="270"/>
      <c r="GRX4" s="270"/>
      <c r="GRY4" s="270"/>
      <c r="GRZ4" s="66"/>
      <c r="GSA4" s="66"/>
      <c r="GSB4" s="270"/>
      <c r="GSC4" s="66"/>
      <c r="GSD4" s="278"/>
      <c r="GSE4" s="270"/>
      <c r="GSF4" s="66"/>
      <c r="GSG4" s="66"/>
      <c r="GSH4" s="66"/>
      <c r="GSI4" s="270"/>
      <c r="GSJ4" s="270"/>
      <c r="GSK4" s="270"/>
      <c r="GSL4" s="66"/>
      <c r="GSM4" s="270"/>
      <c r="GSN4" s="270"/>
      <c r="GSO4" s="66"/>
      <c r="GSP4" s="270"/>
      <c r="GSQ4" s="270"/>
      <c r="GSR4" s="270"/>
      <c r="GSS4" s="270"/>
      <c r="GST4" s="270"/>
      <c r="GSU4" s="270"/>
      <c r="GSV4" s="66"/>
      <c r="GSW4" s="271"/>
      <c r="GSX4" s="271"/>
      <c r="GSY4" s="66"/>
      <c r="GSZ4" s="66"/>
      <c r="GTA4" s="66"/>
      <c r="GTB4" s="66"/>
      <c r="GTC4" s="272"/>
      <c r="GTD4" s="272"/>
      <c r="GTE4" s="273"/>
      <c r="GTF4" s="274"/>
      <c r="GTG4" s="275"/>
      <c r="GTH4" s="276"/>
      <c r="GTI4" s="277"/>
      <c r="GTJ4" s="272"/>
      <c r="GTK4" s="277"/>
      <c r="GTL4" s="272"/>
      <c r="GTM4" s="272"/>
      <c r="GTN4" s="66"/>
      <c r="GTO4" s="278"/>
      <c r="GTP4" s="278"/>
      <c r="GTQ4" s="270"/>
      <c r="GTR4" s="270"/>
      <c r="GTS4" s="270"/>
      <c r="GTT4" s="270"/>
      <c r="GTU4" s="270"/>
      <c r="GTV4" s="66"/>
      <c r="GTW4" s="66"/>
      <c r="GTX4" s="270"/>
      <c r="GTY4" s="66"/>
      <c r="GTZ4" s="278"/>
      <c r="GUA4" s="270"/>
      <c r="GUB4" s="66"/>
      <c r="GUC4" s="66"/>
      <c r="GUD4" s="66"/>
      <c r="GUE4" s="270"/>
      <c r="GUF4" s="270"/>
      <c r="GUG4" s="270"/>
      <c r="GUH4" s="66"/>
      <c r="GUI4" s="270"/>
      <c r="GUJ4" s="270"/>
      <c r="GUK4" s="66"/>
      <c r="GUL4" s="270"/>
      <c r="GUM4" s="270"/>
      <c r="GUN4" s="270"/>
      <c r="GUO4" s="270"/>
      <c r="GUP4" s="270"/>
      <c r="GUQ4" s="270"/>
      <c r="GUR4" s="66"/>
      <c r="GUS4" s="271"/>
      <c r="GUT4" s="271"/>
      <c r="GUU4" s="66"/>
      <c r="GUV4" s="66"/>
      <c r="GUW4" s="66"/>
      <c r="GUX4" s="66"/>
      <c r="GUY4" s="272"/>
      <c r="GUZ4" s="272"/>
      <c r="GVA4" s="273"/>
      <c r="GVB4" s="274"/>
      <c r="GVC4" s="275"/>
      <c r="GVD4" s="276"/>
      <c r="GVE4" s="277"/>
      <c r="GVF4" s="272"/>
      <c r="GVG4" s="277"/>
      <c r="GVH4" s="272"/>
      <c r="GVI4" s="272"/>
      <c r="GVJ4" s="66"/>
      <c r="GVK4" s="278"/>
      <c r="GVL4" s="278"/>
      <c r="GVM4" s="270"/>
      <c r="GVN4" s="270"/>
      <c r="GVO4" s="270"/>
      <c r="GVP4" s="270"/>
      <c r="GVQ4" s="270"/>
      <c r="GVR4" s="66"/>
      <c r="GVS4" s="66"/>
      <c r="GVT4" s="270"/>
      <c r="GVU4" s="66"/>
      <c r="GVV4" s="278"/>
      <c r="GVW4" s="270"/>
      <c r="GVX4" s="66"/>
      <c r="GVY4" s="66"/>
      <c r="GVZ4" s="66"/>
      <c r="GWA4" s="270"/>
      <c r="GWB4" s="270"/>
      <c r="GWC4" s="270"/>
      <c r="GWD4" s="66"/>
      <c r="GWE4" s="270"/>
      <c r="GWF4" s="270"/>
      <c r="GWG4" s="66"/>
      <c r="GWH4" s="270"/>
      <c r="GWI4" s="270"/>
      <c r="GWJ4" s="270"/>
      <c r="GWK4" s="270"/>
      <c r="GWL4" s="270"/>
      <c r="GWM4" s="270"/>
      <c r="GWN4" s="66"/>
      <c r="GWO4" s="271"/>
      <c r="GWP4" s="271"/>
      <c r="GWQ4" s="66"/>
      <c r="GWR4" s="66"/>
      <c r="GWS4" s="66"/>
      <c r="GWT4" s="66"/>
      <c r="GWU4" s="272"/>
      <c r="GWV4" s="272"/>
      <c r="GWW4" s="273"/>
      <c r="GWX4" s="274"/>
      <c r="GWY4" s="275"/>
      <c r="GWZ4" s="276"/>
      <c r="GXA4" s="277"/>
      <c r="GXB4" s="272"/>
      <c r="GXC4" s="277"/>
      <c r="GXD4" s="272"/>
      <c r="GXE4" s="272"/>
      <c r="GXF4" s="66"/>
      <c r="GXG4" s="278"/>
      <c r="GXH4" s="278"/>
      <c r="GXI4" s="270"/>
      <c r="GXJ4" s="270"/>
      <c r="GXK4" s="270"/>
      <c r="GXL4" s="270"/>
      <c r="GXM4" s="270"/>
      <c r="GXN4" s="66"/>
      <c r="GXO4" s="66"/>
      <c r="GXP4" s="270"/>
      <c r="GXQ4" s="66"/>
      <c r="GXR4" s="278"/>
      <c r="GXS4" s="270"/>
      <c r="GXT4" s="66"/>
      <c r="GXU4" s="66"/>
      <c r="GXV4" s="66"/>
      <c r="GXW4" s="270"/>
      <c r="GXX4" s="270"/>
      <c r="GXY4" s="270"/>
      <c r="GXZ4" s="66"/>
      <c r="GYA4" s="270"/>
      <c r="GYB4" s="270"/>
      <c r="GYC4" s="66"/>
      <c r="GYD4" s="270"/>
      <c r="GYE4" s="270"/>
      <c r="GYF4" s="270"/>
      <c r="GYG4" s="270"/>
      <c r="GYH4" s="270"/>
      <c r="GYI4" s="270"/>
      <c r="GYJ4" s="66"/>
      <c r="GYK4" s="271"/>
      <c r="GYL4" s="271"/>
      <c r="GYM4" s="66"/>
      <c r="GYN4" s="66"/>
      <c r="GYO4" s="66"/>
      <c r="GYP4" s="66"/>
      <c r="GYQ4" s="272"/>
      <c r="GYR4" s="272"/>
      <c r="GYS4" s="273"/>
      <c r="GYT4" s="274"/>
      <c r="GYU4" s="275"/>
      <c r="GYV4" s="276"/>
      <c r="GYW4" s="277"/>
      <c r="GYX4" s="272"/>
      <c r="GYY4" s="277"/>
      <c r="GYZ4" s="272"/>
      <c r="GZA4" s="272"/>
      <c r="GZB4" s="66"/>
      <c r="GZC4" s="278"/>
      <c r="GZD4" s="278"/>
      <c r="GZE4" s="270"/>
      <c r="GZF4" s="270"/>
      <c r="GZG4" s="270"/>
      <c r="GZH4" s="270"/>
      <c r="GZI4" s="270"/>
      <c r="GZJ4" s="66"/>
      <c r="GZK4" s="66"/>
      <c r="GZL4" s="270"/>
      <c r="GZM4" s="66"/>
      <c r="GZN4" s="278"/>
      <c r="GZO4" s="270"/>
      <c r="GZP4" s="66"/>
      <c r="GZQ4" s="66"/>
      <c r="GZR4" s="66"/>
      <c r="GZS4" s="270"/>
      <c r="GZT4" s="270"/>
      <c r="GZU4" s="270"/>
      <c r="GZV4" s="66"/>
      <c r="GZW4" s="270"/>
      <c r="GZX4" s="270"/>
      <c r="GZY4" s="66"/>
      <c r="GZZ4" s="270"/>
      <c r="HAA4" s="270"/>
      <c r="HAB4" s="270"/>
      <c r="HAC4" s="270"/>
      <c r="HAD4" s="270"/>
      <c r="HAE4" s="270"/>
      <c r="HAF4" s="66"/>
      <c r="HAG4" s="271"/>
      <c r="HAH4" s="271"/>
      <c r="HAI4" s="66"/>
      <c r="HAJ4" s="66"/>
      <c r="HAK4" s="66"/>
      <c r="HAL4" s="66"/>
      <c r="HAM4" s="272"/>
      <c r="HAN4" s="272"/>
      <c r="HAO4" s="273"/>
      <c r="HAP4" s="274"/>
      <c r="HAQ4" s="275"/>
      <c r="HAR4" s="276"/>
      <c r="HAS4" s="277"/>
      <c r="HAT4" s="272"/>
      <c r="HAU4" s="277"/>
      <c r="HAV4" s="272"/>
      <c r="HAW4" s="272"/>
      <c r="HAX4" s="66"/>
      <c r="HAY4" s="278"/>
      <c r="HAZ4" s="278"/>
      <c r="HBA4" s="270"/>
      <c r="HBB4" s="270"/>
      <c r="HBC4" s="270"/>
      <c r="HBD4" s="270"/>
      <c r="HBE4" s="270"/>
      <c r="HBF4" s="66"/>
      <c r="HBG4" s="66"/>
      <c r="HBH4" s="270"/>
      <c r="HBI4" s="66"/>
      <c r="HBJ4" s="278"/>
      <c r="HBK4" s="270"/>
      <c r="HBL4" s="66"/>
      <c r="HBM4" s="66"/>
      <c r="HBN4" s="66"/>
      <c r="HBO4" s="270"/>
      <c r="HBP4" s="270"/>
      <c r="HBQ4" s="270"/>
      <c r="HBR4" s="66"/>
      <c r="HBS4" s="270"/>
      <c r="HBT4" s="270"/>
      <c r="HBU4" s="66"/>
      <c r="HBV4" s="270"/>
      <c r="HBW4" s="270"/>
      <c r="HBX4" s="270"/>
      <c r="HBY4" s="270"/>
      <c r="HBZ4" s="270"/>
      <c r="HCA4" s="270"/>
      <c r="HCB4" s="66"/>
      <c r="HCC4" s="271"/>
      <c r="HCD4" s="271"/>
      <c r="HCE4" s="66"/>
      <c r="HCF4" s="66"/>
      <c r="HCG4" s="66"/>
      <c r="HCH4" s="66"/>
      <c r="HCI4" s="272"/>
      <c r="HCJ4" s="272"/>
      <c r="HCK4" s="273"/>
      <c r="HCL4" s="274"/>
      <c r="HCM4" s="275"/>
      <c r="HCN4" s="276"/>
      <c r="HCO4" s="277"/>
      <c r="HCP4" s="272"/>
      <c r="HCQ4" s="277"/>
      <c r="HCR4" s="272"/>
      <c r="HCS4" s="272"/>
      <c r="HCT4" s="66"/>
      <c r="HCU4" s="278"/>
      <c r="HCV4" s="278"/>
      <c r="HCW4" s="270"/>
      <c r="HCX4" s="270"/>
      <c r="HCY4" s="270"/>
      <c r="HCZ4" s="270"/>
      <c r="HDA4" s="270"/>
      <c r="HDB4" s="66"/>
      <c r="HDC4" s="66"/>
      <c r="HDD4" s="270"/>
      <c r="HDE4" s="66"/>
      <c r="HDF4" s="278"/>
      <c r="HDG4" s="270"/>
      <c r="HDH4" s="66"/>
      <c r="HDI4" s="66"/>
      <c r="HDJ4" s="66"/>
      <c r="HDK4" s="270"/>
      <c r="HDL4" s="270"/>
      <c r="HDM4" s="270"/>
      <c r="HDN4" s="66"/>
      <c r="HDO4" s="270"/>
      <c r="HDP4" s="270"/>
      <c r="HDQ4" s="66"/>
      <c r="HDR4" s="270"/>
      <c r="HDS4" s="270"/>
      <c r="HDT4" s="270"/>
      <c r="HDU4" s="270"/>
      <c r="HDV4" s="270"/>
      <c r="HDW4" s="270"/>
      <c r="HDX4" s="66"/>
      <c r="HDY4" s="271"/>
      <c r="HDZ4" s="271"/>
      <c r="HEA4" s="66"/>
      <c r="HEB4" s="66"/>
      <c r="HEC4" s="66"/>
      <c r="HED4" s="66"/>
      <c r="HEE4" s="272"/>
      <c r="HEF4" s="272"/>
      <c r="HEG4" s="273"/>
      <c r="HEH4" s="274"/>
      <c r="HEI4" s="275"/>
      <c r="HEJ4" s="276"/>
      <c r="HEK4" s="277"/>
      <c r="HEL4" s="272"/>
      <c r="HEM4" s="277"/>
      <c r="HEN4" s="272"/>
      <c r="HEO4" s="272"/>
      <c r="HEP4" s="66"/>
      <c r="HEQ4" s="278"/>
      <c r="HER4" s="278"/>
      <c r="HES4" s="270"/>
      <c r="HET4" s="270"/>
      <c r="HEU4" s="270"/>
      <c r="HEV4" s="270"/>
      <c r="HEW4" s="270"/>
      <c r="HEX4" s="66"/>
      <c r="HEY4" s="66"/>
      <c r="HEZ4" s="270"/>
      <c r="HFA4" s="66"/>
      <c r="HFB4" s="278"/>
      <c r="HFC4" s="270"/>
      <c r="HFD4" s="66"/>
      <c r="HFE4" s="66"/>
      <c r="HFF4" s="66"/>
      <c r="HFG4" s="270"/>
      <c r="HFH4" s="270"/>
      <c r="HFI4" s="270"/>
      <c r="HFJ4" s="66"/>
      <c r="HFK4" s="270"/>
      <c r="HFL4" s="270"/>
      <c r="HFM4" s="66"/>
      <c r="HFN4" s="270"/>
      <c r="HFO4" s="270"/>
      <c r="HFP4" s="270"/>
      <c r="HFQ4" s="270"/>
      <c r="HFR4" s="270"/>
      <c r="HFS4" s="270"/>
      <c r="HFT4" s="66"/>
      <c r="HFU4" s="271"/>
      <c r="HFV4" s="271"/>
      <c r="HFW4" s="66"/>
      <c r="HFX4" s="66"/>
      <c r="HFY4" s="66"/>
      <c r="HFZ4" s="66"/>
      <c r="HGA4" s="272"/>
      <c r="HGB4" s="272"/>
      <c r="HGC4" s="273"/>
      <c r="HGD4" s="274"/>
      <c r="HGE4" s="275"/>
      <c r="HGF4" s="276"/>
      <c r="HGG4" s="277"/>
      <c r="HGH4" s="272"/>
      <c r="HGI4" s="277"/>
      <c r="HGJ4" s="272"/>
      <c r="HGK4" s="272"/>
      <c r="HGL4" s="66"/>
      <c r="HGM4" s="278"/>
      <c r="HGN4" s="278"/>
      <c r="HGO4" s="270"/>
      <c r="HGP4" s="270"/>
      <c r="HGQ4" s="270"/>
      <c r="HGR4" s="270"/>
      <c r="HGS4" s="270"/>
      <c r="HGT4" s="66"/>
      <c r="HGU4" s="66"/>
      <c r="HGV4" s="270"/>
      <c r="HGW4" s="66"/>
      <c r="HGX4" s="278"/>
      <c r="HGY4" s="270"/>
      <c r="HGZ4" s="66"/>
      <c r="HHA4" s="66"/>
      <c r="HHB4" s="66"/>
      <c r="HHC4" s="270"/>
      <c r="HHD4" s="270"/>
      <c r="HHE4" s="270"/>
      <c r="HHF4" s="66"/>
      <c r="HHG4" s="270"/>
      <c r="HHH4" s="270"/>
      <c r="HHI4" s="66"/>
      <c r="HHJ4" s="270"/>
      <c r="HHK4" s="270"/>
      <c r="HHL4" s="270"/>
      <c r="HHM4" s="270"/>
      <c r="HHN4" s="270"/>
      <c r="HHO4" s="270"/>
      <c r="HHP4" s="66"/>
      <c r="HHQ4" s="271"/>
      <c r="HHR4" s="271"/>
      <c r="HHS4" s="66"/>
      <c r="HHT4" s="66"/>
      <c r="HHU4" s="66"/>
      <c r="HHV4" s="66"/>
      <c r="HHW4" s="272"/>
      <c r="HHX4" s="272"/>
      <c r="HHY4" s="273"/>
      <c r="HHZ4" s="274"/>
      <c r="HIA4" s="275"/>
      <c r="HIB4" s="276"/>
      <c r="HIC4" s="277"/>
      <c r="HID4" s="272"/>
      <c r="HIE4" s="277"/>
      <c r="HIF4" s="272"/>
      <c r="HIG4" s="272"/>
      <c r="HIH4" s="66"/>
      <c r="HII4" s="278"/>
      <c r="HIJ4" s="278"/>
      <c r="HIK4" s="270"/>
      <c r="HIL4" s="270"/>
      <c r="HIM4" s="270"/>
      <c r="HIN4" s="270"/>
      <c r="HIO4" s="270"/>
      <c r="HIP4" s="66"/>
      <c r="HIQ4" s="66"/>
      <c r="HIR4" s="270"/>
      <c r="HIS4" s="66"/>
      <c r="HIT4" s="278"/>
      <c r="HIU4" s="270"/>
      <c r="HIV4" s="66"/>
      <c r="HIW4" s="66"/>
      <c r="HIX4" s="66"/>
      <c r="HIY4" s="270"/>
      <c r="HIZ4" s="270"/>
      <c r="HJA4" s="270"/>
      <c r="HJB4" s="66"/>
      <c r="HJC4" s="270"/>
      <c r="HJD4" s="270"/>
      <c r="HJE4" s="66"/>
      <c r="HJF4" s="270"/>
      <c r="HJG4" s="270"/>
      <c r="HJH4" s="270"/>
      <c r="HJI4" s="270"/>
      <c r="HJJ4" s="270"/>
      <c r="HJK4" s="270"/>
      <c r="HJL4" s="66"/>
      <c r="HJM4" s="271"/>
      <c r="HJN4" s="271"/>
      <c r="HJO4" s="66"/>
      <c r="HJP4" s="66"/>
      <c r="HJQ4" s="66"/>
      <c r="HJR4" s="66"/>
      <c r="HJS4" s="272"/>
      <c r="HJT4" s="272"/>
      <c r="HJU4" s="273"/>
      <c r="HJV4" s="274"/>
      <c r="HJW4" s="275"/>
      <c r="HJX4" s="276"/>
      <c r="HJY4" s="277"/>
      <c r="HJZ4" s="272"/>
      <c r="HKA4" s="277"/>
      <c r="HKB4" s="272"/>
      <c r="HKC4" s="272"/>
      <c r="HKD4" s="66"/>
      <c r="HKE4" s="278"/>
      <c r="HKF4" s="278"/>
      <c r="HKG4" s="270"/>
      <c r="HKH4" s="270"/>
      <c r="HKI4" s="270"/>
      <c r="HKJ4" s="270"/>
      <c r="HKK4" s="270"/>
      <c r="HKL4" s="66"/>
      <c r="HKM4" s="66"/>
      <c r="HKN4" s="270"/>
      <c r="HKO4" s="66"/>
      <c r="HKP4" s="278"/>
      <c r="HKQ4" s="270"/>
      <c r="HKR4" s="66"/>
      <c r="HKS4" s="66"/>
      <c r="HKT4" s="66"/>
      <c r="HKU4" s="270"/>
      <c r="HKV4" s="270"/>
      <c r="HKW4" s="270"/>
      <c r="HKX4" s="66"/>
      <c r="HKY4" s="270"/>
      <c r="HKZ4" s="270"/>
      <c r="HLA4" s="66"/>
      <c r="HLB4" s="270"/>
      <c r="HLC4" s="270"/>
      <c r="HLD4" s="270"/>
      <c r="HLE4" s="270"/>
      <c r="HLF4" s="270"/>
      <c r="HLG4" s="270"/>
      <c r="HLH4" s="66"/>
      <c r="HLI4" s="271"/>
      <c r="HLJ4" s="271"/>
      <c r="HLK4" s="66"/>
      <c r="HLL4" s="66"/>
      <c r="HLM4" s="66"/>
      <c r="HLN4" s="66"/>
      <c r="HLO4" s="272"/>
      <c r="HLP4" s="272"/>
      <c r="HLQ4" s="273"/>
      <c r="HLR4" s="274"/>
      <c r="HLS4" s="275"/>
      <c r="HLT4" s="276"/>
      <c r="HLU4" s="277"/>
      <c r="HLV4" s="272"/>
      <c r="HLW4" s="277"/>
      <c r="HLX4" s="272"/>
      <c r="HLY4" s="272"/>
      <c r="HLZ4" s="66"/>
      <c r="HMA4" s="278"/>
      <c r="HMB4" s="278"/>
      <c r="HMC4" s="270"/>
      <c r="HMD4" s="270"/>
      <c r="HME4" s="270"/>
      <c r="HMF4" s="270"/>
      <c r="HMG4" s="270"/>
      <c r="HMH4" s="66"/>
      <c r="HMI4" s="66"/>
      <c r="HMJ4" s="270"/>
      <c r="HMK4" s="66"/>
      <c r="HML4" s="278"/>
      <c r="HMM4" s="270"/>
      <c r="HMN4" s="66"/>
      <c r="HMO4" s="66"/>
      <c r="HMP4" s="66"/>
      <c r="HMQ4" s="270"/>
      <c r="HMR4" s="270"/>
      <c r="HMS4" s="270"/>
      <c r="HMT4" s="66"/>
      <c r="HMU4" s="270"/>
      <c r="HMV4" s="270"/>
      <c r="HMW4" s="66"/>
      <c r="HMX4" s="270"/>
      <c r="HMY4" s="270"/>
      <c r="HMZ4" s="270"/>
      <c r="HNA4" s="270"/>
      <c r="HNB4" s="270"/>
      <c r="HNC4" s="270"/>
      <c r="HND4" s="66"/>
      <c r="HNE4" s="271"/>
      <c r="HNF4" s="271"/>
      <c r="HNG4" s="66"/>
      <c r="HNH4" s="66"/>
      <c r="HNI4" s="66"/>
      <c r="HNJ4" s="66"/>
      <c r="HNK4" s="272"/>
      <c r="HNL4" s="272"/>
      <c r="HNM4" s="273"/>
      <c r="HNN4" s="274"/>
      <c r="HNO4" s="275"/>
      <c r="HNP4" s="276"/>
      <c r="HNQ4" s="277"/>
      <c r="HNR4" s="272"/>
      <c r="HNS4" s="277"/>
      <c r="HNT4" s="272"/>
      <c r="HNU4" s="272"/>
      <c r="HNV4" s="66"/>
      <c r="HNW4" s="278"/>
      <c r="HNX4" s="278"/>
      <c r="HNY4" s="270"/>
      <c r="HNZ4" s="270"/>
      <c r="HOA4" s="270"/>
      <c r="HOB4" s="270"/>
      <c r="HOC4" s="270"/>
      <c r="HOD4" s="66"/>
      <c r="HOE4" s="66"/>
      <c r="HOF4" s="270"/>
      <c r="HOG4" s="66"/>
      <c r="HOH4" s="278"/>
      <c r="HOI4" s="270"/>
      <c r="HOJ4" s="66"/>
      <c r="HOK4" s="66"/>
      <c r="HOL4" s="66"/>
      <c r="HOM4" s="270"/>
      <c r="HON4" s="270"/>
      <c r="HOO4" s="270"/>
      <c r="HOP4" s="66"/>
      <c r="HOQ4" s="270"/>
      <c r="HOR4" s="270"/>
      <c r="HOS4" s="66"/>
      <c r="HOT4" s="270"/>
      <c r="HOU4" s="270"/>
      <c r="HOV4" s="270"/>
      <c r="HOW4" s="270"/>
      <c r="HOX4" s="270"/>
      <c r="HOY4" s="270"/>
      <c r="HOZ4" s="66"/>
      <c r="HPA4" s="271"/>
      <c r="HPB4" s="271"/>
      <c r="HPC4" s="66"/>
      <c r="HPD4" s="66"/>
      <c r="HPE4" s="66"/>
      <c r="HPF4" s="66"/>
      <c r="HPG4" s="272"/>
      <c r="HPH4" s="272"/>
      <c r="HPI4" s="273"/>
      <c r="HPJ4" s="274"/>
      <c r="HPK4" s="275"/>
      <c r="HPL4" s="276"/>
      <c r="HPM4" s="277"/>
      <c r="HPN4" s="272"/>
      <c r="HPO4" s="277"/>
      <c r="HPP4" s="272"/>
      <c r="HPQ4" s="272"/>
      <c r="HPR4" s="66"/>
      <c r="HPS4" s="278"/>
      <c r="HPT4" s="278"/>
      <c r="HPU4" s="270"/>
      <c r="HPV4" s="270"/>
      <c r="HPW4" s="270"/>
      <c r="HPX4" s="270"/>
      <c r="HPY4" s="270"/>
      <c r="HPZ4" s="66"/>
      <c r="HQA4" s="66"/>
      <c r="HQB4" s="270"/>
      <c r="HQC4" s="66"/>
      <c r="HQD4" s="278"/>
      <c r="HQE4" s="270"/>
      <c r="HQF4" s="66"/>
      <c r="HQG4" s="66"/>
      <c r="HQH4" s="66"/>
      <c r="HQI4" s="270"/>
      <c r="HQJ4" s="270"/>
      <c r="HQK4" s="270"/>
      <c r="HQL4" s="66"/>
      <c r="HQM4" s="270"/>
      <c r="HQN4" s="270"/>
      <c r="HQO4" s="66"/>
      <c r="HQP4" s="270"/>
      <c r="HQQ4" s="270"/>
      <c r="HQR4" s="270"/>
      <c r="HQS4" s="270"/>
      <c r="HQT4" s="270"/>
      <c r="HQU4" s="270"/>
      <c r="HQV4" s="66"/>
      <c r="HQW4" s="271"/>
      <c r="HQX4" s="271"/>
      <c r="HQY4" s="66"/>
      <c r="HQZ4" s="66"/>
      <c r="HRA4" s="66"/>
      <c r="HRB4" s="66"/>
      <c r="HRC4" s="272"/>
      <c r="HRD4" s="272"/>
      <c r="HRE4" s="273"/>
      <c r="HRF4" s="274"/>
      <c r="HRG4" s="275"/>
      <c r="HRH4" s="276"/>
      <c r="HRI4" s="277"/>
      <c r="HRJ4" s="272"/>
      <c r="HRK4" s="277"/>
      <c r="HRL4" s="272"/>
      <c r="HRM4" s="272"/>
      <c r="HRN4" s="66"/>
      <c r="HRO4" s="278"/>
      <c r="HRP4" s="278"/>
      <c r="HRQ4" s="270"/>
      <c r="HRR4" s="270"/>
      <c r="HRS4" s="270"/>
      <c r="HRT4" s="270"/>
      <c r="HRU4" s="270"/>
      <c r="HRV4" s="66"/>
      <c r="HRW4" s="66"/>
      <c r="HRX4" s="270"/>
      <c r="HRY4" s="66"/>
      <c r="HRZ4" s="278"/>
      <c r="HSA4" s="270"/>
      <c r="HSB4" s="66"/>
      <c r="HSC4" s="66"/>
      <c r="HSD4" s="66"/>
      <c r="HSE4" s="270"/>
      <c r="HSF4" s="270"/>
      <c r="HSG4" s="270"/>
      <c r="HSH4" s="66"/>
      <c r="HSI4" s="270"/>
      <c r="HSJ4" s="270"/>
      <c r="HSK4" s="66"/>
      <c r="HSL4" s="270"/>
      <c r="HSM4" s="270"/>
      <c r="HSN4" s="270"/>
      <c r="HSO4" s="270"/>
      <c r="HSP4" s="270"/>
      <c r="HSQ4" s="270"/>
      <c r="HSR4" s="66"/>
      <c r="HSS4" s="271"/>
      <c r="HST4" s="271"/>
      <c r="HSU4" s="66"/>
      <c r="HSV4" s="66"/>
      <c r="HSW4" s="66"/>
      <c r="HSX4" s="66"/>
      <c r="HSY4" s="272"/>
      <c r="HSZ4" s="272"/>
      <c r="HTA4" s="273"/>
      <c r="HTB4" s="274"/>
      <c r="HTC4" s="275"/>
      <c r="HTD4" s="276"/>
      <c r="HTE4" s="277"/>
      <c r="HTF4" s="272"/>
      <c r="HTG4" s="277"/>
      <c r="HTH4" s="272"/>
      <c r="HTI4" s="272"/>
      <c r="HTJ4" s="66"/>
      <c r="HTK4" s="278"/>
      <c r="HTL4" s="278"/>
      <c r="HTM4" s="270"/>
      <c r="HTN4" s="270"/>
      <c r="HTO4" s="270"/>
      <c r="HTP4" s="270"/>
      <c r="HTQ4" s="270"/>
      <c r="HTR4" s="66"/>
      <c r="HTS4" s="66"/>
      <c r="HTT4" s="270"/>
      <c r="HTU4" s="66"/>
      <c r="HTV4" s="278"/>
      <c r="HTW4" s="270"/>
      <c r="HTX4" s="66"/>
      <c r="HTY4" s="66"/>
      <c r="HTZ4" s="66"/>
      <c r="HUA4" s="270"/>
      <c r="HUB4" s="270"/>
      <c r="HUC4" s="270"/>
      <c r="HUD4" s="66"/>
      <c r="HUE4" s="270"/>
      <c r="HUF4" s="270"/>
      <c r="HUG4" s="66"/>
      <c r="HUH4" s="270"/>
      <c r="HUI4" s="270"/>
      <c r="HUJ4" s="270"/>
      <c r="HUK4" s="270"/>
      <c r="HUL4" s="270"/>
      <c r="HUM4" s="270"/>
      <c r="HUN4" s="66"/>
      <c r="HUO4" s="271"/>
      <c r="HUP4" s="271"/>
      <c r="HUQ4" s="66"/>
      <c r="HUR4" s="66"/>
      <c r="HUS4" s="66"/>
      <c r="HUT4" s="66"/>
      <c r="HUU4" s="272"/>
      <c r="HUV4" s="272"/>
      <c r="HUW4" s="273"/>
      <c r="HUX4" s="274"/>
      <c r="HUY4" s="275"/>
      <c r="HUZ4" s="276"/>
      <c r="HVA4" s="277"/>
      <c r="HVB4" s="272"/>
      <c r="HVC4" s="277"/>
      <c r="HVD4" s="272"/>
      <c r="HVE4" s="272"/>
      <c r="HVF4" s="66"/>
      <c r="HVG4" s="278"/>
      <c r="HVH4" s="278"/>
      <c r="HVI4" s="270"/>
      <c r="HVJ4" s="270"/>
      <c r="HVK4" s="270"/>
      <c r="HVL4" s="270"/>
      <c r="HVM4" s="270"/>
      <c r="HVN4" s="66"/>
      <c r="HVO4" s="66"/>
      <c r="HVP4" s="270"/>
      <c r="HVQ4" s="66"/>
      <c r="HVR4" s="278"/>
      <c r="HVS4" s="270"/>
      <c r="HVT4" s="66"/>
      <c r="HVU4" s="66"/>
      <c r="HVV4" s="66"/>
      <c r="HVW4" s="270"/>
      <c r="HVX4" s="270"/>
      <c r="HVY4" s="270"/>
      <c r="HVZ4" s="66"/>
      <c r="HWA4" s="270"/>
      <c r="HWB4" s="270"/>
      <c r="HWC4" s="66"/>
      <c r="HWD4" s="270"/>
      <c r="HWE4" s="270"/>
      <c r="HWF4" s="270"/>
      <c r="HWG4" s="270"/>
      <c r="HWH4" s="270"/>
      <c r="HWI4" s="270"/>
      <c r="HWJ4" s="66"/>
      <c r="HWK4" s="271"/>
      <c r="HWL4" s="271"/>
      <c r="HWM4" s="66"/>
      <c r="HWN4" s="66"/>
      <c r="HWO4" s="66"/>
      <c r="HWP4" s="66"/>
      <c r="HWQ4" s="272"/>
      <c r="HWR4" s="272"/>
      <c r="HWS4" s="273"/>
      <c r="HWT4" s="274"/>
      <c r="HWU4" s="275"/>
      <c r="HWV4" s="276"/>
      <c r="HWW4" s="277"/>
      <c r="HWX4" s="272"/>
      <c r="HWY4" s="277"/>
      <c r="HWZ4" s="272"/>
      <c r="HXA4" s="272"/>
      <c r="HXB4" s="66"/>
      <c r="HXC4" s="278"/>
      <c r="HXD4" s="278"/>
      <c r="HXE4" s="270"/>
      <c r="HXF4" s="270"/>
      <c r="HXG4" s="270"/>
      <c r="HXH4" s="270"/>
      <c r="HXI4" s="270"/>
      <c r="HXJ4" s="66"/>
      <c r="HXK4" s="66"/>
      <c r="HXL4" s="270"/>
      <c r="HXM4" s="66"/>
      <c r="HXN4" s="278"/>
      <c r="HXO4" s="270"/>
      <c r="HXP4" s="66"/>
      <c r="HXQ4" s="66"/>
      <c r="HXR4" s="66"/>
      <c r="HXS4" s="270"/>
      <c r="HXT4" s="270"/>
      <c r="HXU4" s="270"/>
      <c r="HXV4" s="66"/>
      <c r="HXW4" s="270"/>
      <c r="HXX4" s="270"/>
      <c r="HXY4" s="66"/>
      <c r="HXZ4" s="270"/>
      <c r="HYA4" s="270"/>
      <c r="HYB4" s="270"/>
      <c r="HYC4" s="270"/>
      <c r="HYD4" s="270"/>
      <c r="HYE4" s="270"/>
      <c r="HYF4" s="66"/>
      <c r="HYG4" s="271"/>
      <c r="HYH4" s="271"/>
      <c r="HYI4" s="66"/>
      <c r="HYJ4" s="66"/>
      <c r="HYK4" s="66"/>
      <c r="HYL4" s="66"/>
      <c r="HYM4" s="272"/>
      <c r="HYN4" s="272"/>
      <c r="HYO4" s="273"/>
      <c r="HYP4" s="274"/>
      <c r="HYQ4" s="275"/>
      <c r="HYR4" s="276"/>
      <c r="HYS4" s="277"/>
      <c r="HYT4" s="272"/>
      <c r="HYU4" s="277"/>
      <c r="HYV4" s="272"/>
      <c r="HYW4" s="272"/>
      <c r="HYX4" s="66"/>
      <c r="HYY4" s="278"/>
      <c r="HYZ4" s="278"/>
      <c r="HZA4" s="270"/>
      <c r="HZB4" s="270"/>
      <c r="HZC4" s="270"/>
      <c r="HZD4" s="270"/>
      <c r="HZE4" s="270"/>
      <c r="HZF4" s="66"/>
      <c r="HZG4" s="66"/>
      <c r="HZH4" s="270"/>
      <c r="HZI4" s="66"/>
      <c r="HZJ4" s="278"/>
      <c r="HZK4" s="270"/>
      <c r="HZL4" s="66"/>
      <c r="HZM4" s="66"/>
      <c r="HZN4" s="66"/>
      <c r="HZO4" s="270"/>
      <c r="HZP4" s="270"/>
      <c r="HZQ4" s="270"/>
      <c r="HZR4" s="66"/>
      <c r="HZS4" s="270"/>
      <c r="HZT4" s="270"/>
      <c r="HZU4" s="66"/>
      <c r="HZV4" s="270"/>
      <c r="HZW4" s="270"/>
      <c r="HZX4" s="270"/>
      <c r="HZY4" s="270"/>
      <c r="HZZ4" s="270"/>
      <c r="IAA4" s="270"/>
      <c r="IAB4" s="66"/>
      <c r="IAC4" s="271"/>
      <c r="IAD4" s="271"/>
      <c r="IAE4" s="66"/>
      <c r="IAF4" s="66"/>
      <c r="IAG4" s="66"/>
      <c r="IAH4" s="66"/>
      <c r="IAI4" s="272"/>
      <c r="IAJ4" s="272"/>
      <c r="IAK4" s="273"/>
      <c r="IAL4" s="274"/>
      <c r="IAM4" s="275"/>
      <c r="IAN4" s="276"/>
      <c r="IAO4" s="277"/>
      <c r="IAP4" s="272"/>
      <c r="IAQ4" s="277"/>
      <c r="IAR4" s="272"/>
      <c r="IAS4" s="272"/>
      <c r="IAT4" s="66"/>
      <c r="IAU4" s="278"/>
      <c r="IAV4" s="278"/>
      <c r="IAW4" s="270"/>
      <c r="IAX4" s="270"/>
      <c r="IAY4" s="270"/>
      <c r="IAZ4" s="270"/>
      <c r="IBA4" s="270"/>
      <c r="IBB4" s="66"/>
      <c r="IBC4" s="66"/>
      <c r="IBD4" s="270"/>
      <c r="IBE4" s="66"/>
      <c r="IBF4" s="278"/>
      <c r="IBG4" s="270"/>
      <c r="IBH4" s="66"/>
      <c r="IBI4" s="66"/>
      <c r="IBJ4" s="66"/>
      <c r="IBK4" s="270"/>
      <c r="IBL4" s="270"/>
      <c r="IBM4" s="270"/>
      <c r="IBN4" s="66"/>
      <c r="IBO4" s="270"/>
      <c r="IBP4" s="270"/>
      <c r="IBQ4" s="66"/>
      <c r="IBR4" s="270"/>
      <c r="IBS4" s="270"/>
      <c r="IBT4" s="270"/>
      <c r="IBU4" s="270"/>
      <c r="IBV4" s="270"/>
      <c r="IBW4" s="270"/>
      <c r="IBX4" s="66"/>
      <c r="IBY4" s="271"/>
      <c r="IBZ4" s="271"/>
      <c r="ICA4" s="66"/>
      <c r="ICB4" s="66"/>
      <c r="ICC4" s="66"/>
      <c r="ICD4" s="66"/>
      <c r="ICE4" s="272"/>
      <c r="ICF4" s="272"/>
      <c r="ICG4" s="273"/>
      <c r="ICH4" s="274"/>
      <c r="ICI4" s="275"/>
      <c r="ICJ4" s="276"/>
      <c r="ICK4" s="277"/>
      <c r="ICL4" s="272"/>
      <c r="ICM4" s="277"/>
      <c r="ICN4" s="272"/>
      <c r="ICO4" s="272"/>
      <c r="ICP4" s="66"/>
      <c r="ICQ4" s="278"/>
      <c r="ICR4" s="278"/>
      <c r="ICS4" s="270"/>
      <c r="ICT4" s="270"/>
      <c r="ICU4" s="270"/>
      <c r="ICV4" s="270"/>
      <c r="ICW4" s="270"/>
      <c r="ICX4" s="66"/>
      <c r="ICY4" s="66"/>
      <c r="ICZ4" s="270"/>
      <c r="IDA4" s="66"/>
      <c r="IDB4" s="278"/>
      <c r="IDC4" s="270"/>
      <c r="IDD4" s="66"/>
      <c r="IDE4" s="66"/>
      <c r="IDF4" s="66"/>
      <c r="IDG4" s="270"/>
      <c r="IDH4" s="270"/>
      <c r="IDI4" s="270"/>
      <c r="IDJ4" s="66"/>
      <c r="IDK4" s="270"/>
      <c r="IDL4" s="270"/>
      <c r="IDM4" s="66"/>
      <c r="IDN4" s="270"/>
      <c r="IDO4" s="270"/>
      <c r="IDP4" s="270"/>
      <c r="IDQ4" s="270"/>
      <c r="IDR4" s="270"/>
      <c r="IDS4" s="270"/>
      <c r="IDT4" s="66"/>
      <c r="IDU4" s="271"/>
      <c r="IDV4" s="271"/>
      <c r="IDW4" s="66"/>
      <c r="IDX4" s="66"/>
      <c r="IDY4" s="66"/>
      <c r="IDZ4" s="66"/>
      <c r="IEA4" s="272"/>
      <c r="IEB4" s="272"/>
      <c r="IEC4" s="273"/>
      <c r="IED4" s="274"/>
      <c r="IEE4" s="275"/>
      <c r="IEF4" s="276"/>
      <c r="IEG4" s="277"/>
      <c r="IEH4" s="272"/>
      <c r="IEI4" s="277"/>
      <c r="IEJ4" s="272"/>
      <c r="IEK4" s="272"/>
      <c r="IEL4" s="66"/>
      <c r="IEM4" s="278"/>
      <c r="IEN4" s="278"/>
      <c r="IEO4" s="270"/>
      <c r="IEP4" s="270"/>
      <c r="IEQ4" s="270"/>
      <c r="IER4" s="270"/>
      <c r="IES4" s="270"/>
      <c r="IET4" s="66"/>
      <c r="IEU4" s="66"/>
      <c r="IEV4" s="270"/>
      <c r="IEW4" s="66"/>
      <c r="IEX4" s="278"/>
      <c r="IEY4" s="270"/>
      <c r="IEZ4" s="66"/>
      <c r="IFA4" s="66"/>
      <c r="IFB4" s="66"/>
      <c r="IFC4" s="270"/>
      <c r="IFD4" s="270"/>
      <c r="IFE4" s="270"/>
      <c r="IFF4" s="66"/>
      <c r="IFG4" s="270"/>
      <c r="IFH4" s="270"/>
      <c r="IFI4" s="66"/>
      <c r="IFJ4" s="270"/>
      <c r="IFK4" s="270"/>
      <c r="IFL4" s="270"/>
      <c r="IFM4" s="270"/>
      <c r="IFN4" s="270"/>
      <c r="IFO4" s="270"/>
      <c r="IFP4" s="66"/>
      <c r="IFQ4" s="271"/>
      <c r="IFR4" s="271"/>
      <c r="IFS4" s="66"/>
      <c r="IFT4" s="66"/>
      <c r="IFU4" s="66"/>
      <c r="IFV4" s="66"/>
      <c r="IFW4" s="272"/>
      <c r="IFX4" s="272"/>
      <c r="IFY4" s="273"/>
      <c r="IFZ4" s="274"/>
      <c r="IGA4" s="275"/>
      <c r="IGB4" s="276"/>
      <c r="IGC4" s="277"/>
      <c r="IGD4" s="272"/>
      <c r="IGE4" s="277"/>
      <c r="IGF4" s="272"/>
      <c r="IGG4" s="272"/>
      <c r="IGH4" s="66"/>
      <c r="IGI4" s="278"/>
      <c r="IGJ4" s="278"/>
      <c r="IGK4" s="270"/>
      <c r="IGL4" s="270"/>
      <c r="IGM4" s="270"/>
      <c r="IGN4" s="270"/>
      <c r="IGO4" s="270"/>
      <c r="IGP4" s="66"/>
      <c r="IGQ4" s="66"/>
      <c r="IGR4" s="270"/>
      <c r="IGS4" s="66"/>
      <c r="IGT4" s="278"/>
      <c r="IGU4" s="270"/>
      <c r="IGV4" s="66"/>
      <c r="IGW4" s="66"/>
      <c r="IGX4" s="66"/>
      <c r="IGY4" s="270"/>
      <c r="IGZ4" s="270"/>
      <c r="IHA4" s="270"/>
      <c r="IHB4" s="66"/>
      <c r="IHC4" s="270"/>
      <c r="IHD4" s="270"/>
      <c r="IHE4" s="66"/>
      <c r="IHF4" s="270"/>
      <c r="IHG4" s="270"/>
      <c r="IHH4" s="270"/>
      <c r="IHI4" s="270"/>
      <c r="IHJ4" s="270"/>
      <c r="IHK4" s="270"/>
      <c r="IHL4" s="66"/>
      <c r="IHM4" s="271"/>
      <c r="IHN4" s="271"/>
      <c r="IHO4" s="66"/>
      <c r="IHP4" s="66"/>
      <c r="IHQ4" s="66"/>
      <c r="IHR4" s="66"/>
      <c r="IHS4" s="272"/>
      <c r="IHT4" s="272"/>
      <c r="IHU4" s="273"/>
      <c r="IHV4" s="274"/>
      <c r="IHW4" s="275"/>
      <c r="IHX4" s="276"/>
      <c r="IHY4" s="277"/>
      <c r="IHZ4" s="272"/>
      <c r="IIA4" s="277"/>
      <c r="IIB4" s="272"/>
      <c r="IIC4" s="272"/>
      <c r="IID4" s="66"/>
      <c r="IIE4" s="278"/>
      <c r="IIF4" s="278"/>
      <c r="IIG4" s="270"/>
      <c r="IIH4" s="270"/>
      <c r="III4" s="270"/>
      <c r="IIJ4" s="270"/>
      <c r="IIK4" s="270"/>
      <c r="IIL4" s="66"/>
      <c r="IIM4" s="66"/>
      <c r="IIN4" s="270"/>
      <c r="IIO4" s="66"/>
      <c r="IIP4" s="278"/>
      <c r="IIQ4" s="270"/>
      <c r="IIR4" s="66"/>
      <c r="IIS4" s="66"/>
      <c r="IIT4" s="66"/>
      <c r="IIU4" s="270"/>
      <c r="IIV4" s="270"/>
      <c r="IIW4" s="270"/>
      <c r="IIX4" s="66"/>
      <c r="IIY4" s="270"/>
      <c r="IIZ4" s="270"/>
      <c r="IJA4" s="66"/>
      <c r="IJB4" s="270"/>
      <c r="IJC4" s="270"/>
      <c r="IJD4" s="270"/>
      <c r="IJE4" s="270"/>
      <c r="IJF4" s="270"/>
      <c r="IJG4" s="270"/>
      <c r="IJH4" s="66"/>
      <c r="IJI4" s="271"/>
      <c r="IJJ4" s="271"/>
      <c r="IJK4" s="66"/>
      <c r="IJL4" s="66"/>
      <c r="IJM4" s="66"/>
      <c r="IJN4" s="66"/>
      <c r="IJO4" s="272"/>
      <c r="IJP4" s="272"/>
      <c r="IJQ4" s="273"/>
      <c r="IJR4" s="274"/>
      <c r="IJS4" s="275"/>
      <c r="IJT4" s="276"/>
      <c r="IJU4" s="277"/>
      <c r="IJV4" s="272"/>
      <c r="IJW4" s="277"/>
      <c r="IJX4" s="272"/>
      <c r="IJY4" s="272"/>
      <c r="IJZ4" s="66"/>
      <c r="IKA4" s="278"/>
      <c r="IKB4" s="278"/>
      <c r="IKC4" s="270"/>
      <c r="IKD4" s="270"/>
      <c r="IKE4" s="270"/>
      <c r="IKF4" s="270"/>
      <c r="IKG4" s="270"/>
      <c r="IKH4" s="66"/>
      <c r="IKI4" s="66"/>
      <c r="IKJ4" s="270"/>
      <c r="IKK4" s="66"/>
      <c r="IKL4" s="278"/>
      <c r="IKM4" s="270"/>
      <c r="IKN4" s="66"/>
      <c r="IKO4" s="66"/>
      <c r="IKP4" s="66"/>
      <c r="IKQ4" s="270"/>
      <c r="IKR4" s="270"/>
      <c r="IKS4" s="270"/>
      <c r="IKT4" s="66"/>
      <c r="IKU4" s="270"/>
      <c r="IKV4" s="270"/>
      <c r="IKW4" s="66"/>
      <c r="IKX4" s="270"/>
      <c r="IKY4" s="270"/>
      <c r="IKZ4" s="270"/>
      <c r="ILA4" s="270"/>
      <c r="ILB4" s="270"/>
      <c r="ILC4" s="270"/>
      <c r="ILD4" s="66"/>
      <c r="ILE4" s="271"/>
      <c r="ILF4" s="271"/>
      <c r="ILG4" s="66"/>
      <c r="ILH4" s="66"/>
      <c r="ILI4" s="66"/>
      <c r="ILJ4" s="66"/>
      <c r="ILK4" s="272"/>
      <c r="ILL4" s="272"/>
      <c r="ILM4" s="273"/>
      <c r="ILN4" s="274"/>
      <c r="ILO4" s="275"/>
      <c r="ILP4" s="276"/>
      <c r="ILQ4" s="277"/>
      <c r="ILR4" s="272"/>
      <c r="ILS4" s="277"/>
      <c r="ILT4" s="272"/>
      <c r="ILU4" s="272"/>
      <c r="ILV4" s="66"/>
      <c r="ILW4" s="278"/>
      <c r="ILX4" s="278"/>
      <c r="ILY4" s="270"/>
      <c r="ILZ4" s="270"/>
      <c r="IMA4" s="270"/>
      <c r="IMB4" s="270"/>
      <c r="IMC4" s="270"/>
      <c r="IMD4" s="66"/>
      <c r="IME4" s="66"/>
      <c r="IMF4" s="270"/>
      <c r="IMG4" s="66"/>
      <c r="IMH4" s="278"/>
      <c r="IMI4" s="270"/>
      <c r="IMJ4" s="66"/>
      <c r="IMK4" s="66"/>
      <c r="IML4" s="66"/>
      <c r="IMM4" s="270"/>
      <c r="IMN4" s="270"/>
      <c r="IMO4" s="270"/>
      <c r="IMP4" s="66"/>
      <c r="IMQ4" s="270"/>
      <c r="IMR4" s="270"/>
      <c r="IMS4" s="66"/>
      <c r="IMT4" s="270"/>
      <c r="IMU4" s="270"/>
      <c r="IMV4" s="270"/>
      <c r="IMW4" s="270"/>
      <c r="IMX4" s="270"/>
      <c r="IMY4" s="270"/>
      <c r="IMZ4" s="66"/>
      <c r="INA4" s="271"/>
      <c r="INB4" s="271"/>
      <c r="INC4" s="66"/>
      <c r="IND4" s="66"/>
      <c r="INE4" s="66"/>
      <c r="INF4" s="66"/>
      <c r="ING4" s="272"/>
      <c r="INH4" s="272"/>
      <c r="INI4" s="273"/>
      <c r="INJ4" s="274"/>
      <c r="INK4" s="275"/>
      <c r="INL4" s="276"/>
      <c r="INM4" s="277"/>
      <c r="INN4" s="272"/>
      <c r="INO4" s="277"/>
      <c r="INP4" s="272"/>
      <c r="INQ4" s="272"/>
      <c r="INR4" s="66"/>
      <c r="INS4" s="278"/>
      <c r="INT4" s="278"/>
      <c r="INU4" s="270"/>
      <c r="INV4" s="270"/>
      <c r="INW4" s="270"/>
      <c r="INX4" s="270"/>
      <c r="INY4" s="270"/>
      <c r="INZ4" s="66"/>
      <c r="IOA4" s="66"/>
      <c r="IOB4" s="270"/>
      <c r="IOC4" s="66"/>
      <c r="IOD4" s="278"/>
      <c r="IOE4" s="270"/>
      <c r="IOF4" s="66"/>
      <c r="IOG4" s="66"/>
      <c r="IOH4" s="66"/>
      <c r="IOI4" s="270"/>
      <c r="IOJ4" s="270"/>
      <c r="IOK4" s="270"/>
      <c r="IOL4" s="66"/>
      <c r="IOM4" s="270"/>
      <c r="ION4" s="270"/>
      <c r="IOO4" s="66"/>
      <c r="IOP4" s="270"/>
      <c r="IOQ4" s="270"/>
      <c r="IOR4" s="270"/>
      <c r="IOS4" s="270"/>
      <c r="IOT4" s="270"/>
      <c r="IOU4" s="270"/>
      <c r="IOV4" s="66"/>
      <c r="IOW4" s="271"/>
      <c r="IOX4" s="271"/>
      <c r="IOY4" s="66"/>
      <c r="IOZ4" s="66"/>
      <c r="IPA4" s="66"/>
      <c r="IPB4" s="66"/>
      <c r="IPC4" s="272"/>
      <c r="IPD4" s="272"/>
      <c r="IPE4" s="273"/>
      <c r="IPF4" s="274"/>
      <c r="IPG4" s="275"/>
      <c r="IPH4" s="276"/>
      <c r="IPI4" s="277"/>
      <c r="IPJ4" s="272"/>
      <c r="IPK4" s="277"/>
      <c r="IPL4" s="272"/>
      <c r="IPM4" s="272"/>
      <c r="IPN4" s="66"/>
      <c r="IPO4" s="278"/>
      <c r="IPP4" s="278"/>
      <c r="IPQ4" s="270"/>
      <c r="IPR4" s="270"/>
      <c r="IPS4" s="270"/>
      <c r="IPT4" s="270"/>
      <c r="IPU4" s="270"/>
      <c r="IPV4" s="66"/>
      <c r="IPW4" s="66"/>
      <c r="IPX4" s="270"/>
      <c r="IPY4" s="66"/>
      <c r="IPZ4" s="278"/>
      <c r="IQA4" s="270"/>
      <c r="IQB4" s="66"/>
      <c r="IQC4" s="66"/>
      <c r="IQD4" s="66"/>
      <c r="IQE4" s="270"/>
      <c r="IQF4" s="270"/>
      <c r="IQG4" s="270"/>
      <c r="IQH4" s="66"/>
      <c r="IQI4" s="270"/>
      <c r="IQJ4" s="270"/>
      <c r="IQK4" s="66"/>
      <c r="IQL4" s="270"/>
      <c r="IQM4" s="270"/>
      <c r="IQN4" s="270"/>
      <c r="IQO4" s="270"/>
      <c r="IQP4" s="270"/>
      <c r="IQQ4" s="270"/>
      <c r="IQR4" s="66"/>
      <c r="IQS4" s="271"/>
      <c r="IQT4" s="271"/>
      <c r="IQU4" s="66"/>
      <c r="IQV4" s="66"/>
      <c r="IQW4" s="66"/>
      <c r="IQX4" s="66"/>
      <c r="IQY4" s="272"/>
      <c r="IQZ4" s="272"/>
      <c r="IRA4" s="273"/>
      <c r="IRB4" s="274"/>
      <c r="IRC4" s="275"/>
      <c r="IRD4" s="276"/>
      <c r="IRE4" s="277"/>
      <c r="IRF4" s="272"/>
      <c r="IRG4" s="277"/>
      <c r="IRH4" s="272"/>
      <c r="IRI4" s="272"/>
      <c r="IRJ4" s="66"/>
      <c r="IRK4" s="278"/>
      <c r="IRL4" s="278"/>
      <c r="IRM4" s="270"/>
      <c r="IRN4" s="270"/>
      <c r="IRO4" s="270"/>
      <c r="IRP4" s="270"/>
      <c r="IRQ4" s="270"/>
      <c r="IRR4" s="66"/>
      <c r="IRS4" s="66"/>
      <c r="IRT4" s="270"/>
      <c r="IRU4" s="66"/>
      <c r="IRV4" s="278"/>
      <c r="IRW4" s="270"/>
      <c r="IRX4" s="66"/>
      <c r="IRY4" s="66"/>
      <c r="IRZ4" s="66"/>
      <c r="ISA4" s="270"/>
      <c r="ISB4" s="270"/>
      <c r="ISC4" s="270"/>
      <c r="ISD4" s="66"/>
      <c r="ISE4" s="270"/>
      <c r="ISF4" s="270"/>
      <c r="ISG4" s="66"/>
      <c r="ISH4" s="270"/>
      <c r="ISI4" s="270"/>
      <c r="ISJ4" s="270"/>
      <c r="ISK4" s="270"/>
      <c r="ISL4" s="270"/>
      <c r="ISM4" s="270"/>
      <c r="ISN4" s="66"/>
      <c r="ISO4" s="271"/>
      <c r="ISP4" s="271"/>
      <c r="ISQ4" s="66"/>
      <c r="ISR4" s="66"/>
      <c r="ISS4" s="66"/>
      <c r="IST4" s="66"/>
      <c r="ISU4" s="272"/>
      <c r="ISV4" s="272"/>
      <c r="ISW4" s="273"/>
      <c r="ISX4" s="274"/>
      <c r="ISY4" s="275"/>
      <c r="ISZ4" s="276"/>
      <c r="ITA4" s="277"/>
      <c r="ITB4" s="272"/>
      <c r="ITC4" s="277"/>
      <c r="ITD4" s="272"/>
      <c r="ITE4" s="272"/>
      <c r="ITF4" s="66"/>
      <c r="ITG4" s="278"/>
      <c r="ITH4" s="278"/>
      <c r="ITI4" s="270"/>
      <c r="ITJ4" s="270"/>
      <c r="ITK4" s="270"/>
      <c r="ITL4" s="270"/>
      <c r="ITM4" s="270"/>
      <c r="ITN4" s="66"/>
      <c r="ITO4" s="66"/>
      <c r="ITP4" s="270"/>
      <c r="ITQ4" s="66"/>
      <c r="ITR4" s="278"/>
      <c r="ITS4" s="270"/>
      <c r="ITT4" s="66"/>
      <c r="ITU4" s="66"/>
      <c r="ITV4" s="66"/>
      <c r="ITW4" s="270"/>
      <c r="ITX4" s="270"/>
      <c r="ITY4" s="270"/>
      <c r="ITZ4" s="66"/>
      <c r="IUA4" s="270"/>
      <c r="IUB4" s="270"/>
      <c r="IUC4" s="66"/>
      <c r="IUD4" s="270"/>
      <c r="IUE4" s="270"/>
      <c r="IUF4" s="270"/>
      <c r="IUG4" s="270"/>
      <c r="IUH4" s="270"/>
      <c r="IUI4" s="270"/>
      <c r="IUJ4" s="66"/>
      <c r="IUK4" s="271"/>
      <c r="IUL4" s="271"/>
      <c r="IUM4" s="66"/>
      <c r="IUN4" s="66"/>
      <c r="IUO4" s="66"/>
      <c r="IUP4" s="66"/>
      <c r="IUQ4" s="272"/>
      <c r="IUR4" s="272"/>
      <c r="IUS4" s="273"/>
      <c r="IUT4" s="274"/>
      <c r="IUU4" s="275"/>
      <c r="IUV4" s="276"/>
      <c r="IUW4" s="277"/>
      <c r="IUX4" s="272"/>
      <c r="IUY4" s="277"/>
      <c r="IUZ4" s="272"/>
      <c r="IVA4" s="272"/>
      <c r="IVB4" s="66"/>
      <c r="IVC4" s="278"/>
      <c r="IVD4" s="278"/>
      <c r="IVE4" s="270"/>
      <c r="IVF4" s="270"/>
      <c r="IVG4" s="270"/>
      <c r="IVH4" s="270"/>
      <c r="IVI4" s="270"/>
      <c r="IVJ4" s="66"/>
      <c r="IVK4" s="66"/>
      <c r="IVL4" s="270"/>
      <c r="IVM4" s="66"/>
      <c r="IVN4" s="278"/>
      <c r="IVO4" s="270"/>
      <c r="IVP4" s="66"/>
      <c r="IVQ4" s="66"/>
      <c r="IVR4" s="66"/>
      <c r="IVS4" s="270"/>
      <c r="IVT4" s="270"/>
      <c r="IVU4" s="270"/>
      <c r="IVV4" s="66"/>
      <c r="IVW4" s="270"/>
      <c r="IVX4" s="270"/>
      <c r="IVY4" s="66"/>
      <c r="IVZ4" s="270"/>
      <c r="IWA4" s="270"/>
      <c r="IWB4" s="270"/>
      <c r="IWC4" s="270"/>
      <c r="IWD4" s="270"/>
      <c r="IWE4" s="270"/>
      <c r="IWF4" s="66"/>
      <c r="IWG4" s="271"/>
      <c r="IWH4" s="271"/>
      <c r="IWI4" s="66"/>
      <c r="IWJ4" s="66"/>
      <c r="IWK4" s="66"/>
      <c r="IWL4" s="66"/>
      <c r="IWM4" s="272"/>
      <c r="IWN4" s="272"/>
      <c r="IWO4" s="273"/>
      <c r="IWP4" s="274"/>
      <c r="IWQ4" s="275"/>
      <c r="IWR4" s="276"/>
      <c r="IWS4" s="277"/>
      <c r="IWT4" s="272"/>
      <c r="IWU4" s="277"/>
      <c r="IWV4" s="272"/>
      <c r="IWW4" s="272"/>
      <c r="IWX4" s="66"/>
      <c r="IWY4" s="278"/>
      <c r="IWZ4" s="278"/>
      <c r="IXA4" s="270"/>
      <c r="IXB4" s="270"/>
      <c r="IXC4" s="270"/>
      <c r="IXD4" s="270"/>
      <c r="IXE4" s="270"/>
      <c r="IXF4" s="66"/>
      <c r="IXG4" s="66"/>
      <c r="IXH4" s="270"/>
      <c r="IXI4" s="66"/>
      <c r="IXJ4" s="278"/>
      <c r="IXK4" s="270"/>
      <c r="IXL4" s="66"/>
      <c r="IXM4" s="66"/>
      <c r="IXN4" s="66"/>
      <c r="IXO4" s="270"/>
      <c r="IXP4" s="270"/>
      <c r="IXQ4" s="270"/>
      <c r="IXR4" s="66"/>
      <c r="IXS4" s="270"/>
      <c r="IXT4" s="270"/>
      <c r="IXU4" s="66"/>
      <c r="IXV4" s="270"/>
      <c r="IXW4" s="270"/>
      <c r="IXX4" s="270"/>
      <c r="IXY4" s="270"/>
      <c r="IXZ4" s="270"/>
      <c r="IYA4" s="270"/>
      <c r="IYB4" s="66"/>
      <c r="IYC4" s="271"/>
      <c r="IYD4" s="271"/>
      <c r="IYE4" s="66"/>
      <c r="IYF4" s="66"/>
      <c r="IYG4" s="66"/>
      <c r="IYH4" s="66"/>
      <c r="IYI4" s="272"/>
      <c r="IYJ4" s="272"/>
      <c r="IYK4" s="273"/>
      <c r="IYL4" s="274"/>
      <c r="IYM4" s="275"/>
      <c r="IYN4" s="276"/>
      <c r="IYO4" s="277"/>
      <c r="IYP4" s="272"/>
      <c r="IYQ4" s="277"/>
      <c r="IYR4" s="272"/>
      <c r="IYS4" s="272"/>
      <c r="IYT4" s="66"/>
      <c r="IYU4" s="278"/>
      <c r="IYV4" s="278"/>
      <c r="IYW4" s="270"/>
      <c r="IYX4" s="270"/>
      <c r="IYY4" s="270"/>
      <c r="IYZ4" s="270"/>
      <c r="IZA4" s="270"/>
      <c r="IZB4" s="66"/>
      <c r="IZC4" s="66"/>
      <c r="IZD4" s="270"/>
      <c r="IZE4" s="66"/>
      <c r="IZF4" s="278"/>
      <c r="IZG4" s="270"/>
      <c r="IZH4" s="66"/>
      <c r="IZI4" s="66"/>
      <c r="IZJ4" s="66"/>
      <c r="IZK4" s="270"/>
      <c r="IZL4" s="270"/>
      <c r="IZM4" s="270"/>
      <c r="IZN4" s="66"/>
      <c r="IZO4" s="270"/>
      <c r="IZP4" s="270"/>
      <c r="IZQ4" s="66"/>
      <c r="IZR4" s="270"/>
      <c r="IZS4" s="270"/>
      <c r="IZT4" s="270"/>
      <c r="IZU4" s="270"/>
      <c r="IZV4" s="270"/>
      <c r="IZW4" s="270"/>
      <c r="IZX4" s="66"/>
      <c r="IZY4" s="271"/>
      <c r="IZZ4" s="271"/>
      <c r="JAA4" s="66"/>
      <c r="JAB4" s="66"/>
      <c r="JAC4" s="66"/>
      <c r="JAD4" s="66"/>
      <c r="JAE4" s="272"/>
      <c r="JAF4" s="272"/>
      <c r="JAG4" s="273"/>
      <c r="JAH4" s="274"/>
      <c r="JAI4" s="275"/>
      <c r="JAJ4" s="276"/>
      <c r="JAK4" s="277"/>
      <c r="JAL4" s="272"/>
      <c r="JAM4" s="277"/>
      <c r="JAN4" s="272"/>
      <c r="JAO4" s="272"/>
      <c r="JAP4" s="66"/>
      <c r="JAQ4" s="278"/>
      <c r="JAR4" s="278"/>
      <c r="JAS4" s="270"/>
      <c r="JAT4" s="270"/>
      <c r="JAU4" s="270"/>
      <c r="JAV4" s="270"/>
      <c r="JAW4" s="270"/>
      <c r="JAX4" s="66"/>
      <c r="JAY4" s="66"/>
      <c r="JAZ4" s="270"/>
      <c r="JBA4" s="66"/>
      <c r="JBB4" s="278"/>
      <c r="JBC4" s="270"/>
      <c r="JBD4" s="66"/>
      <c r="JBE4" s="66"/>
      <c r="JBF4" s="66"/>
      <c r="JBG4" s="270"/>
      <c r="JBH4" s="270"/>
      <c r="JBI4" s="270"/>
      <c r="JBJ4" s="66"/>
      <c r="JBK4" s="270"/>
      <c r="JBL4" s="270"/>
      <c r="JBM4" s="66"/>
      <c r="JBN4" s="270"/>
      <c r="JBO4" s="270"/>
      <c r="JBP4" s="270"/>
      <c r="JBQ4" s="270"/>
      <c r="JBR4" s="270"/>
      <c r="JBS4" s="270"/>
      <c r="JBT4" s="66"/>
      <c r="JBU4" s="271"/>
      <c r="JBV4" s="271"/>
      <c r="JBW4" s="66"/>
      <c r="JBX4" s="66"/>
      <c r="JBY4" s="66"/>
      <c r="JBZ4" s="66"/>
      <c r="JCA4" s="272"/>
      <c r="JCB4" s="272"/>
      <c r="JCC4" s="273"/>
      <c r="JCD4" s="274"/>
      <c r="JCE4" s="275"/>
      <c r="JCF4" s="276"/>
      <c r="JCG4" s="277"/>
      <c r="JCH4" s="272"/>
      <c r="JCI4" s="277"/>
      <c r="JCJ4" s="272"/>
      <c r="JCK4" s="272"/>
      <c r="JCL4" s="66"/>
      <c r="JCM4" s="278"/>
      <c r="JCN4" s="278"/>
      <c r="JCO4" s="270"/>
      <c r="JCP4" s="270"/>
      <c r="JCQ4" s="270"/>
      <c r="JCR4" s="270"/>
      <c r="JCS4" s="270"/>
      <c r="JCT4" s="66"/>
      <c r="JCU4" s="66"/>
      <c r="JCV4" s="270"/>
      <c r="JCW4" s="66"/>
      <c r="JCX4" s="278"/>
      <c r="JCY4" s="270"/>
      <c r="JCZ4" s="66"/>
      <c r="JDA4" s="66"/>
      <c r="JDB4" s="66"/>
      <c r="JDC4" s="270"/>
      <c r="JDD4" s="270"/>
      <c r="JDE4" s="270"/>
      <c r="JDF4" s="66"/>
      <c r="JDG4" s="270"/>
      <c r="JDH4" s="270"/>
      <c r="JDI4" s="66"/>
      <c r="JDJ4" s="270"/>
      <c r="JDK4" s="270"/>
      <c r="JDL4" s="270"/>
      <c r="JDM4" s="270"/>
      <c r="JDN4" s="270"/>
      <c r="JDO4" s="270"/>
      <c r="JDP4" s="66"/>
      <c r="JDQ4" s="271"/>
      <c r="JDR4" s="271"/>
      <c r="JDS4" s="66"/>
      <c r="JDT4" s="66"/>
      <c r="JDU4" s="66"/>
      <c r="JDV4" s="66"/>
      <c r="JDW4" s="272"/>
      <c r="JDX4" s="272"/>
      <c r="JDY4" s="273"/>
      <c r="JDZ4" s="274"/>
      <c r="JEA4" s="275"/>
      <c r="JEB4" s="276"/>
      <c r="JEC4" s="277"/>
      <c r="JED4" s="272"/>
      <c r="JEE4" s="277"/>
      <c r="JEF4" s="272"/>
      <c r="JEG4" s="272"/>
      <c r="JEH4" s="66"/>
      <c r="JEI4" s="278"/>
      <c r="JEJ4" s="278"/>
      <c r="JEK4" s="270"/>
      <c r="JEL4" s="270"/>
      <c r="JEM4" s="270"/>
      <c r="JEN4" s="270"/>
      <c r="JEO4" s="270"/>
      <c r="JEP4" s="66"/>
      <c r="JEQ4" s="66"/>
      <c r="JER4" s="270"/>
      <c r="JES4" s="66"/>
      <c r="JET4" s="278"/>
      <c r="JEU4" s="270"/>
      <c r="JEV4" s="66"/>
      <c r="JEW4" s="66"/>
      <c r="JEX4" s="66"/>
      <c r="JEY4" s="270"/>
      <c r="JEZ4" s="270"/>
      <c r="JFA4" s="270"/>
      <c r="JFB4" s="66"/>
      <c r="JFC4" s="270"/>
      <c r="JFD4" s="270"/>
      <c r="JFE4" s="66"/>
      <c r="JFF4" s="270"/>
      <c r="JFG4" s="270"/>
      <c r="JFH4" s="270"/>
      <c r="JFI4" s="270"/>
      <c r="JFJ4" s="270"/>
      <c r="JFK4" s="270"/>
      <c r="JFL4" s="66"/>
      <c r="JFM4" s="271"/>
      <c r="JFN4" s="271"/>
      <c r="JFO4" s="66"/>
      <c r="JFP4" s="66"/>
      <c r="JFQ4" s="66"/>
      <c r="JFR4" s="66"/>
      <c r="JFS4" s="272"/>
      <c r="JFT4" s="272"/>
      <c r="JFU4" s="273"/>
      <c r="JFV4" s="274"/>
      <c r="JFW4" s="275"/>
      <c r="JFX4" s="276"/>
      <c r="JFY4" s="277"/>
      <c r="JFZ4" s="272"/>
      <c r="JGA4" s="277"/>
      <c r="JGB4" s="272"/>
      <c r="JGC4" s="272"/>
      <c r="JGD4" s="66"/>
      <c r="JGE4" s="278"/>
      <c r="JGF4" s="278"/>
      <c r="JGG4" s="270"/>
      <c r="JGH4" s="270"/>
      <c r="JGI4" s="270"/>
      <c r="JGJ4" s="270"/>
      <c r="JGK4" s="270"/>
      <c r="JGL4" s="66"/>
      <c r="JGM4" s="66"/>
      <c r="JGN4" s="270"/>
      <c r="JGO4" s="66"/>
      <c r="JGP4" s="278"/>
      <c r="JGQ4" s="270"/>
      <c r="JGR4" s="66"/>
      <c r="JGS4" s="66"/>
      <c r="JGT4" s="66"/>
      <c r="JGU4" s="270"/>
      <c r="JGV4" s="270"/>
      <c r="JGW4" s="270"/>
      <c r="JGX4" s="66"/>
      <c r="JGY4" s="270"/>
      <c r="JGZ4" s="270"/>
      <c r="JHA4" s="66"/>
      <c r="JHB4" s="270"/>
      <c r="JHC4" s="270"/>
      <c r="JHD4" s="270"/>
      <c r="JHE4" s="270"/>
      <c r="JHF4" s="270"/>
      <c r="JHG4" s="270"/>
      <c r="JHH4" s="66"/>
      <c r="JHI4" s="271"/>
      <c r="JHJ4" s="271"/>
      <c r="JHK4" s="66"/>
      <c r="JHL4" s="66"/>
      <c r="JHM4" s="66"/>
      <c r="JHN4" s="66"/>
      <c r="JHO4" s="272"/>
      <c r="JHP4" s="272"/>
      <c r="JHQ4" s="273"/>
      <c r="JHR4" s="274"/>
      <c r="JHS4" s="275"/>
      <c r="JHT4" s="276"/>
      <c r="JHU4" s="277"/>
      <c r="JHV4" s="272"/>
      <c r="JHW4" s="277"/>
      <c r="JHX4" s="272"/>
      <c r="JHY4" s="272"/>
      <c r="JHZ4" s="66"/>
      <c r="JIA4" s="278"/>
      <c r="JIB4" s="278"/>
      <c r="JIC4" s="270"/>
      <c r="JID4" s="270"/>
      <c r="JIE4" s="270"/>
      <c r="JIF4" s="270"/>
      <c r="JIG4" s="270"/>
      <c r="JIH4" s="66"/>
      <c r="JII4" s="66"/>
      <c r="JIJ4" s="270"/>
      <c r="JIK4" s="66"/>
      <c r="JIL4" s="278"/>
      <c r="JIM4" s="270"/>
      <c r="JIN4" s="66"/>
      <c r="JIO4" s="66"/>
      <c r="JIP4" s="66"/>
      <c r="JIQ4" s="270"/>
      <c r="JIR4" s="270"/>
      <c r="JIS4" s="270"/>
      <c r="JIT4" s="66"/>
      <c r="JIU4" s="270"/>
      <c r="JIV4" s="270"/>
      <c r="JIW4" s="66"/>
      <c r="JIX4" s="270"/>
      <c r="JIY4" s="270"/>
      <c r="JIZ4" s="270"/>
      <c r="JJA4" s="270"/>
      <c r="JJB4" s="270"/>
      <c r="JJC4" s="270"/>
      <c r="JJD4" s="66"/>
      <c r="JJE4" s="271"/>
      <c r="JJF4" s="271"/>
      <c r="JJG4" s="66"/>
      <c r="JJH4" s="66"/>
      <c r="JJI4" s="66"/>
      <c r="JJJ4" s="66"/>
      <c r="JJK4" s="272"/>
      <c r="JJL4" s="272"/>
      <c r="JJM4" s="273"/>
      <c r="JJN4" s="274"/>
      <c r="JJO4" s="275"/>
      <c r="JJP4" s="276"/>
      <c r="JJQ4" s="277"/>
      <c r="JJR4" s="272"/>
      <c r="JJS4" s="277"/>
      <c r="JJT4" s="272"/>
      <c r="JJU4" s="272"/>
      <c r="JJV4" s="66"/>
      <c r="JJW4" s="278"/>
      <c r="JJX4" s="278"/>
      <c r="JJY4" s="270"/>
      <c r="JJZ4" s="270"/>
      <c r="JKA4" s="270"/>
      <c r="JKB4" s="270"/>
      <c r="JKC4" s="270"/>
      <c r="JKD4" s="66"/>
      <c r="JKE4" s="66"/>
      <c r="JKF4" s="270"/>
      <c r="JKG4" s="66"/>
      <c r="JKH4" s="278"/>
      <c r="JKI4" s="270"/>
      <c r="JKJ4" s="66"/>
      <c r="JKK4" s="66"/>
      <c r="JKL4" s="66"/>
      <c r="JKM4" s="270"/>
      <c r="JKN4" s="270"/>
      <c r="JKO4" s="270"/>
      <c r="JKP4" s="66"/>
      <c r="JKQ4" s="270"/>
      <c r="JKR4" s="270"/>
      <c r="JKS4" s="66"/>
      <c r="JKT4" s="270"/>
      <c r="JKU4" s="270"/>
      <c r="JKV4" s="270"/>
      <c r="JKW4" s="270"/>
      <c r="JKX4" s="270"/>
      <c r="JKY4" s="270"/>
      <c r="JKZ4" s="66"/>
      <c r="JLA4" s="271"/>
      <c r="JLB4" s="271"/>
      <c r="JLC4" s="66"/>
      <c r="JLD4" s="66"/>
      <c r="JLE4" s="66"/>
      <c r="JLF4" s="66"/>
      <c r="JLG4" s="272"/>
      <c r="JLH4" s="272"/>
      <c r="JLI4" s="273"/>
      <c r="JLJ4" s="274"/>
      <c r="JLK4" s="275"/>
      <c r="JLL4" s="276"/>
      <c r="JLM4" s="277"/>
      <c r="JLN4" s="272"/>
      <c r="JLO4" s="277"/>
      <c r="JLP4" s="272"/>
      <c r="JLQ4" s="272"/>
      <c r="JLR4" s="66"/>
      <c r="JLS4" s="278"/>
      <c r="JLT4" s="278"/>
      <c r="JLU4" s="270"/>
      <c r="JLV4" s="270"/>
      <c r="JLW4" s="270"/>
      <c r="JLX4" s="270"/>
      <c r="JLY4" s="270"/>
      <c r="JLZ4" s="66"/>
      <c r="JMA4" s="66"/>
      <c r="JMB4" s="270"/>
      <c r="JMC4" s="66"/>
      <c r="JMD4" s="278"/>
      <c r="JME4" s="270"/>
      <c r="JMF4" s="66"/>
      <c r="JMG4" s="66"/>
      <c r="JMH4" s="66"/>
      <c r="JMI4" s="270"/>
      <c r="JMJ4" s="270"/>
      <c r="JMK4" s="270"/>
      <c r="JML4" s="66"/>
      <c r="JMM4" s="270"/>
      <c r="JMN4" s="270"/>
      <c r="JMO4" s="66"/>
      <c r="JMP4" s="270"/>
      <c r="JMQ4" s="270"/>
      <c r="JMR4" s="270"/>
      <c r="JMS4" s="270"/>
      <c r="JMT4" s="270"/>
      <c r="JMU4" s="270"/>
      <c r="JMV4" s="66"/>
      <c r="JMW4" s="271"/>
      <c r="JMX4" s="271"/>
      <c r="JMY4" s="66"/>
      <c r="JMZ4" s="66"/>
      <c r="JNA4" s="66"/>
      <c r="JNB4" s="66"/>
      <c r="JNC4" s="272"/>
      <c r="JND4" s="272"/>
      <c r="JNE4" s="273"/>
      <c r="JNF4" s="274"/>
      <c r="JNG4" s="275"/>
      <c r="JNH4" s="276"/>
      <c r="JNI4" s="277"/>
      <c r="JNJ4" s="272"/>
      <c r="JNK4" s="277"/>
      <c r="JNL4" s="272"/>
      <c r="JNM4" s="272"/>
      <c r="JNN4" s="66"/>
      <c r="JNO4" s="278"/>
      <c r="JNP4" s="278"/>
      <c r="JNQ4" s="270"/>
      <c r="JNR4" s="270"/>
      <c r="JNS4" s="270"/>
      <c r="JNT4" s="270"/>
      <c r="JNU4" s="270"/>
      <c r="JNV4" s="66"/>
      <c r="JNW4" s="66"/>
      <c r="JNX4" s="270"/>
      <c r="JNY4" s="66"/>
      <c r="JNZ4" s="278"/>
      <c r="JOA4" s="270"/>
      <c r="JOB4" s="66"/>
      <c r="JOC4" s="66"/>
      <c r="JOD4" s="66"/>
      <c r="JOE4" s="270"/>
      <c r="JOF4" s="270"/>
      <c r="JOG4" s="270"/>
      <c r="JOH4" s="66"/>
      <c r="JOI4" s="270"/>
      <c r="JOJ4" s="270"/>
      <c r="JOK4" s="66"/>
      <c r="JOL4" s="270"/>
      <c r="JOM4" s="270"/>
      <c r="JON4" s="270"/>
      <c r="JOO4" s="270"/>
      <c r="JOP4" s="270"/>
      <c r="JOQ4" s="270"/>
      <c r="JOR4" s="66"/>
      <c r="JOS4" s="271"/>
      <c r="JOT4" s="271"/>
      <c r="JOU4" s="66"/>
      <c r="JOV4" s="66"/>
      <c r="JOW4" s="66"/>
      <c r="JOX4" s="66"/>
      <c r="JOY4" s="272"/>
      <c r="JOZ4" s="272"/>
      <c r="JPA4" s="273"/>
      <c r="JPB4" s="274"/>
      <c r="JPC4" s="275"/>
      <c r="JPD4" s="276"/>
      <c r="JPE4" s="277"/>
      <c r="JPF4" s="272"/>
      <c r="JPG4" s="277"/>
      <c r="JPH4" s="272"/>
      <c r="JPI4" s="272"/>
      <c r="JPJ4" s="66"/>
      <c r="JPK4" s="278"/>
      <c r="JPL4" s="278"/>
      <c r="JPM4" s="270"/>
      <c r="JPN4" s="270"/>
      <c r="JPO4" s="270"/>
      <c r="JPP4" s="270"/>
      <c r="JPQ4" s="270"/>
      <c r="JPR4" s="66"/>
      <c r="JPS4" s="66"/>
      <c r="JPT4" s="270"/>
      <c r="JPU4" s="66"/>
      <c r="JPV4" s="278"/>
      <c r="JPW4" s="270"/>
      <c r="JPX4" s="66"/>
      <c r="JPY4" s="66"/>
      <c r="JPZ4" s="66"/>
      <c r="JQA4" s="270"/>
      <c r="JQB4" s="270"/>
      <c r="JQC4" s="270"/>
      <c r="JQD4" s="66"/>
      <c r="JQE4" s="270"/>
      <c r="JQF4" s="270"/>
      <c r="JQG4" s="66"/>
      <c r="JQH4" s="270"/>
      <c r="JQI4" s="270"/>
      <c r="JQJ4" s="270"/>
      <c r="JQK4" s="270"/>
      <c r="JQL4" s="270"/>
      <c r="JQM4" s="270"/>
      <c r="JQN4" s="66"/>
      <c r="JQO4" s="271"/>
      <c r="JQP4" s="271"/>
      <c r="JQQ4" s="66"/>
      <c r="JQR4" s="66"/>
      <c r="JQS4" s="66"/>
      <c r="JQT4" s="66"/>
      <c r="JQU4" s="272"/>
      <c r="JQV4" s="272"/>
      <c r="JQW4" s="273"/>
      <c r="JQX4" s="274"/>
      <c r="JQY4" s="275"/>
      <c r="JQZ4" s="276"/>
      <c r="JRA4" s="277"/>
      <c r="JRB4" s="272"/>
      <c r="JRC4" s="277"/>
      <c r="JRD4" s="272"/>
      <c r="JRE4" s="272"/>
      <c r="JRF4" s="66"/>
      <c r="JRG4" s="278"/>
      <c r="JRH4" s="278"/>
      <c r="JRI4" s="270"/>
      <c r="JRJ4" s="270"/>
      <c r="JRK4" s="270"/>
      <c r="JRL4" s="270"/>
      <c r="JRM4" s="270"/>
      <c r="JRN4" s="66"/>
      <c r="JRO4" s="66"/>
      <c r="JRP4" s="270"/>
      <c r="JRQ4" s="66"/>
      <c r="JRR4" s="278"/>
      <c r="JRS4" s="270"/>
      <c r="JRT4" s="66"/>
      <c r="JRU4" s="66"/>
      <c r="JRV4" s="66"/>
      <c r="JRW4" s="270"/>
      <c r="JRX4" s="270"/>
      <c r="JRY4" s="270"/>
      <c r="JRZ4" s="66"/>
      <c r="JSA4" s="270"/>
      <c r="JSB4" s="270"/>
      <c r="JSC4" s="66"/>
      <c r="JSD4" s="270"/>
      <c r="JSE4" s="270"/>
      <c r="JSF4" s="270"/>
      <c r="JSG4" s="270"/>
      <c r="JSH4" s="270"/>
      <c r="JSI4" s="270"/>
      <c r="JSJ4" s="66"/>
      <c r="JSK4" s="271"/>
      <c r="JSL4" s="271"/>
      <c r="JSM4" s="66"/>
      <c r="JSN4" s="66"/>
      <c r="JSO4" s="66"/>
      <c r="JSP4" s="66"/>
      <c r="JSQ4" s="272"/>
      <c r="JSR4" s="272"/>
      <c r="JSS4" s="273"/>
      <c r="JST4" s="274"/>
      <c r="JSU4" s="275"/>
      <c r="JSV4" s="276"/>
      <c r="JSW4" s="277"/>
      <c r="JSX4" s="272"/>
      <c r="JSY4" s="277"/>
      <c r="JSZ4" s="272"/>
      <c r="JTA4" s="272"/>
      <c r="JTB4" s="66"/>
      <c r="JTC4" s="278"/>
      <c r="JTD4" s="278"/>
      <c r="JTE4" s="270"/>
      <c r="JTF4" s="270"/>
      <c r="JTG4" s="270"/>
      <c r="JTH4" s="270"/>
      <c r="JTI4" s="270"/>
      <c r="JTJ4" s="66"/>
      <c r="JTK4" s="66"/>
      <c r="JTL4" s="270"/>
      <c r="JTM4" s="66"/>
      <c r="JTN4" s="278"/>
      <c r="JTO4" s="270"/>
      <c r="JTP4" s="66"/>
      <c r="JTQ4" s="66"/>
      <c r="JTR4" s="66"/>
      <c r="JTS4" s="270"/>
      <c r="JTT4" s="270"/>
      <c r="JTU4" s="270"/>
      <c r="JTV4" s="66"/>
      <c r="JTW4" s="270"/>
      <c r="JTX4" s="270"/>
      <c r="JTY4" s="66"/>
      <c r="JTZ4" s="270"/>
      <c r="JUA4" s="270"/>
      <c r="JUB4" s="270"/>
      <c r="JUC4" s="270"/>
      <c r="JUD4" s="270"/>
      <c r="JUE4" s="270"/>
      <c r="JUF4" s="66"/>
      <c r="JUG4" s="271"/>
      <c r="JUH4" s="271"/>
      <c r="JUI4" s="66"/>
      <c r="JUJ4" s="66"/>
      <c r="JUK4" s="66"/>
      <c r="JUL4" s="66"/>
      <c r="JUM4" s="272"/>
      <c r="JUN4" s="272"/>
      <c r="JUO4" s="273"/>
      <c r="JUP4" s="274"/>
      <c r="JUQ4" s="275"/>
      <c r="JUR4" s="276"/>
      <c r="JUS4" s="277"/>
      <c r="JUT4" s="272"/>
      <c r="JUU4" s="277"/>
      <c r="JUV4" s="272"/>
      <c r="JUW4" s="272"/>
      <c r="JUX4" s="66"/>
      <c r="JUY4" s="278"/>
      <c r="JUZ4" s="278"/>
      <c r="JVA4" s="270"/>
      <c r="JVB4" s="270"/>
      <c r="JVC4" s="270"/>
      <c r="JVD4" s="270"/>
      <c r="JVE4" s="270"/>
      <c r="JVF4" s="66"/>
      <c r="JVG4" s="66"/>
      <c r="JVH4" s="270"/>
      <c r="JVI4" s="66"/>
      <c r="JVJ4" s="278"/>
      <c r="JVK4" s="270"/>
      <c r="JVL4" s="66"/>
      <c r="JVM4" s="66"/>
      <c r="JVN4" s="66"/>
      <c r="JVO4" s="270"/>
      <c r="JVP4" s="270"/>
      <c r="JVQ4" s="270"/>
      <c r="JVR4" s="66"/>
      <c r="JVS4" s="270"/>
      <c r="JVT4" s="270"/>
      <c r="JVU4" s="66"/>
      <c r="JVV4" s="270"/>
      <c r="JVW4" s="270"/>
      <c r="JVX4" s="270"/>
      <c r="JVY4" s="270"/>
      <c r="JVZ4" s="270"/>
      <c r="JWA4" s="270"/>
      <c r="JWB4" s="66"/>
      <c r="JWC4" s="271"/>
      <c r="JWD4" s="271"/>
      <c r="JWE4" s="66"/>
      <c r="JWF4" s="66"/>
      <c r="JWG4" s="66"/>
      <c r="JWH4" s="66"/>
      <c r="JWI4" s="272"/>
      <c r="JWJ4" s="272"/>
      <c r="JWK4" s="273"/>
      <c r="JWL4" s="274"/>
      <c r="JWM4" s="275"/>
      <c r="JWN4" s="276"/>
      <c r="JWO4" s="277"/>
      <c r="JWP4" s="272"/>
      <c r="JWQ4" s="277"/>
      <c r="JWR4" s="272"/>
      <c r="JWS4" s="272"/>
      <c r="JWT4" s="66"/>
      <c r="JWU4" s="278"/>
      <c r="JWV4" s="278"/>
      <c r="JWW4" s="270"/>
      <c r="JWX4" s="270"/>
      <c r="JWY4" s="270"/>
      <c r="JWZ4" s="270"/>
      <c r="JXA4" s="270"/>
      <c r="JXB4" s="66"/>
      <c r="JXC4" s="66"/>
      <c r="JXD4" s="270"/>
      <c r="JXE4" s="66"/>
      <c r="JXF4" s="278"/>
      <c r="JXG4" s="270"/>
      <c r="JXH4" s="66"/>
      <c r="JXI4" s="66"/>
      <c r="JXJ4" s="66"/>
      <c r="JXK4" s="270"/>
      <c r="JXL4" s="270"/>
      <c r="JXM4" s="270"/>
      <c r="JXN4" s="66"/>
      <c r="JXO4" s="270"/>
      <c r="JXP4" s="270"/>
      <c r="JXQ4" s="66"/>
      <c r="JXR4" s="270"/>
      <c r="JXS4" s="270"/>
      <c r="JXT4" s="270"/>
      <c r="JXU4" s="270"/>
      <c r="JXV4" s="270"/>
      <c r="JXW4" s="270"/>
      <c r="JXX4" s="66"/>
      <c r="JXY4" s="271"/>
      <c r="JXZ4" s="271"/>
      <c r="JYA4" s="66"/>
      <c r="JYB4" s="66"/>
      <c r="JYC4" s="66"/>
      <c r="JYD4" s="66"/>
      <c r="JYE4" s="272"/>
      <c r="JYF4" s="272"/>
      <c r="JYG4" s="273"/>
      <c r="JYH4" s="274"/>
      <c r="JYI4" s="275"/>
      <c r="JYJ4" s="276"/>
      <c r="JYK4" s="277"/>
      <c r="JYL4" s="272"/>
      <c r="JYM4" s="277"/>
      <c r="JYN4" s="272"/>
      <c r="JYO4" s="272"/>
      <c r="JYP4" s="66"/>
      <c r="JYQ4" s="278"/>
      <c r="JYR4" s="278"/>
      <c r="JYS4" s="270"/>
      <c r="JYT4" s="270"/>
      <c r="JYU4" s="270"/>
      <c r="JYV4" s="270"/>
      <c r="JYW4" s="270"/>
      <c r="JYX4" s="66"/>
      <c r="JYY4" s="66"/>
      <c r="JYZ4" s="270"/>
      <c r="JZA4" s="66"/>
      <c r="JZB4" s="278"/>
      <c r="JZC4" s="270"/>
      <c r="JZD4" s="66"/>
      <c r="JZE4" s="66"/>
      <c r="JZF4" s="66"/>
      <c r="JZG4" s="270"/>
      <c r="JZH4" s="270"/>
      <c r="JZI4" s="270"/>
      <c r="JZJ4" s="66"/>
      <c r="JZK4" s="270"/>
      <c r="JZL4" s="270"/>
      <c r="JZM4" s="66"/>
      <c r="JZN4" s="270"/>
      <c r="JZO4" s="270"/>
      <c r="JZP4" s="270"/>
      <c r="JZQ4" s="270"/>
      <c r="JZR4" s="270"/>
      <c r="JZS4" s="270"/>
      <c r="JZT4" s="66"/>
      <c r="JZU4" s="271"/>
      <c r="JZV4" s="271"/>
      <c r="JZW4" s="66"/>
      <c r="JZX4" s="66"/>
      <c r="JZY4" s="66"/>
      <c r="JZZ4" s="66"/>
      <c r="KAA4" s="272"/>
      <c r="KAB4" s="272"/>
      <c r="KAC4" s="273"/>
      <c r="KAD4" s="274"/>
      <c r="KAE4" s="275"/>
      <c r="KAF4" s="276"/>
      <c r="KAG4" s="277"/>
      <c r="KAH4" s="272"/>
      <c r="KAI4" s="277"/>
      <c r="KAJ4" s="272"/>
      <c r="KAK4" s="272"/>
      <c r="KAL4" s="66"/>
      <c r="KAM4" s="278"/>
      <c r="KAN4" s="278"/>
      <c r="KAO4" s="270"/>
      <c r="KAP4" s="270"/>
      <c r="KAQ4" s="270"/>
      <c r="KAR4" s="270"/>
      <c r="KAS4" s="270"/>
      <c r="KAT4" s="66"/>
      <c r="KAU4" s="66"/>
      <c r="KAV4" s="270"/>
      <c r="KAW4" s="66"/>
      <c r="KAX4" s="278"/>
      <c r="KAY4" s="270"/>
      <c r="KAZ4" s="66"/>
      <c r="KBA4" s="66"/>
      <c r="KBB4" s="66"/>
      <c r="KBC4" s="270"/>
      <c r="KBD4" s="270"/>
      <c r="KBE4" s="270"/>
      <c r="KBF4" s="66"/>
      <c r="KBG4" s="270"/>
      <c r="KBH4" s="270"/>
      <c r="KBI4" s="66"/>
      <c r="KBJ4" s="270"/>
      <c r="KBK4" s="270"/>
      <c r="KBL4" s="270"/>
      <c r="KBM4" s="270"/>
      <c r="KBN4" s="270"/>
      <c r="KBO4" s="270"/>
      <c r="KBP4" s="66"/>
      <c r="KBQ4" s="271"/>
      <c r="KBR4" s="271"/>
      <c r="KBS4" s="66"/>
      <c r="KBT4" s="66"/>
      <c r="KBU4" s="66"/>
      <c r="KBV4" s="66"/>
      <c r="KBW4" s="272"/>
      <c r="KBX4" s="272"/>
      <c r="KBY4" s="273"/>
      <c r="KBZ4" s="274"/>
      <c r="KCA4" s="275"/>
      <c r="KCB4" s="276"/>
      <c r="KCC4" s="277"/>
      <c r="KCD4" s="272"/>
      <c r="KCE4" s="277"/>
      <c r="KCF4" s="272"/>
      <c r="KCG4" s="272"/>
      <c r="KCH4" s="66"/>
      <c r="KCI4" s="278"/>
      <c r="KCJ4" s="278"/>
      <c r="KCK4" s="270"/>
      <c r="KCL4" s="270"/>
      <c r="KCM4" s="270"/>
      <c r="KCN4" s="270"/>
      <c r="KCO4" s="270"/>
      <c r="KCP4" s="66"/>
      <c r="KCQ4" s="66"/>
      <c r="KCR4" s="270"/>
      <c r="KCS4" s="66"/>
      <c r="KCT4" s="278"/>
      <c r="KCU4" s="270"/>
      <c r="KCV4" s="66"/>
      <c r="KCW4" s="66"/>
      <c r="KCX4" s="66"/>
      <c r="KCY4" s="270"/>
      <c r="KCZ4" s="270"/>
      <c r="KDA4" s="270"/>
      <c r="KDB4" s="66"/>
      <c r="KDC4" s="270"/>
      <c r="KDD4" s="270"/>
      <c r="KDE4" s="66"/>
      <c r="KDF4" s="270"/>
      <c r="KDG4" s="270"/>
      <c r="KDH4" s="270"/>
      <c r="KDI4" s="270"/>
      <c r="KDJ4" s="270"/>
      <c r="KDK4" s="270"/>
      <c r="KDL4" s="66"/>
      <c r="KDM4" s="271"/>
      <c r="KDN4" s="271"/>
      <c r="KDO4" s="66"/>
      <c r="KDP4" s="66"/>
      <c r="KDQ4" s="66"/>
      <c r="KDR4" s="66"/>
      <c r="KDS4" s="272"/>
      <c r="KDT4" s="272"/>
      <c r="KDU4" s="273"/>
      <c r="KDV4" s="274"/>
      <c r="KDW4" s="275"/>
      <c r="KDX4" s="276"/>
      <c r="KDY4" s="277"/>
      <c r="KDZ4" s="272"/>
      <c r="KEA4" s="277"/>
      <c r="KEB4" s="272"/>
      <c r="KEC4" s="272"/>
      <c r="KED4" s="66"/>
      <c r="KEE4" s="278"/>
      <c r="KEF4" s="278"/>
      <c r="KEG4" s="270"/>
      <c r="KEH4" s="270"/>
      <c r="KEI4" s="270"/>
      <c r="KEJ4" s="270"/>
      <c r="KEK4" s="270"/>
      <c r="KEL4" s="66"/>
      <c r="KEM4" s="66"/>
      <c r="KEN4" s="270"/>
      <c r="KEO4" s="66"/>
      <c r="KEP4" s="278"/>
      <c r="KEQ4" s="270"/>
      <c r="KER4" s="66"/>
      <c r="KES4" s="66"/>
      <c r="KET4" s="66"/>
      <c r="KEU4" s="270"/>
      <c r="KEV4" s="270"/>
      <c r="KEW4" s="270"/>
      <c r="KEX4" s="66"/>
      <c r="KEY4" s="270"/>
      <c r="KEZ4" s="270"/>
      <c r="KFA4" s="66"/>
      <c r="KFB4" s="270"/>
      <c r="KFC4" s="270"/>
      <c r="KFD4" s="270"/>
      <c r="KFE4" s="270"/>
      <c r="KFF4" s="270"/>
      <c r="KFG4" s="270"/>
      <c r="KFH4" s="66"/>
      <c r="KFI4" s="271"/>
      <c r="KFJ4" s="271"/>
      <c r="KFK4" s="66"/>
      <c r="KFL4" s="66"/>
      <c r="KFM4" s="66"/>
      <c r="KFN4" s="66"/>
      <c r="KFO4" s="272"/>
      <c r="KFP4" s="272"/>
      <c r="KFQ4" s="273"/>
      <c r="KFR4" s="274"/>
      <c r="KFS4" s="275"/>
      <c r="KFT4" s="276"/>
      <c r="KFU4" s="277"/>
      <c r="KFV4" s="272"/>
      <c r="KFW4" s="277"/>
      <c r="KFX4" s="272"/>
      <c r="KFY4" s="272"/>
      <c r="KFZ4" s="66"/>
      <c r="KGA4" s="278"/>
      <c r="KGB4" s="278"/>
      <c r="KGC4" s="270"/>
      <c r="KGD4" s="270"/>
      <c r="KGE4" s="270"/>
      <c r="KGF4" s="270"/>
      <c r="KGG4" s="270"/>
      <c r="KGH4" s="66"/>
      <c r="KGI4" s="66"/>
      <c r="KGJ4" s="270"/>
      <c r="KGK4" s="66"/>
      <c r="KGL4" s="278"/>
      <c r="KGM4" s="270"/>
      <c r="KGN4" s="66"/>
      <c r="KGO4" s="66"/>
      <c r="KGP4" s="66"/>
      <c r="KGQ4" s="270"/>
      <c r="KGR4" s="270"/>
      <c r="KGS4" s="270"/>
      <c r="KGT4" s="66"/>
      <c r="KGU4" s="270"/>
      <c r="KGV4" s="270"/>
      <c r="KGW4" s="66"/>
      <c r="KGX4" s="270"/>
      <c r="KGY4" s="270"/>
      <c r="KGZ4" s="270"/>
      <c r="KHA4" s="270"/>
      <c r="KHB4" s="270"/>
      <c r="KHC4" s="270"/>
      <c r="KHD4" s="66"/>
      <c r="KHE4" s="271"/>
      <c r="KHF4" s="271"/>
      <c r="KHG4" s="66"/>
      <c r="KHH4" s="66"/>
      <c r="KHI4" s="66"/>
      <c r="KHJ4" s="66"/>
      <c r="KHK4" s="272"/>
      <c r="KHL4" s="272"/>
      <c r="KHM4" s="273"/>
      <c r="KHN4" s="274"/>
      <c r="KHO4" s="275"/>
      <c r="KHP4" s="276"/>
      <c r="KHQ4" s="277"/>
      <c r="KHR4" s="272"/>
      <c r="KHS4" s="277"/>
      <c r="KHT4" s="272"/>
      <c r="KHU4" s="272"/>
      <c r="KHV4" s="66"/>
      <c r="KHW4" s="278"/>
      <c r="KHX4" s="278"/>
      <c r="KHY4" s="270"/>
      <c r="KHZ4" s="270"/>
      <c r="KIA4" s="270"/>
      <c r="KIB4" s="270"/>
      <c r="KIC4" s="270"/>
      <c r="KID4" s="66"/>
      <c r="KIE4" s="66"/>
      <c r="KIF4" s="270"/>
      <c r="KIG4" s="66"/>
      <c r="KIH4" s="278"/>
      <c r="KII4" s="270"/>
      <c r="KIJ4" s="66"/>
      <c r="KIK4" s="66"/>
      <c r="KIL4" s="66"/>
      <c r="KIM4" s="270"/>
      <c r="KIN4" s="270"/>
      <c r="KIO4" s="270"/>
      <c r="KIP4" s="66"/>
      <c r="KIQ4" s="270"/>
      <c r="KIR4" s="270"/>
      <c r="KIS4" s="66"/>
      <c r="KIT4" s="270"/>
      <c r="KIU4" s="270"/>
      <c r="KIV4" s="270"/>
      <c r="KIW4" s="270"/>
      <c r="KIX4" s="270"/>
      <c r="KIY4" s="270"/>
      <c r="KIZ4" s="66"/>
      <c r="KJA4" s="271"/>
      <c r="KJB4" s="271"/>
      <c r="KJC4" s="66"/>
      <c r="KJD4" s="66"/>
      <c r="KJE4" s="66"/>
      <c r="KJF4" s="66"/>
      <c r="KJG4" s="272"/>
      <c r="KJH4" s="272"/>
      <c r="KJI4" s="273"/>
      <c r="KJJ4" s="274"/>
      <c r="KJK4" s="275"/>
      <c r="KJL4" s="276"/>
      <c r="KJM4" s="277"/>
      <c r="KJN4" s="272"/>
      <c r="KJO4" s="277"/>
      <c r="KJP4" s="272"/>
      <c r="KJQ4" s="272"/>
      <c r="KJR4" s="66"/>
      <c r="KJS4" s="278"/>
      <c r="KJT4" s="278"/>
      <c r="KJU4" s="270"/>
      <c r="KJV4" s="270"/>
      <c r="KJW4" s="270"/>
      <c r="KJX4" s="270"/>
      <c r="KJY4" s="270"/>
      <c r="KJZ4" s="66"/>
      <c r="KKA4" s="66"/>
      <c r="KKB4" s="270"/>
      <c r="KKC4" s="66"/>
      <c r="KKD4" s="278"/>
      <c r="KKE4" s="270"/>
      <c r="KKF4" s="66"/>
      <c r="KKG4" s="66"/>
      <c r="KKH4" s="66"/>
      <c r="KKI4" s="270"/>
      <c r="KKJ4" s="270"/>
      <c r="KKK4" s="270"/>
      <c r="KKL4" s="66"/>
      <c r="KKM4" s="270"/>
      <c r="KKN4" s="270"/>
      <c r="KKO4" s="66"/>
      <c r="KKP4" s="270"/>
      <c r="KKQ4" s="270"/>
      <c r="KKR4" s="270"/>
      <c r="KKS4" s="270"/>
      <c r="KKT4" s="270"/>
      <c r="KKU4" s="270"/>
      <c r="KKV4" s="66"/>
      <c r="KKW4" s="271"/>
      <c r="KKX4" s="271"/>
      <c r="KKY4" s="66"/>
      <c r="KKZ4" s="66"/>
      <c r="KLA4" s="66"/>
      <c r="KLB4" s="66"/>
      <c r="KLC4" s="272"/>
      <c r="KLD4" s="272"/>
      <c r="KLE4" s="273"/>
      <c r="KLF4" s="274"/>
      <c r="KLG4" s="275"/>
      <c r="KLH4" s="276"/>
      <c r="KLI4" s="277"/>
      <c r="KLJ4" s="272"/>
      <c r="KLK4" s="277"/>
      <c r="KLL4" s="272"/>
      <c r="KLM4" s="272"/>
      <c r="KLN4" s="66"/>
      <c r="KLO4" s="278"/>
      <c r="KLP4" s="278"/>
      <c r="KLQ4" s="270"/>
      <c r="KLR4" s="270"/>
      <c r="KLS4" s="270"/>
      <c r="KLT4" s="270"/>
      <c r="KLU4" s="270"/>
      <c r="KLV4" s="66"/>
      <c r="KLW4" s="66"/>
      <c r="KLX4" s="270"/>
      <c r="KLY4" s="66"/>
      <c r="KLZ4" s="278"/>
      <c r="KMA4" s="270"/>
      <c r="KMB4" s="66"/>
      <c r="KMC4" s="66"/>
      <c r="KMD4" s="66"/>
      <c r="KME4" s="270"/>
      <c r="KMF4" s="270"/>
      <c r="KMG4" s="270"/>
      <c r="KMH4" s="66"/>
      <c r="KMI4" s="270"/>
      <c r="KMJ4" s="270"/>
      <c r="KMK4" s="66"/>
      <c r="KML4" s="270"/>
      <c r="KMM4" s="270"/>
      <c r="KMN4" s="270"/>
      <c r="KMO4" s="270"/>
      <c r="KMP4" s="270"/>
      <c r="KMQ4" s="270"/>
      <c r="KMR4" s="66"/>
      <c r="KMS4" s="271"/>
      <c r="KMT4" s="271"/>
      <c r="KMU4" s="66"/>
      <c r="KMV4" s="66"/>
      <c r="KMW4" s="66"/>
      <c r="KMX4" s="66"/>
      <c r="KMY4" s="272"/>
      <c r="KMZ4" s="272"/>
      <c r="KNA4" s="273"/>
      <c r="KNB4" s="274"/>
      <c r="KNC4" s="275"/>
      <c r="KND4" s="276"/>
      <c r="KNE4" s="277"/>
      <c r="KNF4" s="272"/>
      <c r="KNG4" s="277"/>
      <c r="KNH4" s="272"/>
      <c r="KNI4" s="272"/>
      <c r="KNJ4" s="66"/>
      <c r="KNK4" s="278"/>
      <c r="KNL4" s="278"/>
      <c r="KNM4" s="270"/>
      <c r="KNN4" s="270"/>
      <c r="KNO4" s="270"/>
      <c r="KNP4" s="270"/>
      <c r="KNQ4" s="270"/>
      <c r="KNR4" s="66"/>
      <c r="KNS4" s="66"/>
      <c r="KNT4" s="270"/>
      <c r="KNU4" s="66"/>
      <c r="KNV4" s="278"/>
      <c r="KNW4" s="270"/>
      <c r="KNX4" s="66"/>
      <c r="KNY4" s="66"/>
      <c r="KNZ4" s="66"/>
      <c r="KOA4" s="270"/>
      <c r="KOB4" s="270"/>
      <c r="KOC4" s="270"/>
      <c r="KOD4" s="66"/>
      <c r="KOE4" s="270"/>
      <c r="KOF4" s="270"/>
      <c r="KOG4" s="66"/>
      <c r="KOH4" s="270"/>
      <c r="KOI4" s="270"/>
      <c r="KOJ4" s="270"/>
      <c r="KOK4" s="270"/>
      <c r="KOL4" s="270"/>
      <c r="KOM4" s="270"/>
      <c r="KON4" s="66"/>
      <c r="KOO4" s="271"/>
      <c r="KOP4" s="271"/>
      <c r="KOQ4" s="66"/>
      <c r="KOR4" s="66"/>
      <c r="KOS4" s="66"/>
      <c r="KOT4" s="66"/>
      <c r="KOU4" s="272"/>
      <c r="KOV4" s="272"/>
      <c r="KOW4" s="273"/>
      <c r="KOX4" s="274"/>
      <c r="KOY4" s="275"/>
      <c r="KOZ4" s="276"/>
      <c r="KPA4" s="277"/>
      <c r="KPB4" s="272"/>
      <c r="KPC4" s="277"/>
      <c r="KPD4" s="272"/>
      <c r="KPE4" s="272"/>
      <c r="KPF4" s="66"/>
      <c r="KPG4" s="278"/>
      <c r="KPH4" s="278"/>
      <c r="KPI4" s="270"/>
      <c r="KPJ4" s="270"/>
      <c r="KPK4" s="270"/>
      <c r="KPL4" s="270"/>
      <c r="KPM4" s="270"/>
      <c r="KPN4" s="66"/>
      <c r="KPO4" s="66"/>
      <c r="KPP4" s="270"/>
      <c r="KPQ4" s="66"/>
      <c r="KPR4" s="278"/>
      <c r="KPS4" s="270"/>
      <c r="KPT4" s="66"/>
      <c r="KPU4" s="66"/>
      <c r="KPV4" s="66"/>
      <c r="KPW4" s="270"/>
      <c r="KPX4" s="270"/>
      <c r="KPY4" s="270"/>
      <c r="KPZ4" s="66"/>
      <c r="KQA4" s="270"/>
      <c r="KQB4" s="270"/>
      <c r="KQC4" s="66"/>
      <c r="KQD4" s="270"/>
      <c r="KQE4" s="270"/>
      <c r="KQF4" s="270"/>
      <c r="KQG4" s="270"/>
      <c r="KQH4" s="270"/>
      <c r="KQI4" s="270"/>
      <c r="KQJ4" s="66"/>
      <c r="KQK4" s="271"/>
      <c r="KQL4" s="271"/>
      <c r="KQM4" s="66"/>
      <c r="KQN4" s="66"/>
      <c r="KQO4" s="66"/>
      <c r="KQP4" s="66"/>
      <c r="KQQ4" s="272"/>
      <c r="KQR4" s="272"/>
      <c r="KQS4" s="273"/>
      <c r="KQT4" s="274"/>
      <c r="KQU4" s="275"/>
      <c r="KQV4" s="276"/>
      <c r="KQW4" s="277"/>
      <c r="KQX4" s="272"/>
      <c r="KQY4" s="277"/>
      <c r="KQZ4" s="272"/>
      <c r="KRA4" s="272"/>
      <c r="KRB4" s="66"/>
      <c r="KRC4" s="278"/>
      <c r="KRD4" s="278"/>
      <c r="KRE4" s="270"/>
      <c r="KRF4" s="270"/>
      <c r="KRG4" s="270"/>
      <c r="KRH4" s="270"/>
      <c r="KRI4" s="270"/>
      <c r="KRJ4" s="66"/>
      <c r="KRK4" s="66"/>
      <c r="KRL4" s="270"/>
      <c r="KRM4" s="66"/>
      <c r="KRN4" s="278"/>
      <c r="KRO4" s="270"/>
      <c r="KRP4" s="66"/>
      <c r="KRQ4" s="66"/>
      <c r="KRR4" s="66"/>
      <c r="KRS4" s="270"/>
      <c r="KRT4" s="270"/>
      <c r="KRU4" s="270"/>
      <c r="KRV4" s="66"/>
      <c r="KRW4" s="270"/>
      <c r="KRX4" s="270"/>
      <c r="KRY4" s="66"/>
      <c r="KRZ4" s="270"/>
      <c r="KSA4" s="270"/>
      <c r="KSB4" s="270"/>
      <c r="KSC4" s="270"/>
      <c r="KSD4" s="270"/>
      <c r="KSE4" s="270"/>
      <c r="KSF4" s="66"/>
      <c r="KSG4" s="271"/>
      <c r="KSH4" s="271"/>
      <c r="KSI4" s="66"/>
      <c r="KSJ4" s="66"/>
      <c r="KSK4" s="66"/>
      <c r="KSL4" s="66"/>
      <c r="KSM4" s="272"/>
      <c r="KSN4" s="272"/>
      <c r="KSO4" s="273"/>
      <c r="KSP4" s="274"/>
      <c r="KSQ4" s="275"/>
      <c r="KSR4" s="276"/>
      <c r="KSS4" s="277"/>
      <c r="KST4" s="272"/>
      <c r="KSU4" s="277"/>
      <c r="KSV4" s="272"/>
      <c r="KSW4" s="272"/>
      <c r="KSX4" s="66"/>
      <c r="KSY4" s="278"/>
      <c r="KSZ4" s="278"/>
      <c r="KTA4" s="270"/>
      <c r="KTB4" s="270"/>
      <c r="KTC4" s="270"/>
      <c r="KTD4" s="270"/>
      <c r="KTE4" s="270"/>
      <c r="KTF4" s="66"/>
      <c r="KTG4" s="66"/>
      <c r="KTH4" s="270"/>
      <c r="KTI4" s="66"/>
      <c r="KTJ4" s="278"/>
      <c r="KTK4" s="270"/>
      <c r="KTL4" s="66"/>
      <c r="KTM4" s="66"/>
      <c r="KTN4" s="66"/>
      <c r="KTO4" s="270"/>
      <c r="KTP4" s="270"/>
      <c r="KTQ4" s="270"/>
      <c r="KTR4" s="66"/>
      <c r="KTS4" s="270"/>
      <c r="KTT4" s="270"/>
      <c r="KTU4" s="66"/>
      <c r="KTV4" s="270"/>
      <c r="KTW4" s="270"/>
      <c r="KTX4" s="270"/>
      <c r="KTY4" s="270"/>
      <c r="KTZ4" s="270"/>
      <c r="KUA4" s="270"/>
      <c r="KUB4" s="66"/>
      <c r="KUC4" s="271"/>
      <c r="KUD4" s="271"/>
      <c r="KUE4" s="66"/>
      <c r="KUF4" s="66"/>
      <c r="KUG4" s="66"/>
      <c r="KUH4" s="66"/>
      <c r="KUI4" s="272"/>
      <c r="KUJ4" s="272"/>
      <c r="KUK4" s="273"/>
      <c r="KUL4" s="274"/>
      <c r="KUM4" s="275"/>
      <c r="KUN4" s="276"/>
      <c r="KUO4" s="277"/>
      <c r="KUP4" s="272"/>
      <c r="KUQ4" s="277"/>
      <c r="KUR4" s="272"/>
      <c r="KUS4" s="272"/>
      <c r="KUT4" s="66"/>
      <c r="KUU4" s="278"/>
      <c r="KUV4" s="278"/>
      <c r="KUW4" s="270"/>
      <c r="KUX4" s="270"/>
      <c r="KUY4" s="270"/>
      <c r="KUZ4" s="270"/>
      <c r="KVA4" s="270"/>
      <c r="KVB4" s="66"/>
      <c r="KVC4" s="66"/>
      <c r="KVD4" s="270"/>
      <c r="KVE4" s="66"/>
      <c r="KVF4" s="278"/>
      <c r="KVG4" s="270"/>
      <c r="KVH4" s="66"/>
      <c r="KVI4" s="66"/>
      <c r="KVJ4" s="66"/>
      <c r="KVK4" s="270"/>
      <c r="KVL4" s="270"/>
      <c r="KVM4" s="270"/>
      <c r="KVN4" s="66"/>
      <c r="KVO4" s="270"/>
      <c r="KVP4" s="270"/>
      <c r="KVQ4" s="66"/>
      <c r="KVR4" s="270"/>
      <c r="KVS4" s="270"/>
      <c r="KVT4" s="270"/>
      <c r="KVU4" s="270"/>
      <c r="KVV4" s="270"/>
      <c r="KVW4" s="270"/>
      <c r="KVX4" s="66"/>
      <c r="KVY4" s="271"/>
      <c r="KVZ4" s="271"/>
      <c r="KWA4" s="66"/>
      <c r="KWB4" s="66"/>
      <c r="KWC4" s="66"/>
      <c r="KWD4" s="66"/>
      <c r="KWE4" s="272"/>
      <c r="KWF4" s="272"/>
      <c r="KWG4" s="273"/>
      <c r="KWH4" s="274"/>
      <c r="KWI4" s="275"/>
      <c r="KWJ4" s="276"/>
      <c r="KWK4" s="277"/>
      <c r="KWL4" s="272"/>
      <c r="KWM4" s="277"/>
      <c r="KWN4" s="272"/>
      <c r="KWO4" s="272"/>
      <c r="KWP4" s="66"/>
      <c r="KWQ4" s="278"/>
      <c r="KWR4" s="278"/>
      <c r="KWS4" s="270"/>
      <c r="KWT4" s="270"/>
      <c r="KWU4" s="270"/>
      <c r="KWV4" s="270"/>
      <c r="KWW4" s="270"/>
      <c r="KWX4" s="66"/>
      <c r="KWY4" s="66"/>
      <c r="KWZ4" s="270"/>
      <c r="KXA4" s="66"/>
      <c r="KXB4" s="278"/>
      <c r="KXC4" s="270"/>
      <c r="KXD4" s="66"/>
      <c r="KXE4" s="66"/>
      <c r="KXF4" s="66"/>
      <c r="KXG4" s="270"/>
      <c r="KXH4" s="270"/>
      <c r="KXI4" s="270"/>
      <c r="KXJ4" s="66"/>
      <c r="KXK4" s="270"/>
      <c r="KXL4" s="270"/>
      <c r="KXM4" s="66"/>
      <c r="KXN4" s="270"/>
      <c r="KXO4" s="270"/>
      <c r="KXP4" s="270"/>
      <c r="KXQ4" s="270"/>
      <c r="KXR4" s="270"/>
      <c r="KXS4" s="270"/>
      <c r="KXT4" s="66"/>
      <c r="KXU4" s="271"/>
      <c r="KXV4" s="271"/>
      <c r="KXW4" s="66"/>
      <c r="KXX4" s="66"/>
      <c r="KXY4" s="66"/>
      <c r="KXZ4" s="66"/>
      <c r="KYA4" s="272"/>
      <c r="KYB4" s="272"/>
      <c r="KYC4" s="273"/>
      <c r="KYD4" s="274"/>
      <c r="KYE4" s="275"/>
      <c r="KYF4" s="276"/>
      <c r="KYG4" s="277"/>
      <c r="KYH4" s="272"/>
      <c r="KYI4" s="277"/>
      <c r="KYJ4" s="272"/>
      <c r="KYK4" s="272"/>
      <c r="KYL4" s="66"/>
      <c r="KYM4" s="278"/>
      <c r="KYN4" s="278"/>
      <c r="KYO4" s="270"/>
      <c r="KYP4" s="270"/>
      <c r="KYQ4" s="270"/>
      <c r="KYR4" s="270"/>
      <c r="KYS4" s="270"/>
      <c r="KYT4" s="66"/>
      <c r="KYU4" s="66"/>
      <c r="KYV4" s="270"/>
      <c r="KYW4" s="66"/>
      <c r="KYX4" s="278"/>
      <c r="KYY4" s="270"/>
      <c r="KYZ4" s="66"/>
      <c r="KZA4" s="66"/>
      <c r="KZB4" s="66"/>
      <c r="KZC4" s="270"/>
      <c r="KZD4" s="270"/>
      <c r="KZE4" s="270"/>
      <c r="KZF4" s="66"/>
      <c r="KZG4" s="270"/>
      <c r="KZH4" s="270"/>
      <c r="KZI4" s="66"/>
      <c r="KZJ4" s="270"/>
      <c r="KZK4" s="270"/>
      <c r="KZL4" s="270"/>
      <c r="KZM4" s="270"/>
      <c r="KZN4" s="270"/>
      <c r="KZO4" s="270"/>
      <c r="KZP4" s="66"/>
      <c r="KZQ4" s="271"/>
      <c r="KZR4" s="271"/>
      <c r="KZS4" s="66"/>
      <c r="KZT4" s="66"/>
      <c r="KZU4" s="66"/>
      <c r="KZV4" s="66"/>
      <c r="KZW4" s="272"/>
      <c r="KZX4" s="272"/>
      <c r="KZY4" s="273"/>
      <c r="KZZ4" s="274"/>
      <c r="LAA4" s="275"/>
      <c r="LAB4" s="276"/>
      <c r="LAC4" s="277"/>
      <c r="LAD4" s="272"/>
      <c r="LAE4" s="277"/>
      <c r="LAF4" s="272"/>
      <c r="LAG4" s="272"/>
      <c r="LAH4" s="66"/>
      <c r="LAI4" s="278"/>
      <c r="LAJ4" s="278"/>
      <c r="LAK4" s="270"/>
      <c r="LAL4" s="270"/>
      <c r="LAM4" s="270"/>
      <c r="LAN4" s="270"/>
      <c r="LAO4" s="270"/>
      <c r="LAP4" s="66"/>
      <c r="LAQ4" s="66"/>
      <c r="LAR4" s="270"/>
      <c r="LAS4" s="66"/>
      <c r="LAT4" s="278"/>
      <c r="LAU4" s="270"/>
      <c r="LAV4" s="66"/>
      <c r="LAW4" s="66"/>
      <c r="LAX4" s="66"/>
      <c r="LAY4" s="270"/>
      <c r="LAZ4" s="270"/>
      <c r="LBA4" s="270"/>
      <c r="LBB4" s="66"/>
      <c r="LBC4" s="270"/>
      <c r="LBD4" s="270"/>
      <c r="LBE4" s="66"/>
      <c r="LBF4" s="270"/>
      <c r="LBG4" s="270"/>
      <c r="LBH4" s="270"/>
      <c r="LBI4" s="270"/>
      <c r="LBJ4" s="270"/>
      <c r="LBK4" s="270"/>
      <c r="LBL4" s="66"/>
      <c r="LBM4" s="271"/>
      <c r="LBN4" s="271"/>
      <c r="LBO4" s="66"/>
      <c r="LBP4" s="66"/>
      <c r="LBQ4" s="66"/>
      <c r="LBR4" s="66"/>
      <c r="LBS4" s="272"/>
      <c r="LBT4" s="272"/>
      <c r="LBU4" s="273"/>
      <c r="LBV4" s="274"/>
      <c r="LBW4" s="275"/>
      <c r="LBX4" s="276"/>
      <c r="LBY4" s="277"/>
      <c r="LBZ4" s="272"/>
      <c r="LCA4" s="277"/>
      <c r="LCB4" s="272"/>
      <c r="LCC4" s="272"/>
      <c r="LCD4" s="66"/>
      <c r="LCE4" s="278"/>
      <c r="LCF4" s="278"/>
      <c r="LCG4" s="270"/>
      <c r="LCH4" s="270"/>
      <c r="LCI4" s="270"/>
      <c r="LCJ4" s="270"/>
      <c r="LCK4" s="270"/>
      <c r="LCL4" s="66"/>
      <c r="LCM4" s="66"/>
      <c r="LCN4" s="270"/>
      <c r="LCO4" s="66"/>
      <c r="LCP4" s="278"/>
      <c r="LCQ4" s="270"/>
      <c r="LCR4" s="66"/>
      <c r="LCS4" s="66"/>
      <c r="LCT4" s="66"/>
      <c r="LCU4" s="270"/>
      <c r="LCV4" s="270"/>
      <c r="LCW4" s="270"/>
      <c r="LCX4" s="66"/>
      <c r="LCY4" s="270"/>
      <c r="LCZ4" s="270"/>
      <c r="LDA4" s="66"/>
      <c r="LDB4" s="270"/>
      <c r="LDC4" s="270"/>
      <c r="LDD4" s="270"/>
      <c r="LDE4" s="270"/>
      <c r="LDF4" s="270"/>
      <c r="LDG4" s="270"/>
      <c r="LDH4" s="66"/>
      <c r="LDI4" s="271"/>
      <c r="LDJ4" s="271"/>
      <c r="LDK4" s="66"/>
      <c r="LDL4" s="66"/>
      <c r="LDM4" s="66"/>
      <c r="LDN4" s="66"/>
      <c r="LDO4" s="272"/>
      <c r="LDP4" s="272"/>
      <c r="LDQ4" s="273"/>
      <c r="LDR4" s="274"/>
      <c r="LDS4" s="275"/>
      <c r="LDT4" s="276"/>
      <c r="LDU4" s="277"/>
      <c r="LDV4" s="272"/>
      <c r="LDW4" s="277"/>
      <c r="LDX4" s="272"/>
      <c r="LDY4" s="272"/>
      <c r="LDZ4" s="66"/>
      <c r="LEA4" s="278"/>
      <c r="LEB4" s="278"/>
      <c r="LEC4" s="270"/>
      <c r="LED4" s="270"/>
      <c r="LEE4" s="270"/>
      <c r="LEF4" s="270"/>
      <c r="LEG4" s="270"/>
      <c r="LEH4" s="66"/>
      <c r="LEI4" s="66"/>
      <c r="LEJ4" s="270"/>
      <c r="LEK4" s="66"/>
      <c r="LEL4" s="278"/>
      <c r="LEM4" s="270"/>
      <c r="LEN4" s="66"/>
      <c r="LEO4" s="66"/>
      <c r="LEP4" s="66"/>
      <c r="LEQ4" s="270"/>
      <c r="LER4" s="270"/>
      <c r="LES4" s="270"/>
      <c r="LET4" s="66"/>
      <c r="LEU4" s="270"/>
      <c r="LEV4" s="270"/>
      <c r="LEW4" s="66"/>
      <c r="LEX4" s="270"/>
      <c r="LEY4" s="270"/>
      <c r="LEZ4" s="270"/>
      <c r="LFA4" s="270"/>
      <c r="LFB4" s="270"/>
      <c r="LFC4" s="270"/>
      <c r="LFD4" s="66"/>
      <c r="LFE4" s="271"/>
      <c r="LFF4" s="271"/>
      <c r="LFG4" s="66"/>
      <c r="LFH4" s="66"/>
      <c r="LFI4" s="66"/>
      <c r="LFJ4" s="66"/>
      <c r="LFK4" s="272"/>
      <c r="LFL4" s="272"/>
      <c r="LFM4" s="273"/>
      <c r="LFN4" s="274"/>
      <c r="LFO4" s="275"/>
      <c r="LFP4" s="276"/>
      <c r="LFQ4" s="277"/>
      <c r="LFR4" s="272"/>
      <c r="LFS4" s="277"/>
      <c r="LFT4" s="272"/>
      <c r="LFU4" s="272"/>
      <c r="LFV4" s="66"/>
      <c r="LFW4" s="278"/>
      <c r="LFX4" s="278"/>
      <c r="LFY4" s="270"/>
      <c r="LFZ4" s="270"/>
      <c r="LGA4" s="270"/>
      <c r="LGB4" s="270"/>
      <c r="LGC4" s="270"/>
      <c r="LGD4" s="66"/>
      <c r="LGE4" s="66"/>
      <c r="LGF4" s="270"/>
      <c r="LGG4" s="66"/>
      <c r="LGH4" s="278"/>
      <c r="LGI4" s="270"/>
      <c r="LGJ4" s="66"/>
      <c r="LGK4" s="66"/>
      <c r="LGL4" s="66"/>
      <c r="LGM4" s="270"/>
      <c r="LGN4" s="270"/>
      <c r="LGO4" s="270"/>
      <c r="LGP4" s="66"/>
      <c r="LGQ4" s="270"/>
      <c r="LGR4" s="270"/>
      <c r="LGS4" s="66"/>
      <c r="LGT4" s="270"/>
      <c r="LGU4" s="270"/>
      <c r="LGV4" s="270"/>
      <c r="LGW4" s="270"/>
      <c r="LGX4" s="270"/>
      <c r="LGY4" s="270"/>
      <c r="LGZ4" s="66"/>
      <c r="LHA4" s="271"/>
      <c r="LHB4" s="271"/>
      <c r="LHC4" s="66"/>
      <c r="LHD4" s="66"/>
      <c r="LHE4" s="66"/>
      <c r="LHF4" s="66"/>
      <c r="LHG4" s="272"/>
      <c r="LHH4" s="272"/>
      <c r="LHI4" s="273"/>
      <c r="LHJ4" s="274"/>
      <c r="LHK4" s="275"/>
      <c r="LHL4" s="276"/>
      <c r="LHM4" s="277"/>
      <c r="LHN4" s="272"/>
      <c r="LHO4" s="277"/>
      <c r="LHP4" s="272"/>
      <c r="LHQ4" s="272"/>
      <c r="LHR4" s="66"/>
      <c r="LHS4" s="278"/>
      <c r="LHT4" s="278"/>
      <c r="LHU4" s="270"/>
      <c r="LHV4" s="270"/>
      <c r="LHW4" s="270"/>
      <c r="LHX4" s="270"/>
      <c r="LHY4" s="270"/>
      <c r="LHZ4" s="66"/>
      <c r="LIA4" s="66"/>
      <c r="LIB4" s="270"/>
      <c r="LIC4" s="66"/>
      <c r="LID4" s="278"/>
      <c r="LIE4" s="270"/>
      <c r="LIF4" s="66"/>
      <c r="LIG4" s="66"/>
      <c r="LIH4" s="66"/>
      <c r="LII4" s="270"/>
      <c r="LIJ4" s="270"/>
      <c r="LIK4" s="270"/>
      <c r="LIL4" s="66"/>
      <c r="LIM4" s="270"/>
      <c r="LIN4" s="270"/>
      <c r="LIO4" s="66"/>
      <c r="LIP4" s="270"/>
      <c r="LIQ4" s="270"/>
      <c r="LIR4" s="270"/>
      <c r="LIS4" s="270"/>
      <c r="LIT4" s="270"/>
      <c r="LIU4" s="270"/>
      <c r="LIV4" s="66"/>
      <c r="LIW4" s="271"/>
      <c r="LIX4" s="271"/>
      <c r="LIY4" s="66"/>
      <c r="LIZ4" s="66"/>
      <c r="LJA4" s="66"/>
      <c r="LJB4" s="66"/>
      <c r="LJC4" s="272"/>
      <c r="LJD4" s="272"/>
      <c r="LJE4" s="273"/>
      <c r="LJF4" s="274"/>
      <c r="LJG4" s="275"/>
      <c r="LJH4" s="276"/>
      <c r="LJI4" s="277"/>
      <c r="LJJ4" s="272"/>
      <c r="LJK4" s="277"/>
      <c r="LJL4" s="272"/>
      <c r="LJM4" s="272"/>
      <c r="LJN4" s="66"/>
      <c r="LJO4" s="278"/>
      <c r="LJP4" s="278"/>
      <c r="LJQ4" s="270"/>
      <c r="LJR4" s="270"/>
      <c r="LJS4" s="270"/>
      <c r="LJT4" s="270"/>
      <c r="LJU4" s="270"/>
      <c r="LJV4" s="66"/>
      <c r="LJW4" s="66"/>
      <c r="LJX4" s="270"/>
      <c r="LJY4" s="66"/>
      <c r="LJZ4" s="278"/>
      <c r="LKA4" s="270"/>
      <c r="LKB4" s="66"/>
      <c r="LKC4" s="66"/>
      <c r="LKD4" s="66"/>
      <c r="LKE4" s="270"/>
      <c r="LKF4" s="270"/>
      <c r="LKG4" s="270"/>
      <c r="LKH4" s="66"/>
      <c r="LKI4" s="270"/>
      <c r="LKJ4" s="270"/>
      <c r="LKK4" s="66"/>
      <c r="LKL4" s="270"/>
      <c r="LKM4" s="270"/>
      <c r="LKN4" s="270"/>
      <c r="LKO4" s="270"/>
      <c r="LKP4" s="270"/>
      <c r="LKQ4" s="270"/>
      <c r="LKR4" s="66"/>
      <c r="LKS4" s="271"/>
      <c r="LKT4" s="271"/>
      <c r="LKU4" s="66"/>
      <c r="LKV4" s="66"/>
      <c r="LKW4" s="66"/>
      <c r="LKX4" s="66"/>
      <c r="LKY4" s="272"/>
      <c r="LKZ4" s="272"/>
      <c r="LLA4" s="273"/>
      <c r="LLB4" s="274"/>
      <c r="LLC4" s="275"/>
      <c r="LLD4" s="276"/>
      <c r="LLE4" s="277"/>
      <c r="LLF4" s="272"/>
      <c r="LLG4" s="277"/>
      <c r="LLH4" s="272"/>
      <c r="LLI4" s="272"/>
      <c r="LLJ4" s="66"/>
      <c r="LLK4" s="278"/>
      <c r="LLL4" s="278"/>
      <c r="LLM4" s="270"/>
      <c r="LLN4" s="270"/>
      <c r="LLO4" s="270"/>
      <c r="LLP4" s="270"/>
      <c r="LLQ4" s="270"/>
      <c r="LLR4" s="66"/>
      <c r="LLS4" s="66"/>
      <c r="LLT4" s="270"/>
      <c r="LLU4" s="66"/>
      <c r="LLV4" s="278"/>
      <c r="LLW4" s="270"/>
      <c r="LLX4" s="66"/>
      <c r="LLY4" s="66"/>
      <c r="LLZ4" s="66"/>
      <c r="LMA4" s="270"/>
      <c r="LMB4" s="270"/>
      <c r="LMC4" s="270"/>
      <c r="LMD4" s="66"/>
      <c r="LME4" s="270"/>
      <c r="LMF4" s="270"/>
      <c r="LMG4" s="66"/>
      <c r="LMH4" s="270"/>
      <c r="LMI4" s="270"/>
      <c r="LMJ4" s="270"/>
      <c r="LMK4" s="270"/>
      <c r="LML4" s="270"/>
      <c r="LMM4" s="270"/>
      <c r="LMN4" s="66"/>
      <c r="LMO4" s="271"/>
      <c r="LMP4" s="271"/>
      <c r="LMQ4" s="66"/>
      <c r="LMR4" s="66"/>
      <c r="LMS4" s="66"/>
      <c r="LMT4" s="66"/>
      <c r="LMU4" s="272"/>
      <c r="LMV4" s="272"/>
      <c r="LMW4" s="273"/>
      <c r="LMX4" s="274"/>
      <c r="LMY4" s="275"/>
      <c r="LMZ4" s="276"/>
      <c r="LNA4" s="277"/>
      <c r="LNB4" s="272"/>
      <c r="LNC4" s="277"/>
      <c r="LND4" s="272"/>
      <c r="LNE4" s="272"/>
      <c r="LNF4" s="66"/>
      <c r="LNG4" s="278"/>
      <c r="LNH4" s="278"/>
      <c r="LNI4" s="270"/>
      <c r="LNJ4" s="270"/>
      <c r="LNK4" s="270"/>
      <c r="LNL4" s="270"/>
      <c r="LNM4" s="270"/>
      <c r="LNN4" s="66"/>
      <c r="LNO4" s="66"/>
      <c r="LNP4" s="270"/>
      <c r="LNQ4" s="66"/>
      <c r="LNR4" s="278"/>
      <c r="LNS4" s="270"/>
      <c r="LNT4" s="66"/>
      <c r="LNU4" s="66"/>
      <c r="LNV4" s="66"/>
      <c r="LNW4" s="270"/>
      <c r="LNX4" s="270"/>
      <c r="LNY4" s="270"/>
      <c r="LNZ4" s="66"/>
      <c r="LOA4" s="270"/>
      <c r="LOB4" s="270"/>
      <c r="LOC4" s="66"/>
      <c r="LOD4" s="270"/>
      <c r="LOE4" s="270"/>
      <c r="LOF4" s="270"/>
      <c r="LOG4" s="270"/>
      <c r="LOH4" s="270"/>
      <c r="LOI4" s="270"/>
      <c r="LOJ4" s="66"/>
      <c r="LOK4" s="271"/>
      <c r="LOL4" s="271"/>
      <c r="LOM4" s="66"/>
      <c r="LON4" s="66"/>
      <c r="LOO4" s="66"/>
      <c r="LOP4" s="66"/>
      <c r="LOQ4" s="272"/>
      <c r="LOR4" s="272"/>
      <c r="LOS4" s="273"/>
      <c r="LOT4" s="274"/>
      <c r="LOU4" s="275"/>
      <c r="LOV4" s="276"/>
      <c r="LOW4" s="277"/>
      <c r="LOX4" s="272"/>
      <c r="LOY4" s="277"/>
      <c r="LOZ4" s="272"/>
      <c r="LPA4" s="272"/>
      <c r="LPB4" s="66"/>
      <c r="LPC4" s="278"/>
      <c r="LPD4" s="278"/>
      <c r="LPE4" s="270"/>
      <c r="LPF4" s="270"/>
      <c r="LPG4" s="270"/>
      <c r="LPH4" s="270"/>
      <c r="LPI4" s="270"/>
      <c r="LPJ4" s="66"/>
      <c r="LPK4" s="66"/>
      <c r="LPL4" s="270"/>
      <c r="LPM4" s="66"/>
      <c r="LPN4" s="278"/>
      <c r="LPO4" s="270"/>
      <c r="LPP4" s="66"/>
      <c r="LPQ4" s="66"/>
      <c r="LPR4" s="66"/>
      <c r="LPS4" s="270"/>
      <c r="LPT4" s="270"/>
      <c r="LPU4" s="270"/>
      <c r="LPV4" s="66"/>
      <c r="LPW4" s="270"/>
      <c r="LPX4" s="270"/>
      <c r="LPY4" s="66"/>
      <c r="LPZ4" s="270"/>
      <c r="LQA4" s="270"/>
      <c r="LQB4" s="270"/>
      <c r="LQC4" s="270"/>
      <c r="LQD4" s="270"/>
      <c r="LQE4" s="270"/>
      <c r="LQF4" s="66"/>
      <c r="LQG4" s="271"/>
      <c r="LQH4" s="271"/>
      <c r="LQI4" s="66"/>
      <c r="LQJ4" s="66"/>
      <c r="LQK4" s="66"/>
      <c r="LQL4" s="66"/>
      <c r="LQM4" s="272"/>
      <c r="LQN4" s="272"/>
      <c r="LQO4" s="273"/>
      <c r="LQP4" s="274"/>
      <c r="LQQ4" s="275"/>
      <c r="LQR4" s="276"/>
      <c r="LQS4" s="277"/>
      <c r="LQT4" s="272"/>
      <c r="LQU4" s="277"/>
      <c r="LQV4" s="272"/>
      <c r="LQW4" s="272"/>
      <c r="LQX4" s="66"/>
      <c r="LQY4" s="278"/>
      <c r="LQZ4" s="278"/>
      <c r="LRA4" s="270"/>
      <c r="LRB4" s="270"/>
      <c r="LRC4" s="270"/>
      <c r="LRD4" s="270"/>
      <c r="LRE4" s="270"/>
      <c r="LRF4" s="66"/>
      <c r="LRG4" s="66"/>
      <c r="LRH4" s="270"/>
      <c r="LRI4" s="66"/>
      <c r="LRJ4" s="278"/>
      <c r="LRK4" s="270"/>
      <c r="LRL4" s="66"/>
      <c r="LRM4" s="66"/>
      <c r="LRN4" s="66"/>
      <c r="LRO4" s="270"/>
      <c r="LRP4" s="270"/>
      <c r="LRQ4" s="270"/>
      <c r="LRR4" s="66"/>
      <c r="LRS4" s="270"/>
      <c r="LRT4" s="270"/>
      <c r="LRU4" s="66"/>
      <c r="LRV4" s="270"/>
      <c r="LRW4" s="270"/>
      <c r="LRX4" s="270"/>
      <c r="LRY4" s="270"/>
      <c r="LRZ4" s="270"/>
      <c r="LSA4" s="270"/>
      <c r="LSB4" s="66"/>
      <c r="LSC4" s="271"/>
      <c r="LSD4" s="271"/>
      <c r="LSE4" s="66"/>
      <c r="LSF4" s="66"/>
      <c r="LSG4" s="66"/>
      <c r="LSH4" s="66"/>
      <c r="LSI4" s="272"/>
      <c r="LSJ4" s="272"/>
      <c r="LSK4" s="273"/>
      <c r="LSL4" s="274"/>
      <c r="LSM4" s="275"/>
      <c r="LSN4" s="276"/>
      <c r="LSO4" s="277"/>
      <c r="LSP4" s="272"/>
      <c r="LSQ4" s="277"/>
      <c r="LSR4" s="272"/>
      <c r="LSS4" s="272"/>
      <c r="LST4" s="66"/>
      <c r="LSU4" s="278"/>
      <c r="LSV4" s="278"/>
      <c r="LSW4" s="270"/>
      <c r="LSX4" s="270"/>
      <c r="LSY4" s="270"/>
      <c r="LSZ4" s="270"/>
      <c r="LTA4" s="270"/>
      <c r="LTB4" s="66"/>
      <c r="LTC4" s="66"/>
      <c r="LTD4" s="270"/>
      <c r="LTE4" s="66"/>
      <c r="LTF4" s="278"/>
      <c r="LTG4" s="270"/>
      <c r="LTH4" s="66"/>
      <c r="LTI4" s="66"/>
      <c r="LTJ4" s="66"/>
      <c r="LTK4" s="270"/>
      <c r="LTL4" s="270"/>
      <c r="LTM4" s="270"/>
      <c r="LTN4" s="66"/>
      <c r="LTO4" s="270"/>
      <c r="LTP4" s="270"/>
      <c r="LTQ4" s="66"/>
      <c r="LTR4" s="270"/>
      <c r="LTS4" s="270"/>
      <c r="LTT4" s="270"/>
      <c r="LTU4" s="270"/>
      <c r="LTV4" s="270"/>
      <c r="LTW4" s="270"/>
      <c r="LTX4" s="66"/>
      <c r="LTY4" s="271"/>
      <c r="LTZ4" s="271"/>
      <c r="LUA4" s="66"/>
      <c r="LUB4" s="66"/>
      <c r="LUC4" s="66"/>
      <c r="LUD4" s="66"/>
      <c r="LUE4" s="272"/>
      <c r="LUF4" s="272"/>
      <c r="LUG4" s="273"/>
      <c r="LUH4" s="274"/>
      <c r="LUI4" s="275"/>
      <c r="LUJ4" s="276"/>
      <c r="LUK4" s="277"/>
      <c r="LUL4" s="272"/>
      <c r="LUM4" s="277"/>
      <c r="LUN4" s="272"/>
      <c r="LUO4" s="272"/>
      <c r="LUP4" s="66"/>
      <c r="LUQ4" s="278"/>
      <c r="LUR4" s="278"/>
      <c r="LUS4" s="270"/>
      <c r="LUT4" s="270"/>
      <c r="LUU4" s="270"/>
      <c r="LUV4" s="270"/>
      <c r="LUW4" s="270"/>
      <c r="LUX4" s="66"/>
      <c r="LUY4" s="66"/>
      <c r="LUZ4" s="270"/>
      <c r="LVA4" s="66"/>
      <c r="LVB4" s="278"/>
      <c r="LVC4" s="270"/>
      <c r="LVD4" s="66"/>
      <c r="LVE4" s="66"/>
      <c r="LVF4" s="66"/>
      <c r="LVG4" s="270"/>
      <c r="LVH4" s="270"/>
      <c r="LVI4" s="270"/>
      <c r="LVJ4" s="66"/>
      <c r="LVK4" s="270"/>
      <c r="LVL4" s="270"/>
      <c r="LVM4" s="66"/>
      <c r="LVN4" s="270"/>
      <c r="LVO4" s="270"/>
      <c r="LVP4" s="270"/>
      <c r="LVQ4" s="270"/>
      <c r="LVR4" s="270"/>
      <c r="LVS4" s="270"/>
      <c r="LVT4" s="66"/>
      <c r="LVU4" s="271"/>
      <c r="LVV4" s="271"/>
      <c r="LVW4" s="66"/>
      <c r="LVX4" s="66"/>
      <c r="LVY4" s="66"/>
      <c r="LVZ4" s="66"/>
      <c r="LWA4" s="272"/>
      <c r="LWB4" s="272"/>
      <c r="LWC4" s="273"/>
      <c r="LWD4" s="274"/>
      <c r="LWE4" s="275"/>
      <c r="LWF4" s="276"/>
      <c r="LWG4" s="277"/>
      <c r="LWH4" s="272"/>
      <c r="LWI4" s="277"/>
      <c r="LWJ4" s="272"/>
      <c r="LWK4" s="272"/>
      <c r="LWL4" s="66"/>
      <c r="LWM4" s="278"/>
      <c r="LWN4" s="278"/>
      <c r="LWO4" s="270"/>
      <c r="LWP4" s="270"/>
      <c r="LWQ4" s="270"/>
      <c r="LWR4" s="270"/>
      <c r="LWS4" s="270"/>
      <c r="LWT4" s="66"/>
      <c r="LWU4" s="66"/>
      <c r="LWV4" s="270"/>
      <c r="LWW4" s="66"/>
      <c r="LWX4" s="278"/>
      <c r="LWY4" s="270"/>
      <c r="LWZ4" s="66"/>
      <c r="LXA4" s="66"/>
      <c r="LXB4" s="66"/>
      <c r="LXC4" s="270"/>
      <c r="LXD4" s="270"/>
      <c r="LXE4" s="270"/>
      <c r="LXF4" s="66"/>
      <c r="LXG4" s="270"/>
      <c r="LXH4" s="270"/>
      <c r="LXI4" s="66"/>
      <c r="LXJ4" s="270"/>
      <c r="LXK4" s="270"/>
      <c r="LXL4" s="270"/>
      <c r="LXM4" s="270"/>
      <c r="LXN4" s="270"/>
      <c r="LXO4" s="270"/>
      <c r="LXP4" s="66"/>
      <c r="LXQ4" s="271"/>
      <c r="LXR4" s="271"/>
      <c r="LXS4" s="66"/>
      <c r="LXT4" s="66"/>
      <c r="LXU4" s="66"/>
      <c r="LXV4" s="66"/>
      <c r="LXW4" s="272"/>
      <c r="LXX4" s="272"/>
      <c r="LXY4" s="273"/>
      <c r="LXZ4" s="274"/>
      <c r="LYA4" s="275"/>
      <c r="LYB4" s="276"/>
      <c r="LYC4" s="277"/>
      <c r="LYD4" s="272"/>
      <c r="LYE4" s="277"/>
      <c r="LYF4" s="272"/>
      <c r="LYG4" s="272"/>
      <c r="LYH4" s="66"/>
      <c r="LYI4" s="278"/>
      <c r="LYJ4" s="278"/>
      <c r="LYK4" s="270"/>
      <c r="LYL4" s="270"/>
      <c r="LYM4" s="270"/>
      <c r="LYN4" s="270"/>
      <c r="LYO4" s="270"/>
      <c r="LYP4" s="66"/>
      <c r="LYQ4" s="66"/>
      <c r="LYR4" s="270"/>
      <c r="LYS4" s="66"/>
      <c r="LYT4" s="278"/>
      <c r="LYU4" s="270"/>
      <c r="LYV4" s="66"/>
      <c r="LYW4" s="66"/>
      <c r="LYX4" s="66"/>
      <c r="LYY4" s="270"/>
      <c r="LYZ4" s="270"/>
      <c r="LZA4" s="270"/>
      <c r="LZB4" s="66"/>
      <c r="LZC4" s="270"/>
      <c r="LZD4" s="270"/>
      <c r="LZE4" s="66"/>
      <c r="LZF4" s="270"/>
      <c r="LZG4" s="270"/>
      <c r="LZH4" s="270"/>
      <c r="LZI4" s="270"/>
      <c r="LZJ4" s="270"/>
      <c r="LZK4" s="270"/>
      <c r="LZL4" s="66"/>
      <c r="LZM4" s="271"/>
      <c r="LZN4" s="271"/>
      <c r="LZO4" s="66"/>
      <c r="LZP4" s="66"/>
      <c r="LZQ4" s="66"/>
      <c r="LZR4" s="66"/>
      <c r="LZS4" s="272"/>
      <c r="LZT4" s="272"/>
      <c r="LZU4" s="273"/>
      <c r="LZV4" s="274"/>
      <c r="LZW4" s="275"/>
      <c r="LZX4" s="276"/>
      <c r="LZY4" s="277"/>
      <c r="LZZ4" s="272"/>
      <c r="MAA4" s="277"/>
      <c r="MAB4" s="272"/>
      <c r="MAC4" s="272"/>
      <c r="MAD4" s="66"/>
      <c r="MAE4" s="278"/>
      <c r="MAF4" s="278"/>
      <c r="MAG4" s="270"/>
      <c r="MAH4" s="270"/>
      <c r="MAI4" s="270"/>
      <c r="MAJ4" s="270"/>
      <c r="MAK4" s="270"/>
      <c r="MAL4" s="66"/>
      <c r="MAM4" s="66"/>
      <c r="MAN4" s="270"/>
      <c r="MAO4" s="66"/>
      <c r="MAP4" s="278"/>
      <c r="MAQ4" s="270"/>
      <c r="MAR4" s="66"/>
      <c r="MAS4" s="66"/>
      <c r="MAT4" s="66"/>
      <c r="MAU4" s="270"/>
      <c r="MAV4" s="270"/>
      <c r="MAW4" s="270"/>
      <c r="MAX4" s="66"/>
      <c r="MAY4" s="270"/>
      <c r="MAZ4" s="270"/>
      <c r="MBA4" s="66"/>
      <c r="MBB4" s="270"/>
      <c r="MBC4" s="270"/>
      <c r="MBD4" s="270"/>
      <c r="MBE4" s="270"/>
      <c r="MBF4" s="270"/>
      <c r="MBG4" s="270"/>
      <c r="MBH4" s="66"/>
      <c r="MBI4" s="271"/>
      <c r="MBJ4" s="271"/>
      <c r="MBK4" s="66"/>
      <c r="MBL4" s="66"/>
      <c r="MBM4" s="66"/>
      <c r="MBN4" s="66"/>
      <c r="MBO4" s="272"/>
      <c r="MBP4" s="272"/>
      <c r="MBQ4" s="273"/>
      <c r="MBR4" s="274"/>
      <c r="MBS4" s="275"/>
      <c r="MBT4" s="276"/>
      <c r="MBU4" s="277"/>
      <c r="MBV4" s="272"/>
      <c r="MBW4" s="277"/>
      <c r="MBX4" s="272"/>
      <c r="MBY4" s="272"/>
      <c r="MBZ4" s="66"/>
      <c r="MCA4" s="278"/>
      <c r="MCB4" s="278"/>
      <c r="MCC4" s="270"/>
      <c r="MCD4" s="270"/>
      <c r="MCE4" s="270"/>
      <c r="MCF4" s="270"/>
      <c r="MCG4" s="270"/>
      <c r="MCH4" s="66"/>
      <c r="MCI4" s="66"/>
      <c r="MCJ4" s="270"/>
      <c r="MCK4" s="66"/>
      <c r="MCL4" s="278"/>
      <c r="MCM4" s="270"/>
      <c r="MCN4" s="66"/>
      <c r="MCO4" s="66"/>
      <c r="MCP4" s="66"/>
      <c r="MCQ4" s="270"/>
      <c r="MCR4" s="270"/>
      <c r="MCS4" s="270"/>
      <c r="MCT4" s="66"/>
      <c r="MCU4" s="270"/>
      <c r="MCV4" s="270"/>
      <c r="MCW4" s="66"/>
      <c r="MCX4" s="270"/>
      <c r="MCY4" s="270"/>
      <c r="MCZ4" s="270"/>
      <c r="MDA4" s="270"/>
      <c r="MDB4" s="270"/>
      <c r="MDC4" s="270"/>
      <c r="MDD4" s="66"/>
      <c r="MDE4" s="271"/>
      <c r="MDF4" s="271"/>
      <c r="MDG4" s="66"/>
      <c r="MDH4" s="66"/>
      <c r="MDI4" s="66"/>
      <c r="MDJ4" s="66"/>
      <c r="MDK4" s="272"/>
      <c r="MDL4" s="272"/>
      <c r="MDM4" s="273"/>
      <c r="MDN4" s="274"/>
      <c r="MDO4" s="275"/>
      <c r="MDP4" s="276"/>
      <c r="MDQ4" s="277"/>
      <c r="MDR4" s="272"/>
      <c r="MDS4" s="277"/>
      <c r="MDT4" s="272"/>
      <c r="MDU4" s="272"/>
      <c r="MDV4" s="66"/>
      <c r="MDW4" s="278"/>
      <c r="MDX4" s="278"/>
      <c r="MDY4" s="270"/>
      <c r="MDZ4" s="270"/>
      <c r="MEA4" s="270"/>
      <c r="MEB4" s="270"/>
      <c r="MEC4" s="270"/>
      <c r="MED4" s="66"/>
      <c r="MEE4" s="66"/>
      <c r="MEF4" s="270"/>
      <c r="MEG4" s="66"/>
      <c r="MEH4" s="278"/>
      <c r="MEI4" s="270"/>
      <c r="MEJ4" s="66"/>
      <c r="MEK4" s="66"/>
      <c r="MEL4" s="66"/>
      <c r="MEM4" s="270"/>
      <c r="MEN4" s="270"/>
      <c r="MEO4" s="270"/>
      <c r="MEP4" s="66"/>
      <c r="MEQ4" s="270"/>
      <c r="MER4" s="270"/>
      <c r="MES4" s="66"/>
      <c r="MET4" s="270"/>
      <c r="MEU4" s="270"/>
      <c r="MEV4" s="270"/>
      <c r="MEW4" s="270"/>
      <c r="MEX4" s="270"/>
      <c r="MEY4" s="270"/>
      <c r="MEZ4" s="66"/>
      <c r="MFA4" s="271"/>
      <c r="MFB4" s="271"/>
      <c r="MFC4" s="66"/>
      <c r="MFD4" s="66"/>
      <c r="MFE4" s="66"/>
      <c r="MFF4" s="66"/>
      <c r="MFG4" s="272"/>
      <c r="MFH4" s="272"/>
      <c r="MFI4" s="273"/>
      <c r="MFJ4" s="274"/>
      <c r="MFK4" s="275"/>
      <c r="MFL4" s="276"/>
      <c r="MFM4" s="277"/>
      <c r="MFN4" s="272"/>
      <c r="MFO4" s="277"/>
      <c r="MFP4" s="272"/>
      <c r="MFQ4" s="272"/>
      <c r="MFR4" s="66"/>
      <c r="MFS4" s="278"/>
      <c r="MFT4" s="278"/>
      <c r="MFU4" s="270"/>
      <c r="MFV4" s="270"/>
      <c r="MFW4" s="270"/>
      <c r="MFX4" s="270"/>
      <c r="MFY4" s="270"/>
      <c r="MFZ4" s="66"/>
      <c r="MGA4" s="66"/>
      <c r="MGB4" s="270"/>
      <c r="MGC4" s="66"/>
      <c r="MGD4" s="278"/>
      <c r="MGE4" s="270"/>
      <c r="MGF4" s="66"/>
      <c r="MGG4" s="66"/>
      <c r="MGH4" s="66"/>
      <c r="MGI4" s="270"/>
      <c r="MGJ4" s="270"/>
      <c r="MGK4" s="270"/>
      <c r="MGL4" s="66"/>
      <c r="MGM4" s="270"/>
      <c r="MGN4" s="270"/>
      <c r="MGO4" s="66"/>
      <c r="MGP4" s="270"/>
      <c r="MGQ4" s="270"/>
      <c r="MGR4" s="270"/>
      <c r="MGS4" s="270"/>
      <c r="MGT4" s="270"/>
      <c r="MGU4" s="270"/>
      <c r="MGV4" s="66"/>
      <c r="MGW4" s="271"/>
      <c r="MGX4" s="271"/>
      <c r="MGY4" s="66"/>
      <c r="MGZ4" s="66"/>
      <c r="MHA4" s="66"/>
      <c r="MHB4" s="66"/>
      <c r="MHC4" s="272"/>
      <c r="MHD4" s="272"/>
      <c r="MHE4" s="273"/>
      <c r="MHF4" s="274"/>
      <c r="MHG4" s="275"/>
      <c r="MHH4" s="276"/>
      <c r="MHI4" s="277"/>
      <c r="MHJ4" s="272"/>
      <c r="MHK4" s="277"/>
      <c r="MHL4" s="272"/>
      <c r="MHM4" s="272"/>
      <c r="MHN4" s="66"/>
      <c r="MHO4" s="278"/>
      <c r="MHP4" s="278"/>
      <c r="MHQ4" s="270"/>
      <c r="MHR4" s="270"/>
      <c r="MHS4" s="270"/>
      <c r="MHT4" s="270"/>
      <c r="MHU4" s="270"/>
      <c r="MHV4" s="66"/>
      <c r="MHW4" s="66"/>
      <c r="MHX4" s="270"/>
      <c r="MHY4" s="66"/>
      <c r="MHZ4" s="278"/>
      <c r="MIA4" s="270"/>
      <c r="MIB4" s="66"/>
      <c r="MIC4" s="66"/>
      <c r="MID4" s="66"/>
      <c r="MIE4" s="270"/>
      <c r="MIF4" s="270"/>
      <c r="MIG4" s="270"/>
      <c r="MIH4" s="66"/>
      <c r="MII4" s="270"/>
      <c r="MIJ4" s="270"/>
      <c r="MIK4" s="66"/>
      <c r="MIL4" s="270"/>
      <c r="MIM4" s="270"/>
      <c r="MIN4" s="270"/>
      <c r="MIO4" s="270"/>
      <c r="MIP4" s="270"/>
      <c r="MIQ4" s="270"/>
      <c r="MIR4" s="66"/>
      <c r="MIS4" s="271"/>
      <c r="MIT4" s="271"/>
      <c r="MIU4" s="66"/>
      <c r="MIV4" s="66"/>
      <c r="MIW4" s="66"/>
      <c r="MIX4" s="66"/>
      <c r="MIY4" s="272"/>
      <c r="MIZ4" s="272"/>
      <c r="MJA4" s="273"/>
      <c r="MJB4" s="274"/>
      <c r="MJC4" s="275"/>
      <c r="MJD4" s="276"/>
      <c r="MJE4" s="277"/>
      <c r="MJF4" s="272"/>
      <c r="MJG4" s="277"/>
      <c r="MJH4" s="272"/>
      <c r="MJI4" s="272"/>
      <c r="MJJ4" s="66"/>
      <c r="MJK4" s="278"/>
      <c r="MJL4" s="278"/>
      <c r="MJM4" s="270"/>
      <c r="MJN4" s="270"/>
      <c r="MJO4" s="270"/>
      <c r="MJP4" s="270"/>
      <c r="MJQ4" s="270"/>
      <c r="MJR4" s="66"/>
      <c r="MJS4" s="66"/>
      <c r="MJT4" s="270"/>
      <c r="MJU4" s="66"/>
      <c r="MJV4" s="278"/>
      <c r="MJW4" s="270"/>
      <c r="MJX4" s="66"/>
      <c r="MJY4" s="66"/>
      <c r="MJZ4" s="66"/>
      <c r="MKA4" s="270"/>
      <c r="MKB4" s="270"/>
      <c r="MKC4" s="270"/>
      <c r="MKD4" s="66"/>
      <c r="MKE4" s="270"/>
      <c r="MKF4" s="270"/>
      <c r="MKG4" s="66"/>
      <c r="MKH4" s="270"/>
      <c r="MKI4" s="270"/>
      <c r="MKJ4" s="270"/>
      <c r="MKK4" s="270"/>
      <c r="MKL4" s="270"/>
      <c r="MKM4" s="270"/>
      <c r="MKN4" s="66"/>
      <c r="MKO4" s="271"/>
      <c r="MKP4" s="271"/>
      <c r="MKQ4" s="66"/>
      <c r="MKR4" s="66"/>
      <c r="MKS4" s="66"/>
      <c r="MKT4" s="66"/>
      <c r="MKU4" s="272"/>
      <c r="MKV4" s="272"/>
      <c r="MKW4" s="273"/>
      <c r="MKX4" s="274"/>
      <c r="MKY4" s="275"/>
      <c r="MKZ4" s="276"/>
      <c r="MLA4" s="277"/>
      <c r="MLB4" s="272"/>
      <c r="MLC4" s="277"/>
      <c r="MLD4" s="272"/>
      <c r="MLE4" s="272"/>
      <c r="MLF4" s="66"/>
      <c r="MLG4" s="278"/>
      <c r="MLH4" s="278"/>
      <c r="MLI4" s="270"/>
      <c r="MLJ4" s="270"/>
      <c r="MLK4" s="270"/>
      <c r="MLL4" s="270"/>
      <c r="MLM4" s="270"/>
      <c r="MLN4" s="66"/>
      <c r="MLO4" s="66"/>
      <c r="MLP4" s="270"/>
      <c r="MLQ4" s="66"/>
      <c r="MLR4" s="278"/>
      <c r="MLS4" s="270"/>
      <c r="MLT4" s="66"/>
      <c r="MLU4" s="66"/>
      <c r="MLV4" s="66"/>
      <c r="MLW4" s="270"/>
      <c r="MLX4" s="270"/>
      <c r="MLY4" s="270"/>
      <c r="MLZ4" s="66"/>
      <c r="MMA4" s="270"/>
      <c r="MMB4" s="270"/>
      <c r="MMC4" s="66"/>
      <c r="MMD4" s="270"/>
      <c r="MME4" s="270"/>
      <c r="MMF4" s="270"/>
      <c r="MMG4" s="270"/>
      <c r="MMH4" s="270"/>
      <c r="MMI4" s="270"/>
      <c r="MMJ4" s="66"/>
      <c r="MMK4" s="271"/>
      <c r="MML4" s="271"/>
      <c r="MMM4" s="66"/>
      <c r="MMN4" s="66"/>
      <c r="MMO4" s="66"/>
      <c r="MMP4" s="66"/>
      <c r="MMQ4" s="272"/>
      <c r="MMR4" s="272"/>
      <c r="MMS4" s="273"/>
      <c r="MMT4" s="274"/>
      <c r="MMU4" s="275"/>
      <c r="MMV4" s="276"/>
      <c r="MMW4" s="277"/>
      <c r="MMX4" s="272"/>
      <c r="MMY4" s="277"/>
      <c r="MMZ4" s="272"/>
      <c r="MNA4" s="272"/>
      <c r="MNB4" s="66"/>
      <c r="MNC4" s="278"/>
      <c r="MND4" s="278"/>
      <c r="MNE4" s="270"/>
      <c r="MNF4" s="270"/>
      <c r="MNG4" s="270"/>
      <c r="MNH4" s="270"/>
      <c r="MNI4" s="270"/>
      <c r="MNJ4" s="66"/>
      <c r="MNK4" s="66"/>
      <c r="MNL4" s="270"/>
      <c r="MNM4" s="66"/>
      <c r="MNN4" s="278"/>
      <c r="MNO4" s="270"/>
      <c r="MNP4" s="66"/>
      <c r="MNQ4" s="66"/>
      <c r="MNR4" s="66"/>
      <c r="MNS4" s="270"/>
      <c r="MNT4" s="270"/>
      <c r="MNU4" s="270"/>
      <c r="MNV4" s="66"/>
      <c r="MNW4" s="270"/>
      <c r="MNX4" s="270"/>
      <c r="MNY4" s="66"/>
      <c r="MNZ4" s="270"/>
      <c r="MOA4" s="270"/>
      <c r="MOB4" s="270"/>
      <c r="MOC4" s="270"/>
      <c r="MOD4" s="270"/>
      <c r="MOE4" s="270"/>
      <c r="MOF4" s="66"/>
      <c r="MOG4" s="271"/>
      <c r="MOH4" s="271"/>
      <c r="MOI4" s="66"/>
      <c r="MOJ4" s="66"/>
      <c r="MOK4" s="66"/>
      <c r="MOL4" s="66"/>
      <c r="MOM4" s="272"/>
      <c r="MON4" s="272"/>
      <c r="MOO4" s="273"/>
      <c r="MOP4" s="274"/>
      <c r="MOQ4" s="275"/>
      <c r="MOR4" s="276"/>
      <c r="MOS4" s="277"/>
      <c r="MOT4" s="272"/>
      <c r="MOU4" s="277"/>
      <c r="MOV4" s="272"/>
      <c r="MOW4" s="272"/>
      <c r="MOX4" s="66"/>
      <c r="MOY4" s="278"/>
      <c r="MOZ4" s="278"/>
      <c r="MPA4" s="270"/>
      <c r="MPB4" s="270"/>
      <c r="MPC4" s="270"/>
      <c r="MPD4" s="270"/>
      <c r="MPE4" s="270"/>
      <c r="MPF4" s="66"/>
      <c r="MPG4" s="66"/>
      <c r="MPH4" s="270"/>
      <c r="MPI4" s="66"/>
      <c r="MPJ4" s="278"/>
      <c r="MPK4" s="270"/>
      <c r="MPL4" s="66"/>
      <c r="MPM4" s="66"/>
      <c r="MPN4" s="66"/>
      <c r="MPO4" s="270"/>
      <c r="MPP4" s="270"/>
      <c r="MPQ4" s="270"/>
      <c r="MPR4" s="66"/>
      <c r="MPS4" s="270"/>
      <c r="MPT4" s="270"/>
      <c r="MPU4" s="66"/>
      <c r="MPV4" s="270"/>
      <c r="MPW4" s="270"/>
      <c r="MPX4" s="270"/>
      <c r="MPY4" s="270"/>
      <c r="MPZ4" s="270"/>
      <c r="MQA4" s="270"/>
      <c r="MQB4" s="66"/>
      <c r="MQC4" s="271"/>
      <c r="MQD4" s="271"/>
      <c r="MQE4" s="66"/>
      <c r="MQF4" s="66"/>
      <c r="MQG4" s="66"/>
      <c r="MQH4" s="66"/>
      <c r="MQI4" s="272"/>
      <c r="MQJ4" s="272"/>
      <c r="MQK4" s="273"/>
      <c r="MQL4" s="274"/>
      <c r="MQM4" s="275"/>
      <c r="MQN4" s="276"/>
      <c r="MQO4" s="277"/>
      <c r="MQP4" s="272"/>
      <c r="MQQ4" s="277"/>
      <c r="MQR4" s="272"/>
      <c r="MQS4" s="272"/>
      <c r="MQT4" s="66"/>
      <c r="MQU4" s="278"/>
      <c r="MQV4" s="278"/>
      <c r="MQW4" s="270"/>
      <c r="MQX4" s="270"/>
      <c r="MQY4" s="270"/>
      <c r="MQZ4" s="270"/>
      <c r="MRA4" s="270"/>
      <c r="MRB4" s="66"/>
      <c r="MRC4" s="66"/>
      <c r="MRD4" s="270"/>
      <c r="MRE4" s="66"/>
      <c r="MRF4" s="278"/>
      <c r="MRG4" s="270"/>
      <c r="MRH4" s="66"/>
      <c r="MRI4" s="66"/>
      <c r="MRJ4" s="66"/>
      <c r="MRK4" s="270"/>
      <c r="MRL4" s="270"/>
      <c r="MRM4" s="270"/>
      <c r="MRN4" s="66"/>
      <c r="MRO4" s="270"/>
      <c r="MRP4" s="270"/>
      <c r="MRQ4" s="66"/>
      <c r="MRR4" s="270"/>
      <c r="MRS4" s="270"/>
      <c r="MRT4" s="270"/>
      <c r="MRU4" s="270"/>
      <c r="MRV4" s="270"/>
      <c r="MRW4" s="270"/>
      <c r="MRX4" s="66"/>
      <c r="MRY4" s="271"/>
      <c r="MRZ4" s="271"/>
      <c r="MSA4" s="66"/>
      <c r="MSB4" s="66"/>
      <c r="MSC4" s="66"/>
      <c r="MSD4" s="66"/>
      <c r="MSE4" s="272"/>
      <c r="MSF4" s="272"/>
      <c r="MSG4" s="273"/>
      <c r="MSH4" s="274"/>
      <c r="MSI4" s="275"/>
      <c r="MSJ4" s="276"/>
      <c r="MSK4" s="277"/>
      <c r="MSL4" s="272"/>
      <c r="MSM4" s="277"/>
      <c r="MSN4" s="272"/>
      <c r="MSO4" s="272"/>
      <c r="MSP4" s="66"/>
      <c r="MSQ4" s="278"/>
      <c r="MSR4" s="278"/>
      <c r="MSS4" s="270"/>
      <c r="MST4" s="270"/>
      <c r="MSU4" s="270"/>
      <c r="MSV4" s="270"/>
      <c r="MSW4" s="270"/>
      <c r="MSX4" s="66"/>
      <c r="MSY4" s="66"/>
      <c r="MSZ4" s="270"/>
      <c r="MTA4" s="66"/>
      <c r="MTB4" s="278"/>
      <c r="MTC4" s="270"/>
      <c r="MTD4" s="66"/>
      <c r="MTE4" s="66"/>
      <c r="MTF4" s="66"/>
      <c r="MTG4" s="270"/>
      <c r="MTH4" s="270"/>
      <c r="MTI4" s="270"/>
      <c r="MTJ4" s="66"/>
      <c r="MTK4" s="270"/>
      <c r="MTL4" s="270"/>
      <c r="MTM4" s="66"/>
      <c r="MTN4" s="270"/>
      <c r="MTO4" s="270"/>
      <c r="MTP4" s="270"/>
      <c r="MTQ4" s="270"/>
      <c r="MTR4" s="270"/>
      <c r="MTS4" s="270"/>
      <c r="MTT4" s="66"/>
      <c r="MTU4" s="271"/>
      <c r="MTV4" s="271"/>
      <c r="MTW4" s="66"/>
      <c r="MTX4" s="66"/>
      <c r="MTY4" s="66"/>
      <c r="MTZ4" s="66"/>
      <c r="MUA4" s="272"/>
      <c r="MUB4" s="272"/>
      <c r="MUC4" s="273"/>
      <c r="MUD4" s="274"/>
      <c r="MUE4" s="275"/>
      <c r="MUF4" s="276"/>
      <c r="MUG4" s="277"/>
      <c r="MUH4" s="272"/>
      <c r="MUI4" s="277"/>
      <c r="MUJ4" s="272"/>
      <c r="MUK4" s="272"/>
      <c r="MUL4" s="66"/>
      <c r="MUM4" s="278"/>
      <c r="MUN4" s="278"/>
      <c r="MUO4" s="270"/>
      <c r="MUP4" s="270"/>
      <c r="MUQ4" s="270"/>
      <c r="MUR4" s="270"/>
      <c r="MUS4" s="270"/>
      <c r="MUT4" s="66"/>
      <c r="MUU4" s="66"/>
      <c r="MUV4" s="270"/>
      <c r="MUW4" s="66"/>
      <c r="MUX4" s="278"/>
      <c r="MUY4" s="270"/>
      <c r="MUZ4" s="66"/>
      <c r="MVA4" s="66"/>
      <c r="MVB4" s="66"/>
      <c r="MVC4" s="270"/>
      <c r="MVD4" s="270"/>
      <c r="MVE4" s="270"/>
      <c r="MVF4" s="66"/>
      <c r="MVG4" s="270"/>
      <c r="MVH4" s="270"/>
      <c r="MVI4" s="66"/>
      <c r="MVJ4" s="270"/>
      <c r="MVK4" s="270"/>
      <c r="MVL4" s="270"/>
      <c r="MVM4" s="270"/>
      <c r="MVN4" s="270"/>
      <c r="MVO4" s="270"/>
      <c r="MVP4" s="66"/>
      <c r="MVQ4" s="271"/>
      <c r="MVR4" s="271"/>
      <c r="MVS4" s="66"/>
      <c r="MVT4" s="66"/>
      <c r="MVU4" s="66"/>
      <c r="MVV4" s="66"/>
      <c r="MVW4" s="272"/>
      <c r="MVX4" s="272"/>
      <c r="MVY4" s="273"/>
      <c r="MVZ4" s="274"/>
      <c r="MWA4" s="275"/>
      <c r="MWB4" s="276"/>
      <c r="MWC4" s="277"/>
      <c r="MWD4" s="272"/>
      <c r="MWE4" s="277"/>
      <c r="MWF4" s="272"/>
      <c r="MWG4" s="272"/>
      <c r="MWH4" s="66"/>
      <c r="MWI4" s="278"/>
      <c r="MWJ4" s="278"/>
      <c r="MWK4" s="270"/>
      <c r="MWL4" s="270"/>
      <c r="MWM4" s="270"/>
      <c r="MWN4" s="270"/>
      <c r="MWO4" s="270"/>
      <c r="MWP4" s="66"/>
      <c r="MWQ4" s="66"/>
      <c r="MWR4" s="270"/>
      <c r="MWS4" s="66"/>
      <c r="MWT4" s="278"/>
      <c r="MWU4" s="270"/>
      <c r="MWV4" s="66"/>
      <c r="MWW4" s="66"/>
      <c r="MWX4" s="66"/>
      <c r="MWY4" s="270"/>
      <c r="MWZ4" s="270"/>
      <c r="MXA4" s="270"/>
      <c r="MXB4" s="66"/>
      <c r="MXC4" s="270"/>
      <c r="MXD4" s="270"/>
      <c r="MXE4" s="66"/>
      <c r="MXF4" s="270"/>
      <c r="MXG4" s="270"/>
      <c r="MXH4" s="270"/>
      <c r="MXI4" s="270"/>
      <c r="MXJ4" s="270"/>
      <c r="MXK4" s="270"/>
      <c r="MXL4" s="66"/>
      <c r="MXM4" s="271"/>
      <c r="MXN4" s="271"/>
      <c r="MXO4" s="66"/>
      <c r="MXP4" s="66"/>
      <c r="MXQ4" s="66"/>
      <c r="MXR4" s="66"/>
      <c r="MXS4" s="272"/>
      <c r="MXT4" s="272"/>
      <c r="MXU4" s="273"/>
      <c r="MXV4" s="274"/>
      <c r="MXW4" s="275"/>
      <c r="MXX4" s="276"/>
      <c r="MXY4" s="277"/>
      <c r="MXZ4" s="272"/>
      <c r="MYA4" s="277"/>
      <c r="MYB4" s="272"/>
      <c r="MYC4" s="272"/>
      <c r="MYD4" s="66"/>
      <c r="MYE4" s="278"/>
      <c r="MYF4" s="278"/>
      <c r="MYG4" s="270"/>
      <c r="MYH4" s="270"/>
      <c r="MYI4" s="270"/>
      <c r="MYJ4" s="270"/>
      <c r="MYK4" s="270"/>
      <c r="MYL4" s="66"/>
      <c r="MYM4" s="66"/>
      <c r="MYN4" s="270"/>
      <c r="MYO4" s="66"/>
      <c r="MYP4" s="278"/>
      <c r="MYQ4" s="270"/>
      <c r="MYR4" s="66"/>
      <c r="MYS4" s="66"/>
      <c r="MYT4" s="66"/>
      <c r="MYU4" s="270"/>
      <c r="MYV4" s="270"/>
      <c r="MYW4" s="270"/>
      <c r="MYX4" s="66"/>
      <c r="MYY4" s="270"/>
      <c r="MYZ4" s="270"/>
      <c r="MZA4" s="66"/>
      <c r="MZB4" s="270"/>
      <c r="MZC4" s="270"/>
      <c r="MZD4" s="270"/>
      <c r="MZE4" s="270"/>
      <c r="MZF4" s="270"/>
      <c r="MZG4" s="270"/>
      <c r="MZH4" s="66"/>
      <c r="MZI4" s="271"/>
      <c r="MZJ4" s="271"/>
      <c r="MZK4" s="66"/>
      <c r="MZL4" s="66"/>
      <c r="MZM4" s="66"/>
      <c r="MZN4" s="66"/>
      <c r="MZO4" s="272"/>
      <c r="MZP4" s="272"/>
      <c r="MZQ4" s="273"/>
      <c r="MZR4" s="274"/>
      <c r="MZS4" s="275"/>
      <c r="MZT4" s="276"/>
      <c r="MZU4" s="277"/>
      <c r="MZV4" s="272"/>
      <c r="MZW4" s="277"/>
      <c r="MZX4" s="272"/>
      <c r="MZY4" s="272"/>
      <c r="MZZ4" s="66"/>
      <c r="NAA4" s="278"/>
      <c r="NAB4" s="278"/>
      <c r="NAC4" s="270"/>
      <c r="NAD4" s="270"/>
      <c r="NAE4" s="270"/>
      <c r="NAF4" s="270"/>
      <c r="NAG4" s="270"/>
      <c r="NAH4" s="66"/>
      <c r="NAI4" s="66"/>
      <c r="NAJ4" s="270"/>
      <c r="NAK4" s="66"/>
      <c r="NAL4" s="278"/>
      <c r="NAM4" s="270"/>
      <c r="NAN4" s="66"/>
      <c r="NAO4" s="66"/>
      <c r="NAP4" s="66"/>
      <c r="NAQ4" s="270"/>
      <c r="NAR4" s="270"/>
      <c r="NAS4" s="270"/>
      <c r="NAT4" s="66"/>
      <c r="NAU4" s="270"/>
      <c r="NAV4" s="270"/>
      <c r="NAW4" s="66"/>
      <c r="NAX4" s="270"/>
      <c r="NAY4" s="270"/>
      <c r="NAZ4" s="270"/>
      <c r="NBA4" s="270"/>
      <c r="NBB4" s="270"/>
      <c r="NBC4" s="270"/>
      <c r="NBD4" s="66"/>
      <c r="NBE4" s="271"/>
      <c r="NBF4" s="271"/>
      <c r="NBG4" s="66"/>
      <c r="NBH4" s="66"/>
      <c r="NBI4" s="66"/>
      <c r="NBJ4" s="66"/>
      <c r="NBK4" s="272"/>
      <c r="NBL4" s="272"/>
      <c r="NBM4" s="273"/>
      <c r="NBN4" s="274"/>
      <c r="NBO4" s="275"/>
      <c r="NBP4" s="276"/>
      <c r="NBQ4" s="277"/>
      <c r="NBR4" s="272"/>
      <c r="NBS4" s="277"/>
      <c r="NBT4" s="272"/>
      <c r="NBU4" s="272"/>
      <c r="NBV4" s="66"/>
      <c r="NBW4" s="278"/>
      <c r="NBX4" s="278"/>
      <c r="NBY4" s="270"/>
      <c r="NBZ4" s="270"/>
      <c r="NCA4" s="270"/>
      <c r="NCB4" s="270"/>
      <c r="NCC4" s="270"/>
      <c r="NCD4" s="66"/>
      <c r="NCE4" s="66"/>
      <c r="NCF4" s="270"/>
      <c r="NCG4" s="66"/>
      <c r="NCH4" s="278"/>
      <c r="NCI4" s="270"/>
      <c r="NCJ4" s="66"/>
      <c r="NCK4" s="66"/>
      <c r="NCL4" s="66"/>
      <c r="NCM4" s="270"/>
      <c r="NCN4" s="270"/>
      <c r="NCO4" s="270"/>
      <c r="NCP4" s="66"/>
      <c r="NCQ4" s="270"/>
      <c r="NCR4" s="270"/>
      <c r="NCS4" s="66"/>
      <c r="NCT4" s="270"/>
      <c r="NCU4" s="270"/>
      <c r="NCV4" s="270"/>
      <c r="NCW4" s="270"/>
      <c r="NCX4" s="270"/>
      <c r="NCY4" s="270"/>
      <c r="NCZ4" s="66"/>
      <c r="NDA4" s="271"/>
      <c r="NDB4" s="271"/>
      <c r="NDC4" s="66"/>
      <c r="NDD4" s="66"/>
      <c r="NDE4" s="66"/>
      <c r="NDF4" s="66"/>
      <c r="NDG4" s="272"/>
      <c r="NDH4" s="272"/>
      <c r="NDI4" s="273"/>
      <c r="NDJ4" s="274"/>
      <c r="NDK4" s="275"/>
      <c r="NDL4" s="276"/>
      <c r="NDM4" s="277"/>
      <c r="NDN4" s="272"/>
      <c r="NDO4" s="277"/>
      <c r="NDP4" s="272"/>
      <c r="NDQ4" s="272"/>
      <c r="NDR4" s="66"/>
      <c r="NDS4" s="278"/>
      <c r="NDT4" s="278"/>
      <c r="NDU4" s="270"/>
      <c r="NDV4" s="270"/>
      <c r="NDW4" s="270"/>
      <c r="NDX4" s="270"/>
      <c r="NDY4" s="270"/>
      <c r="NDZ4" s="66"/>
      <c r="NEA4" s="66"/>
      <c r="NEB4" s="270"/>
      <c r="NEC4" s="66"/>
      <c r="NED4" s="278"/>
      <c r="NEE4" s="270"/>
      <c r="NEF4" s="66"/>
      <c r="NEG4" s="66"/>
      <c r="NEH4" s="66"/>
      <c r="NEI4" s="270"/>
      <c r="NEJ4" s="270"/>
      <c r="NEK4" s="270"/>
      <c r="NEL4" s="66"/>
      <c r="NEM4" s="270"/>
      <c r="NEN4" s="270"/>
      <c r="NEO4" s="66"/>
      <c r="NEP4" s="270"/>
      <c r="NEQ4" s="270"/>
      <c r="NER4" s="270"/>
      <c r="NES4" s="270"/>
      <c r="NET4" s="270"/>
      <c r="NEU4" s="270"/>
      <c r="NEV4" s="66"/>
      <c r="NEW4" s="271"/>
      <c r="NEX4" s="271"/>
      <c r="NEY4" s="66"/>
      <c r="NEZ4" s="66"/>
      <c r="NFA4" s="66"/>
      <c r="NFB4" s="66"/>
      <c r="NFC4" s="272"/>
      <c r="NFD4" s="272"/>
      <c r="NFE4" s="273"/>
      <c r="NFF4" s="274"/>
      <c r="NFG4" s="275"/>
      <c r="NFH4" s="276"/>
      <c r="NFI4" s="277"/>
      <c r="NFJ4" s="272"/>
      <c r="NFK4" s="277"/>
      <c r="NFL4" s="272"/>
      <c r="NFM4" s="272"/>
      <c r="NFN4" s="66"/>
      <c r="NFO4" s="278"/>
      <c r="NFP4" s="278"/>
      <c r="NFQ4" s="270"/>
      <c r="NFR4" s="270"/>
      <c r="NFS4" s="270"/>
      <c r="NFT4" s="270"/>
      <c r="NFU4" s="270"/>
      <c r="NFV4" s="66"/>
      <c r="NFW4" s="66"/>
      <c r="NFX4" s="270"/>
      <c r="NFY4" s="66"/>
      <c r="NFZ4" s="278"/>
      <c r="NGA4" s="270"/>
      <c r="NGB4" s="66"/>
      <c r="NGC4" s="66"/>
      <c r="NGD4" s="66"/>
      <c r="NGE4" s="270"/>
      <c r="NGF4" s="270"/>
      <c r="NGG4" s="270"/>
      <c r="NGH4" s="66"/>
      <c r="NGI4" s="270"/>
      <c r="NGJ4" s="270"/>
      <c r="NGK4" s="66"/>
      <c r="NGL4" s="270"/>
      <c r="NGM4" s="270"/>
      <c r="NGN4" s="270"/>
      <c r="NGO4" s="270"/>
      <c r="NGP4" s="270"/>
      <c r="NGQ4" s="270"/>
      <c r="NGR4" s="66"/>
      <c r="NGS4" s="271"/>
      <c r="NGT4" s="271"/>
      <c r="NGU4" s="66"/>
      <c r="NGV4" s="66"/>
      <c r="NGW4" s="66"/>
      <c r="NGX4" s="66"/>
      <c r="NGY4" s="272"/>
      <c r="NGZ4" s="272"/>
      <c r="NHA4" s="273"/>
      <c r="NHB4" s="274"/>
      <c r="NHC4" s="275"/>
      <c r="NHD4" s="276"/>
      <c r="NHE4" s="277"/>
      <c r="NHF4" s="272"/>
      <c r="NHG4" s="277"/>
      <c r="NHH4" s="272"/>
      <c r="NHI4" s="272"/>
      <c r="NHJ4" s="66"/>
      <c r="NHK4" s="278"/>
      <c r="NHL4" s="278"/>
      <c r="NHM4" s="270"/>
      <c r="NHN4" s="270"/>
      <c r="NHO4" s="270"/>
      <c r="NHP4" s="270"/>
      <c r="NHQ4" s="270"/>
      <c r="NHR4" s="66"/>
      <c r="NHS4" s="66"/>
      <c r="NHT4" s="270"/>
      <c r="NHU4" s="66"/>
      <c r="NHV4" s="278"/>
      <c r="NHW4" s="270"/>
      <c r="NHX4" s="66"/>
      <c r="NHY4" s="66"/>
      <c r="NHZ4" s="66"/>
      <c r="NIA4" s="270"/>
      <c r="NIB4" s="270"/>
      <c r="NIC4" s="270"/>
      <c r="NID4" s="66"/>
      <c r="NIE4" s="270"/>
      <c r="NIF4" s="270"/>
      <c r="NIG4" s="66"/>
      <c r="NIH4" s="270"/>
      <c r="NII4" s="270"/>
      <c r="NIJ4" s="270"/>
      <c r="NIK4" s="270"/>
      <c r="NIL4" s="270"/>
      <c r="NIM4" s="270"/>
      <c r="NIN4" s="66"/>
      <c r="NIO4" s="271"/>
      <c r="NIP4" s="271"/>
      <c r="NIQ4" s="66"/>
      <c r="NIR4" s="66"/>
      <c r="NIS4" s="66"/>
      <c r="NIT4" s="66"/>
      <c r="NIU4" s="272"/>
      <c r="NIV4" s="272"/>
      <c r="NIW4" s="273"/>
      <c r="NIX4" s="274"/>
      <c r="NIY4" s="275"/>
      <c r="NIZ4" s="276"/>
      <c r="NJA4" s="277"/>
      <c r="NJB4" s="272"/>
      <c r="NJC4" s="277"/>
      <c r="NJD4" s="272"/>
      <c r="NJE4" s="272"/>
      <c r="NJF4" s="66"/>
      <c r="NJG4" s="278"/>
      <c r="NJH4" s="278"/>
      <c r="NJI4" s="270"/>
      <c r="NJJ4" s="270"/>
      <c r="NJK4" s="270"/>
      <c r="NJL4" s="270"/>
      <c r="NJM4" s="270"/>
      <c r="NJN4" s="66"/>
      <c r="NJO4" s="66"/>
      <c r="NJP4" s="270"/>
      <c r="NJQ4" s="66"/>
      <c r="NJR4" s="278"/>
      <c r="NJS4" s="270"/>
      <c r="NJT4" s="66"/>
      <c r="NJU4" s="66"/>
      <c r="NJV4" s="66"/>
      <c r="NJW4" s="270"/>
      <c r="NJX4" s="270"/>
      <c r="NJY4" s="270"/>
      <c r="NJZ4" s="66"/>
      <c r="NKA4" s="270"/>
      <c r="NKB4" s="270"/>
      <c r="NKC4" s="66"/>
      <c r="NKD4" s="270"/>
      <c r="NKE4" s="270"/>
      <c r="NKF4" s="270"/>
      <c r="NKG4" s="270"/>
      <c r="NKH4" s="270"/>
      <c r="NKI4" s="270"/>
      <c r="NKJ4" s="66"/>
      <c r="NKK4" s="271"/>
      <c r="NKL4" s="271"/>
      <c r="NKM4" s="66"/>
      <c r="NKN4" s="66"/>
      <c r="NKO4" s="66"/>
      <c r="NKP4" s="66"/>
      <c r="NKQ4" s="272"/>
      <c r="NKR4" s="272"/>
      <c r="NKS4" s="273"/>
      <c r="NKT4" s="274"/>
      <c r="NKU4" s="275"/>
      <c r="NKV4" s="276"/>
      <c r="NKW4" s="277"/>
      <c r="NKX4" s="272"/>
      <c r="NKY4" s="277"/>
      <c r="NKZ4" s="272"/>
      <c r="NLA4" s="272"/>
      <c r="NLB4" s="66"/>
      <c r="NLC4" s="278"/>
      <c r="NLD4" s="278"/>
      <c r="NLE4" s="270"/>
      <c r="NLF4" s="270"/>
      <c r="NLG4" s="270"/>
      <c r="NLH4" s="270"/>
      <c r="NLI4" s="270"/>
      <c r="NLJ4" s="66"/>
      <c r="NLK4" s="66"/>
      <c r="NLL4" s="270"/>
      <c r="NLM4" s="66"/>
      <c r="NLN4" s="278"/>
      <c r="NLO4" s="270"/>
      <c r="NLP4" s="66"/>
      <c r="NLQ4" s="66"/>
      <c r="NLR4" s="66"/>
      <c r="NLS4" s="270"/>
      <c r="NLT4" s="270"/>
      <c r="NLU4" s="270"/>
      <c r="NLV4" s="66"/>
      <c r="NLW4" s="270"/>
      <c r="NLX4" s="270"/>
      <c r="NLY4" s="66"/>
      <c r="NLZ4" s="270"/>
      <c r="NMA4" s="270"/>
      <c r="NMB4" s="270"/>
      <c r="NMC4" s="270"/>
      <c r="NMD4" s="270"/>
      <c r="NME4" s="270"/>
      <c r="NMF4" s="66"/>
      <c r="NMG4" s="271"/>
      <c r="NMH4" s="271"/>
      <c r="NMI4" s="66"/>
      <c r="NMJ4" s="66"/>
      <c r="NMK4" s="66"/>
      <c r="NML4" s="66"/>
      <c r="NMM4" s="272"/>
      <c r="NMN4" s="272"/>
      <c r="NMO4" s="273"/>
      <c r="NMP4" s="274"/>
      <c r="NMQ4" s="275"/>
      <c r="NMR4" s="276"/>
      <c r="NMS4" s="277"/>
      <c r="NMT4" s="272"/>
      <c r="NMU4" s="277"/>
      <c r="NMV4" s="272"/>
      <c r="NMW4" s="272"/>
      <c r="NMX4" s="66"/>
      <c r="NMY4" s="278"/>
      <c r="NMZ4" s="278"/>
      <c r="NNA4" s="270"/>
      <c r="NNB4" s="270"/>
      <c r="NNC4" s="270"/>
      <c r="NND4" s="270"/>
      <c r="NNE4" s="270"/>
      <c r="NNF4" s="66"/>
      <c r="NNG4" s="66"/>
      <c r="NNH4" s="270"/>
      <c r="NNI4" s="66"/>
      <c r="NNJ4" s="278"/>
      <c r="NNK4" s="270"/>
      <c r="NNL4" s="66"/>
      <c r="NNM4" s="66"/>
      <c r="NNN4" s="66"/>
      <c r="NNO4" s="270"/>
      <c r="NNP4" s="270"/>
      <c r="NNQ4" s="270"/>
      <c r="NNR4" s="66"/>
      <c r="NNS4" s="270"/>
      <c r="NNT4" s="270"/>
      <c r="NNU4" s="66"/>
      <c r="NNV4" s="270"/>
      <c r="NNW4" s="270"/>
      <c r="NNX4" s="270"/>
      <c r="NNY4" s="270"/>
      <c r="NNZ4" s="270"/>
      <c r="NOA4" s="270"/>
      <c r="NOB4" s="66"/>
      <c r="NOC4" s="271"/>
      <c r="NOD4" s="271"/>
      <c r="NOE4" s="66"/>
      <c r="NOF4" s="66"/>
      <c r="NOG4" s="66"/>
      <c r="NOH4" s="66"/>
      <c r="NOI4" s="272"/>
      <c r="NOJ4" s="272"/>
      <c r="NOK4" s="273"/>
      <c r="NOL4" s="274"/>
      <c r="NOM4" s="275"/>
      <c r="NON4" s="276"/>
      <c r="NOO4" s="277"/>
      <c r="NOP4" s="272"/>
      <c r="NOQ4" s="277"/>
      <c r="NOR4" s="272"/>
      <c r="NOS4" s="272"/>
      <c r="NOT4" s="66"/>
      <c r="NOU4" s="278"/>
      <c r="NOV4" s="278"/>
      <c r="NOW4" s="270"/>
      <c r="NOX4" s="270"/>
      <c r="NOY4" s="270"/>
      <c r="NOZ4" s="270"/>
      <c r="NPA4" s="270"/>
      <c r="NPB4" s="66"/>
      <c r="NPC4" s="66"/>
      <c r="NPD4" s="270"/>
      <c r="NPE4" s="66"/>
      <c r="NPF4" s="278"/>
      <c r="NPG4" s="270"/>
      <c r="NPH4" s="66"/>
      <c r="NPI4" s="66"/>
      <c r="NPJ4" s="66"/>
      <c r="NPK4" s="270"/>
      <c r="NPL4" s="270"/>
      <c r="NPM4" s="270"/>
      <c r="NPN4" s="66"/>
      <c r="NPO4" s="270"/>
      <c r="NPP4" s="270"/>
      <c r="NPQ4" s="66"/>
      <c r="NPR4" s="270"/>
      <c r="NPS4" s="270"/>
      <c r="NPT4" s="270"/>
      <c r="NPU4" s="270"/>
      <c r="NPV4" s="270"/>
      <c r="NPW4" s="270"/>
      <c r="NPX4" s="66"/>
      <c r="NPY4" s="271"/>
      <c r="NPZ4" s="271"/>
      <c r="NQA4" s="66"/>
      <c r="NQB4" s="66"/>
      <c r="NQC4" s="66"/>
      <c r="NQD4" s="66"/>
      <c r="NQE4" s="272"/>
      <c r="NQF4" s="272"/>
      <c r="NQG4" s="273"/>
      <c r="NQH4" s="274"/>
      <c r="NQI4" s="275"/>
      <c r="NQJ4" s="276"/>
      <c r="NQK4" s="277"/>
      <c r="NQL4" s="272"/>
      <c r="NQM4" s="277"/>
      <c r="NQN4" s="272"/>
      <c r="NQO4" s="272"/>
      <c r="NQP4" s="66"/>
      <c r="NQQ4" s="278"/>
      <c r="NQR4" s="278"/>
      <c r="NQS4" s="270"/>
      <c r="NQT4" s="270"/>
      <c r="NQU4" s="270"/>
      <c r="NQV4" s="270"/>
      <c r="NQW4" s="270"/>
      <c r="NQX4" s="66"/>
      <c r="NQY4" s="66"/>
      <c r="NQZ4" s="270"/>
      <c r="NRA4" s="66"/>
      <c r="NRB4" s="278"/>
      <c r="NRC4" s="270"/>
      <c r="NRD4" s="66"/>
      <c r="NRE4" s="66"/>
      <c r="NRF4" s="66"/>
      <c r="NRG4" s="270"/>
      <c r="NRH4" s="270"/>
      <c r="NRI4" s="270"/>
      <c r="NRJ4" s="66"/>
      <c r="NRK4" s="270"/>
      <c r="NRL4" s="270"/>
      <c r="NRM4" s="66"/>
      <c r="NRN4" s="270"/>
      <c r="NRO4" s="270"/>
      <c r="NRP4" s="270"/>
      <c r="NRQ4" s="270"/>
      <c r="NRR4" s="270"/>
      <c r="NRS4" s="270"/>
      <c r="NRT4" s="66"/>
      <c r="NRU4" s="271"/>
      <c r="NRV4" s="271"/>
      <c r="NRW4" s="66"/>
      <c r="NRX4" s="66"/>
      <c r="NRY4" s="66"/>
      <c r="NRZ4" s="66"/>
      <c r="NSA4" s="272"/>
      <c r="NSB4" s="272"/>
      <c r="NSC4" s="273"/>
      <c r="NSD4" s="274"/>
      <c r="NSE4" s="275"/>
      <c r="NSF4" s="276"/>
      <c r="NSG4" s="277"/>
      <c r="NSH4" s="272"/>
      <c r="NSI4" s="277"/>
      <c r="NSJ4" s="272"/>
      <c r="NSK4" s="272"/>
      <c r="NSL4" s="66"/>
      <c r="NSM4" s="278"/>
      <c r="NSN4" s="278"/>
      <c r="NSO4" s="270"/>
      <c r="NSP4" s="270"/>
      <c r="NSQ4" s="270"/>
      <c r="NSR4" s="270"/>
      <c r="NSS4" s="270"/>
      <c r="NST4" s="66"/>
      <c r="NSU4" s="66"/>
      <c r="NSV4" s="270"/>
      <c r="NSW4" s="66"/>
      <c r="NSX4" s="278"/>
      <c r="NSY4" s="270"/>
      <c r="NSZ4" s="66"/>
      <c r="NTA4" s="66"/>
      <c r="NTB4" s="66"/>
      <c r="NTC4" s="270"/>
      <c r="NTD4" s="270"/>
      <c r="NTE4" s="270"/>
      <c r="NTF4" s="66"/>
      <c r="NTG4" s="270"/>
      <c r="NTH4" s="270"/>
      <c r="NTI4" s="66"/>
      <c r="NTJ4" s="270"/>
      <c r="NTK4" s="270"/>
      <c r="NTL4" s="270"/>
      <c r="NTM4" s="270"/>
      <c r="NTN4" s="270"/>
      <c r="NTO4" s="270"/>
      <c r="NTP4" s="66"/>
      <c r="NTQ4" s="271"/>
      <c r="NTR4" s="271"/>
      <c r="NTS4" s="66"/>
      <c r="NTT4" s="66"/>
      <c r="NTU4" s="66"/>
      <c r="NTV4" s="66"/>
      <c r="NTW4" s="272"/>
      <c r="NTX4" s="272"/>
      <c r="NTY4" s="273"/>
      <c r="NTZ4" s="274"/>
      <c r="NUA4" s="275"/>
      <c r="NUB4" s="276"/>
      <c r="NUC4" s="277"/>
      <c r="NUD4" s="272"/>
      <c r="NUE4" s="277"/>
      <c r="NUF4" s="272"/>
      <c r="NUG4" s="272"/>
      <c r="NUH4" s="66"/>
      <c r="NUI4" s="278"/>
      <c r="NUJ4" s="278"/>
      <c r="NUK4" s="270"/>
      <c r="NUL4" s="270"/>
      <c r="NUM4" s="270"/>
      <c r="NUN4" s="270"/>
      <c r="NUO4" s="270"/>
      <c r="NUP4" s="66"/>
      <c r="NUQ4" s="66"/>
      <c r="NUR4" s="270"/>
      <c r="NUS4" s="66"/>
      <c r="NUT4" s="278"/>
      <c r="NUU4" s="270"/>
      <c r="NUV4" s="66"/>
      <c r="NUW4" s="66"/>
      <c r="NUX4" s="66"/>
      <c r="NUY4" s="270"/>
      <c r="NUZ4" s="270"/>
      <c r="NVA4" s="270"/>
      <c r="NVB4" s="66"/>
      <c r="NVC4" s="270"/>
      <c r="NVD4" s="270"/>
      <c r="NVE4" s="66"/>
      <c r="NVF4" s="270"/>
      <c r="NVG4" s="270"/>
      <c r="NVH4" s="270"/>
      <c r="NVI4" s="270"/>
      <c r="NVJ4" s="270"/>
      <c r="NVK4" s="270"/>
      <c r="NVL4" s="66"/>
      <c r="NVM4" s="271"/>
      <c r="NVN4" s="271"/>
      <c r="NVO4" s="66"/>
      <c r="NVP4" s="66"/>
      <c r="NVQ4" s="66"/>
      <c r="NVR4" s="66"/>
      <c r="NVS4" s="272"/>
      <c r="NVT4" s="272"/>
      <c r="NVU4" s="273"/>
      <c r="NVV4" s="274"/>
      <c r="NVW4" s="275"/>
      <c r="NVX4" s="276"/>
      <c r="NVY4" s="277"/>
      <c r="NVZ4" s="272"/>
      <c r="NWA4" s="277"/>
      <c r="NWB4" s="272"/>
      <c r="NWC4" s="272"/>
      <c r="NWD4" s="66"/>
      <c r="NWE4" s="278"/>
      <c r="NWF4" s="278"/>
      <c r="NWG4" s="270"/>
      <c r="NWH4" s="270"/>
      <c r="NWI4" s="270"/>
      <c r="NWJ4" s="270"/>
      <c r="NWK4" s="270"/>
      <c r="NWL4" s="66"/>
      <c r="NWM4" s="66"/>
      <c r="NWN4" s="270"/>
      <c r="NWO4" s="66"/>
      <c r="NWP4" s="278"/>
      <c r="NWQ4" s="270"/>
      <c r="NWR4" s="66"/>
      <c r="NWS4" s="66"/>
      <c r="NWT4" s="66"/>
      <c r="NWU4" s="270"/>
      <c r="NWV4" s="270"/>
      <c r="NWW4" s="270"/>
      <c r="NWX4" s="66"/>
      <c r="NWY4" s="270"/>
      <c r="NWZ4" s="270"/>
      <c r="NXA4" s="66"/>
      <c r="NXB4" s="270"/>
      <c r="NXC4" s="270"/>
      <c r="NXD4" s="270"/>
      <c r="NXE4" s="270"/>
      <c r="NXF4" s="270"/>
      <c r="NXG4" s="270"/>
      <c r="NXH4" s="66"/>
      <c r="NXI4" s="271"/>
      <c r="NXJ4" s="271"/>
      <c r="NXK4" s="66"/>
      <c r="NXL4" s="66"/>
      <c r="NXM4" s="66"/>
      <c r="NXN4" s="66"/>
      <c r="NXO4" s="272"/>
      <c r="NXP4" s="272"/>
      <c r="NXQ4" s="273"/>
      <c r="NXR4" s="274"/>
      <c r="NXS4" s="275"/>
      <c r="NXT4" s="276"/>
      <c r="NXU4" s="277"/>
      <c r="NXV4" s="272"/>
      <c r="NXW4" s="277"/>
      <c r="NXX4" s="272"/>
      <c r="NXY4" s="272"/>
      <c r="NXZ4" s="66"/>
      <c r="NYA4" s="278"/>
      <c r="NYB4" s="278"/>
      <c r="NYC4" s="270"/>
      <c r="NYD4" s="270"/>
      <c r="NYE4" s="270"/>
      <c r="NYF4" s="270"/>
      <c r="NYG4" s="270"/>
      <c r="NYH4" s="66"/>
      <c r="NYI4" s="66"/>
      <c r="NYJ4" s="270"/>
      <c r="NYK4" s="66"/>
      <c r="NYL4" s="278"/>
      <c r="NYM4" s="270"/>
      <c r="NYN4" s="66"/>
      <c r="NYO4" s="66"/>
      <c r="NYP4" s="66"/>
      <c r="NYQ4" s="270"/>
      <c r="NYR4" s="270"/>
      <c r="NYS4" s="270"/>
      <c r="NYT4" s="66"/>
      <c r="NYU4" s="270"/>
      <c r="NYV4" s="270"/>
      <c r="NYW4" s="66"/>
      <c r="NYX4" s="270"/>
      <c r="NYY4" s="270"/>
      <c r="NYZ4" s="270"/>
      <c r="NZA4" s="270"/>
      <c r="NZB4" s="270"/>
      <c r="NZC4" s="270"/>
      <c r="NZD4" s="66"/>
      <c r="NZE4" s="271"/>
      <c r="NZF4" s="271"/>
      <c r="NZG4" s="66"/>
      <c r="NZH4" s="66"/>
      <c r="NZI4" s="66"/>
      <c r="NZJ4" s="66"/>
      <c r="NZK4" s="272"/>
      <c r="NZL4" s="272"/>
      <c r="NZM4" s="273"/>
      <c r="NZN4" s="274"/>
      <c r="NZO4" s="275"/>
      <c r="NZP4" s="276"/>
      <c r="NZQ4" s="277"/>
      <c r="NZR4" s="272"/>
      <c r="NZS4" s="277"/>
      <c r="NZT4" s="272"/>
      <c r="NZU4" s="272"/>
      <c r="NZV4" s="66"/>
      <c r="NZW4" s="278"/>
      <c r="NZX4" s="278"/>
      <c r="NZY4" s="270"/>
      <c r="NZZ4" s="270"/>
      <c r="OAA4" s="270"/>
      <c r="OAB4" s="270"/>
      <c r="OAC4" s="270"/>
      <c r="OAD4" s="66"/>
      <c r="OAE4" s="66"/>
      <c r="OAF4" s="270"/>
      <c r="OAG4" s="66"/>
      <c r="OAH4" s="278"/>
      <c r="OAI4" s="270"/>
      <c r="OAJ4" s="66"/>
      <c r="OAK4" s="66"/>
      <c r="OAL4" s="66"/>
      <c r="OAM4" s="270"/>
      <c r="OAN4" s="270"/>
      <c r="OAO4" s="270"/>
      <c r="OAP4" s="66"/>
      <c r="OAQ4" s="270"/>
      <c r="OAR4" s="270"/>
      <c r="OAS4" s="66"/>
      <c r="OAT4" s="270"/>
      <c r="OAU4" s="270"/>
      <c r="OAV4" s="270"/>
      <c r="OAW4" s="270"/>
      <c r="OAX4" s="270"/>
      <c r="OAY4" s="270"/>
      <c r="OAZ4" s="66"/>
      <c r="OBA4" s="271"/>
      <c r="OBB4" s="271"/>
      <c r="OBC4" s="66"/>
      <c r="OBD4" s="66"/>
      <c r="OBE4" s="66"/>
      <c r="OBF4" s="66"/>
      <c r="OBG4" s="272"/>
      <c r="OBH4" s="272"/>
      <c r="OBI4" s="273"/>
      <c r="OBJ4" s="274"/>
      <c r="OBK4" s="275"/>
      <c r="OBL4" s="276"/>
      <c r="OBM4" s="277"/>
      <c r="OBN4" s="272"/>
      <c r="OBO4" s="277"/>
      <c r="OBP4" s="272"/>
      <c r="OBQ4" s="272"/>
      <c r="OBR4" s="66"/>
      <c r="OBS4" s="278"/>
      <c r="OBT4" s="278"/>
      <c r="OBU4" s="270"/>
      <c r="OBV4" s="270"/>
      <c r="OBW4" s="270"/>
      <c r="OBX4" s="270"/>
      <c r="OBY4" s="270"/>
      <c r="OBZ4" s="66"/>
      <c r="OCA4" s="66"/>
      <c r="OCB4" s="270"/>
      <c r="OCC4" s="66"/>
      <c r="OCD4" s="278"/>
      <c r="OCE4" s="270"/>
      <c r="OCF4" s="66"/>
      <c r="OCG4" s="66"/>
      <c r="OCH4" s="66"/>
      <c r="OCI4" s="270"/>
      <c r="OCJ4" s="270"/>
      <c r="OCK4" s="270"/>
      <c r="OCL4" s="66"/>
      <c r="OCM4" s="270"/>
      <c r="OCN4" s="270"/>
      <c r="OCO4" s="66"/>
      <c r="OCP4" s="270"/>
      <c r="OCQ4" s="270"/>
      <c r="OCR4" s="270"/>
      <c r="OCS4" s="270"/>
      <c r="OCT4" s="270"/>
      <c r="OCU4" s="270"/>
      <c r="OCV4" s="66"/>
      <c r="OCW4" s="271"/>
      <c r="OCX4" s="271"/>
      <c r="OCY4" s="66"/>
      <c r="OCZ4" s="66"/>
      <c r="ODA4" s="66"/>
      <c r="ODB4" s="66"/>
      <c r="ODC4" s="272"/>
      <c r="ODD4" s="272"/>
      <c r="ODE4" s="273"/>
      <c r="ODF4" s="274"/>
      <c r="ODG4" s="275"/>
      <c r="ODH4" s="276"/>
      <c r="ODI4" s="277"/>
      <c r="ODJ4" s="272"/>
      <c r="ODK4" s="277"/>
      <c r="ODL4" s="272"/>
      <c r="ODM4" s="272"/>
      <c r="ODN4" s="66"/>
      <c r="ODO4" s="278"/>
      <c r="ODP4" s="278"/>
      <c r="ODQ4" s="270"/>
      <c r="ODR4" s="270"/>
      <c r="ODS4" s="270"/>
      <c r="ODT4" s="270"/>
      <c r="ODU4" s="270"/>
      <c r="ODV4" s="66"/>
      <c r="ODW4" s="66"/>
      <c r="ODX4" s="270"/>
      <c r="ODY4" s="66"/>
      <c r="ODZ4" s="278"/>
      <c r="OEA4" s="270"/>
      <c r="OEB4" s="66"/>
      <c r="OEC4" s="66"/>
      <c r="OED4" s="66"/>
      <c r="OEE4" s="270"/>
      <c r="OEF4" s="270"/>
      <c r="OEG4" s="270"/>
      <c r="OEH4" s="66"/>
      <c r="OEI4" s="270"/>
      <c r="OEJ4" s="270"/>
      <c r="OEK4" s="66"/>
      <c r="OEL4" s="270"/>
      <c r="OEM4" s="270"/>
      <c r="OEN4" s="270"/>
      <c r="OEO4" s="270"/>
      <c r="OEP4" s="270"/>
      <c r="OEQ4" s="270"/>
      <c r="OER4" s="66"/>
      <c r="OES4" s="271"/>
      <c r="OET4" s="271"/>
      <c r="OEU4" s="66"/>
      <c r="OEV4" s="66"/>
      <c r="OEW4" s="66"/>
      <c r="OEX4" s="66"/>
      <c r="OEY4" s="272"/>
      <c r="OEZ4" s="272"/>
      <c r="OFA4" s="273"/>
      <c r="OFB4" s="274"/>
      <c r="OFC4" s="275"/>
      <c r="OFD4" s="276"/>
      <c r="OFE4" s="277"/>
      <c r="OFF4" s="272"/>
      <c r="OFG4" s="277"/>
      <c r="OFH4" s="272"/>
      <c r="OFI4" s="272"/>
      <c r="OFJ4" s="66"/>
      <c r="OFK4" s="278"/>
      <c r="OFL4" s="278"/>
      <c r="OFM4" s="270"/>
      <c r="OFN4" s="270"/>
      <c r="OFO4" s="270"/>
      <c r="OFP4" s="270"/>
      <c r="OFQ4" s="270"/>
      <c r="OFR4" s="66"/>
      <c r="OFS4" s="66"/>
      <c r="OFT4" s="270"/>
      <c r="OFU4" s="66"/>
      <c r="OFV4" s="278"/>
      <c r="OFW4" s="270"/>
      <c r="OFX4" s="66"/>
      <c r="OFY4" s="66"/>
      <c r="OFZ4" s="66"/>
      <c r="OGA4" s="270"/>
      <c r="OGB4" s="270"/>
      <c r="OGC4" s="270"/>
      <c r="OGD4" s="66"/>
      <c r="OGE4" s="270"/>
      <c r="OGF4" s="270"/>
      <c r="OGG4" s="66"/>
      <c r="OGH4" s="270"/>
      <c r="OGI4" s="270"/>
      <c r="OGJ4" s="270"/>
      <c r="OGK4" s="270"/>
      <c r="OGL4" s="270"/>
      <c r="OGM4" s="270"/>
      <c r="OGN4" s="66"/>
      <c r="OGO4" s="271"/>
      <c r="OGP4" s="271"/>
      <c r="OGQ4" s="66"/>
      <c r="OGR4" s="66"/>
      <c r="OGS4" s="66"/>
      <c r="OGT4" s="66"/>
      <c r="OGU4" s="272"/>
      <c r="OGV4" s="272"/>
      <c r="OGW4" s="273"/>
      <c r="OGX4" s="274"/>
      <c r="OGY4" s="275"/>
      <c r="OGZ4" s="276"/>
      <c r="OHA4" s="277"/>
      <c r="OHB4" s="272"/>
      <c r="OHC4" s="277"/>
      <c r="OHD4" s="272"/>
      <c r="OHE4" s="272"/>
      <c r="OHF4" s="66"/>
      <c r="OHG4" s="278"/>
      <c r="OHH4" s="278"/>
      <c r="OHI4" s="270"/>
      <c r="OHJ4" s="270"/>
      <c r="OHK4" s="270"/>
      <c r="OHL4" s="270"/>
      <c r="OHM4" s="270"/>
      <c r="OHN4" s="66"/>
      <c r="OHO4" s="66"/>
      <c r="OHP4" s="270"/>
      <c r="OHQ4" s="66"/>
      <c r="OHR4" s="278"/>
      <c r="OHS4" s="270"/>
      <c r="OHT4" s="66"/>
      <c r="OHU4" s="66"/>
      <c r="OHV4" s="66"/>
      <c r="OHW4" s="270"/>
      <c r="OHX4" s="270"/>
      <c r="OHY4" s="270"/>
      <c r="OHZ4" s="66"/>
      <c r="OIA4" s="270"/>
      <c r="OIB4" s="270"/>
      <c r="OIC4" s="66"/>
      <c r="OID4" s="270"/>
      <c r="OIE4" s="270"/>
      <c r="OIF4" s="270"/>
      <c r="OIG4" s="270"/>
      <c r="OIH4" s="270"/>
      <c r="OII4" s="270"/>
      <c r="OIJ4" s="66"/>
      <c r="OIK4" s="271"/>
      <c r="OIL4" s="271"/>
      <c r="OIM4" s="66"/>
      <c r="OIN4" s="66"/>
      <c r="OIO4" s="66"/>
      <c r="OIP4" s="66"/>
      <c r="OIQ4" s="272"/>
      <c r="OIR4" s="272"/>
      <c r="OIS4" s="273"/>
      <c r="OIT4" s="274"/>
      <c r="OIU4" s="275"/>
      <c r="OIV4" s="276"/>
      <c r="OIW4" s="277"/>
      <c r="OIX4" s="272"/>
      <c r="OIY4" s="277"/>
      <c r="OIZ4" s="272"/>
      <c r="OJA4" s="272"/>
      <c r="OJB4" s="66"/>
      <c r="OJC4" s="278"/>
      <c r="OJD4" s="278"/>
      <c r="OJE4" s="270"/>
      <c r="OJF4" s="270"/>
      <c r="OJG4" s="270"/>
      <c r="OJH4" s="270"/>
      <c r="OJI4" s="270"/>
      <c r="OJJ4" s="66"/>
      <c r="OJK4" s="66"/>
      <c r="OJL4" s="270"/>
      <c r="OJM4" s="66"/>
      <c r="OJN4" s="278"/>
      <c r="OJO4" s="270"/>
      <c r="OJP4" s="66"/>
      <c r="OJQ4" s="66"/>
      <c r="OJR4" s="66"/>
      <c r="OJS4" s="270"/>
      <c r="OJT4" s="270"/>
      <c r="OJU4" s="270"/>
      <c r="OJV4" s="66"/>
      <c r="OJW4" s="270"/>
      <c r="OJX4" s="270"/>
      <c r="OJY4" s="66"/>
      <c r="OJZ4" s="270"/>
      <c r="OKA4" s="270"/>
      <c r="OKB4" s="270"/>
      <c r="OKC4" s="270"/>
      <c r="OKD4" s="270"/>
      <c r="OKE4" s="270"/>
      <c r="OKF4" s="66"/>
      <c r="OKG4" s="271"/>
      <c r="OKH4" s="271"/>
      <c r="OKI4" s="66"/>
      <c r="OKJ4" s="66"/>
      <c r="OKK4" s="66"/>
      <c r="OKL4" s="66"/>
      <c r="OKM4" s="272"/>
      <c r="OKN4" s="272"/>
      <c r="OKO4" s="273"/>
      <c r="OKP4" s="274"/>
      <c r="OKQ4" s="275"/>
      <c r="OKR4" s="276"/>
      <c r="OKS4" s="277"/>
      <c r="OKT4" s="272"/>
      <c r="OKU4" s="277"/>
      <c r="OKV4" s="272"/>
      <c r="OKW4" s="272"/>
      <c r="OKX4" s="66"/>
      <c r="OKY4" s="278"/>
      <c r="OKZ4" s="278"/>
      <c r="OLA4" s="270"/>
      <c r="OLB4" s="270"/>
      <c r="OLC4" s="270"/>
      <c r="OLD4" s="270"/>
      <c r="OLE4" s="270"/>
      <c r="OLF4" s="66"/>
      <c r="OLG4" s="66"/>
      <c r="OLH4" s="270"/>
      <c r="OLI4" s="66"/>
      <c r="OLJ4" s="278"/>
      <c r="OLK4" s="270"/>
      <c r="OLL4" s="66"/>
      <c r="OLM4" s="66"/>
      <c r="OLN4" s="66"/>
      <c r="OLO4" s="270"/>
      <c r="OLP4" s="270"/>
      <c r="OLQ4" s="270"/>
      <c r="OLR4" s="66"/>
      <c r="OLS4" s="270"/>
      <c r="OLT4" s="270"/>
      <c r="OLU4" s="66"/>
      <c r="OLV4" s="270"/>
      <c r="OLW4" s="270"/>
      <c r="OLX4" s="270"/>
      <c r="OLY4" s="270"/>
      <c r="OLZ4" s="270"/>
      <c r="OMA4" s="270"/>
      <c r="OMB4" s="66"/>
      <c r="OMC4" s="271"/>
      <c r="OMD4" s="271"/>
      <c r="OME4" s="66"/>
      <c r="OMF4" s="66"/>
      <c r="OMG4" s="66"/>
      <c r="OMH4" s="66"/>
      <c r="OMI4" s="272"/>
      <c r="OMJ4" s="272"/>
      <c r="OMK4" s="273"/>
      <c r="OML4" s="274"/>
      <c r="OMM4" s="275"/>
      <c r="OMN4" s="276"/>
      <c r="OMO4" s="277"/>
      <c r="OMP4" s="272"/>
      <c r="OMQ4" s="277"/>
      <c r="OMR4" s="272"/>
      <c r="OMS4" s="272"/>
      <c r="OMT4" s="66"/>
      <c r="OMU4" s="278"/>
      <c r="OMV4" s="278"/>
      <c r="OMW4" s="270"/>
      <c r="OMX4" s="270"/>
      <c r="OMY4" s="270"/>
      <c r="OMZ4" s="270"/>
      <c r="ONA4" s="270"/>
      <c r="ONB4" s="66"/>
      <c r="ONC4" s="66"/>
      <c r="OND4" s="270"/>
      <c r="ONE4" s="66"/>
      <c r="ONF4" s="278"/>
      <c r="ONG4" s="270"/>
      <c r="ONH4" s="66"/>
      <c r="ONI4" s="66"/>
      <c r="ONJ4" s="66"/>
      <c r="ONK4" s="270"/>
      <c r="ONL4" s="270"/>
      <c r="ONM4" s="270"/>
      <c r="ONN4" s="66"/>
      <c r="ONO4" s="270"/>
      <c r="ONP4" s="270"/>
      <c r="ONQ4" s="66"/>
      <c r="ONR4" s="270"/>
      <c r="ONS4" s="270"/>
      <c r="ONT4" s="270"/>
      <c r="ONU4" s="270"/>
      <c r="ONV4" s="270"/>
      <c r="ONW4" s="270"/>
      <c r="ONX4" s="66"/>
      <c r="ONY4" s="271"/>
      <c r="ONZ4" s="271"/>
      <c r="OOA4" s="66"/>
      <c r="OOB4" s="66"/>
      <c r="OOC4" s="66"/>
      <c r="OOD4" s="66"/>
      <c r="OOE4" s="272"/>
      <c r="OOF4" s="272"/>
      <c r="OOG4" s="273"/>
      <c r="OOH4" s="274"/>
      <c r="OOI4" s="275"/>
      <c r="OOJ4" s="276"/>
      <c r="OOK4" s="277"/>
      <c r="OOL4" s="272"/>
      <c r="OOM4" s="277"/>
      <c r="OON4" s="272"/>
      <c r="OOO4" s="272"/>
      <c r="OOP4" s="66"/>
      <c r="OOQ4" s="278"/>
      <c r="OOR4" s="278"/>
      <c r="OOS4" s="270"/>
      <c r="OOT4" s="270"/>
      <c r="OOU4" s="270"/>
      <c r="OOV4" s="270"/>
      <c r="OOW4" s="270"/>
      <c r="OOX4" s="66"/>
      <c r="OOY4" s="66"/>
      <c r="OOZ4" s="270"/>
      <c r="OPA4" s="66"/>
      <c r="OPB4" s="278"/>
      <c r="OPC4" s="270"/>
      <c r="OPD4" s="66"/>
      <c r="OPE4" s="66"/>
      <c r="OPF4" s="66"/>
      <c r="OPG4" s="270"/>
      <c r="OPH4" s="270"/>
      <c r="OPI4" s="270"/>
      <c r="OPJ4" s="66"/>
      <c r="OPK4" s="270"/>
      <c r="OPL4" s="270"/>
      <c r="OPM4" s="66"/>
      <c r="OPN4" s="270"/>
      <c r="OPO4" s="270"/>
      <c r="OPP4" s="270"/>
      <c r="OPQ4" s="270"/>
      <c r="OPR4" s="270"/>
      <c r="OPS4" s="270"/>
      <c r="OPT4" s="66"/>
      <c r="OPU4" s="271"/>
      <c r="OPV4" s="271"/>
      <c r="OPW4" s="66"/>
      <c r="OPX4" s="66"/>
      <c r="OPY4" s="66"/>
      <c r="OPZ4" s="66"/>
      <c r="OQA4" s="272"/>
      <c r="OQB4" s="272"/>
      <c r="OQC4" s="273"/>
      <c r="OQD4" s="274"/>
      <c r="OQE4" s="275"/>
      <c r="OQF4" s="276"/>
      <c r="OQG4" s="277"/>
      <c r="OQH4" s="272"/>
      <c r="OQI4" s="277"/>
      <c r="OQJ4" s="272"/>
      <c r="OQK4" s="272"/>
      <c r="OQL4" s="66"/>
      <c r="OQM4" s="278"/>
      <c r="OQN4" s="278"/>
      <c r="OQO4" s="270"/>
      <c r="OQP4" s="270"/>
      <c r="OQQ4" s="270"/>
      <c r="OQR4" s="270"/>
      <c r="OQS4" s="270"/>
      <c r="OQT4" s="66"/>
      <c r="OQU4" s="66"/>
      <c r="OQV4" s="270"/>
      <c r="OQW4" s="66"/>
      <c r="OQX4" s="278"/>
      <c r="OQY4" s="270"/>
      <c r="OQZ4" s="66"/>
      <c r="ORA4" s="66"/>
      <c r="ORB4" s="66"/>
      <c r="ORC4" s="270"/>
      <c r="ORD4" s="270"/>
      <c r="ORE4" s="270"/>
      <c r="ORF4" s="66"/>
      <c r="ORG4" s="270"/>
      <c r="ORH4" s="270"/>
      <c r="ORI4" s="66"/>
      <c r="ORJ4" s="270"/>
      <c r="ORK4" s="270"/>
      <c r="ORL4" s="270"/>
      <c r="ORM4" s="270"/>
      <c r="ORN4" s="270"/>
      <c r="ORO4" s="270"/>
      <c r="ORP4" s="66"/>
      <c r="ORQ4" s="271"/>
      <c r="ORR4" s="271"/>
      <c r="ORS4" s="66"/>
      <c r="ORT4" s="66"/>
      <c r="ORU4" s="66"/>
      <c r="ORV4" s="66"/>
      <c r="ORW4" s="272"/>
      <c r="ORX4" s="272"/>
      <c r="ORY4" s="273"/>
      <c r="ORZ4" s="274"/>
      <c r="OSA4" s="275"/>
      <c r="OSB4" s="276"/>
      <c r="OSC4" s="277"/>
      <c r="OSD4" s="272"/>
      <c r="OSE4" s="277"/>
      <c r="OSF4" s="272"/>
      <c r="OSG4" s="272"/>
      <c r="OSH4" s="66"/>
      <c r="OSI4" s="278"/>
      <c r="OSJ4" s="278"/>
      <c r="OSK4" s="270"/>
      <c r="OSL4" s="270"/>
      <c r="OSM4" s="270"/>
      <c r="OSN4" s="270"/>
      <c r="OSO4" s="270"/>
      <c r="OSP4" s="66"/>
      <c r="OSQ4" s="66"/>
      <c r="OSR4" s="270"/>
      <c r="OSS4" s="66"/>
      <c r="OST4" s="278"/>
      <c r="OSU4" s="270"/>
      <c r="OSV4" s="66"/>
      <c r="OSW4" s="66"/>
      <c r="OSX4" s="66"/>
      <c r="OSY4" s="270"/>
      <c r="OSZ4" s="270"/>
      <c r="OTA4" s="270"/>
      <c r="OTB4" s="66"/>
      <c r="OTC4" s="270"/>
      <c r="OTD4" s="270"/>
      <c r="OTE4" s="66"/>
      <c r="OTF4" s="270"/>
      <c r="OTG4" s="270"/>
      <c r="OTH4" s="270"/>
      <c r="OTI4" s="270"/>
      <c r="OTJ4" s="270"/>
      <c r="OTK4" s="270"/>
      <c r="OTL4" s="66"/>
      <c r="OTM4" s="271"/>
      <c r="OTN4" s="271"/>
      <c r="OTO4" s="66"/>
      <c r="OTP4" s="66"/>
      <c r="OTQ4" s="66"/>
      <c r="OTR4" s="66"/>
      <c r="OTS4" s="272"/>
      <c r="OTT4" s="272"/>
      <c r="OTU4" s="273"/>
      <c r="OTV4" s="274"/>
      <c r="OTW4" s="275"/>
      <c r="OTX4" s="276"/>
      <c r="OTY4" s="277"/>
      <c r="OTZ4" s="272"/>
      <c r="OUA4" s="277"/>
      <c r="OUB4" s="272"/>
      <c r="OUC4" s="272"/>
      <c r="OUD4" s="66"/>
      <c r="OUE4" s="278"/>
      <c r="OUF4" s="278"/>
      <c r="OUG4" s="270"/>
      <c r="OUH4" s="270"/>
      <c r="OUI4" s="270"/>
      <c r="OUJ4" s="270"/>
      <c r="OUK4" s="270"/>
      <c r="OUL4" s="66"/>
      <c r="OUM4" s="66"/>
      <c r="OUN4" s="270"/>
      <c r="OUO4" s="66"/>
      <c r="OUP4" s="278"/>
      <c r="OUQ4" s="270"/>
      <c r="OUR4" s="66"/>
      <c r="OUS4" s="66"/>
      <c r="OUT4" s="66"/>
      <c r="OUU4" s="270"/>
      <c r="OUV4" s="270"/>
      <c r="OUW4" s="270"/>
      <c r="OUX4" s="66"/>
      <c r="OUY4" s="270"/>
      <c r="OUZ4" s="270"/>
      <c r="OVA4" s="66"/>
      <c r="OVB4" s="270"/>
      <c r="OVC4" s="270"/>
      <c r="OVD4" s="270"/>
      <c r="OVE4" s="270"/>
      <c r="OVF4" s="270"/>
      <c r="OVG4" s="270"/>
      <c r="OVH4" s="66"/>
      <c r="OVI4" s="271"/>
      <c r="OVJ4" s="271"/>
      <c r="OVK4" s="66"/>
      <c r="OVL4" s="66"/>
      <c r="OVM4" s="66"/>
      <c r="OVN4" s="66"/>
      <c r="OVO4" s="272"/>
      <c r="OVP4" s="272"/>
      <c r="OVQ4" s="273"/>
      <c r="OVR4" s="274"/>
      <c r="OVS4" s="275"/>
      <c r="OVT4" s="276"/>
      <c r="OVU4" s="277"/>
      <c r="OVV4" s="272"/>
      <c r="OVW4" s="277"/>
      <c r="OVX4" s="272"/>
      <c r="OVY4" s="272"/>
      <c r="OVZ4" s="66"/>
      <c r="OWA4" s="278"/>
      <c r="OWB4" s="278"/>
      <c r="OWC4" s="270"/>
      <c r="OWD4" s="270"/>
      <c r="OWE4" s="270"/>
      <c r="OWF4" s="270"/>
      <c r="OWG4" s="270"/>
      <c r="OWH4" s="66"/>
      <c r="OWI4" s="66"/>
      <c r="OWJ4" s="270"/>
      <c r="OWK4" s="66"/>
      <c r="OWL4" s="278"/>
      <c r="OWM4" s="270"/>
      <c r="OWN4" s="66"/>
      <c r="OWO4" s="66"/>
      <c r="OWP4" s="66"/>
      <c r="OWQ4" s="270"/>
      <c r="OWR4" s="270"/>
      <c r="OWS4" s="270"/>
      <c r="OWT4" s="66"/>
      <c r="OWU4" s="270"/>
      <c r="OWV4" s="270"/>
      <c r="OWW4" s="66"/>
      <c r="OWX4" s="270"/>
      <c r="OWY4" s="270"/>
      <c r="OWZ4" s="270"/>
      <c r="OXA4" s="270"/>
      <c r="OXB4" s="270"/>
      <c r="OXC4" s="270"/>
      <c r="OXD4" s="66"/>
      <c r="OXE4" s="271"/>
      <c r="OXF4" s="271"/>
      <c r="OXG4" s="66"/>
      <c r="OXH4" s="66"/>
      <c r="OXI4" s="66"/>
      <c r="OXJ4" s="66"/>
      <c r="OXK4" s="272"/>
      <c r="OXL4" s="272"/>
      <c r="OXM4" s="273"/>
      <c r="OXN4" s="274"/>
      <c r="OXO4" s="275"/>
      <c r="OXP4" s="276"/>
      <c r="OXQ4" s="277"/>
      <c r="OXR4" s="272"/>
      <c r="OXS4" s="277"/>
      <c r="OXT4" s="272"/>
      <c r="OXU4" s="272"/>
      <c r="OXV4" s="66"/>
      <c r="OXW4" s="278"/>
      <c r="OXX4" s="278"/>
      <c r="OXY4" s="270"/>
      <c r="OXZ4" s="270"/>
      <c r="OYA4" s="270"/>
      <c r="OYB4" s="270"/>
      <c r="OYC4" s="270"/>
      <c r="OYD4" s="66"/>
      <c r="OYE4" s="66"/>
      <c r="OYF4" s="270"/>
      <c r="OYG4" s="66"/>
      <c r="OYH4" s="278"/>
      <c r="OYI4" s="270"/>
      <c r="OYJ4" s="66"/>
      <c r="OYK4" s="66"/>
      <c r="OYL4" s="66"/>
      <c r="OYM4" s="270"/>
      <c r="OYN4" s="270"/>
      <c r="OYO4" s="270"/>
      <c r="OYP4" s="66"/>
      <c r="OYQ4" s="270"/>
      <c r="OYR4" s="270"/>
      <c r="OYS4" s="66"/>
      <c r="OYT4" s="270"/>
      <c r="OYU4" s="270"/>
      <c r="OYV4" s="270"/>
      <c r="OYW4" s="270"/>
      <c r="OYX4" s="270"/>
      <c r="OYY4" s="270"/>
      <c r="OYZ4" s="66"/>
      <c r="OZA4" s="271"/>
      <c r="OZB4" s="271"/>
      <c r="OZC4" s="66"/>
      <c r="OZD4" s="66"/>
      <c r="OZE4" s="66"/>
      <c r="OZF4" s="66"/>
      <c r="OZG4" s="272"/>
      <c r="OZH4" s="272"/>
      <c r="OZI4" s="273"/>
      <c r="OZJ4" s="274"/>
      <c r="OZK4" s="275"/>
      <c r="OZL4" s="276"/>
      <c r="OZM4" s="277"/>
      <c r="OZN4" s="272"/>
      <c r="OZO4" s="277"/>
      <c r="OZP4" s="272"/>
      <c r="OZQ4" s="272"/>
      <c r="OZR4" s="66"/>
      <c r="OZS4" s="278"/>
      <c r="OZT4" s="278"/>
      <c r="OZU4" s="270"/>
      <c r="OZV4" s="270"/>
      <c r="OZW4" s="270"/>
      <c r="OZX4" s="270"/>
      <c r="OZY4" s="270"/>
      <c r="OZZ4" s="66"/>
      <c r="PAA4" s="66"/>
      <c r="PAB4" s="270"/>
      <c r="PAC4" s="66"/>
      <c r="PAD4" s="278"/>
      <c r="PAE4" s="270"/>
      <c r="PAF4" s="66"/>
      <c r="PAG4" s="66"/>
      <c r="PAH4" s="66"/>
      <c r="PAI4" s="270"/>
      <c r="PAJ4" s="270"/>
      <c r="PAK4" s="270"/>
      <c r="PAL4" s="66"/>
      <c r="PAM4" s="270"/>
      <c r="PAN4" s="270"/>
      <c r="PAO4" s="66"/>
      <c r="PAP4" s="270"/>
      <c r="PAQ4" s="270"/>
      <c r="PAR4" s="270"/>
      <c r="PAS4" s="270"/>
      <c r="PAT4" s="270"/>
      <c r="PAU4" s="270"/>
      <c r="PAV4" s="66"/>
      <c r="PAW4" s="271"/>
      <c r="PAX4" s="271"/>
      <c r="PAY4" s="66"/>
      <c r="PAZ4" s="66"/>
      <c r="PBA4" s="66"/>
      <c r="PBB4" s="66"/>
      <c r="PBC4" s="272"/>
      <c r="PBD4" s="272"/>
      <c r="PBE4" s="273"/>
      <c r="PBF4" s="274"/>
      <c r="PBG4" s="275"/>
      <c r="PBH4" s="276"/>
      <c r="PBI4" s="277"/>
      <c r="PBJ4" s="272"/>
      <c r="PBK4" s="277"/>
      <c r="PBL4" s="272"/>
      <c r="PBM4" s="272"/>
      <c r="PBN4" s="66"/>
      <c r="PBO4" s="278"/>
      <c r="PBP4" s="278"/>
      <c r="PBQ4" s="270"/>
      <c r="PBR4" s="270"/>
      <c r="PBS4" s="270"/>
      <c r="PBT4" s="270"/>
      <c r="PBU4" s="270"/>
      <c r="PBV4" s="66"/>
      <c r="PBW4" s="66"/>
      <c r="PBX4" s="270"/>
      <c r="PBY4" s="66"/>
      <c r="PBZ4" s="278"/>
      <c r="PCA4" s="270"/>
      <c r="PCB4" s="66"/>
      <c r="PCC4" s="66"/>
      <c r="PCD4" s="66"/>
      <c r="PCE4" s="270"/>
      <c r="PCF4" s="270"/>
      <c r="PCG4" s="270"/>
      <c r="PCH4" s="66"/>
      <c r="PCI4" s="270"/>
      <c r="PCJ4" s="270"/>
      <c r="PCK4" s="66"/>
      <c r="PCL4" s="270"/>
      <c r="PCM4" s="270"/>
      <c r="PCN4" s="270"/>
      <c r="PCO4" s="270"/>
      <c r="PCP4" s="270"/>
      <c r="PCQ4" s="270"/>
      <c r="PCR4" s="66"/>
      <c r="PCS4" s="271"/>
      <c r="PCT4" s="271"/>
      <c r="PCU4" s="66"/>
      <c r="PCV4" s="66"/>
      <c r="PCW4" s="66"/>
      <c r="PCX4" s="66"/>
      <c r="PCY4" s="272"/>
      <c r="PCZ4" s="272"/>
      <c r="PDA4" s="273"/>
      <c r="PDB4" s="274"/>
      <c r="PDC4" s="275"/>
      <c r="PDD4" s="276"/>
      <c r="PDE4" s="277"/>
      <c r="PDF4" s="272"/>
      <c r="PDG4" s="277"/>
      <c r="PDH4" s="272"/>
      <c r="PDI4" s="272"/>
      <c r="PDJ4" s="66"/>
      <c r="PDK4" s="278"/>
      <c r="PDL4" s="278"/>
      <c r="PDM4" s="270"/>
      <c r="PDN4" s="270"/>
      <c r="PDO4" s="270"/>
      <c r="PDP4" s="270"/>
      <c r="PDQ4" s="270"/>
      <c r="PDR4" s="66"/>
      <c r="PDS4" s="66"/>
      <c r="PDT4" s="270"/>
      <c r="PDU4" s="66"/>
      <c r="PDV4" s="278"/>
      <c r="PDW4" s="270"/>
      <c r="PDX4" s="66"/>
      <c r="PDY4" s="66"/>
      <c r="PDZ4" s="66"/>
      <c r="PEA4" s="270"/>
      <c r="PEB4" s="270"/>
      <c r="PEC4" s="270"/>
      <c r="PED4" s="66"/>
      <c r="PEE4" s="270"/>
      <c r="PEF4" s="270"/>
      <c r="PEG4" s="66"/>
      <c r="PEH4" s="270"/>
      <c r="PEI4" s="270"/>
      <c r="PEJ4" s="270"/>
      <c r="PEK4" s="270"/>
      <c r="PEL4" s="270"/>
      <c r="PEM4" s="270"/>
      <c r="PEN4" s="66"/>
      <c r="PEO4" s="271"/>
      <c r="PEP4" s="271"/>
      <c r="PEQ4" s="66"/>
      <c r="PER4" s="66"/>
      <c r="PES4" s="66"/>
      <c r="PET4" s="66"/>
      <c r="PEU4" s="272"/>
      <c r="PEV4" s="272"/>
      <c r="PEW4" s="273"/>
      <c r="PEX4" s="274"/>
      <c r="PEY4" s="275"/>
      <c r="PEZ4" s="276"/>
      <c r="PFA4" s="277"/>
      <c r="PFB4" s="272"/>
      <c r="PFC4" s="277"/>
      <c r="PFD4" s="272"/>
      <c r="PFE4" s="272"/>
      <c r="PFF4" s="66"/>
      <c r="PFG4" s="278"/>
      <c r="PFH4" s="278"/>
      <c r="PFI4" s="270"/>
      <c r="PFJ4" s="270"/>
      <c r="PFK4" s="270"/>
      <c r="PFL4" s="270"/>
      <c r="PFM4" s="270"/>
      <c r="PFN4" s="66"/>
      <c r="PFO4" s="66"/>
      <c r="PFP4" s="270"/>
      <c r="PFQ4" s="66"/>
      <c r="PFR4" s="278"/>
      <c r="PFS4" s="270"/>
      <c r="PFT4" s="66"/>
      <c r="PFU4" s="66"/>
      <c r="PFV4" s="66"/>
      <c r="PFW4" s="270"/>
      <c r="PFX4" s="270"/>
      <c r="PFY4" s="270"/>
      <c r="PFZ4" s="66"/>
      <c r="PGA4" s="270"/>
      <c r="PGB4" s="270"/>
      <c r="PGC4" s="66"/>
      <c r="PGD4" s="270"/>
      <c r="PGE4" s="270"/>
      <c r="PGF4" s="270"/>
      <c r="PGG4" s="270"/>
      <c r="PGH4" s="270"/>
      <c r="PGI4" s="270"/>
      <c r="PGJ4" s="66"/>
      <c r="PGK4" s="271"/>
      <c r="PGL4" s="271"/>
      <c r="PGM4" s="66"/>
      <c r="PGN4" s="66"/>
      <c r="PGO4" s="66"/>
      <c r="PGP4" s="66"/>
      <c r="PGQ4" s="272"/>
      <c r="PGR4" s="272"/>
      <c r="PGS4" s="273"/>
      <c r="PGT4" s="274"/>
      <c r="PGU4" s="275"/>
      <c r="PGV4" s="276"/>
      <c r="PGW4" s="277"/>
      <c r="PGX4" s="272"/>
      <c r="PGY4" s="277"/>
      <c r="PGZ4" s="272"/>
      <c r="PHA4" s="272"/>
      <c r="PHB4" s="66"/>
      <c r="PHC4" s="278"/>
      <c r="PHD4" s="278"/>
      <c r="PHE4" s="270"/>
      <c r="PHF4" s="270"/>
      <c r="PHG4" s="270"/>
      <c r="PHH4" s="270"/>
      <c r="PHI4" s="270"/>
      <c r="PHJ4" s="66"/>
      <c r="PHK4" s="66"/>
      <c r="PHL4" s="270"/>
      <c r="PHM4" s="66"/>
      <c r="PHN4" s="278"/>
      <c r="PHO4" s="270"/>
      <c r="PHP4" s="66"/>
      <c r="PHQ4" s="66"/>
      <c r="PHR4" s="66"/>
      <c r="PHS4" s="270"/>
      <c r="PHT4" s="270"/>
      <c r="PHU4" s="270"/>
      <c r="PHV4" s="66"/>
      <c r="PHW4" s="270"/>
      <c r="PHX4" s="270"/>
      <c r="PHY4" s="66"/>
      <c r="PHZ4" s="270"/>
      <c r="PIA4" s="270"/>
      <c r="PIB4" s="270"/>
      <c r="PIC4" s="270"/>
      <c r="PID4" s="270"/>
      <c r="PIE4" s="270"/>
      <c r="PIF4" s="66"/>
      <c r="PIG4" s="271"/>
      <c r="PIH4" s="271"/>
      <c r="PII4" s="66"/>
      <c r="PIJ4" s="66"/>
      <c r="PIK4" s="66"/>
      <c r="PIL4" s="66"/>
      <c r="PIM4" s="272"/>
      <c r="PIN4" s="272"/>
      <c r="PIO4" s="273"/>
      <c r="PIP4" s="274"/>
      <c r="PIQ4" s="275"/>
      <c r="PIR4" s="276"/>
      <c r="PIS4" s="277"/>
      <c r="PIT4" s="272"/>
      <c r="PIU4" s="277"/>
      <c r="PIV4" s="272"/>
      <c r="PIW4" s="272"/>
      <c r="PIX4" s="66"/>
      <c r="PIY4" s="278"/>
      <c r="PIZ4" s="278"/>
      <c r="PJA4" s="270"/>
      <c r="PJB4" s="270"/>
      <c r="PJC4" s="270"/>
      <c r="PJD4" s="270"/>
      <c r="PJE4" s="270"/>
      <c r="PJF4" s="66"/>
      <c r="PJG4" s="66"/>
      <c r="PJH4" s="270"/>
      <c r="PJI4" s="66"/>
      <c r="PJJ4" s="278"/>
      <c r="PJK4" s="270"/>
      <c r="PJL4" s="66"/>
      <c r="PJM4" s="66"/>
      <c r="PJN4" s="66"/>
      <c r="PJO4" s="270"/>
      <c r="PJP4" s="270"/>
      <c r="PJQ4" s="270"/>
      <c r="PJR4" s="66"/>
      <c r="PJS4" s="270"/>
      <c r="PJT4" s="270"/>
      <c r="PJU4" s="66"/>
      <c r="PJV4" s="270"/>
      <c r="PJW4" s="270"/>
      <c r="PJX4" s="270"/>
      <c r="PJY4" s="270"/>
      <c r="PJZ4" s="270"/>
      <c r="PKA4" s="270"/>
      <c r="PKB4" s="66"/>
      <c r="PKC4" s="271"/>
      <c r="PKD4" s="271"/>
      <c r="PKE4" s="66"/>
      <c r="PKF4" s="66"/>
      <c r="PKG4" s="66"/>
      <c r="PKH4" s="66"/>
      <c r="PKI4" s="272"/>
      <c r="PKJ4" s="272"/>
      <c r="PKK4" s="273"/>
      <c r="PKL4" s="274"/>
      <c r="PKM4" s="275"/>
      <c r="PKN4" s="276"/>
      <c r="PKO4" s="277"/>
      <c r="PKP4" s="272"/>
      <c r="PKQ4" s="277"/>
      <c r="PKR4" s="272"/>
      <c r="PKS4" s="272"/>
      <c r="PKT4" s="66"/>
      <c r="PKU4" s="278"/>
      <c r="PKV4" s="278"/>
      <c r="PKW4" s="270"/>
      <c r="PKX4" s="270"/>
      <c r="PKY4" s="270"/>
      <c r="PKZ4" s="270"/>
      <c r="PLA4" s="270"/>
      <c r="PLB4" s="66"/>
      <c r="PLC4" s="66"/>
      <c r="PLD4" s="270"/>
      <c r="PLE4" s="66"/>
      <c r="PLF4" s="278"/>
      <c r="PLG4" s="270"/>
      <c r="PLH4" s="66"/>
      <c r="PLI4" s="66"/>
      <c r="PLJ4" s="66"/>
      <c r="PLK4" s="270"/>
      <c r="PLL4" s="270"/>
      <c r="PLM4" s="270"/>
      <c r="PLN4" s="66"/>
      <c r="PLO4" s="270"/>
      <c r="PLP4" s="270"/>
      <c r="PLQ4" s="66"/>
      <c r="PLR4" s="270"/>
      <c r="PLS4" s="270"/>
      <c r="PLT4" s="270"/>
      <c r="PLU4" s="270"/>
      <c r="PLV4" s="270"/>
      <c r="PLW4" s="270"/>
      <c r="PLX4" s="66"/>
      <c r="PLY4" s="271"/>
      <c r="PLZ4" s="271"/>
      <c r="PMA4" s="66"/>
      <c r="PMB4" s="66"/>
      <c r="PMC4" s="66"/>
      <c r="PMD4" s="66"/>
      <c r="PME4" s="272"/>
      <c r="PMF4" s="272"/>
      <c r="PMG4" s="273"/>
      <c r="PMH4" s="274"/>
      <c r="PMI4" s="275"/>
      <c r="PMJ4" s="276"/>
      <c r="PMK4" s="277"/>
      <c r="PML4" s="272"/>
      <c r="PMM4" s="277"/>
      <c r="PMN4" s="272"/>
      <c r="PMO4" s="272"/>
      <c r="PMP4" s="66"/>
      <c r="PMQ4" s="278"/>
      <c r="PMR4" s="278"/>
      <c r="PMS4" s="270"/>
      <c r="PMT4" s="270"/>
      <c r="PMU4" s="270"/>
      <c r="PMV4" s="270"/>
      <c r="PMW4" s="270"/>
      <c r="PMX4" s="66"/>
      <c r="PMY4" s="66"/>
      <c r="PMZ4" s="270"/>
      <c r="PNA4" s="66"/>
      <c r="PNB4" s="278"/>
      <c r="PNC4" s="270"/>
      <c r="PND4" s="66"/>
      <c r="PNE4" s="66"/>
      <c r="PNF4" s="66"/>
      <c r="PNG4" s="270"/>
      <c r="PNH4" s="270"/>
      <c r="PNI4" s="270"/>
      <c r="PNJ4" s="66"/>
      <c r="PNK4" s="270"/>
      <c r="PNL4" s="270"/>
      <c r="PNM4" s="66"/>
      <c r="PNN4" s="270"/>
      <c r="PNO4" s="270"/>
      <c r="PNP4" s="270"/>
      <c r="PNQ4" s="270"/>
      <c r="PNR4" s="270"/>
      <c r="PNS4" s="270"/>
      <c r="PNT4" s="66"/>
      <c r="PNU4" s="271"/>
      <c r="PNV4" s="271"/>
      <c r="PNW4" s="66"/>
      <c r="PNX4" s="66"/>
      <c r="PNY4" s="66"/>
      <c r="PNZ4" s="66"/>
      <c r="POA4" s="272"/>
      <c r="POB4" s="272"/>
      <c r="POC4" s="273"/>
      <c r="POD4" s="274"/>
      <c r="POE4" s="275"/>
      <c r="POF4" s="276"/>
      <c r="POG4" s="277"/>
      <c r="POH4" s="272"/>
      <c r="POI4" s="277"/>
      <c r="POJ4" s="272"/>
      <c r="POK4" s="272"/>
      <c r="POL4" s="66"/>
      <c r="POM4" s="278"/>
      <c r="PON4" s="278"/>
      <c r="POO4" s="270"/>
      <c r="POP4" s="270"/>
      <c r="POQ4" s="270"/>
      <c r="POR4" s="270"/>
      <c r="POS4" s="270"/>
      <c r="POT4" s="66"/>
      <c r="POU4" s="66"/>
      <c r="POV4" s="270"/>
      <c r="POW4" s="66"/>
      <c r="POX4" s="278"/>
      <c r="POY4" s="270"/>
      <c r="POZ4" s="66"/>
      <c r="PPA4" s="66"/>
      <c r="PPB4" s="66"/>
      <c r="PPC4" s="270"/>
      <c r="PPD4" s="270"/>
      <c r="PPE4" s="270"/>
      <c r="PPF4" s="66"/>
      <c r="PPG4" s="270"/>
      <c r="PPH4" s="270"/>
      <c r="PPI4" s="66"/>
      <c r="PPJ4" s="270"/>
      <c r="PPK4" s="270"/>
      <c r="PPL4" s="270"/>
      <c r="PPM4" s="270"/>
      <c r="PPN4" s="270"/>
      <c r="PPO4" s="270"/>
      <c r="PPP4" s="66"/>
      <c r="PPQ4" s="271"/>
      <c r="PPR4" s="271"/>
      <c r="PPS4" s="66"/>
      <c r="PPT4" s="66"/>
      <c r="PPU4" s="66"/>
      <c r="PPV4" s="66"/>
      <c r="PPW4" s="272"/>
      <c r="PPX4" s="272"/>
      <c r="PPY4" s="273"/>
      <c r="PPZ4" s="274"/>
      <c r="PQA4" s="275"/>
      <c r="PQB4" s="276"/>
      <c r="PQC4" s="277"/>
      <c r="PQD4" s="272"/>
      <c r="PQE4" s="277"/>
      <c r="PQF4" s="272"/>
      <c r="PQG4" s="272"/>
      <c r="PQH4" s="66"/>
      <c r="PQI4" s="278"/>
      <c r="PQJ4" s="278"/>
      <c r="PQK4" s="270"/>
      <c r="PQL4" s="270"/>
      <c r="PQM4" s="270"/>
      <c r="PQN4" s="270"/>
      <c r="PQO4" s="270"/>
      <c r="PQP4" s="66"/>
      <c r="PQQ4" s="66"/>
      <c r="PQR4" s="270"/>
      <c r="PQS4" s="66"/>
      <c r="PQT4" s="278"/>
      <c r="PQU4" s="270"/>
      <c r="PQV4" s="66"/>
      <c r="PQW4" s="66"/>
      <c r="PQX4" s="66"/>
      <c r="PQY4" s="270"/>
      <c r="PQZ4" s="270"/>
      <c r="PRA4" s="270"/>
      <c r="PRB4" s="66"/>
      <c r="PRC4" s="270"/>
      <c r="PRD4" s="270"/>
      <c r="PRE4" s="66"/>
      <c r="PRF4" s="270"/>
      <c r="PRG4" s="270"/>
      <c r="PRH4" s="270"/>
      <c r="PRI4" s="270"/>
      <c r="PRJ4" s="270"/>
      <c r="PRK4" s="270"/>
      <c r="PRL4" s="66"/>
      <c r="PRM4" s="271"/>
      <c r="PRN4" s="271"/>
      <c r="PRO4" s="66"/>
      <c r="PRP4" s="66"/>
      <c r="PRQ4" s="66"/>
      <c r="PRR4" s="66"/>
      <c r="PRS4" s="272"/>
      <c r="PRT4" s="272"/>
      <c r="PRU4" s="273"/>
      <c r="PRV4" s="274"/>
      <c r="PRW4" s="275"/>
      <c r="PRX4" s="276"/>
      <c r="PRY4" s="277"/>
      <c r="PRZ4" s="272"/>
      <c r="PSA4" s="277"/>
      <c r="PSB4" s="272"/>
      <c r="PSC4" s="272"/>
      <c r="PSD4" s="66"/>
      <c r="PSE4" s="278"/>
      <c r="PSF4" s="278"/>
      <c r="PSG4" s="270"/>
      <c r="PSH4" s="270"/>
      <c r="PSI4" s="270"/>
      <c r="PSJ4" s="270"/>
      <c r="PSK4" s="270"/>
      <c r="PSL4" s="66"/>
      <c r="PSM4" s="66"/>
      <c r="PSN4" s="270"/>
      <c r="PSO4" s="66"/>
      <c r="PSP4" s="278"/>
      <c r="PSQ4" s="270"/>
      <c r="PSR4" s="66"/>
      <c r="PSS4" s="66"/>
      <c r="PST4" s="66"/>
      <c r="PSU4" s="270"/>
      <c r="PSV4" s="270"/>
      <c r="PSW4" s="270"/>
      <c r="PSX4" s="66"/>
      <c r="PSY4" s="270"/>
      <c r="PSZ4" s="270"/>
      <c r="PTA4" s="66"/>
      <c r="PTB4" s="270"/>
      <c r="PTC4" s="270"/>
      <c r="PTD4" s="270"/>
      <c r="PTE4" s="270"/>
      <c r="PTF4" s="270"/>
      <c r="PTG4" s="270"/>
      <c r="PTH4" s="66"/>
      <c r="PTI4" s="271"/>
      <c r="PTJ4" s="271"/>
      <c r="PTK4" s="66"/>
      <c r="PTL4" s="66"/>
      <c r="PTM4" s="66"/>
      <c r="PTN4" s="66"/>
      <c r="PTO4" s="272"/>
      <c r="PTP4" s="272"/>
      <c r="PTQ4" s="273"/>
      <c r="PTR4" s="274"/>
      <c r="PTS4" s="275"/>
      <c r="PTT4" s="276"/>
      <c r="PTU4" s="277"/>
      <c r="PTV4" s="272"/>
      <c r="PTW4" s="277"/>
      <c r="PTX4" s="272"/>
      <c r="PTY4" s="272"/>
      <c r="PTZ4" s="66"/>
      <c r="PUA4" s="278"/>
      <c r="PUB4" s="278"/>
      <c r="PUC4" s="270"/>
      <c r="PUD4" s="270"/>
      <c r="PUE4" s="270"/>
      <c r="PUF4" s="270"/>
      <c r="PUG4" s="270"/>
      <c r="PUH4" s="66"/>
      <c r="PUI4" s="66"/>
      <c r="PUJ4" s="270"/>
      <c r="PUK4" s="66"/>
      <c r="PUL4" s="278"/>
      <c r="PUM4" s="270"/>
      <c r="PUN4" s="66"/>
      <c r="PUO4" s="66"/>
      <c r="PUP4" s="66"/>
      <c r="PUQ4" s="270"/>
      <c r="PUR4" s="270"/>
      <c r="PUS4" s="270"/>
      <c r="PUT4" s="66"/>
      <c r="PUU4" s="270"/>
      <c r="PUV4" s="270"/>
      <c r="PUW4" s="66"/>
      <c r="PUX4" s="270"/>
      <c r="PUY4" s="270"/>
      <c r="PUZ4" s="270"/>
      <c r="PVA4" s="270"/>
      <c r="PVB4" s="270"/>
      <c r="PVC4" s="270"/>
      <c r="PVD4" s="66"/>
      <c r="PVE4" s="271"/>
      <c r="PVF4" s="271"/>
      <c r="PVG4" s="66"/>
      <c r="PVH4" s="66"/>
      <c r="PVI4" s="66"/>
      <c r="PVJ4" s="66"/>
      <c r="PVK4" s="272"/>
      <c r="PVL4" s="272"/>
      <c r="PVM4" s="273"/>
      <c r="PVN4" s="274"/>
      <c r="PVO4" s="275"/>
      <c r="PVP4" s="276"/>
      <c r="PVQ4" s="277"/>
      <c r="PVR4" s="272"/>
      <c r="PVS4" s="277"/>
      <c r="PVT4" s="272"/>
      <c r="PVU4" s="272"/>
      <c r="PVV4" s="66"/>
      <c r="PVW4" s="278"/>
      <c r="PVX4" s="278"/>
      <c r="PVY4" s="270"/>
      <c r="PVZ4" s="270"/>
      <c r="PWA4" s="270"/>
      <c r="PWB4" s="270"/>
      <c r="PWC4" s="270"/>
      <c r="PWD4" s="66"/>
      <c r="PWE4" s="66"/>
      <c r="PWF4" s="270"/>
      <c r="PWG4" s="66"/>
      <c r="PWH4" s="278"/>
      <c r="PWI4" s="270"/>
      <c r="PWJ4" s="66"/>
      <c r="PWK4" s="66"/>
      <c r="PWL4" s="66"/>
      <c r="PWM4" s="270"/>
      <c r="PWN4" s="270"/>
      <c r="PWO4" s="270"/>
      <c r="PWP4" s="66"/>
      <c r="PWQ4" s="270"/>
      <c r="PWR4" s="270"/>
      <c r="PWS4" s="66"/>
      <c r="PWT4" s="270"/>
      <c r="PWU4" s="270"/>
      <c r="PWV4" s="270"/>
      <c r="PWW4" s="270"/>
      <c r="PWX4" s="270"/>
      <c r="PWY4" s="270"/>
      <c r="PWZ4" s="66"/>
      <c r="PXA4" s="271"/>
      <c r="PXB4" s="271"/>
      <c r="PXC4" s="66"/>
      <c r="PXD4" s="66"/>
      <c r="PXE4" s="66"/>
      <c r="PXF4" s="66"/>
      <c r="PXG4" s="272"/>
      <c r="PXH4" s="272"/>
      <c r="PXI4" s="273"/>
      <c r="PXJ4" s="274"/>
      <c r="PXK4" s="275"/>
      <c r="PXL4" s="276"/>
      <c r="PXM4" s="277"/>
      <c r="PXN4" s="272"/>
      <c r="PXO4" s="277"/>
      <c r="PXP4" s="272"/>
      <c r="PXQ4" s="272"/>
      <c r="PXR4" s="66"/>
      <c r="PXS4" s="278"/>
      <c r="PXT4" s="278"/>
      <c r="PXU4" s="270"/>
      <c r="PXV4" s="270"/>
      <c r="PXW4" s="270"/>
      <c r="PXX4" s="270"/>
      <c r="PXY4" s="270"/>
      <c r="PXZ4" s="66"/>
      <c r="PYA4" s="66"/>
      <c r="PYB4" s="270"/>
      <c r="PYC4" s="66"/>
      <c r="PYD4" s="278"/>
      <c r="PYE4" s="270"/>
      <c r="PYF4" s="66"/>
      <c r="PYG4" s="66"/>
      <c r="PYH4" s="66"/>
      <c r="PYI4" s="270"/>
      <c r="PYJ4" s="270"/>
      <c r="PYK4" s="270"/>
      <c r="PYL4" s="66"/>
      <c r="PYM4" s="270"/>
      <c r="PYN4" s="270"/>
      <c r="PYO4" s="66"/>
      <c r="PYP4" s="270"/>
      <c r="PYQ4" s="270"/>
      <c r="PYR4" s="270"/>
      <c r="PYS4" s="270"/>
      <c r="PYT4" s="270"/>
      <c r="PYU4" s="270"/>
      <c r="PYV4" s="66"/>
      <c r="PYW4" s="271"/>
      <c r="PYX4" s="271"/>
      <c r="PYY4" s="66"/>
      <c r="PYZ4" s="66"/>
      <c r="PZA4" s="66"/>
      <c r="PZB4" s="66"/>
      <c r="PZC4" s="272"/>
      <c r="PZD4" s="272"/>
      <c r="PZE4" s="273"/>
      <c r="PZF4" s="274"/>
      <c r="PZG4" s="275"/>
      <c r="PZH4" s="276"/>
      <c r="PZI4" s="277"/>
      <c r="PZJ4" s="272"/>
      <c r="PZK4" s="277"/>
      <c r="PZL4" s="272"/>
      <c r="PZM4" s="272"/>
      <c r="PZN4" s="66"/>
      <c r="PZO4" s="278"/>
      <c r="PZP4" s="278"/>
      <c r="PZQ4" s="270"/>
      <c r="PZR4" s="270"/>
      <c r="PZS4" s="270"/>
      <c r="PZT4" s="270"/>
      <c r="PZU4" s="270"/>
      <c r="PZV4" s="66"/>
      <c r="PZW4" s="66"/>
      <c r="PZX4" s="270"/>
      <c r="PZY4" s="66"/>
      <c r="PZZ4" s="278"/>
      <c r="QAA4" s="270"/>
      <c r="QAB4" s="66"/>
      <c r="QAC4" s="66"/>
      <c r="QAD4" s="66"/>
      <c r="QAE4" s="270"/>
      <c r="QAF4" s="270"/>
      <c r="QAG4" s="270"/>
      <c r="QAH4" s="66"/>
      <c r="QAI4" s="270"/>
      <c r="QAJ4" s="270"/>
      <c r="QAK4" s="66"/>
      <c r="QAL4" s="270"/>
      <c r="QAM4" s="270"/>
      <c r="QAN4" s="270"/>
      <c r="QAO4" s="270"/>
      <c r="QAP4" s="270"/>
      <c r="QAQ4" s="270"/>
      <c r="QAR4" s="66"/>
      <c r="QAS4" s="271"/>
      <c r="QAT4" s="271"/>
      <c r="QAU4" s="66"/>
      <c r="QAV4" s="66"/>
      <c r="QAW4" s="66"/>
      <c r="QAX4" s="66"/>
      <c r="QAY4" s="272"/>
      <c r="QAZ4" s="272"/>
      <c r="QBA4" s="273"/>
      <c r="QBB4" s="274"/>
      <c r="QBC4" s="275"/>
      <c r="QBD4" s="276"/>
      <c r="QBE4" s="277"/>
      <c r="QBF4" s="272"/>
      <c r="QBG4" s="277"/>
      <c r="QBH4" s="272"/>
      <c r="QBI4" s="272"/>
      <c r="QBJ4" s="66"/>
      <c r="QBK4" s="278"/>
      <c r="QBL4" s="278"/>
      <c r="QBM4" s="270"/>
      <c r="QBN4" s="270"/>
      <c r="QBO4" s="270"/>
      <c r="QBP4" s="270"/>
      <c r="QBQ4" s="270"/>
      <c r="QBR4" s="66"/>
      <c r="QBS4" s="66"/>
      <c r="QBT4" s="270"/>
      <c r="QBU4" s="66"/>
      <c r="QBV4" s="278"/>
      <c r="QBW4" s="270"/>
      <c r="QBX4" s="66"/>
      <c r="QBY4" s="66"/>
      <c r="QBZ4" s="66"/>
      <c r="QCA4" s="270"/>
      <c r="QCB4" s="270"/>
      <c r="QCC4" s="270"/>
      <c r="QCD4" s="66"/>
      <c r="QCE4" s="270"/>
      <c r="QCF4" s="270"/>
      <c r="QCG4" s="66"/>
      <c r="QCH4" s="270"/>
      <c r="QCI4" s="270"/>
      <c r="QCJ4" s="270"/>
      <c r="QCK4" s="270"/>
      <c r="QCL4" s="270"/>
      <c r="QCM4" s="270"/>
      <c r="QCN4" s="66"/>
      <c r="QCO4" s="271"/>
      <c r="QCP4" s="271"/>
      <c r="QCQ4" s="66"/>
      <c r="QCR4" s="66"/>
      <c r="QCS4" s="66"/>
      <c r="QCT4" s="66"/>
      <c r="QCU4" s="272"/>
      <c r="QCV4" s="272"/>
      <c r="QCW4" s="273"/>
      <c r="QCX4" s="274"/>
      <c r="QCY4" s="275"/>
      <c r="QCZ4" s="276"/>
      <c r="QDA4" s="277"/>
      <c r="QDB4" s="272"/>
      <c r="QDC4" s="277"/>
      <c r="QDD4" s="272"/>
      <c r="QDE4" s="272"/>
      <c r="QDF4" s="66"/>
      <c r="QDG4" s="278"/>
      <c r="QDH4" s="278"/>
      <c r="QDI4" s="270"/>
      <c r="QDJ4" s="270"/>
      <c r="QDK4" s="270"/>
      <c r="QDL4" s="270"/>
      <c r="QDM4" s="270"/>
      <c r="QDN4" s="66"/>
      <c r="QDO4" s="66"/>
      <c r="QDP4" s="270"/>
      <c r="QDQ4" s="66"/>
      <c r="QDR4" s="278"/>
      <c r="QDS4" s="270"/>
      <c r="QDT4" s="66"/>
      <c r="QDU4" s="66"/>
      <c r="QDV4" s="66"/>
      <c r="QDW4" s="270"/>
      <c r="QDX4" s="270"/>
      <c r="QDY4" s="270"/>
      <c r="QDZ4" s="66"/>
      <c r="QEA4" s="270"/>
      <c r="QEB4" s="270"/>
      <c r="QEC4" s="66"/>
      <c r="QED4" s="270"/>
      <c r="QEE4" s="270"/>
      <c r="QEF4" s="270"/>
      <c r="QEG4" s="270"/>
      <c r="QEH4" s="270"/>
      <c r="QEI4" s="270"/>
      <c r="QEJ4" s="66"/>
      <c r="QEK4" s="271"/>
      <c r="QEL4" s="271"/>
      <c r="QEM4" s="66"/>
      <c r="QEN4" s="66"/>
      <c r="QEO4" s="66"/>
      <c r="QEP4" s="66"/>
      <c r="QEQ4" s="272"/>
      <c r="QER4" s="272"/>
      <c r="QES4" s="273"/>
      <c r="QET4" s="274"/>
      <c r="QEU4" s="275"/>
      <c r="QEV4" s="276"/>
      <c r="QEW4" s="277"/>
      <c r="QEX4" s="272"/>
      <c r="QEY4" s="277"/>
      <c r="QEZ4" s="272"/>
      <c r="QFA4" s="272"/>
      <c r="QFB4" s="66"/>
      <c r="QFC4" s="278"/>
      <c r="QFD4" s="278"/>
      <c r="QFE4" s="270"/>
      <c r="QFF4" s="270"/>
      <c r="QFG4" s="270"/>
      <c r="QFH4" s="270"/>
      <c r="QFI4" s="270"/>
      <c r="QFJ4" s="66"/>
      <c r="QFK4" s="66"/>
      <c r="QFL4" s="270"/>
      <c r="QFM4" s="66"/>
      <c r="QFN4" s="278"/>
      <c r="QFO4" s="270"/>
      <c r="QFP4" s="66"/>
      <c r="QFQ4" s="66"/>
      <c r="QFR4" s="66"/>
      <c r="QFS4" s="270"/>
      <c r="QFT4" s="270"/>
      <c r="QFU4" s="270"/>
      <c r="QFV4" s="66"/>
      <c r="QFW4" s="270"/>
      <c r="QFX4" s="270"/>
      <c r="QFY4" s="66"/>
      <c r="QFZ4" s="270"/>
      <c r="QGA4" s="270"/>
      <c r="QGB4" s="270"/>
      <c r="QGC4" s="270"/>
      <c r="QGD4" s="270"/>
      <c r="QGE4" s="270"/>
      <c r="QGF4" s="66"/>
      <c r="QGG4" s="271"/>
      <c r="QGH4" s="271"/>
      <c r="QGI4" s="66"/>
      <c r="QGJ4" s="66"/>
      <c r="QGK4" s="66"/>
      <c r="QGL4" s="66"/>
      <c r="QGM4" s="272"/>
      <c r="QGN4" s="272"/>
      <c r="QGO4" s="273"/>
      <c r="QGP4" s="274"/>
      <c r="QGQ4" s="275"/>
      <c r="QGR4" s="276"/>
      <c r="QGS4" s="277"/>
      <c r="QGT4" s="272"/>
      <c r="QGU4" s="277"/>
      <c r="QGV4" s="272"/>
      <c r="QGW4" s="272"/>
      <c r="QGX4" s="66"/>
      <c r="QGY4" s="278"/>
      <c r="QGZ4" s="278"/>
      <c r="QHA4" s="270"/>
      <c r="QHB4" s="270"/>
      <c r="QHC4" s="270"/>
      <c r="QHD4" s="270"/>
      <c r="QHE4" s="270"/>
      <c r="QHF4" s="66"/>
      <c r="QHG4" s="66"/>
      <c r="QHH4" s="270"/>
      <c r="QHI4" s="66"/>
      <c r="QHJ4" s="278"/>
      <c r="QHK4" s="270"/>
      <c r="QHL4" s="66"/>
      <c r="QHM4" s="66"/>
      <c r="QHN4" s="66"/>
      <c r="QHO4" s="270"/>
      <c r="QHP4" s="270"/>
      <c r="QHQ4" s="270"/>
      <c r="QHR4" s="66"/>
      <c r="QHS4" s="270"/>
      <c r="QHT4" s="270"/>
      <c r="QHU4" s="66"/>
      <c r="QHV4" s="270"/>
      <c r="QHW4" s="270"/>
      <c r="QHX4" s="270"/>
      <c r="QHY4" s="270"/>
      <c r="QHZ4" s="270"/>
      <c r="QIA4" s="270"/>
      <c r="QIB4" s="66"/>
      <c r="QIC4" s="271"/>
      <c r="QID4" s="271"/>
      <c r="QIE4" s="66"/>
      <c r="QIF4" s="66"/>
      <c r="QIG4" s="66"/>
      <c r="QIH4" s="66"/>
      <c r="QII4" s="272"/>
      <c r="QIJ4" s="272"/>
      <c r="QIK4" s="273"/>
      <c r="QIL4" s="274"/>
      <c r="QIM4" s="275"/>
      <c r="QIN4" s="276"/>
      <c r="QIO4" s="277"/>
      <c r="QIP4" s="272"/>
      <c r="QIQ4" s="277"/>
      <c r="QIR4" s="272"/>
      <c r="QIS4" s="272"/>
      <c r="QIT4" s="66"/>
      <c r="QIU4" s="278"/>
      <c r="QIV4" s="278"/>
      <c r="QIW4" s="270"/>
      <c r="QIX4" s="270"/>
      <c r="QIY4" s="270"/>
      <c r="QIZ4" s="270"/>
      <c r="QJA4" s="270"/>
      <c r="QJB4" s="66"/>
      <c r="QJC4" s="66"/>
      <c r="QJD4" s="270"/>
      <c r="QJE4" s="66"/>
      <c r="QJF4" s="278"/>
      <c r="QJG4" s="270"/>
      <c r="QJH4" s="66"/>
      <c r="QJI4" s="66"/>
      <c r="QJJ4" s="66"/>
      <c r="QJK4" s="270"/>
      <c r="QJL4" s="270"/>
      <c r="QJM4" s="270"/>
      <c r="QJN4" s="66"/>
      <c r="QJO4" s="270"/>
      <c r="QJP4" s="270"/>
      <c r="QJQ4" s="66"/>
      <c r="QJR4" s="270"/>
      <c r="QJS4" s="270"/>
      <c r="QJT4" s="270"/>
      <c r="QJU4" s="270"/>
      <c r="QJV4" s="270"/>
      <c r="QJW4" s="270"/>
      <c r="QJX4" s="66"/>
      <c r="QJY4" s="271"/>
      <c r="QJZ4" s="271"/>
      <c r="QKA4" s="66"/>
      <c r="QKB4" s="66"/>
      <c r="QKC4" s="66"/>
      <c r="QKD4" s="66"/>
      <c r="QKE4" s="272"/>
      <c r="QKF4" s="272"/>
      <c r="QKG4" s="273"/>
      <c r="QKH4" s="274"/>
      <c r="QKI4" s="275"/>
      <c r="QKJ4" s="276"/>
      <c r="QKK4" s="277"/>
      <c r="QKL4" s="272"/>
      <c r="QKM4" s="277"/>
      <c r="QKN4" s="272"/>
      <c r="QKO4" s="272"/>
      <c r="QKP4" s="66"/>
      <c r="QKQ4" s="278"/>
      <c r="QKR4" s="278"/>
      <c r="QKS4" s="270"/>
      <c r="QKT4" s="270"/>
      <c r="QKU4" s="270"/>
      <c r="QKV4" s="270"/>
      <c r="QKW4" s="270"/>
      <c r="QKX4" s="66"/>
      <c r="QKY4" s="66"/>
      <c r="QKZ4" s="270"/>
      <c r="QLA4" s="66"/>
      <c r="QLB4" s="278"/>
      <c r="QLC4" s="270"/>
      <c r="QLD4" s="66"/>
      <c r="QLE4" s="66"/>
      <c r="QLF4" s="66"/>
      <c r="QLG4" s="270"/>
      <c r="QLH4" s="270"/>
      <c r="QLI4" s="270"/>
      <c r="QLJ4" s="66"/>
      <c r="QLK4" s="270"/>
      <c r="QLL4" s="270"/>
      <c r="QLM4" s="66"/>
      <c r="QLN4" s="270"/>
      <c r="QLO4" s="270"/>
      <c r="QLP4" s="270"/>
      <c r="QLQ4" s="270"/>
      <c r="QLR4" s="270"/>
      <c r="QLS4" s="270"/>
      <c r="QLT4" s="66"/>
      <c r="QLU4" s="271"/>
      <c r="QLV4" s="271"/>
      <c r="QLW4" s="66"/>
      <c r="QLX4" s="66"/>
      <c r="QLY4" s="66"/>
      <c r="QLZ4" s="66"/>
      <c r="QMA4" s="272"/>
      <c r="QMB4" s="272"/>
      <c r="QMC4" s="273"/>
      <c r="QMD4" s="274"/>
      <c r="QME4" s="275"/>
      <c r="QMF4" s="276"/>
      <c r="QMG4" s="277"/>
      <c r="QMH4" s="272"/>
      <c r="QMI4" s="277"/>
      <c r="QMJ4" s="272"/>
      <c r="QMK4" s="272"/>
      <c r="QML4" s="66"/>
      <c r="QMM4" s="278"/>
      <c r="QMN4" s="278"/>
      <c r="QMO4" s="270"/>
      <c r="QMP4" s="270"/>
      <c r="QMQ4" s="270"/>
      <c r="QMR4" s="270"/>
      <c r="QMS4" s="270"/>
      <c r="QMT4" s="66"/>
      <c r="QMU4" s="66"/>
      <c r="QMV4" s="270"/>
      <c r="QMW4" s="66"/>
      <c r="QMX4" s="278"/>
      <c r="QMY4" s="270"/>
      <c r="QMZ4" s="66"/>
      <c r="QNA4" s="66"/>
      <c r="QNB4" s="66"/>
      <c r="QNC4" s="270"/>
      <c r="QND4" s="270"/>
      <c r="QNE4" s="270"/>
      <c r="QNF4" s="66"/>
      <c r="QNG4" s="270"/>
      <c r="QNH4" s="270"/>
      <c r="QNI4" s="66"/>
      <c r="QNJ4" s="270"/>
      <c r="QNK4" s="270"/>
      <c r="QNL4" s="270"/>
      <c r="QNM4" s="270"/>
      <c r="QNN4" s="270"/>
      <c r="QNO4" s="270"/>
      <c r="QNP4" s="66"/>
      <c r="QNQ4" s="271"/>
      <c r="QNR4" s="271"/>
      <c r="QNS4" s="66"/>
      <c r="QNT4" s="66"/>
      <c r="QNU4" s="66"/>
      <c r="QNV4" s="66"/>
      <c r="QNW4" s="272"/>
      <c r="QNX4" s="272"/>
      <c r="QNY4" s="273"/>
      <c r="QNZ4" s="274"/>
      <c r="QOA4" s="275"/>
      <c r="QOB4" s="276"/>
      <c r="QOC4" s="277"/>
      <c r="QOD4" s="272"/>
      <c r="QOE4" s="277"/>
      <c r="QOF4" s="272"/>
      <c r="QOG4" s="272"/>
      <c r="QOH4" s="66"/>
      <c r="QOI4" s="278"/>
      <c r="QOJ4" s="278"/>
      <c r="QOK4" s="270"/>
      <c r="QOL4" s="270"/>
      <c r="QOM4" s="270"/>
      <c r="QON4" s="270"/>
      <c r="QOO4" s="270"/>
      <c r="QOP4" s="66"/>
      <c r="QOQ4" s="66"/>
      <c r="QOR4" s="270"/>
      <c r="QOS4" s="66"/>
      <c r="QOT4" s="278"/>
      <c r="QOU4" s="270"/>
      <c r="QOV4" s="66"/>
      <c r="QOW4" s="66"/>
      <c r="QOX4" s="66"/>
      <c r="QOY4" s="270"/>
      <c r="QOZ4" s="270"/>
      <c r="QPA4" s="270"/>
      <c r="QPB4" s="66"/>
      <c r="QPC4" s="270"/>
      <c r="QPD4" s="270"/>
      <c r="QPE4" s="66"/>
      <c r="QPF4" s="270"/>
      <c r="QPG4" s="270"/>
      <c r="QPH4" s="270"/>
      <c r="QPI4" s="270"/>
      <c r="QPJ4" s="270"/>
      <c r="QPK4" s="270"/>
      <c r="QPL4" s="66"/>
      <c r="QPM4" s="271"/>
      <c r="QPN4" s="271"/>
      <c r="QPO4" s="66"/>
      <c r="QPP4" s="66"/>
      <c r="QPQ4" s="66"/>
      <c r="QPR4" s="66"/>
      <c r="QPS4" s="272"/>
      <c r="QPT4" s="272"/>
      <c r="QPU4" s="273"/>
      <c r="QPV4" s="274"/>
      <c r="QPW4" s="275"/>
      <c r="QPX4" s="276"/>
      <c r="QPY4" s="277"/>
      <c r="QPZ4" s="272"/>
      <c r="QQA4" s="277"/>
      <c r="QQB4" s="272"/>
      <c r="QQC4" s="272"/>
      <c r="QQD4" s="66"/>
      <c r="QQE4" s="278"/>
      <c r="QQF4" s="278"/>
      <c r="QQG4" s="270"/>
      <c r="QQH4" s="270"/>
      <c r="QQI4" s="270"/>
      <c r="QQJ4" s="270"/>
      <c r="QQK4" s="270"/>
      <c r="QQL4" s="66"/>
      <c r="QQM4" s="66"/>
      <c r="QQN4" s="270"/>
      <c r="QQO4" s="66"/>
      <c r="QQP4" s="278"/>
      <c r="QQQ4" s="270"/>
      <c r="QQR4" s="66"/>
      <c r="QQS4" s="66"/>
      <c r="QQT4" s="66"/>
      <c r="QQU4" s="270"/>
      <c r="QQV4" s="270"/>
      <c r="QQW4" s="270"/>
      <c r="QQX4" s="66"/>
      <c r="QQY4" s="270"/>
      <c r="QQZ4" s="270"/>
      <c r="QRA4" s="66"/>
      <c r="QRB4" s="270"/>
      <c r="QRC4" s="270"/>
      <c r="QRD4" s="270"/>
      <c r="QRE4" s="270"/>
      <c r="QRF4" s="270"/>
      <c r="QRG4" s="270"/>
      <c r="QRH4" s="66"/>
      <c r="QRI4" s="271"/>
      <c r="QRJ4" s="271"/>
      <c r="QRK4" s="66"/>
      <c r="QRL4" s="66"/>
      <c r="QRM4" s="66"/>
      <c r="QRN4" s="66"/>
      <c r="QRO4" s="272"/>
      <c r="QRP4" s="272"/>
      <c r="QRQ4" s="273"/>
      <c r="QRR4" s="274"/>
      <c r="QRS4" s="275"/>
      <c r="QRT4" s="276"/>
      <c r="QRU4" s="277"/>
      <c r="QRV4" s="272"/>
      <c r="QRW4" s="277"/>
      <c r="QRX4" s="272"/>
      <c r="QRY4" s="272"/>
      <c r="QRZ4" s="66"/>
      <c r="QSA4" s="278"/>
      <c r="QSB4" s="278"/>
      <c r="QSC4" s="270"/>
      <c r="QSD4" s="270"/>
      <c r="QSE4" s="270"/>
      <c r="QSF4" s="270"/>
      <c r="QSG4" s="270"/>
      <c r="QSH4" s="66"/>
      <c r="QSI4" s="66"/>
      <c r="QSJ4" s="270"/>
      <c r="QSK4" s="66"/>
      <c r="QSL4" s="278"/>
      <c r="QSM4" s="270"/>
      <c r="QSN4" s="66"/>
      <c r="QSO4" s="66"/>
      <c r="QSP4" s="66"/>
      <c r="QSQ4" s="270"/>
      <c r="QSR4" s="270"/>
      <c r="QSS4" s="270"/>
      <c r="QST4" s="66"/>
      <c r="QSU4" s="270"/>
      <c r="QSV4" s="270"/>
      <c r="QSW4" s="66"/>
      <c r="QSX4" s="270"/>
      <c r="QSY4" s="270"/>
      <c r="QSZ4" s="270"/>
      <c r="QTA4" s="270"/>
      <c r="QTB4" s="270"/>
      <c r="QTC4" s="270"/>
      <c r="QTD4" s="66"/>
      <c r="QTE4" s="271"/>
      <c r="QTF4" s="271"/>
      <c r="QTG4" s="66"/>
      <c r="QTH4" s="66"/>
      <c r="QTI4" s="66"/>
      <c r="QTJ4" s="66"/>
      <c r="QTK4" s="272"/>
      <c r="QTL4" s="272"/>
      <c r="QTM4" s="273"/>
      <c r="QTN4" s="274"/>
      <c r="QTO4" s="275"/>
      <c r="QTP4" s="276"/>
      <c r="QTQ4" s="277"/>
      <c r="QTR4" s="272"/>
      <c r="QTS4" s="277"/>
      <c r="QTT4" s="272"/>
      <c r="QTU4" s="272"/>
      <c r="QTV4" s="66"/>
      <c r="QTW4" s="278"/>
      <c r="QTX4" s="278"/>
      <c r="QTY4" s="270"/>
      <c r="QTZ4" s="270"/>
      <c r="QUA4" s="270"/>
      <c r="QUB4" s="270"/>
      <c r="QUC4" s="270"/>
      <c r="QUD4" s="66"/>
      <c r="QUE4" s="66"/>
      <c r="QUF4" s="270"/>
      <c r="QUG4" s="66"/>
      <c r="QUH4" s="278"/>
      <c r="QUI4" s="270"/>
      <c r="QUJ4" s="66"/>
      <c r="QUK4" s="66"/>
      <c r="QUL4" s="66"/>
      <c r="QUM4" s="270"/>
      <c r="QUN4" s="270"/>
      <c r="QUO4" s="270"/>
      <c r="QUP4" s="66"/>
      <c r="QUQ4" s="270"/>
      <c r="QUR4" s="270"/>
      <c r="QUS4" s="66"/>
      <c r="QUT4" s="270"/>
      <c r="QUU4" s="270"/>
      <c r="QUV4" s="270"/>
      <c r="QUW4" s="270"/>
      <c r="QUX4" s="270"/>
      <c r="QUY4" s="270"/>
      <c r="QUZ4" s="66"/>
      <c r="QVA4" s="271"/>
      <c r="QVB4" s="271"/>
      <c r="QVC4" s="66"/>
      <c r="QVD4" s="66"/>
      <c r="QVE4" s="66"/>
      <c r="QVF4" s="66"/>
      <c r="QVG4" s="272"/>
      <c r="QVH4" s="272"/>
      <c r="QVI4" s="273"/>
      <c r="QVJ4" s="274"/>
      <c r="QVK4" s="275"/>
      <c r="QVL4" s="276"/>
      <c r="QVM4" s="277"/>
      <c r="QVN4" s="272"/>
      <c r="QVO4" s="277"/>
      <c r="QVP4" s="272"/>
      <c r="QVQ4" s="272"/>
      <c r="QVR4" s="66"/>
      <c r="QVS4" s="278"/>
      <c r="QVT4" s="278"/>
      <c r="QVU4" s="270"/>
      <c r="QVV4" s="270"/>
      <c r="QVW4" s="270"/>
      <c r="QVX4" s="270"/>
      <c r="QVY4" s="270"/>
      <c r="QVZ4" s="66"/>
      <c r="QWA4" s="66"/>
      <c r="QWB4" s="270"/>
      <c r="QWC4" s="66"/>
      <c r="QWD4" s="278"/>
      <c r="QWE4" s="270"/>
      <c r="QWF4" s="66"/>
      <c r="QWG4" s="66"/>
      <c r="QWH4" s="66"/>
      <c r="QWI4" s="270"/>
      <c r="QWJ4" s="270"/>
      <c r="QWK4" s="270"/>
      <c r="QWL4" s="66"/>
      <c r="QWM4" s="270"/>
      <c r="QWN4" s="270"/>
      <c r="QWO4" s="66"/>
      <c r="QWP4" s="270"/>
      <c r="QWQ4" s="270"/>
      <c r="QWR4" s="270"/>
      <c r="QWS4" s="270"/>
      <c r="QWT4" s="270"/>
      <c r="QWU4" s="270"/>
      <c r="QWV4" s="66"/>
      <c r="QWW4" s="271"/>
      <c r="QWX4" s="271"/>
      <c r="QWY4" s="66"/>
      <c r="QWZ4" s="66"/>
      <c r="QXA4" s="66"/>
      <c r="QXB4" s="66"/>
      <c r="QXC4" s="272"/>
      <c r="QXD4" s="272"/>
      <c r="QXE4" s="273"/>
      <c r="QXF4" s="274"/>
      <c r="QXG4" s="275"/>
      <c r="QXH4" s="276"/>
      <c r="QXI4" s="277"/>
      <c r="QXJ4" s="272"/>
      <c r="QXK4" s="277"/>
      <c r="QXL4" s="272"/>
      <c r="QXM4" s="272"/>
      <c r="QXN4" s="66"/>
      <c r="QXO4" s="278"/>
      <c r="QXP4" s="278"/>
      <c r="QXQ4" s="270"/>
      <c r="QXR4" s="270"/>
      <c r="QXS4" s="270"/>
      <c r="QXT4" s="270"/>
      <c r="QXU4" s="270"/>
      <c r="QXV4" s="66"/>
      <c r="QXW4" s="66"/>
      <c r="QXX4" s="270"/>
      <c r="QXY4" s="66"/>
      <c r="QXZ4" s="278"/>
      <c r="QYA4" s="270"/>
      <c r="QYB4" s="66"/>
      <c r="QYC4" s="66"/>
      <c r="QYD4" s="66"/>
      <c r="QYE4" s="270"/>
      <c r="QYF4" s="270"/>
      <c r="QYG4" s="270"/>
      <c r="QYH4" s="66"/>
      <c r="QYI4" s="270"/>
      <c r="QYJ4" s="270"/>
      <c r="QYK4" s="66"/>
      <c r="QYL4" s="270"/>
      <c r="QYM4" s="270"/>
      <c r="QYN4" s="270"/>
      <c r="QYO4" s="270"/>
      <c r="QYP4" s="270"/>
      <c r="QYQ4" s="270"/>
      <c r="QYR4" s="66"/>
      <c r="QYS4" s="271"/>
      <c r="QYT4" s="271"/>
      <c r="QYU4" s="66"/>
      <c r="QYV4" s="66"/>
      <c r="QYW4" s="66"/>
      <c r="QYX4" s="66"/>
      <c r="QYY4" s="272"/>
      <c r="QYZ4" s="272"/>
      <c r="QZA4" s="273"/>
      <c r="QZB4" s="274"/>
      <c r="QZC4" s="275"/>
      <c r="QZD4" s="276"/>
      <c r="QZE4" s="277"/>
      <c r="QZF4" s="272"/>
      <c r="QZG4" s="277"/>
      <c r="QZH4" s="272"/>
      <c r="QZI4" s="272"/>
      <c r="QZJ4" s="66"/>
      <c r="QZK4" s="278"/>
      <c r="QZL4" s="278"/>
      <c r="QZM4" s="270"/>
      <c r="QZN4" s="270"/>
      <c r="QZO4" s="270"/>
      <c r="QZP4" s="270"/>
      <c r="QZQ4" s="270"/>
      <c r="QZR4" s="66"/>
      <c r="QZS4" s="66"/>
      <c r="QZT4" s="270"/>
      <c r="QZU4" s="66"/>
      <c r="QZV4" s="278"/>
      <c r="QZW4" s="270"/>
      <c r="QZX4" s="66"/>
      <c r="QZY4" s="66"/>
      <c r="QZZ4" s="66"/>
      <c r="RAA4" s="270"/>
      <c r="RAB4" s="270"/>
      <c r="RAC4" s="270"/>
      <c r="RAD4" s="66"/>
      <c r="RAE4" s="270"/>
      <c r="RAF4" s="270"/>
      <c r="RAG4" s="66"/>
      <c r="RAH4" s="270"/>
      <c r="RAI4" s="270"/>
      <c r="RAJ4" s="270"/>
      <c r="RAK4" s="270"/>
      <c r="RAL4" s="270"/>
      <c r="RAM4" s="270"/>
      <c r="RAN4" s="66"/>
      <c r="RAO4" s="271"/>
      <c r="RAP4" s="271"/>
      <c r="RAQ4" s="66"/>
      <c r="RAR4" s="66"/>
      <c r="RAS4" s="66"/>
      <c r="RAT4" s="66"/>
      <c r="RAU4" s="272"/>
      <c r="RAV4" s="272"/>
      <c r="RAW4" s="273"/>
      <c r="RAX4" s="274"/>
      <c r="RAY4" s="275"/>
      <c r="RAZ4" s="276"/>
      <c r="RBA4" s="277"/>
      <c r="RBB4" s="272"/>
      <c r="RBC4" s="277"/>
      <c r="RBD4" s="272"/>
      <c r="RBE4" s="272"/>
      <c r="RBF4" s="66"/>
      <c r="RBG4" s="278"/>
      <c r="RBH4" s="278"/>
      <c r="RBI4" s="270"/>
      <c r="RBJ4" s="270"/>
      <c r="RBK4" s="270"/>
      <c r="RBL4" s="270"/>
      <c r="RBM4" s="270"/>
      <c r="RBN4" s="66"/>
      <c r="RBO4" s="66"/>
      <c r="RBP4" s="270"/>
      <c r="RBQ4" s="66"/>
      <c r="RBR4" s="278"/>
      <c r="RBS4" s="270"/>
      <c r="RBT4" s="66"/>
      <c r="RBU4" s="66"/>
      <c r="RBV4" s="66"/>
      <c r="RBW4" s="270"/>
      <c r="RBX4" s="270"/>
      <c r="RBY4" s="270"/>
      <c r="RBZ4" s="66"/>
      <c r="RCA4" s="270"/>
      <c r="RCB4" s="270"/>
      <c r="RCC4" s="66"/>
      <c r="RCD4" s="270"/>
      <c r="RCE4" s="270"/>
      <c r="RCF4" s="270"/>
      <c r="RCG4" s="270"/>
      <c r="RCH4" s="270"/>
      <c r="RCI4" s="270"/>
      <c r="RCJ4" s="66"/>
      <c r="RCK4" s="271"/>
      <c r="RCL4" s="271"/>
      <c r="RCM4" s="66"/>
      <c r="RCN4" s="66"/>
      <c r="RCO4" s="66"/>
      <c r="RCP4" s="66"/>
      <c r="RCQ4" s="272"/>
      <c r="RCR4" s="272"/>
      <c r="RCS4" s="273"/>
      <c r="RCT4" s="274"/>
      <c r="RCU4" s="275"/>
      <c r="RCV4" s="276"/>
      <c r="RCW4" s="277"/>
      <c r="RCX4" s="272"/>
      <c r="RCY4" s="277"/>
      <c r="RCZ4" s="272"/>
      <c r="RDA4" s="272"/>
      <c r="RDB4" s="66"/>
      <c r="RDC4" s="278"/>
      <c r="RDD4" s="278"/>
      <c r="RDE4" s="270"/>
      <c r="RDF4" s="270"/>
      <c r="RDG4" s="270"/>
      <c r="RDH4" s="270"/>
      <c r="RDI4" s="270"/>
      <c r="RDJ4" s="66"/>
      <c r="RDK4" s="66"/>
      <c r="RDL4" s="270"/>
      <c r="RDM4" s="66"/>
      <c r="RDN4" s="278"/>
      <c r="RDO4" s="270"/>
      <c r="RDP4" s="66"/>
      <c r="RDQ4" s="66"/>
      <c r="RDR4" s="66"/>
      <c r="RDS4" s="270"/>
      <c r="RDT4" s="270"/>
      <c r="RDU4" s="270"/>
      <c r="RDV4" s="66"/>
      <c r="RDW4" s="270"/>
      <c r="RDX4" s="270"/>
      <c r="RDY4" s="66"/>
      <c r="RDZ4" s="270"/>
      <c r="REA4" s="270"/>
      <c r="REB4" s="270"/>
      <c r="REC4" s="270"/>
      <c r="RED4" s="270"/>
      <c r="REE4" s="270"/>
      <c r="REF4" s="66"/>
      <c r="REG4" s="271"/>
      <c r="REH4" s="271"/>
      <c r="REI4" s="66"/>
      <c r="REJ4" s="66"/>
      <c r="REK4" s="66"/>
      <c r="REL4" s="66"/>
      <c r="REM4" s="272"/>
      <c r="REN4" s="272"/>
      <c r="REO4" s="273"/>
      <c r="REP4" s="274"/>
      <c r="REQ4" s="275"/>
      <c r="RER4" s="276"/>
      <c r="RES4" s="277"/>
      <c r="RET4" s="272"/>
      <c r="REU4" s="277"/>
      <c r="REV4" s="272"/>
      <c r="REW4" s="272"/>
      <c r="REX4" s="66"/>
      <c r="REY4" s="278"/>
      <c r="REZ4" s="278"/>
      <c r="RFA4" s="270"/>
      <c r="RFB4" s="270"/>
      <c r="RFC4" s="270"/>
      <c r="RFD4" s="270"/>
      <c r="RFE4" s="270"/>
      <c r="RFF4" s="66"/>
      <c r="RFG4" s="66"/>
      <c r="RFH4" s="270"/>
      <c r="RFI4" s="66"/>
      <c r="RFJ4" s="278"/>
      <c r="RFK4" s="270"/>
      <c r="RFL4" s="66"/>
      <c r="RFM4" s="66"/>
      <c r="RFN4" s="66"/>
      <c r="RFO4" s="270"/>
      <c r="RFP4" s="270"/>
      <c r="RFQ4" s="270"/>
      <c r="RFR4" s="66"/>
      <c r="RFS4" s="270"/>
      <c r="RFT4" s="270"/>
      <c r="RFU4" s="66"/>
      <c r="RFV4" s="270"/>
      <c r="RFW4" s="270"/>
      <c r="RFX4" s="270"/>
      <c r="RFY4" s="270"/>
      <c r="RFZ4" s="270"/>
      <c r="RGA4" s="270"/>
      <c r="RGB4" s="66"/>
      <c r="RGC4" s="271"/>
      <c r="RGD4" s="271"/>
      <c r="RGE4" s="66"/>
      <c r="RGF4" s="66"/>
      <c r="RGG4" s="66"/>
      <c r="RGH4" s="66"/>
      <c r="RGI4" s="272"/>
      <c r="RGJ4" s="272"/>
      <c r="RGK4" s="273"/>
      <c r="RGL4" s="274"/>
      <c r="RGM4" s="275"/>
      <c r="RGN4" s="276"/>
      <c r="RGO4" s="277"/>
      <c r="RGP4" s="272"/>
      <c r="RGQ4" s="277"/>
      <c r="RGR4" s="272"/>
      <c r="RGS4" s="272"/>
      <c r="RGT4" s="66"/>
      <c r="RGU4" s="278"/>
      <c r="RGV4" s="278"/>
      <c r="RGW4" s="270"/>
      <c r="RGX4" s="270"/>
      <c r="RGY4" s="270"/>
      <c r="RGZ4" s="270"/>
      <c r="RHA4" s="270"/>
      <c r="RHB4" s="66"/>
      <c r="RHC4" s="66"/>
      <c r="RHD4" s="270"/>
      <c r="RHE4" s="66"/>
      <c r="RHF4" s="278"/>
      <c r="RHG4" s="270"/>
      <c r="RHH4" s="66"/>
      <c r="RHI4" s="66"/>
      <c r="RHJ4" s="66"/>
      <c r="RHK4" s="270"/>
      <c r="RHL4" s="270"/>
      <c r="RHM4" s="270"/>
      <c r="RHN4" s="66"/>
      <c r="RHO4" s="270"/>
      <c r="RHP4" s="270"/>
      <c r="RHQ4" s="66"/>
      <c r="RHR4" s="270"/>
      <c r="RHS4" s="270"/>
      <c r="RHT4" s="270"/>
      <c r="RHU4" s="270"/>
      <c r="RHV4" s="270"/>
      <c r="RHW4" s="270"/>
      <c r="RHX4" s="66"/>
      <c r="RHY4" s="271"/>
      <c r="RHZ4" s="271"/>
      <c r="RIA4" s="66"/>
      <c r="RIB4" s="66"/>
      <c r="RIC4" s="66"/>
      <c r="RID4" s="66"/>
      <c r="RIE4" s="272"/>
      <c r="RIF4" s="272"/>
      <c r="RIG4" s="273"/>
      <c r="RIH4" s="274"/>
      <c r="RII4" s="275"/>
      <c r="RIJ4" s="276"/>
      <c r="RIK4" s="277"/>
      <c r="RIL4" s="272"/>
      <c r="RIM4" s="277"/>
      <c r="RIN4" s="272"/>
      <c r="RIO4" s="272"/>
      <c r="RIP4" s="66"/>
      <c r="RIQ4" s="278"/>
      <c r="RIR4" s="278"/>
      <c r="RIS4" s="270"/>
      <c r="RIT4" s="270"/>
      <c r="RIU4" s="270"/>
      <c r="RIV4" s="270"/>
      <c r="RIW4" s="270"/>
      <c r="RIX4" s="66"/>
      <c r="RIY4" s="66"/>
      <c r="RIZ4" s="270"/>
      <c r="RJA4" s="66"/>
      <c r="RJB4" s="278"/>
      <c r="RJC4" s="270"/>
      <c r="RJD4" s="66"/>
      <c r="RJE4" s="66"/>
      <c r="RJF4" s="66"/>
      <c r="RJG4" s="270"/>
      <c r="RJH4" s="270"/>
      <c r="RJI4" s="270"/>
      <c r="RJJ4" s="66"/>
      <c r="RJK4" s="270"/>
      <c r="RJL4" s="270"/>
      <c r="RJM4" s="66"/>
      <c r="RJN4" s="270"/>
      <c r="RJO4" s="270"/>
      <c r="RJP4" s="270"/>
      <c r="RJQ4" s="270"/>
      <c r="RJR4" s="270"/>
      <c r="RJS4" s="270"/>
      <c r="RJT4" s="66"/>
      <c r="RJU4" s="271"/>
      <c r="RJV4" s="271"/>
      <c r="RJW4" s="66"/>
      <c r="RJX4" s="66"/>
      <c r="RJY4" s="66"/>
      <c r="RJZ4" s="66"/>
      <c r="RKA4" s="272"/>
      <c r="RKB4" s="272"/>
      <c r="RKC4" s="273"/>
      <c r="RKD4" s="274"/>
      <c r="RKE4" s="275"/>
      <c r="RKF4" s="276"/>
      <c r="RKG4" s="277"/>
      <c r="RKH4" s="272"/>
      <c r="RKI4" s="277"/>
      <c r="RKJ4" s="272"/>
      <c r="RKK4" s="272"/>
      <c r="RKL4" s="66"/>
      <c r="RKM4" s="278"/>
      <c r="RKN4" s="278"/>
      <c r="RKO4" s="270"/>
      <c r="RKP4" s="270"/>
      <c r="RKQ4" s="270"/>
      <c r="RKR4" s="270"/>
      <c r="RKS4" s="270"/>
      <c r="RKT4" s="66"/>
      <c r="RKU4" s="66"/>
      <c r="RKV4" s="270"/>
      <c r="RKW4" s="66"/>
      <c r="RKX4" s="278"/>
      <c r="RKY4" s="270"/>
      <c r="RKZ4" s="66"/>
      <c r="RLA4" s="66"/>
      <c r="RLB4" s="66"/>
      <c r="RLC4" s="270"/>
      <c r="RLD4" s="270"/>
      <c r="RLE4" s="270"/>
      <c r="RLF4" s="66"/>
      <c r="RLG4" s="270"/>
      <c r="RLH4" s="270"/>
      <c r="RLI4" s="66"/>
      <c r="RLJ4" s="270"/>
      <c r="RLK4" s="270"/>
      <c r="RLL4" s="270"/>
      <c r="RLM4" s="270"/>
      <c r="RLN4" s="270"/>
      <c r="RLO4" s="270"/>
      <c r="RLP4" s="66"/>
      <c r="RLQ4" s="271"/>
      <c r="RLR4" s="271"/>
      <c r="RLS4" s="66"/>
      <c r="RLT4" s="66"/>
      <c r="RLU4" s="66"/>
      <c r="RLV4" s="66"/>
      <c r="RLW4" s="272"/>
      <c r="RLX4" s="272"/>
      <c r="RLY4" s="273"/>
      <c r="RLZ4" s="274"/>
      <c r="RMA4" s="275"/>
      <c r="RMB4" s="276"/>
      <c r="RMC4" s="277"/>
      <c r="RMD4" s="272"/>
      <c r="RME4" s="277"/>
      <c r="RMF4" s="272"/>
      <c r="RMG4" s="272"/>
      <c r="RMH4" s="66"/>
      <c r="RMI4" s="278"/>
      <c r="RMJ4" s="278"/>
      <c r="RMK4" s="270"/>
      <c r="RML4" s="270"/>
      <c r="RMM4" s="270"/>
      <c r="RMN4" s="270"/>
      <c r="RMO4" s="270"/>
      <c r="RMP4" s="66"/>
      <c r="RMQ4" s="66"/>
      <c r="RMR4" s="270"/>
      <c r="RMS4" s="66"/>
      <c r="RMT4" s="278"/>
      <c r="RMU4" s="270"/>
      <c r="RMV4" s="66"/>
      <c r="RMW4" s="66"/>
      <c r="RMX4" s="66"/>
      <c r="RMY4" s="270"/>
      <c r="RMZ4" s="270"/>
      <c r="RNA4" s="270"/>
      <c r="RNB4" s="66"/>
      <c r="RNC4" s="270"/>
      <c r="RND4" s="270"/>
      <c r="RNE4" s="66"/>
      <c r="RNF4" s="270"/>
      <c r="RNG4" s="270"/>
      <c r="RNH4" s="270"/>
      <c r="RNI4" s="270"/>
      <c r="RNJ4" s="270"/>
      <c r="RNK4" s="270"/>
      <c r="RNL4" s="66"/>
      <c r="RNM4" s="271"/>
      <c r="RNN4" s="271"/>
      <c r="RNO4" s="66"/>
      <c r="RNP4" s="66"/>
      <c r="RNQ4" s="66"/>
      <c r="RNR4" s="66"/>
      <c r="RNS4" s="272"/>
      <c r="RNT4" s="272"/>
      <c r="RNU4" s="273"/>
      <c r="RNV4" s="274"/>
      <c r="RNW4" s="275"/>
      <c r="RNX4" s="276"/>
      <c r="RNY4" s="277"/>
      <c r="RNZ4" s="272"/>
      <c r="ROA4" s="277"/>
      <c r="ROB4" s="272"/>
      <c r="ROC4" s="272"/>
      <c r="ROD4" s="66"/>
      <c r="ROE4" s="278"/>
      <c r="ROF4" s="278"/>
      <c r="ROG4" s="270"/>
      <c r="ROH4" s="270"/>
      <c r="ROI4" s="270"/>
      <c r="ROJ4" s="270"/>
      <c r="ROK4" s="270"/>
      <c r="ROL4" s="66"/>
      <c r="ROM4" s="66"/>
      <c r="RON4" s="270"/>
      <c r="ROO4" s="66"/>
      <c r="ROP4" s="278"/>
      <c r="ROQ4" s="270"/>
      <c r="ROR4" s="66"/>
      <c r="ROS4" s="66"/>
      <c r="ROT4" s="66"/>
      <c r="ROU4" s="270"/>
      <c r="ROV4" s="270"/>
      <c r="ROW4" s="270"/>
      <c r="ROX4" s="66"/>
      <c r="ROY4" s="270"/>
      <c r="ROZ4" s="270"/>
      <c r="RPA4" s="66"/>
      <c r="RPB4" s="270"/>
      <c r="RPC4" s="270"/>
      <c r="RPD4" s="270"/>
      <c r="RPE4" s="270"/>
      <c r="RPF4" s="270"/>
      <c r="RPG4" s="270"/>
      <c r="RPH4" s="66"/>
      <c r="RPI4" s="271"/>
      <c r="RPJ4" s="271"/>
      <c r="RPK4" s="66"/>
      <c r="RPL4" s="66"/>
      <c r="RPM4" s="66"/>
      <c r="RPN4" s="66"/>
      <c r="RPO4" s="272"/>
      <c r="RPP4" s="272"/>
      <c r="RPQ4" s="273"/>
      <c r="RPR4" s="274"/>
      <c r="RPS4" s="275"/>
      <c r="RPT4" s="276"/>
      <c r="RPU4" s="277"/>
      <c r="RPV4" s="272"/>
      <c r="RPW4" s="277"/>
      <c r="RPX4" s="272"/>
      <c r="RPY4" s="272"/>
      <c r="RPZ4" s="66"/>
      <c r="RQA4" s="278"/>
      <c r="RQB4" s="278"/>
      <c r="RQC4" s="270"/>
      <c r="RQD4" s="270"/>
      <c r="RQE4" s="270"/>
      <c r="RQF4" s="270"/>
      <c r="RQG4" s="270"/>
      <c r="RQH4" s="66"/>
      <c r="RQI4" s="66"/>
      <c r="RQJ4" s="270"/>
      <c r="RQK4" s="66"/>
      <c r="RQL4" s="278"/>
      <c r="RQM4" s="270"/>
      <c r="RQN4" s="66"/>
      <c r="RQO4" s="66"/>
      <c r="RQP4" s="66"/>
      <c r="RQQ4" s="270"/>
      <c r="RQR4" s="270"/>
      <c r="RQS4" s="270"/>
      <c r="RQT4" s="66"/>
      <c r="RQU4" s="270"/>
      <c r="RQV4" s="270"/>
      <c r="RQW4" s="66"/>
      <c r="RQX4" s="270"/>
      <c r="RQY4" s="270"/>
      <c r="RQZ4" s="270"/>
      <c r="RRA4" s="270"/>
      <c r="RRB4" s="270"/>
      <c r="RRC4" s="270"/>
      <c r="RRD4" s="66"/>
      <c r="RRE4" s="271"/>
      <c r="RRF4" s="271"/>
      <c r="RRG4" s="66"/>
      <c r="RRH4" s="66"/>
      <c r="RRI4" s="66"/>
      <c r="RRJ4" s="66"/>
      <c r="RRK4" s="272"/>
      <c r="RRL4" s="272"/>
      <c r="RRM4" s="273"/>
      <c r="RRN4" s="274"/>
      <c r="RRO4" s="275"/>
      <c r="RRP4" s="276"/>
      <c r="RRQ4" s="277"/>
      <c r="RRR4" s="272"/>
      <c r="RRS4" s="277"/>
      <c r="RRT4" s="272"/>
      <c r="RRU4" s="272"/>
      <c r="RRV4" s="66"/>
      <c r="RRW4" s="278"/>
      <c r="RRX4" s="278"/>
      <c r="RRY4" s="270"/>
      <c r="RRZ4" s="270"/>
      <c r="RSA4" s="270"/>
      <c r="RSB4" s="270"/>
      <c r="RSC4" s="270"/>
      <c r="RSD4" s="66"/>
      <c r="RSE4" s="66"/>
      <c r="RSF4" s="270"/>
      <c r="RSG4" s="66"/>
      <c r="RSH4" s="278"/>
      <c r="RSI4" s="270"/>
      <c r="RSJ4" s="66"/>
      <c r="RSK4" s="66"/>
      <c r="RSL4" s="66"/>
      <c r="RSM4" s="270"/>
      <c r="RSN4" s="270"/>
      <c r="RSO4" s="270"/>
      <c r="RSP4" s="66"/>
      <c r="RSQ4" s="270"/>
      <c r="RSR4" s="270"/>
      <c r="RSS4" s="66"/>
      <c r="RST4" s="270"/>
      <c r="RSU4" s="270"/>
      <c r="RSV4" s="270"/>
      <c r="RSW4" s="270"/>
      <c r="RSX4" s="270"/>
      <c r="RSY4" s="270"/>
      <c r="RSZ4" s="66"/>
      <c r="RTA4" s="271"/>
      <c r="RTB4" s="271"/>
      <c r="RTC4" s="66"/>
      <c r="RTD4" s="66"/>
      <c r="RTE4" s="66"/>
      <c r="RTF4" s="66"/>
      <c r="RTG4" s="272"/>
      <c r="RTH4" s="272"/>
      <c r="RTI4" s="273"/>
      <c r="RTJ4" s="274"/>
      <c r="RTK4" s="275"/>
      <c r="RTL4" s="276"/>
      <c r="RTM4" s="277"/>
      <c r="RTN4" s="272"/>
      <c r="RTO4" s="277"/>
      <c r="RTP4" s="272"/>
      <c r="RTQ4" s="272"/>
      <c r="RTR4" s="66"/>
      <c r="RTS4" s="278"/>
      <c r="RTT4" s="278"/>
      <c r="RTU4" s="270"/>
      <c r="RTV4" s="270"/>
      <c r="RTW4" s="270"/>
      <c r="RTX4" s="270"/>
      <c r="RTY4" s="270"/>
      <c r="RTZ4" s="66"/>
      <c r="RUA4" s="66"/>
      <c r="RUB4" s="270"/>
      <c r="RUC4" s="66"/>
      <c r="RUD4" s="278"/>
      <c r="RUE4" s="270"/>
      <c r="RUF4" s="66"/>
      <c r="RUG4" s="66"/>
      <c r="RUH4" s="66"/>
      <c r="RUI4" s="270"/>
      <c r="RUJ4" s="270"/>
      <c r="RUK4" s="270"/>
      <c r="RUL4" s="66"/>
      <c r="RUM4" s="270"/>
      <c r="RUN4" s="270"/>
      <c r="RUO4" s="66"/>
      <c r="RUP4" s="270"/>
      <c r="RUQ4" s="270"/>
      <c r="RUR4" s="270"/>
      <c r="RUS4" s="270"/>
      <c r="RUT4" s="270"/>
      <c r="RUU4" s="270"/>
      <c r="RUV4" s="66"/>
      <c r="RUW4" s="271"/>
      <c r="RUX4" s="271"/>
      <c r="RUY4" s="66"/>
      <c r="RUZ4" s="66"/>
      <c r="RVA4" s="66"/>
      <c r="RVB4" s="66"/>
      <c r="RVC4" s="272"/>
      <c r="RVD4" s="272"/>
      <c r="RVE4" s="273"/>
      <c r="RVF4" s="274"/>
      <c r="RVG4" s="275"/>
      <c r="RVH4" s="276"/>
      <c r="RVI4" s="277"/>
      <c r="RVJ4" s="272"/>
      <c r="RVK4" s="277"/>
      <c r="RVL4" s="272"/>
      <c r="RVM4" s="272"/>
      <c r="RVN4" s="66"/>
      <c r="RVO4" s="278"/>
      <c r="RVP4" s="278"/>
      <c r="RVQ4" s="270"/>
      <c r="RVR4" s="270"/>
      <c r="RVS4" s="270"/>
      <c r="RVT4" s="270"/>
      <c r="RVU4" s="270"/>
      <c r="RVV4" s="66"/>
      <c r="RVW4" s="66"/>
      <c r="RVX4" s="270"/>
      <c r="RVY4" s="66"/>
      <c r="RVZ4" s="278"/>
      <c r="RWA4" s="270"/>
      <c r="RWB4" s="66"/>
      <c r="RWC4" s="66"/>
      <c r="RWD4" s="66"/>
      <c r="RWE4" s="270"/>
      <c r="RWF4" s="270"/>
      <c r="RWG4" s="270"/>
      <c r="RWH4" s="66"/>
      <c r="RWI4" s="270"/>
      <c r="RWJ4" s="270"/>
      <c r="RWK4" s="66"/>
      <c r="RWL4" s="270"/>
      <c r="RWM4" s="270"/>
      <c r="RWN4" s="270"/>
      <c r="RWO4" s="270"/>
      <c r="RWP4" s="270"/>
      <c r="RWQ4" s="270"/>
      <c r="RWR4" s="66"/>
      <c r="RWS4" s="271"/>
      <c r="RWT4" s="271"/>
      <c r="RWU4" s="66"/>
      <c r="RWV4" s="66"/>
      <c r="RWW4" s="66"/>
      <c r="RWX4" s="66"/>
      <c r="RWY4" s="272"/>
      <c r="RWZ4" s="272"/>
      <c r="RXA4" s="273"/>
      <c r="RXB4" s="274"/>
      <c r="RXC4" s="275"/>
      <c r="RXD4" s="276"/>
      <c r="RXE4" s="277"/>
      <c r="RXF4" s="272"/>
      <c r="RXG4" s="277"/>
      <c r="RXH4" s="272"/>
      <c r="RXI4" s="272"/>
      <c r="RXJ4" s="66"/>
      <c r="RXK4" s="278"/>
      <c r="RXL4" s="278"/>
      <c r="RXM4" s="270"/>
      <c r="RXN4" s="270"/>
      <c r="RXO4" s="270"/>
      <c r="RXP4" s="270"/>
      <c r="RXQ4" s="270"/>
      <c r="RXR4" s="66"/>
      <c r="RXS4" s="66"/>
      <c r="RXT4" s="270"/>
      <c r="RXU4" s="66"/>
      <c r="RXV4" s="278"/>
      <c r="RXW4" s="270"/>
      <c r="RXX4" s="66"/>
      <c r="RXY4" s="66"/>
      <c r="RXZ4" s="66"/>
      <c r="RYA4" s="270"/>
      <c r="RYB4" s="270"/>
      <c r="RYC4" s="270"/>
      <c r="RYD4" s="66"/>
      <c r="RYE4" s="270"/>
      <c r="RYF4" s="270"/>
      <c r="RYG4" s="66"/>
      <c r="RYH4" s="270"/>
      <c r="RYI4" s="270"/>
      <c r="RYJ4" s="270"/>
      <c r="RYK4" s="270"/>
      <c r="RYL4" s="270"/>
      <c r="RYM4" s="270"/>
      <c r="RYN4" s="66"/>
      <c r="RYO4" s="271"/>
      <c r="RYP4" s="271"/>
      <c r="RYQ4" s="66"/>
      <c r="RYR4" s="66"/>
      <c r="RYS4" s="66"/>
      <c r="RYT4" s="66"/>
      <c r="RYU4" s="272"/>
      <c r="RYV4" s="272"/>
      <c r="RYW4" s="273"/>
      <c r="RYX4" s="274"/>
      <c r="RYY4" s="275"/>
      <c r="RYZ4" s="276"/>
      <c r="RZA4" s="277"/>
      <c r="RZB4" s="272"/>
      <c r="RZC4" s="277"/>
      <c r="RZD4" s="272"/>
      <c r="RZE4" s="272"/>
      <c r="RZF4" s="66"/>
      <c r="RZG4" s="278"/>
      <c r="RZH4" s="278"/>
      <c r="RZI4" s="270"/>
      <c r="RZJ4" s="270"/>
      <c r="RZK4" s="270"/>
      <c r="RZL4" s="270"/>
      <c r="RZM4" s="270"/>
      <c r="RZN4" s="66"/>
      <c r="RZO4" s="66"/>
      <c r="RZP4" s="270"/>
      <c r="RZQ4" s="66"/>
      <c r="RZR4" s="278"/>
      <c r="RZS4" s="270"/>
      <c r="RZT4" s="66"/>
      <c r="RZU4" s="66"/>
      <c r="RZV4" s="66"/>
      <c r="RZW4" s="270"/>
      <c r="RZX4" s="270"/>
      <c r="RZY4" s="270"/>
      <c r="RZZ4" s="66"/>
      <c r="SAA4" s="270"/>
      <c r="SAB4" s="270"/>
      <c r="SAC4" s="66"/>
      <c r="SAD4" s="270"/>
      <c r="SAE4" s="270"/>
      <c r="SAF4" s="270"/>
      <c r="SAG4" s="270"/>
      <c r="SAH4" s="270"/>
      <c r="SAI4" s="270"/>
      <c r="SAJ4" s="66"/>
      <c r="SAK4" s="271"/>
      <c r="SAL4" s="271"/>
      <c r="SAM4" s="66"/>
      <c r="SAN4" s="66"/>
      <c r="SAO4" s="66"/>
      <c r="SAP4" s="66"/>
      <c r="SAQ4" s="272"/>
      <c r="SAR4" s="272"/>
      <c r="SAS4" s="273"/>
      <c r="SAT4" s="274"/>
      <c r="SAU4" s="275"/>
      <c r="SAV4" s="276"/>
      <c r="SAW4" s="277"/>
      <c r="SAX4" s="272"/>
      <c r="SAY4" s="277"/>
      <c r="SAZ4" s="272"/>
      <c r="SBA4" s="272"/>
      <c r="SBB4" s="66"/>
      <c r="SBC4" s="278"/>
      <c r="SBD4" s="278"/>
      <c r="SBE4" s="270"/>
      <c r="SBF4" s="270"/>
      <c r="SBG4" s="270"/>
      <c r="SBH4" s="270"/>
      <c r="SBI4" s="270"/>
      <c r="SBJ4" s="66"/>
      <c r="SBK4" s="66"/>
      <c r="SBL4" s="270"/>
      <c r="SBM4" s="66"/>
      <c r="SBN4" s="278"/>
      <c r="SBO4" s="270"/>
      <c r="SBP4" s="66"/>
      <c r="SBQ4" s="66"/>
      <c r="SBR4" s="66"/>
      <c r="SBS4" s="270"/>
      <c r="SBT4" s="270"/>
      <c r="SBU4" s="270"/>
      <c r="SBV4" s="66"/>
      <c r="SBW4" s="270"/>
      <c r="SBX4" s="270"/>
      <c r="SBY4" s="66"/>
      <c r="SBZ4" s="270"/>
      <c r="SCA4" s="270"/>
      <c r="SCB4" s="270"/>
      <c r="SCC4" s="270"/>
      <c r="SCD4" s="270"/>
      <c r="SCE4" s="270"/>
      <c r="SCF4" s="66"/>
      <c r="SCG4" s="271"/>
      <c r="SCH4" s="271"/>
      <c r="SCI4" s="66"/>
      <c r="SCJ4" s="66"/>
      <c r="SCK4" s="66"/>
      <c r="SCL4" s="66"/>
      <c r="SCM4" s="272"/>
      <c r="SCN4" s="272"/>
      <c r="SCO4" s="273"/>
      <c r="SCP4" s="274"/>
      <c r="SCQ4" s="275"/>
      <c r="SCR4" s="276"/>
      <c r="SCS4" s="277"/>
      <c r="SCT4" s="272"/>
      <c r="SCU4" s="277"/>
      <c r="SCV4" s="272"/>
      <c r="SCW4" s="272"/>
      <c r="SCX4" s="66"/>
      <c r="SCY4" s="278"/>
      <c r="SCZ4" s="278"/>
      <c r="SDA4" s="270"/>
      <c r="SDB4" s="270"/>
      <c r="SDC4" s="270"/>
      <c r="SDD4" s="270"/>
      <c r="SDE4" s="270"/>
      <c r="SDF4" s="66"/>
      <c r="SDG4" s="66"/>
      <c r="SDH4" s="270"/>
      <c r="SDI4" s="66"/>
      <c r="SDJ4" s="278"/>
      <c r="SDK4" s="270"/>
      <c r="SDL4" s="66"/>
      <c r="SDM4" s="66"/>
      <c r="SDN4" s="66"/>
      <c r="SDO4" s="270"/>
      <c r="SDP4" s="270"/>
      <c r="SDQ4" s="270"/>
      <c r="SDR4" s="66"/>
      <c r="SDS4" s="270"/>
      <c r="SDT4" s="270"/>
      <c r="SDU4" s="66"/>
      <c r="SDV4" s="270"/>
      <c r="SDW4" s="270"/>
      <c r="SDX4" s="270"/>
      <c r="SDY4" s="270"/>
      <c r="SDZ4" s="270"/>
      <c r="SEA4" s="270"/>
      <c r="SEB4" s="66"/>
      <c r="SEC4" s="271"/>
      <c r="SED4" s="271"/>
      <c r="SEE4" s="66"/>
      <c r="SEF4" s="66"/>
      <c r="SEG4" s="66"/>
      <c r="SEH4" s="66"/>
      <c r="SEI4" s="272"/>
      <c r="SEJ4" s="272"/>
      <c r="SEK4" s="273"/>
      <c r="SEL4" s="274"/>
      <c r="SEM4" s="275"/>
      <c r="SEN4" s="276"/>
      <c r="SEO4" s="277"/>
      <c r="SEP4" s="272"/>
      <c r="SEQ4" s="277"/>
      <c r="SER4" s="272"/>
      <c r="SES4" s="272"/>
      <c r="SET4" s="66"/>
      <c r="SEU4" s="278"/>
      <c r="SEV4" s="278"/>
      <c r="SEW4" s="270"/>
      <c r="SEX4" s="270"/>
      <c r="SEY4" s="270"/>
      <c r="SEZ4" s="270"/>
      <c r="SFA4" s="270"/>
      <c r="SFB4" s="66"/>
      <c r="SFC4" s="66"/>
      <c r="SFD4" s="270"/>
      <c r="SFE4" s="66"/>
      <c r="SFF4" s="278"/>
      <c r="SFG4" s="270"/>
      <c r="SFH4" s="66"/>
      <c r="SFI4" s="66"/>
      <c r="SFJ4" s="66"/>
      <c r="SFK4" s="270"/>
      <c r="SFL4" s="270"/>
      <c r="SFM4" s="270"/>
      <c r="SFN4" s="66"/>
      <c r="SFO4" s="270"/>
      <c r="SFP4" s="270"/>
      <c r="SFQ4" s="66"/>
      <c r="SFR4" s="270"/>
      <c r="SFS4" s="270"/>
      <c r="SFT4" s="270"/>
      <c r="SFU4" s="270"/>
      <c r="SFV4" s="270"/>
      <c r="SFW4" s="270"/>
      <c r="SFX4" s="66"/>
      <c r="SFY4" s="271"/>
      <c r="SFZ4" s="271"/>
      <c r="SGA4" s="66"/>
      <c r="SGB4" s="66"/>
      <c r="SGC4" s="66"/>
      <c r="SGD4" s="66"/>
      <c r="SGE4" s="272"/>
      <c r="SGF4" s="272"/>
      <c r="SGG4" s="273"/>
      <c r="SGH4" s="274"/>
      <c r="SGI4" s="275"/>
      <c r="SGJ4" s="276"/>
      <c r="SGK4" s="277"/>
      <c r="SGL4" s="272"/>
      <c r="SGM4" s="277"/>
      <c r="SGN4" s="272"/>
      <c r="SGO4" s="272"/>
      <c r="SGP4" s="66"/>
      <c r="SGQ4" s="278"/>
      <c r="SGR4" s="278"/>
      <c r="SGS4" s="270"/>
      <c r="SGT4" s="270"/>
      <c r="SGU4" s="270"/>
      <c r="SGV4" s="270"/>
      <c r="SGW4" s="270"/>
      <c r="SGX4" s="66"/>
      <c r="SGY4" s="66"/>
      <c r="SGZ4" s="270"/>
      <c r="SHA4" s="66"/>
      <c r="SHB4" s="278"/>
      <c r="SHC4" s="270"/>
      <c r="SHD4" s="66"/>
      <c r="SHE4" s="66"/>
      <c r="SHF4" s="66"/>
      <c r="SHG4" s="270"/>
      <c r="SHH4" s="270"/>
      <c r="SHI4" s="270"/>
      <c r="SHJ4" s="66"/>
      <c r="SHK4" s="270"/>
      <c r="SHL4" s="270"/>
      <c r="SHM4" s="66"/>
      <c r="SHN4" s="270"/>
      <c r="SHO4" s="270"/>
      <c r="SHP4" s="270"/>
      <c r="SHQ4" s="270"/>
      <c r="SHR4" s="270"/>
      <c r="SHS4" s="270"/>
      <c r="SHT4" s="66"/>
      <c r="SHU4" s="271"/>
      <c r="SHV4" s="271"/>
      <c r="SHW4" s="66"/>
      <c r="SHX4" s="66"/>
      <c r="SHY4" s="66"/>
      <c r="SHZ4" s="66"/>
      <c r="SIA4" s="272"/>
      <c r="SIB4" s="272"/>
      <c r="SIC4" s="273"/>
      <c r="SID4" s="274"/>
      <c r="SIE4" s="275"/>
      <c r="SIF4" s="276"/>
      <c r="SIG4" s="277"/>
      <c r="SIH4" s="272"/>
      <c r="SII4" s="277"/>
      <c r="SIJ4" s="272"/>
      <c r="SIK4" s="272"/>
      <c r="SIL4" s="66"/>
      <c r="SIM4" s="278"/>
      <c r="SIN4" s="278"/>
      <c r="SIO4" s="270"/>
      <c r="SIP4" s="270"/>
      <c r="SIQ4" s="270"/>
      <c r="SIR4" s="270"/>
      <c r="SIS4" s="270"/>
      <c r="SIT4" s="66"/>
      <c r="SIU4" s="66"/>
      <c r="SIV4" s="270"/>
      <c r="SIW4" s="66"/>
      <c r="SIX4" s="278"/>
      <c r="SIY4" s="270"/>
      <c r="SIZ4" s="66"/>
      <c r="SJA4" s="66"/>
      <c r="SJB4" s="66"/>
      <c r="SJC4" s="270"/>
      <c r="SJD4" s="270"/>
      <c r="SJE4" s="270"/>
      <c r="SJF4" s="66"/>
      <c r="SJG4" s="270"/>
      <c r="SJH4" s="270"/>
      <c r="SJI4" s="66"/>
      <c r="SJJ4" s="270"/>
      <c r="SJK4" s="270"/>
      <c r="SJL4" s="270"/>
      <c r="SJM4" s="270"/>
      <c r="SJN4" s="270"/>
      <c r="SJO4" s="270"/>
      <c r="SJP4" s="66"/>
      <c r="SJQ4" s="271"/>
      <c r="SJR4" s="271"/>
      <c r="SJS4" s="66"/>
      <c r="SJT4" s="66"/>
      <c r="SJU4" s="66"/>
      <c r="SJV4" s="66"/>
      <c r="SJW4" s="272"/>
      <c r="SJX4" s="272"/>
      <c r="SJY4" s="273"/>
      <c r="SJZ4" s="274"/>
      <c r="SKA4" s="275"/>
      <c r="SKB4" s="276"/>
      <c r="SKC4" s="277"/>
      <c r="SKD4" s="272"/>
      <c r="SKE4" s="277"/>
      <c r="SKF4" s="272"/>
      <c r="SKG4" s="272"/>
      <c r="SKH4" s="66"/>
      <c r="SKI4" s="278"/>
      <c r="SKJ4" s="278"/>
      <c r="SKK4" s="270"/>
      <c r="SKL4" s="270"/>
      <c r="SKM4" s="270"/>
      <c r="SKN4" s="270"/>
      <c r="SKO4" s="270"/>
      <c r="SKP4" s="66"/>
      <c r="SKQ4" s="66"/>
      <c r="SKR4" s="270"/>
      <c r="SKS4" s="66"/>
      <c r="SKT4" s="278"/>
      <c r="SKU4" s="270"/>
      <c r="SKV4" s="66"/>
      <c r="SKW4" s="66"/>
      <c r="SKX4" s="66"/>
      <c r="SKY4" s="270"/>
      <c r="SKZ4" s="270"/>
      <c r="SLA4" s="270"/>
      <c r="SLB4" s="66"/>
      <c r="SLC4" s="270"/>
      <c r="SLD4" s="270"/>
      <c r="SLE4" s="66"/>
      <c r="SLF4" s="270"/>
      <c r="SLG4" s="270"/>
      <c r="SLH4" s="270"/>
      <c r="SLI4" s="270"/>
      <c r="SLJ4" s="270"/>
      <c r="SLK4" s="270"/>
      <c r="SLL4" s="66"/>
      <c r="SLM4" s="271"/>
      <c r="SLN4" s="271"/>
      <c r="SLO4" s="66"/>
      <c r="SLP4" s="66"/>
      <c r="SLQ4" s="66"/>
      <c r="SLR4" s="66"/>
      <c r="SLS4" s="272"/>
      <c r="SLT4" s="272"/>
      <c r="SLU4" s="273"/>
      <c r="SLV4" s="274"/>
      <c r="SLW4" s="275"/>
      <c r="SLX4" s="276"/>
      <c r="SLY4" s="277"/>
      <c r="SLZ4" s="272"/>
      <c r="SMA4" s="277"/>
      <c r="SMB4" s="272"/>
      <c r="SMC4" s="272"/>
      <c r="SMD4" s="66"/>
      <c r="SME4" s="278"/>
      <c r="SMF4" s="278"/>
      <c r="SMG4" s="270"/>
      <c r="SMH4" s="270"/>
      <c r="SMI4" s="270"/>
      <c r="SMJ4" s="270"/>
      <c r="SMK4" s="270"/>
      <c r="SML4" s="66"/>
      <c r="SMM4" s="66"/>
      <c r="SMN4" s="270"/>
      <c r="SMO4" s="66"/>
      <c r="SMP4" s="278"/>
      <c r="SMQ4" s="270"/>
      <c r="SMR4" s="66"/>
      <c r="SMS4" s="66"/>
      <c r="SMT4" s="66"/>
      <c r="SMU4" s="270"/>
      <c r="SMV4" s="270"/>
      <c r="SMW4" s="270"/>
      <c r="SMX4" s="66"/>
      <c r="SMY4" s="270"/>
      <c r="SMZ4" s="270"/>
      <c r="SNA4" s="66"/>
      <c r="SNB4" s="270"/>
      <c r="SNC4" s="270"/>
      <c r="SND4" s="270"/>
      <c r="SNE4" s="270"/>
      <c r="SNF4" s="270"/>
      <c r="SNG4" s="270"/>
      <c r="SNH4" s="66"/>
      <c r="SNI4" s="271"/>
      <c r="SNJ4" s="271"/>
      <c r="SNK4" s="66"/>
      <c r="SNL4" s="66"/>
      <c r="SNM4" s="66"/>
      <c r="SNN4" s="66"/>
      <c r="SNO4" s="272"/>
      <c r="SNP4" s="272"/>
      <c r="SNQ4" s="273"/>
      <c r="SNR4" s="274"/>
      <c r="SNS4" s="275"/>
      <c r="SNT4" s="276"/>
      <c r="SNU4" s="277"/>
      <c r="SNV4" s="272"/>
      <c r="SNW4" s="277"/>
      <c r="SNX4" s="272"/>
      <c r="SNY4" s="272"/>
      <c r="SNZ4" s="66"/>
      <c r="SOA4" s="278"/>
      <c r="SOB4" s="278"/>
      <c r="SOC4" s="270"/>
      <c r="SOD4" s="270"/>
      <c r="SOE4" s="270"/>
      <c r="SOF4" s="270"/>
      <c r="SOG4" s="270"/>
      <c r="SOH4" s="66"/>
      <c r="SOI4" s="66"/>
      <c r="SOJ4" s="270"/>
      <c r="SOK4" s="66"/>
      <c r="SOL4" s="278"/>
      <c r="SOM4" s="270"/>
      <c r="SON4" s="66"/>
      <c r="SOO4" s="66"/>
      <c r="SOP4" s="66"/>
      <c r="SOQ4" s="270"/>
      <c r="SOR4" s="270"/>
      <c r="SOS4" s="270"/>
      <c r="SOT4" s="66"/>
      <c r="SOU4" s="270"/>
      <c r="SOV4" s="270"/>
      <c r="SOW4" s="66"/>
      <c r="SOX4" s="270"/>
      <c r="SOY4" s="270"/>
      <c r="SOZ4" s="270"/>
      <c r="SPA4" s="270"/>
      <c r="SPB4" s="270"/>
      <c r="SPC4" s="270"/>
      <c r="SPD4" s="66"/>
      <c r="SPE4" s="271"/>
      <c r="SPF4" s="271"/>
      <c r="SPG4" s="66"/>
      <c r="SPH4" s="66"/>
      <c r="SPI4" s="66"/>
      <c r="SPJ4" s="66"/>
      <c r="SPK4" s="272"/>
      <c r="SPL4" s="272"/>
      <c r="SPM4" s="273"/>
      <c r="SPN4" s="274"/>
      <c r="SPO4" s="275"/>
      <c r="SPP4" s="276"/>
      <c r="SPQ4" s="277"/>
      <c r="SPR4" s="272"/>
      <c r="SPS4" s="277"/>
      <c r="SPT4" s="272"/>
      <c r="SPU4" s="272"/>
      <c r="SPV4" s="66"/>
      <c r="SPW4" s="278"/>
      <c r="SPX4" s="278"/>
      <c r="SPY4" s="270"/>
      <c r="SPZ4" s="270"/>
      <c r="SQA4" s="270"/>
      <c r="SQB4" s="270"/>
      <c r="SQC4" s="270"/>
      <c r="SQD4" s="66"/>
      <c r="SQE4" s="66"/>
      <c r="SQF4" s="270"/>
      <c r="SQG4" s="66"/>
      <c r="SQH4" s="278"/>
      <c r="SQI4" s="270"/>
      <c r="SQJ4" s="66"/>
      <c r="SQK4" s="66"/>
      <c r="SQL4" s="66"/>
      <c r="SQM4" s="270"/>
      <c r="SQN4" s="270"/>
      <c r="SQO4" s="270"/>
      <c r="SQP4" s="66"/>
      <c r="SQQ4" s="270"/>
      <c r="SQR4" s="270"/>
      <c r="SQS4" s="66"/>
      <c r="SQT4" s="270"/>
      <c r="SQU4" s="270"/>
      <c r="SQV4" s="270"/>
      <c r="SQW4" s="270"/>
      <c r="SQX4" s="270"/>
      <c r="SQY4" s="270"/>
      <c r="SQZ4" s="66"/>
      <c r="SRA4" s="271"/>
      <c r="SRB4" s="271"/>
      <c r="SRC4" s="66"/>
      <c r="SRD4" s="66"/>
      <c r="SRE4" s="66"/>
      <c r="SRF4" s="66"/>
      <c r="SRG4" s="272"/>
      <c r="SRH4" s="272"/>
      <c r="SRI4" s="273"/>
      <c r="SRJ4" s="274"/>
      <c r="SRK4" s="275"/>
      <c r="SRL4" s="276"/>
      <c r="SRM4" s="277"/>
      <c r="SRN4" s="272"/>
      <c r="SRO4" s="277"/>
      <c r="SRP4" s="272"/>
      <c r="SRQ4" s="272"/>
      <c r="SRR4" s="66"/>
      <c r="SRS4" s="278"/>
      <c r="SRT4" s="278"/>
      <c r="SRU4" s="270"/>
      <c r="SRV4" s="270"/>
      <c r="SRW4" s="270"/>
      <c r="SRX4" s="270"/>
      <c r="SRY4" s="270"/>
      <c r="SRZ4" s="66"/>
      <c r="SSA4" s="66"/>
      <c r="SSB4" s="270"/>
      <c r="SSC4" s="66"/>
      <c r="SSD4" s="278"/>
      <c r="SSE4" s="270"/>
      <c r="SSF4" s="66"/>
      <c r="SSG4" s="66"/>
      <c r="SSH4" s="66"/>
      <c r="SSI4" s="270"/>
      <c r="SSJ4" s="270"/>
      <c r="SSK4" s="270"/>
      <c r="SSL4" s="66"/>
      <c r="SSM4" s="270"/>
      <c r="SSN4" s="270"/>
      <c r="SSO4" s="66"/>
      <c r="SSP4" s="270"/>
      <c r="SSQ4" s="270"/>
      <c r="SSR4" s="270"/>
      <c r="SSS4" s="270"/>
      <c r="SST4" s="270"/>
      <c r="SSU4" s="270"/>
      <c r="SSV4" s="66"/>
      <c r="SSW4" s="271"/>
      <c r="SSX4" s="271"/>
      <c r="SSY4" s="66"/>
      <c r="SSZ4" s="66"/>
      <c r="STA4" s="66"/>
      <c r="STB4" s="66"/>
      <c r="STC4" s="272"/>
      <c r="STD4" s="272"/>
      <c r="STE4" s="273"/>
      <c r="STF4" s="274"/>
      <c r="STG4" s="275"/>
      <c r="STH4" s="276"/>
      <c r="STI4" s="277"/>
      <c r="STJ4" s="272"/>
      <c r="STK4" s="277"/>
      <c r="STL4" s="272"/>
      <c r="STM4" s="272"/>
      <c r="STN4" s="66"/>
      <c r="STO4" s="278"/>
      <c r="STP4" s="278"/>
      <c r="STQ4" s="270"/>
      <c r="STR4" s="270"/>
      <c r="STS4" s="270"/>
      <c r="STT4" s="270"/>
      <c r="STU4" s="270"/>
      <c r="STV4" s="66"/>
      <c r="STW4" s="66"/>
      <c r="STX4" s="270"/>
      <c r="STY4" s="66"/>
      <c r="STZ4" s="278"/>
      <c r="SUA4" s="270"/>
      <c r="SUB4" s="66"/>
      <c r="SUC4" s="66"/>
      <c r="SUD4" s="66"/>
      <c r="SUE4" s="270"/>
      <c r="SUF4" s="270"/>
      <c r="SUG4" s="270"/>
      <c r="SUH4" s="66"/>
      <c r="SUI4" s="270"/>
      <c r="SUJ4" s="270"/>
      <c r="SUK4" s="66"/>
      <c r="SUL4" s="270"/>
      <c r="SUM4" s="270"/>
      <c r="SUN4" s="270"/>
      <c r="SUO4" s="270"/>
      <c r="SUP4" s="270"/>
      <c r="SUQ4" s="270"/>
      <c r="SUR4" s="66"/>
      <c r="SUS4" s="271"/>
      <c r="SUT4" s="271"/>
      <c r="SUU4" s="66"/>
      <c r="SUV4" s="66"/>
      <c r="SUW4" s="66"/>
      <c r="SUX4" s="66"/>
      <c r="SUY4" s="272"/>
      <c r="SUZ4" s="272"/>
      <c r="SVA4" s="273"/>
      <c r="SVB4" s="274"/>
      <c r="SVC4" s="275"/>
      <c r="SVD4" s="276"/>
      <c r="SVE4" s="277"/>
      <c r="SVF4" s="272"/>
      <c r="SVG4" s="277"/>
      <c r="SVH4" s="272"/>
      <c r="SVI4" s="272"/>
      <c r="SVJ4" s="66"/>
      <c r="SVK4" s="278"/>
      <c r="SVL4" s="278"/>
      <c r="SVM4" s="270"/>
      <c r="SVN4" s="270"/>
      <c r="SVO4" s="270"/>
      <c r="SVP4" s="270"/>
      <c r="SVQ4" s="270"/>
      <c r="SVR4" s="66"/>
      <c r="SVS4" s="66"/>
      <c r="SVT4" s="270"/>
      <c r="SVU4" s="66"/>
      <c r="SVV4" s="278"/>
      <c r="SVW4" s="270"/>
      <c r="SVX4" s="66"/>
      <c r="SVY4" s="66"/>
      <c r="SVZ4" s="66"/>
      <c r="SWA4" s="270"/>
      <c r="SWB4" s="270"/>
      <c r="SWC4" s="270"/>
      <c r="SWD4" s="66"/>
      <c r="SWE4" s="270"/>
      <c r="SWF4" s="270"/>
      <c r="SWG4" s="66"/>
      <c r="SWH4" s="270"/>
      <c r="SWI4" s="270"/>
      <c r="SWJ4" s="270"/>
      <c r="SWK4" s="270"/>
      <c r="SWL4" s="270"/>
      <c r="SWM4" s="270"/>
      <c r="SWN4" s="66"/>
      <c r="SWO4" s="271"/>
      <c r="SWP4" s="271"/>
      <c r="SWQ4" s="66"/>
      <c r="SWR4" s="66"/>
      <c r="SWS4" s="66"/>
      <c r="SWT4" s="66"/>
      <c r="SWU4" s="272"/>
      <c r="SWV4" s="272"/>
      <c r="SWW4" s="273"/>
      <c r="SWX4" s="274"/>
      <c r="SWY4" s="275"/>
      <c r="SWZ4" s="276"/>
      <c r="SXA4" s="277"/>
      <c r="SXB4" s="272"/>
      <c r="SXC4" s="277"/>
      <c r="SXD4" s="272"/>
      <c r="SXE4" s="272"/>
      <c r="SXF4" s="66"/>
      <c r="SXG4" s="278"/>
      <c r="SXH4" s="278"/>
      <c r="SXI4" s="270"/>
      <c r="SXJ4" s="270"/>
      <c r="SXK4" s="270"/>
      <c r="SXL4" s="270"/>
      <c r="SXM4" s="270"/>
      <c r="SXN4" s="66"/>
      <c r="SXO4" s="66"/>
      <c r="SXP4" s="270"/>
      <c r="SXQ4" s="66"/>
      <c r="SXR4" s="278"/>
      <c r="SXS4" s="270"/>
      <c r="SXT4" s="66"/>
      <c r="SXU4" s="66"/>
      <c r="SXV4" s="66"/>
      <c r="SXW4" s="270"/>
      <c r="SXX4" s="270"/>
      <c r="SXY4" s="270"/>
      <c r="SXZ4" s="66"/>
      <c r="SYA4" s="270"/>
      <c r="SYB4" s="270"/>
      <c r="SYC4" s="66"/>
      <c r="SYD4" s="270"/>
      <c r="SYE4" s="270"/>
      <c r="SYF4" s="270"/>
      <c r="SYG4" s="270"/>
      <c r="SYH4" s="270"/>
      <c r="SYI4" s="270"/>
      <c r="SYJ4" s="66"/>
      <c r="SYK4" s="271"/>
      <c r="SYL4" s="271"/>
      <c r="SYM4" s="66"/>
      <c r="SYN4" s="66"/>
      <c r="SYO4" s="66"/>
      <c r="SYP4" s="66"/>
      <c r="SYQ4" s="272"/>
      <c r="SYR4" s="272"/>
      <c r="SYS4" s="273"/>
      <c r="SYT4" s="274"/>
      <c r="SYU4" s="275"/>
      <c r="SYV4" s="276"/>
      <c r="SYW4" s="277"/>
      <c r="SYX4" s="272"/>
      <c r="SYY4" s="277"/>
      <c r="SYZ4" s="272"/>
      <c r="SZA4" s="272"/>
      <c r="SZB4" s="66"/>
      <c r="SZC4" s="278"/>
      <c r="SZD4" s="278"/>
      <c r="SZE4" s="270"/>
      <c r="SZF4" s="270"/>
      <c r="SZG4" s="270"/>
      <c r="SZH4" s="270"/>
      <c r="SZI4" s="270"/>
      <c r="SZJ4" s="66"/>
      <c r="SZK4" s="66"/>
      <c r="SZL4" s="270"/>
      <c r="SZM4" s="66"/>
      <c r="SZN4" s="278"/>
      <c r="SZO4" s="270"/>
      <c r="SZP4" s="66"/>
      <c r="SZQ4" s="66"/>
      <c r="SZR4" s="66"/>
      <c r="SZS4" s="270"/>
      <c r="SZT4" s="270"/>
      <c r="SZU4" s="270"/>
      <c r="SZV4" s="66"/>
      <c r="SZW4" s="270"/>
      <c r="SZX4" s="270"/>
      <c r="SZY4" s="66"/>
      <c r="SZZ4" s="270"/>
      <c r="TAA4" s="270"/>
      <c r="TAB4" s="270"/>
      <c r="TAC4" s="270"/>
      <c r="TAD4" s="270"/>
      <c r="TAE4" s="270"/>
      <c r="TAF4" s="66"/>
      <c r="TAG4" s="271"/>
      <c r="TAH4" s="271"/>
      <c r="TAI4" s="66"/>
      <c r="TAJ4" s="66"/>
      <c r="TAK4" s="66"/>
      <c r="TAL4" s="66"/>
      <c r="TAM4" s="272"/>
      <c r="TAN4" s="272"/>
      <c r="TAO4" s="273"/>
      <c r="TAP4" s="274"/>
      <c r="TAQ4" s="275"/>
      <c r="TAR4" s="276"/>
      <c r="TAS4" s="277"/>
      <c r="TAT4" s="272"/>
      <c r="TAU4" s="277"/>
      <c r="TAV4" s="272"/>
      <c r="TAW4" s="272"/>
      <c r="TAX4" s="66"/>
      <c r="TAY4" s="278"/>
      <c r="TAZ4" s="278"/>
      <c r="TBA4" s="270"/>
      <c r="TBB4" s="270"/>
      <c r="TBC4" s="270"/>
      <c r="TBD4" s="270"/>
      <c r="TBE4" s="270"/>
      <c r="TBF4" s="66"/>
      <c r="TBG4" s="66"/>
      <c r="TBH4" s="270"/>
      <c r="TBI4" s="66"/>
      <c r="TBJ4" s="278"/>
      <c r="TBK4" s="270"/>
      <c r="TBL4" s="66"/>
      <c r="TBM4" s="66"/>
      <c r="TBN4" s="66"/>
      <c r="TBO4" s="270"/>
      <c r="TBP4" s="270"/>
      <c r="TBQ4" s="270"/>
      <c r="TBR4" s="66"/>
      <c r="TBS4" s="270"/>
      <c r="TBT4" s="270"/>
      <c r="TBU4" s="66"/>
      <c r="TBV4" s="270"/>
      <c r="TBW4" s="270"/>
      <c r="TBX4" s="270"/>
      <c r="TBY4" s="270"/>
      <c r="TBZ4" s="270"/>
      <c r="TCA4" s="270"/>
      <c r="TCB4" s="66"/>
      <c r="TCC4" s="271"/>
      <c r="TCD4" s="271"/>
      <c r="TCE4" s="66"/>
      <c r="TCF4" s="66"/>
      <c r="TCG4" s="66"/>
      <c r="TCH4" s="66"/>
      <c r="TCI4" s="272"/>
      <c r="TCJ4" s="272"/>
      <c r="TCK4" s="273"/>
      <c r="TCL4" s="274"/>
      <c r="TCM4" s="275"/>
      <c r="TCN4" s="276"/>
      <c r="TCO4" s="277"/>
      <c r="TCP4" s="272"/>
      <c r="TCQ4" s="277"/>
      <c r="TCR4" s="272"/>
      <c r="TCS4" s="272"/>
      <c r="TCT4" s="66"/>
      <c r="TCU4" s="278"/>
      <c r="TCV4" s="278"/>
      <c r="TCW4" s="270"/>
      <c r="TCX4" s="270"/>
      <c r="TCY4" s="270"/>
      <c r="TCZ4" s="270"/>
      <c r="TDA4" s="270"/>
      <c r="TDB4" s="66"/>
      <c r="TDC4" s="66"/>
      <c r="TDD4" s="270"/>
      <c r="TDE4" s="66"/>
      <c r="TDF4" s="278"/>
      <c r="TDG4" s="270"/>
      <c r="TDH4" s="66"/>
      <c r="TDI4" s="66"/>
      <c r="TDJ4" s="66"/>
      <c r="TDK4" s="270"/>
      <c r="TDL4" s="270"/>
      <c r="TDM4" s="270"/>
      <c r="TDN4" s="66"/>
      <c r="TDO4" s="270"/>
      <c r="TDP4" s="270"/>
      <c r="TDQ4" s="66"/>
      <c r="TDR4" s="270"/>
      <c r="TDS4" s="270"/>
      <c r="TDT4" s="270"/>
      <c r="TDU4" s="270"/>
      <c r="TDV4" s="270"/>
      <c r="TDW4" s="270"/>
      <c r="TDX4" s="66"/>
      <c r="TDY4" s="271"/>
      <c r="TDZ4" s="271"/>
      <c r="TEA4" s="66"/>
      <c r="TEB4" s="66"/>
      <c r="TEC4" s="66"/>
      <c r="TED4" s="66"/>
      <c r="TEE4" s="272"/>
      <c r="TEF4" s="272"/>
      <c r="TEG4" s="273"/>
      <c r="TEH4" s="274"/>
      <c r="TEI4" s="275"/>
      <c r="TEJ4" s="276"/>
      <c r="TEK4" s="277"/>
      <c r="TEL4" s="272"/>
      <c r="TEM4" s="277"/>
      <c r="TEN4" s="272"/>
      <c r="TEO4" s="272"/>
      <c r="TEP4" s="66"/>
      <c r="TEQ4" s="278"/>
      <c r="TER4" s="278"/>
      <c r="TES4" s="270"/>
      <c r="TET4" s="270"/>
      <c r="TEU4" s="270"/>
      <c r="TEV4" s="270"/>
      <c r="TEW4" s="270"/>
      <c r="TEX4" s="66"/>
      <c r="TEY4" s="66"/>
      <c r="TEZ4" s="270"/>
      <c r="TFA4" s="66"/>
      <c r="TFB4" s="278"/>
      <c r="TFC4" s="270"/>
      <c r="TFD4" s="66"/>
      <c r="TFE4" s="66"/>
      <c r="TFF4" s="66"/>
      <c r="TFG4" s="270"/>
      <c r="TFH4" s="270"/>
      <c r="TFI4" s="270"/>
      <c r="TFJ4" s="66"/>
      <c r="TFK4" s="270"/>
      <c r="TFL4" s="270"/>
      <c r="TFM4" s="66"/>
      <c r="TFN4" s="270"/>
      <c r="TFO4" s="270"/>
      <c r="TFP4" s="270"/>
      <c r="TFQ4" s="270"/>
      <c r="TFR4" s="270"/>
      <c r="TFS4" s="270"/>
      <c r="TFT4" s="66"/>
      <c r="TFU4" s="271"/>
      <c r="TFV4" s="271"/>
      <c r="TFW4" s="66"/>
      <c r="TFX4" s="66"/>
      <c r="TFY4" s="66"/>
      <c r="TFZ4" s="66"/>
      <c r="TGA4" s="272"/>
      <c r="TGB4" s="272"/>
      <c r="TGC4" s="273"/>
      <c r="TGD4" s="274"/>
      <c r="TGE4" s="275"/>
      <c r="TGF4" s="276"/>
      <c r="TGG4" s="277"/>
      <c r="TGH4" s="272"/>
      <c r="TGI4" s="277"/>
      <c r="TGJ4" s="272"/>
      <c r="TGK4" s="272"/>
      <c r="TGL4" s="66"/>
      <c r="TGM4" s="278"/>
      <c r="TGN4" s="278"/>
      <c r="TGO4" s="270"/>
      <c r="TGP4" s="270"/>
      <c r="TGQ4" s="270"/>
      <c r="TGR4" s="270"/>
      <c r="TGS4" s="270"/>
      <c r="TGT4" s="66"/>
      <c r="TGU4" s="66"/>
      <c r="TGV4" s="270"/>
      <c r="TGW4" s="66"/>
      <c r="TGX4" s="278"/>
      <c r="TGY4" s="270"/>
      <c r="TGZ4" s="66"/>
      <c r="THA4" s="66"/>
      <c r="THB4" s="66"/>
      <c r="THC4" s="270"/>
      <c r="THD4" s="270"/>
      <c r="THE4" s="270"/>
      <c r="THF4" s="66"/>
      <c r="THG4" s="270"/>
      <c r="THH4" s="270"/>
      <c r="THI4" s="66"/>
      <c r="THJ4" s="270"/>
      <c r="THK4" s="270"/>
      <c r="THL4" s="270"/>
      <c r="THM4" s="270"/>
      <c r="THN4" s="270"/>
      <c r="THO4" s="270"/>
      <c r="THP4" s="66"/>
      <c r="THQ4" s="271"/>
      <c r="THR4" s="271"/>
      <c r="THS4" s="66"/>
      <c r="THT4" s="66"/>
      <c r="THU4" s="66"/>
      <c r="THV4" s="66"/>
      <c r="THW4" s="272"/>
      <c r="THX4" s="272"/>
      <c r="THY4" s="273"/>
      <c r="THZ4" s="274"/>
      <c r="TIA4" s="275"/>
      <c r="TIB4" s="276"/>
      <c r="TIC4" s="277"/>
      <c r="TID4" s="272"/>
      <c r="TIE4" s="277"/>
      <c r="TIF4" s="272"/>
      <c r="TIG4" s="272"/>
      <c r="TIH4" s="66"/>
      <c r="TII4" s="278"/>
      <c r="TIJ4" s="278"/>
      <c r="TIK4" s="270"/>
      <c r="TIL4" s="270"/>
      <c r="TIM4" s="270"/>
      <c r="TIN4" s="270"/>
      <c r="TIO4" s="270"/>
      <c r="TIP4" s="66"/>
      <c r="TIQ4" s="66"/>
      <c r="TIR4" s="270"/>
      <c r="TIS4" s="66"/>
      <c r="TIT4" s="278"/>
      <c r="TIU4" s="270"/>
      <c r="TIV4" s="66"/>
      <c r="TIW4" s="66"/>
      <c r="TIX4" s="66"/>
      <c r="TIY4" s="270"/>
      <c r="TIZ4" s="270"/>
      <c r="TJA4" s="270"/>
      <c r="TJB4" s="66"/>
      <c r="TJC4" s="270"/>
      <c r="TJD4" s="270"/>
      <c r="TJE4" s="66"/>
      <c r="TJF4" s="270"/>
      <c r="TJG4" s="270"/>
      <c r="TJH4" s="270"/>
      <c r="TJI4" s="270"/>
      <c r="TJJ4" s="270"/>
      <c r="TJK4" s="270"/>
      <c r="TJL4" s="66"/>
      <c r="TJM4" s="271"/>
      <c r="TJN4" s="271"/>
      <c r="TJO4" s="66"/>
      <c r="TJP4" s="66"/>
      <c r="TJQ4" s="66"/>
      <c r="TJR4" s="66"/>
      <c r="TJS4" s="272"/>
      <c r="TJT4" s="272"/>
      <c r="TJU4" s="273"/>
      <c r="TJV4" s="274"/>
      <c r="TJW4" s="275"/>
      <c r="TJX4" s="276"/>
      <c r="TJY4" s="277"/>
      <c r="TJZ4" s="272"/>
      <c r="TKA4" s="277"/>
      <c r="TKB4" s="272"/>
      <c r="TKC4" s="272"/>
      <c r="TKD4" s="66"/>
      <c r="TKE4" s="278"/>
      <c r="TKF4" s="278"/>
      <c r="TKG4" s="270"/>
      <c r="TKH4" s="270"/>
      <c r="TKI4" s="270"/>
      <c r="TKJ4" s="270"/>
      <c r="TKK4" s="270"/>
      <c r="TKL4" s="66"/>
      <c r="TKM4" s="66"/>
      <c r="TKN4" s="270"/>
      <c r="TKO4" s="66"/>
      <c r="TKP4" s="278"/>
      <c r="TKQ4" s="270"/>
      <c r="TKR4" s="66"/>
      <c r="TKS4" s="66"/>
      <c r="TKT4" s="66"/>
      <c r="TKU4" s="270"/>
      <c r="TKV4" s="270"/>
      <c r="TKW4" s="270"/>
      <c r="TKX4" s="66"/>
      <c r="TKY4" s="270"/>
      <c r="TKZ4" s="270"/>
      <c r="TLA4" s="66"/>
      <c r="TLB4" s="270"/>
      <c r="TLC4" s="270"/>
      <c r="TLD4" s="270"/>
      <c r="TLE4" s="270"/>
      <c r="TLF4" s="270"/>
      <c r="TLG4" s="270"/>
      <c r="TLH4" s="66"/>
      <c r="TLI4" s="271"/>
      <c r="TLJ4" s="271"/>
      <c r="TLK4" s="66"/>
      <c r="TLL4" s="66"/>
      <c r="TLM4" s="66"/>
      <c r="TLN4" s="66"/>
      <c r="TLO4" s="272"/>
      <c r="TLP4" s="272"/>
      <c r="TLQ4" s="273"/>
      <c r="TLR4" s="274"/>
      <c r="TLS4" s="275"/>
      <c r="TLT4" s="276"/>
      <c r="TLU4" s="277"/>
      <c r="TLV4" s="272"/>
      <c r="TLW4" s="277"/>
      <c r="TLX4" s="272"/>
      <c r="TLY4" s="272"/>
      <c r="TLZ4" s="66"/>
      <c r="TMA4" s="278"/>
      <c r="TMB4" s="278"/>
      <c r="TMC4" s="270"/>
      <c r="TMD4" s="270"/>
      <c r="TME4" s="270"/>
      <c r="TMF4" s="270"/>
      <c r="TMG4" s="270"/>
      <c r="TMH4" s="66"/>
      <c r="TMI4" s="66"/>
      <c r="TMJ4" s="270"/>
      <c r="TMK4" s="66"/>
      <c r="TML4" s="278"/>
      <c r="TMM4" s="270"/>
      <c r="TMN4" s="66"/>
      <c r="TMO4" s="66"/>
      <c r="TMP4" s="66"/>
      <c r="TMQ4" s="270"/>
      <c r="TMR4" s="270"/>
      <c r="TMS4" s="270"/>
      <c r="TMT4" s="66"/>
      <c r="TMU4" s="270"/>
      <c r="TMV4" s="270"/>
      <c r="TMW4" s="66"/>
      <c r="TMX4" s="270"/>
      <c r="TMY4" s="270"/>
      <c r="TMZ4" s="270"/>
      <c r="TNA4" s="270"/>
      <c r="TNB4" s="270"/>
      <c r="TNC4" s="270"/>
      <c r="TND4" s="66"/>
      <c r="TNE4" s="271"/>
      <c r="TNF4" s="271"/>
      <c r="TNG4" s="66"/>
      <c r="TNH4" s="66"/>
      <c r="TNI4" s="66"/>
      <c r="TNJ4" s="66"/>
      <c r="TNK4" s="272"/>
      <c r="TNL4" s="272"/>
      <c r="TNM4" s="273"/>
      <c r="TNN4" s="274"/>
      <c r="TNO4" s="275"/>
      <c r="TNP4" s="276"/>
      <c r="TNQ4" s="277"/>
      <c r="TNR4" s="272"/>
      <c r="TNS4" s="277"/>
      <c r="TNT4" s="272"/>
      <c r="TNU4" s="272"/>
      <c r="TNV4" s="66"/>
      <c r="TNW4" s="278"/>
      <c r="TNX4" s="278"/>
      <c r="TNY4" s="270"/>
      <c r="TNZ4" s="270"/>
      <c r="TOA4" s="270"/>
      <c r="TOB4" s="270"/>
      <c r="TOC4" s="270"/>
      <c r="TOD4" s="66"/>
      <c r="TOE4" s="66"/>
      <c r="TOF4" s="270"/>
      <c r="TOG4" s="66"/>
      <c r="TOH4" s="278"/>
      <c r="TOI4" s="270"/>
      <c r="TOJ4" s="66"/>
      <c r="TOK4" s="66"/>
      <c r="TOL4" s="66"/>
      <c r="TOM4" s="270"/>
      <c r="TON4" s="270"/>
      <c r="TOO4" s="270"/>
      <c r="TOP4" s="66"/>
      <c r="TOQ4" s="270"/>
      <c r="TOR4" s="270"/>
      <c r="TOS4" s="66"/>
      <c r="TOT4" s="270"/>
      <c r="TOU4" s="270"/>
      <c r="TOV4" s="270"/>
      <c r="TOW4" s="270"/>
      <c r="TOX4" s="270"/>
      <c r="TOY4" s="270"/>
      <c r="TOZ4" s="66"/>
      <c r="TPA4" s="271"/>
      <c r="TPB4" s="271"/>
      <c r="TPC4" s="66"/>
      <c r="TPD4" s="66"/>
      <c r="TPE4" s="66"/>
      <c r="TPF4" s="66"/>
      <c r="TPG4" s="272"/>
      <c r="TPH4" s="272"/>
      <c r="TPI4" s="273"/>
      <c r="TPJ4" s="274"/>
      <c r="TPK4" s="275"/>
      <c r="TPL4" s="276"/>
      <c r="TPM4" s="277"/>
      <c r="TPN4" s="272"/>
      <c r="TPO4" s="277"/>
      <c r="TPP4" s="272"/>
      <c r="TPQ4" s="272"/>
      <c r="TPR4" s="66"/>
      <c r="TPS4" s="278"/>
      <c r="TPT4" s="278"/>
      <c r="TPU4" s="270"/>
      <c r="TPV4" s="270"/>
      <c r="TPW4" s="270"/>
      <c r="TPX4" s="270"/>
      <c r="TPY4" s="270"/>
      <c r="TPZ4" s="66"/>
      <c r="TQA4" s="66"/>
      <c r="TQB4" s="270"/>
      <c r="TQC4" s="66"/>
      <c r="TQD4" s="278"/>
      <c r="TQE4" s="270"/>
      <c r="TQF4" s="66"/>
      <c r="TQG4" s="66"/>
      <c r="TQH4" s="66"/>
      <c r="TQI4" s="270"/>
      <c r="TQJ4" s="270"/>
      <c r="TQK4" s="270"/>
      <c r="TQL4" s="66"/>
      <c r="TQM4" s="270"/>
      <c r="TQN4" s="270"/>
      <c r="TQO4" s="66"/>
      <c r="TQP4" s="270"/>
      <c r="TQQ4" s="270"/>
      <c r="TQR4" s="270"/>
      <c r="TQS4" s="270"/>
      <c r="TQT4" s="270"/>
      <c r="TQU4" s="270"/>
      <c r="TQV4" s="66"/>
      <c r="TQW4" s="271"/>
      <c r="TQX4" s="271"/>
      <c r="TQY4" s="66"/>
      <c r="TQZ4" s="66"/>
      <c r="TRA4" s="66"/>
      <c r="TRB4" s="66"/>
      <c r="TRC4" s="272"/>
      <c r="TRD4" s="272"/>
      <c r="TRE4" s="273"/>
      <c r="TRF4" s="274"/>
      <c r="TRG4" s="275"/>
      <c r="TRH4" s="276"/>
      <c r="TRI4" s="277"/>
      <c r="TRJ4" s="272"/>
      <c r="TRK4" s="277"/>
      <c r="TRL4" s="272"/>
      <c r="TRM4" s="272"/>
      <c r="TRN4" s="66"/>
      <c r="TRO4" s="278"/>
      <c r="TRP4" s="278"/>
      <c r="TRQ4" s="270"/>
      <c r="TRR4" s="270"/>
      <c r="TRS4" s="270"/>
      <c r="TRT4" s="270"/>
      <c r="TRU4" s="270"/>
      <c r="TRV4" s="66"/>
      <c r="TRW4" s="66"/>
      <c r="TRX4" s="270"/>
      <c r="TRY4" s="66"/>
      <c r="TRZ4" s="278"/>
      <c r="TSA4" s="270"/>
      <c r="TSB4" s="66"/>
      <c r="TSC4" s="66"/>
      <c r="TSD4" s="66"/>
      <c r="TSE4" s="270"/>
      <c r="TSF4" s="270"/>
      <c r="TSG4" s="270"/>
      <c r="TSH4" s="66"/>
      <c r="TSI4" s="270"/>
      <c r="TSJ4" s="270"/>
      <c r="TSK4" s="66"/>
      <c r="TSL4" s="270"/>
      <c r="TSM4" s="270"/>
      <c r="TSN4" s="270"/>
      <c r="TSO4" s="270"/>
      <c r="TSP4" s="270"/>
      <c r="TSQ4" s="270"/>
      <c r="TSR4" s="66"/>
      <c r="TSS4" s="271"/>
      <c r="TST4" s="271"/>
      <c r="TSU4" s="66"/>
      <c r="TSV4" s="66"/>
      <c r="TSW4" s="66"/>
      <c r="TSX4" s="66"/>
      <c r="TSY4" s="272"/>
      <c r="TSZ4" s="272"/>
      <c r="TTA4" s="273"/>
      <c r="TTB4" s="274"/>
      <c r="TTC4" s="275"/>
      <c r="TTD4" s="276"/>
      <c r="TTE4" s="277"/>
      <c r="TTF4" s="272"/>
      <c r="TTG4" s="277"/>
      <c r="TTH4" s="272"/>
      <c r="TTI4" s="272"/>
      <c r="TTJ4" s="66"/>
      <c r="TTK4" s="278"/>
      <c r="TTL4" s="278"/>
      <c r="TTM4" s="270"/>
      <c r="TTN4" s="270"/>
      <c r="TTO4" s="270"/>
      <c r="TTP4" s="270"/>
      <c r="TTQ4" s="270"/>
      <c r="TTR4" s="66"/>
      <c r="TTS4" s="66"/>
      <c r="TTT4" s="270"/>
      <c r="TTU4" s="66"/>
      <c r="TTV4" s="278"/>
      <c r="TTW4" s="270"/>
      <c r="TTX4" s="66"/>
      <c r="TTY4" s="66"/>
      <c r="TTZ4" s="66"/>
      <c r="TUA4" s="270"/>
      <c r="TUB4" s="270"/>
      <c r="TUC4" s="270"/>
      <c r="TUD4" s="66"/>
      <c r="TUE4" s="270"/>
      <c r="TUF4" s="270"/>
      <c r="TUG4" s="66"/>
      <c r="TUH4" s="270"/>
      <c r="TUI4" s="270"/>
      <c r="TUJ4" s="270"/>
      <c r="TUK4" s="270"/>
      <c r="TUL4" s="270"/>
      <c r="TUM4" s="270"/>
      <c r="TUN4" s="66"/>
      <c r="TUO4" s="271"/>
      <c r="TUP4" s="271"/>
      <c r="TUQ4" s="66"/>
      <c r="TUR4" s="66"/>
      <c r="TUS4" s="66"/>
      <c r="TUT4" s="66"/>
      <c r="TUU4" s="272"/>
      <c r="TUV4" s="272"/>
      <c r="TUW4" s="273"/>
      <c r="TUX4" s="274"/>
      <c r="TUY4" s="275"/>
      <c r="TUZ4" s="276"/>
      <c r="TVA4" s="277"/>
      <c r="TVB4" s="272"/>
      <c r="TVC4" s="277"/>
      <c r="TVD4" s="272"/>
      <c r="TVE4" s="272"/>
      <c r="TVF4" s="66"/>
      <c r="TVG4" s="278"/>
      <c r="TVH4" s="278"/>
      <c r="TVI4" s="270"/>
      <c r="TVJ4" s="270"/>
      <c r="TVK4" s="270"/>
      <c r="TVL4" s="270"/>
      <c r="TVM4" s="270"/>
      <c r="TVN4" s="66"/>
      <c r="TVO4" s="66"/>
      <c r="TVP4" s="270"/>
      <c r="TVQ4" s="66"/>
      <c r="TVR4" s="278"/>
      <c r="TVS4" s="270"/>
      <c r="TVT4" s="66"/>
      <c r="TVU4" s="66"/>
      <c r="TVV4" s="66"/>
      <c r="TVW4" s="270"/>
      <c r="TVX4" s="270"/>
      <c r="TVY4" s="270"/>
      <c r="TVZ4" s="66"/>
      <c r="TWA4" s="270"/>
      <c r="TWB4" s="270"/>
      <c r="TWC4" s="66"/>
      <c r="TWD4" s="270"/>
      <c r="TWE4" s="270"/>
      <c r="TWF4" s="270"/>
      <c r="TWG4" s="270"/>
      <c r="TWH4" s="270"/>
      <c r="TWI4" s="270"/>
      <c r="TWJ4" s="66"/>
      <c r="TWK4" s="271"/>
      <c r="TWL4" s="271"/>
      <c r="TWM4" s="66"/>
      <c r="TWN4" s="66"/>
      <c r="TWO4" s="66"/>
      <c r="TWP4" s="66"/>
      <c r="TWQ4" s="272"/>
      <c r="TWR4" s="272"/>
      <c r="TWS4" s="273"/>
      <c r="TWT4" s="274"/>
      <c r="TWU4" s="275"/>
      <c r="TWV4" s="276"/>
      <c r="TWW4" s="277"/>
      <c r="TWX4" s="272"/>
      <c r="TWY4" s="277"/>
      <c r="TWZ4" s="272"/>
      <c r="TXA4" s="272"/>
      <c r="TXB4" s="66"/>
      <c r="TXC4" s="278"/>
      <c r="TXD4" s="278"/>
      <c r="TXE4" s="270"/>
      <c r="TXF4" s="270"/>
      <c r="TXG4" s="270"/>
      <c r="TXH4" s="270"/>
      <c r="TXI4" s="270"/>
      <c r="TXJ4" s="66"/>
      <c r="TXK4" s="66"/>
      <c r="TXL4" s="270"/>
      <c r="TXM4" s="66"/>
      <c r="TXN4" s="278"/>
      <c r="TXO4" s="270"/>
      <c r="TXP4" s="66"/>
      <c r="TXQ4" s="66"/>
      <c r="TXR4" s="66"/>
      <c r="TXS4" s="270"/>
      <c r="TXT4" s="270"/>
      <c r="TXU4" s="270"/>
      <c r="TXV4" s="66"/>
      <c r="TXW4" s="270"/>
      <c r="TXX4" s="270"/>
      <c r="TXY4" s="66"/>
      <c r="TXZ4" s="270"/>
      <c r="TYA4" s="270"/>
      <c r="TYB4" s="270"/>
      <c r="TYC4" s="270"/>
      <c r="TYD4" s="270"/>
      <c r="TYE4" s="270"/>
      <c r="TYF4" s="66"/>
      <c r="TYG4" s="271"/>
      <c r="TYH4" s="271"/>
      <c r="TYI4" s="66"/>
      <c r="TYJ4" s="66"/>
      <c r="TYK4" s="66"/>
      <c r="TYL4" s="66"/>
      <c r="TYM4" s="272"/>
      <c r="TYN4" s="272"/>
      <c r="TYO4" s="273"/>
      <c r="TYP4" s="274"/>
      <c r="TYQ4" s="275"/>
      <c r="TYR4" s="276"/>
      <c r="TYS4" s="277"/>
      <c r="TYT4" s="272"/>
      <c r="TYU4" s="277"/>
      <c r="TYV4" s="272"/>
      <c r="TYW4" s="272"/>
      <c r="TYX4" s="66"/>
      <c r="TYY4" s="278"/>
      <c r="TYZ4" s="278"/>
      <c r="TZA4" s="270"/>
      <c r="TZB4" s="270"/>
      <c r="TZC4" s="270"/>
      <c r="TZD4" s="270"/>
      <c r="TZE4" s="270"/>
      <c r="TZF4" s="66"/>
      <c r="TZG4" s="66"/>
      <c r="TZH4" s="270"/>
      <c r="TZI4" s="66"/>
      <c r="TZJ4" s="278"/>
      <c r="TZK4" s="270"/>
      <c r="TZL4" s="66"/>
      <c r="TZM4" s="66"/>
      <c r="TZN4" s="66"/>
      <c r="TZO4" s="270"/>
      <c r="TZP4" s="270"/>
      <c r="TZQ4" s="270"/>
      <c r="TZR4" s="66"/>
      <c r="TZS4" s="270"/>
      <c r="TZT4" s="270"/>
      <c r="TZU4" s="66"/>
      <c r="TZV4" s="270"/>
      <c r="TZW4" s="270"/>
      <c r="TZX4" s="270"/>
      <c r="TZY4" s="270"/>
      <c r="TZZ4" s="270"/>
      <c r="UAA4" s="270"/>
      <c r="UAB4" s="66"/>
      <c r="UAC4" s="271"/>
      <c r="UAD4" s="271"/>
      <c r="UAE4" s="66"/>
      <c r="UAF4" s="66"/>
      <c r="UAG4" s="66"/>
      <c r="UAH4" s="66"/>
      <c r="UAI4" s="272"/>
      <c r="UAJ4" s="272"/>
      <c r="UAK4" s="273"/>
      <c r="UAL4" s="274"/>
      <c r="UAM4" s="275"/>
      <c r="UAN4" s="276"/>
      <c r="UAO4" s="277"/>
      <c r="UAP4" s="272"/>
      <c r="UAQ4" s="277"/>
      <c r="UAR4" s="272"/>
      <c r="UAS4" s="272"/>
      <c r="UAT4" s="66"/>
      <c r="UAU4" s="278"/>
      <c r="UAV4" s="278"/>
      <c r="UAW4" s="270"/>
      <c r="UAX4" s="270"/>
      <c r="UAY4" s="270"/>
      <c r="UAZ4" s="270"/>
      <c r="UBA4" s="270"/>
      <c r="UBB4" s="66"/>
      <c r="UBC4" s="66"/>
      <c r="UBD4" s="270"/>
      <c r="UBE4" s="66"/>
      <c r="UBF4" s="278"/>
      <c r="UBG4" s="270"/>
      <c r="UBH4" s="66"/>
      <c r="UBI4" s="66"/>
      <c r="UBJ4" s="66"/>
      <c r="UBK4" s="270"/>
      <c r="UBL4" s="270"/>
      <c r="UBM4" s="270"/>
      <c r="UBN4" s="66"/>
      <c r="UBO4" s="270"/>
      <c r="UBP4" s="270"/>
      <c r="UBQ4" s="66"/>
      <c r="UBR4" s="270"/>
      <c r="UBS4" s="270"/>
      <c r="UBT4" s="270"/>
      <c r="UBU4" s="270"/>
      <c r="UBV4" s="270"/>
      <c r="UBW4" s="270"/>
      <c r="UBX4" s="66"/>
      <c r="UBY4" s="271"/>
      <c r="UBZ4" s="271"/>
      <c r="UCA4" s="66"/>
      <c r="UCB4" s="66"/>
      <c r="UCC4" s="66"/>
      <c r="UCD4" s="66"/>
      <c r="UCE4" s="272"/>
      <c r="UCF4" s="272"/>
      <c r="UCG4" s="273"/>
      <c r="UCH4" s="274"/>
      <c r="UCI4" s="275"/>
      <c r="UCJ4" s="276"/>
      <c r="UCK4" s="277"/>
      <c r="UCL4" s="272"/>
      <c r="UCM4" s="277"/>
      <c r="UCN4" s="272"/>
      <c r="UCO4" s="272"/>
      <c r="UCP4" s="66"/>
      <c r="UCQ4" s="278"/>
      <c r="UCR4" s="278"/>
      <c r="UCS4" s="270"/>
      <c r="UCT4" s="270"/>
      <c r="UCU4" s="270"/>
      <c r="UCV4" s="270"/>
      <c r="UCW4" s="270"/>
      <c r="UCX4" s="66"/>
      <c r="UCY4" s="66"/>
      <c r="UCZ4" s="270"/>
      <c r="UDA4" s="66"/>
      <c r="UDB4" s="278"/>
      <c r="UDC4" s="270"/>
      <c r="UDD4" s="66"/>
      <c r="UDE4" s="66"/>
      <c r="UDF4" s="66"/>
      <c r="UDG4" s="270"/>
      <c r="UDH4" s="270"/>
      <c r="UDI4" s="270"/>
      <c r="UDJ4" s="66"/>
      <c r="UDK4" s="270"/>
      <c r="UDL4" s="270"/>
      <c r="UDM4" s="66"/>
      <c r="UDN4" s="270"/>
      <c r="UDO4" s="270"/>
      <c r="UDP4" s="270"/>
      <c r="UDQ4" s="270"/>
      <c r="UDR4" s="270"/>
      <c r="UDS4" s="270"/>
      <c r="UDT4" s="66"/>
      <c r="UDU4" s="271"/>
      <c r="UDV4" s="271"/>
      <c r="UDW4" s="66"/>
      <c r="UDX4" s="66"/>
      <c r="UDY4" s="66"/>
      <c r="UDZ4" s="66"/>
      <c r="UEA4" s="272"/>
      <c r="UEB4" s="272"/>
      <c r="UEC4" s="273"/>
      <c r="UED4" s="274"/>
      <c r="UEE4" s="275"/>
      <c r="UEF4" s="276"/>
      <c r="UEG4" s="277"/>
      <c r="UEH4" s="272"/>
      <c r="UEI4" s="277"/>
      <c r="UEJ4" s="272"/>
      <c r="UEK4" s="272"/>
      <c r="UEL4" s="66"/>
      <c r="UEM4" s="278"/>
      <c r="UEN4" s="278"/>
      <c r="UEO4" s="270"/>
      <c r="UEP4" s="270"/>
      <c r="UEQ4" s="270"/>
      <c r="UER4" s="270"/>
      <c r="UES4" s="270"/>
      <c r="UET4" s="66"/>
      <c r="UEU4" s="66"/>
      <c r="UEV4" s="270"/>
      <c r="UEW4" s="66"/>
      <c r="UEX4" s="278"/>
      <c r="UEY4" s="270"/>
      <c r="UEZ4" s="66"/>
      <c r="UFA4" s="66"/>
      <c r="UFB4" s="66"/>
      <c r="UFC4" s="270"/>
      <c r="UFD4" s="270"/>
      <c r="UFE4" s="270"/>
      <c r="UFF4" s="66"/>
      <c r="UFG4" s="270"/>
      <c r="UFH4" s="270"/>
      <c r="UFI4" s="66"/>
      <c r="UFJ4" s="270"/>
      <c r="UFK4" s="270"/>
      <c r="UFL4" s="270"/>
      <c r="UFM4" s="270"/>
      <c r="UFN4" s="270"/>
      <c r="UFO4" s="270"/>
      <c r="UFP4" s="66"/>
      <c r="UFQ4" s="271"/>
      <c r="UFR4" s="271"/>
      <c r="UFS4" s="66"/>
      <c r="UFT4" s="66"/>
      <c r="UFU4" s="66"/>
      <c r="UFV4" s="66"/>
      <c r="UFW4" s="272"/>
      <c r="UFX4" s="272"/>
      <c r="UFY4" s="273"/>
      <c r="UFZ4" s="274"/>
      <c r="UGA4" s="275"/>
      <c r="UGB4" s="276"/>
      <c r="UGC4" s="277"/>
      <c r="UGD4" s="272"/>
      <c r="UGE4" s="277"/>
      <c r="UGF4" s="272"/>
      <c r="UGG4" s="272"/>
      <c r="UGH4" s="66"/>
      <c r="UGI4" s="278"/>
      <c r="UGJ4" s="278"/>
      <c r="UGK4" s="270"/>
      <c r="UGL4" s="270"/>
      <c r="UGM4" s="270"/>
      <c r="UGN4" s="270"/>
      <c r="UGO4" s="270"/>
      <c r="UGP4" s="66"/>
      <c r="UGQ4" s="66"/>
      <c r="UGR4" s="270"/>
      <c r="UGS4" s="66"/>
      <c r="UGT4" s="278"/>
      <c r="UGU4" s="270"/>
      <c r="UGV4" s="66"/>
      <c r="UGW4" s="66"/>
      <c r="UGX4" s="66"/>
      <c r="UGY4" s="270"/>
      <c r="UGZ4" s="270"/>
      <c r="UHA4" s="270"/>
      <c r="UHB4" s="66"/>
      <c r="UHC4" s="270"/>
      <c r="UHD4" s="270"/>
      <c r="UHE4" s="66"/>
      <c r="UHF4" s="270"/>
      <c r="UHG4" s="270"/>
      <c r="UHH4" s="270"/>
      <c r="UHI4" s="270"/>
      <c r="UHJ4" s="270"/>
      <c r="UHK4" s="270"/>
      <c r="UHL4" s="66"/>
      <c r="UHM4" s="271"/>
      <c r="UHN4" s="271"/>
      <c r="UHO4" s="66"/>
      <c r="UHP4" s="66"/>
      <c r="UHQ4" s="66"/>
      <c r="UHR4" s="66"/>
      <c r="UHS4" s="272"/>
      <c r="UHT4" s="272"/>
      <c r="UHU4" s="273"/>
      <c r="UHV4" s="274"/>
      <c r="UHW4" s="275"/>
      <c r="UHX4" s="276"/>
      <c r="UHY4" s="277"/>
      <c r="UHZ4" s="272"/>
      <c r="UIA4" s="277"/>
      <c r="UIB4" s="272"/>
      <c r="UIC4" s="272"/>
      <c r="UID4" s="66"/>
      <c r="UIE4" s="278"/>
      <c r="UIF4" s="278"/>
      <c r="UIG4" s="270"/>
      <c r="UIH4" s="270"/>
      <c r="UII4" s="270"/>
      <c r="UIJ4" s="270"/>
      <c r="UIK4" s="270"/>
      <c r="UIL4" s="66"/>
      <c r="UIM4" s="66"/>
      <c r="UIN4" s="270"/>
      <c r="UIO4" s="66"/>
      <c r="UIP4" s="278"/>
      <c r="UIQ4" s="270"/>
      <c r="UIR4" s="66"/>
      <c r="UIS4" s="66"/>
      <c r="UIT4" s="66"/>
      <c r="UIU4" s="270"/>
      <c r="UIV4" s="270"/>
      <c r="UIW4" s="270"/>
      <c r="UIX4" s="66"/>
      <c r="UIY4" s="270"/>
      <c r="UIZ4" s="270"/>
      <c r="UJA4" s="66"/>
      <c r="UJB4" s="270"/>
      <c r="UJC4" s="270"/>
      <c r="UJD4" s="270"/>
      <c r="UJE4" s="270"/>
      <c r="UJF4" s="270"/>
      <c r="UJG4" s="270"/>
      <c r="UJH4" s="66"/>
      <c r="UJI4" s="271"/>
      <c r="UJJ4" s="271"/>
      <c r="UJK4" s="66"/>
      <c r="UJL4" s="66"/>
      <c r="UJM4" s="66"/>
      <c r="UJN4" s="66"/>
      <c r="UJO4" s="272"/>
      <c r="UJP4" s="272"/>
      <c r="UJQ4" s="273"/>
      <c r="UJR4" s="274"/>
      <c r="UJS4" s="275"/>
      <c r="UJT4" s="276"/>
      <c r="UJU4" s="277"/>
      <c r="UJV4" s="272"/>
      <c r="UJW4" s="277"/>
      <c r="UJX4" s="272"/>
      <c r="UJY4" s="272"/>
      <c r="UJZ4" s="66"/>
      <c r="UKA4" s="278"/>
      <c r="UKB4" s="278"/>
      <c r="UKC4" s="270"/>
      <c r="UKD4" s="270"/>
      <c r="UKE4" s="270"/>
      <c r="UKF4" s="270"/>
      <c r="UKG4" s="270"/>
      <c r="UKH4" s="66"/>
      <c r="UKI4" s="66"/>
      <c r="UKJ4" s="270"/>
      <c r="UKK4" s="66"/>
      <c r="UKL4" s="278"/>
      <c r="UKM4" s="270"/>
      <c r="UKN4" s="66"/>
      <c r="UKO4" s="66"/>
      <c r="UKP4" s="66"/>
      <c r="UKQ4" s="270"/>
      <c r="UKR4" s="270"/>
      <c r="UKS4" s="270"/>
      <c r="UKT4" s="66"/>
      <c r="UKU4" s="270"/>
      <c r="UKV4" s="270"/>
      <c r="UKW4" s="66"/>
      <c r="UKX4" s="270"/>
      <c r="UKY4" s="270"/>
      <c r="UKZ4" s="270"/>
      <c r="ULA4" s="270"/>
      <c r="ULB4" s="270"/>
      <c r="ULC4" s="270"/>
      <c r="ULD4" s="66"/>
      <c r="ULE4" s="271"/>
      <c r="ULF4" s="271"/>
      <c r="ULG4" s="66"/>
      <c r="ULH4" s="66"/>
      <c r="ULI4" s="66"/>
      <c r="ULJ4" s="66"/>
      <c r="ULK4" s="272"/>
      <c r="ULL4" s="272"/>
      <c r="ULM4" s="273"/>
      <c r="ULN4" s="274"/>
      <c r="ULO4" s="275"/>
      <c r="ULP4" s="276"/>
      <c r="ULQ4" s="277"/>
      <c r="ULR4" s="272"/>
      <c r="ULS4" s="277"/>
      <c r="ULT4" s="272"/>
      <c r="ULU4" s="272"/>
      <c r="ULV4" s="66"/>
      <c r="ULW4" s="278"/>
      <c r="ULX4" s="278"/>
      <c r="ULY4" s="270"/>
      <c r="ULZ4" s="270"/>
      <c r="UMA4" s="270"/>
      <c r="UMB4" s="270"/>
      <c r="UMC4" s="270"/>
      <c r="UMD4" s="66"/>
      <c r="UME4" s="66"/>
      <c r="UMF4" s="270"/>
      <c r="UMG4" s="66"/>
      <c r="UMH4" s="278"/>
      <c r="UMI4" s="270"/>
      <c r="UMJ4" s="66"/>
      <c r="UMK4" s="66"/>
      <c r="UML4" s="66"/>
      <c r="UMM4" s="270"/>
      <c r="UMN4" s="270"/>
      <c r="UMO4" s="270"/>
      <c r="UMP4" s="66"/>
      <c r="UMQ4" s="270"/>
      <c r="UMR4" s="270"/>
      <c r="UMS4" s="66"/>
      <c r="UMT4" s="270"/>
      <c r="UMU4" s="270"/>
      <c r="UMV4" s="270"/>
      <c r="UMW4" s="270"/>
      <c r="UMX4" s="270"/>
      <c r="UMY4" s="270"/>
      <c r="UMZ4" s="66"/>
      <c r="UNA4" s="271"/>
      <c r="UNB4" s="271"/>
      <c r="UNC4" s="66"/>
      <c r="UND4" s="66"/>
      <c r="UNE4" s="66"/>
      <c r="UNF4" s="66"/>
      <c r="UNG4" s="272"/>
      <c r="UNH4" s="272"/>
      <c r="UNI4" s="273"/>
      <c r="UNJ4" s="274"/>
      <c r="UNK4" s="275"/>
      <c r="UNL4" s="276"/>
      <c r="UNM4" s="277"/>
      <c r="UNN4" s="272"/>
      <c r="UNO4" s="277"/>
      <c r="UNP4" s="272"/>
      <c r="UNQ4" s="272"/>
      <c r="UNR4" s="66"/>
      <c r="UNS4" s="278"/>
      <c r="UNT4" s="278"/>
      <c r="UNU4" s="270"/>
      <c r="UNV4" s="270"/>
      <c r="UNW4" s="270"/>
      <c r="UNX4" s="270"/>
      <c r="UNY4" s="270"/>
      <c r="UNZ4" s="66"/>
      <c r="UOA4" s="66"/>
      <c r="UOB4" s="270"/>
      <c r="UOC4" s="66"/>
      <c r="UOD4" s="278"/>
      <c r="UOE4" s="270"/>
      <c r="UOF4" s="66"/>
      <c r="UOG4" s="66"/>
      <c r="UOH4" s="66"/>
      <c r="UOI4" s="270"/>
      <c r="UOJ4" s="270"/>
      <c r="UOK4" s="270"/>
      <c r="UOL4" s="66"/>
      <c r="UOM4" s="270"/>
      <c r="UON4" s="270"/>
      <c r="UOO4" s="66"/>
      <c r="UOP4" s="270"/>
      <c r="UOQ4" s="270"/>
      <c r="UOR4" s="270"/>
      <c r="UOS4" s="270"/>
      <c r="UOT4" s="270"/>
      <c r="UOU4" s="270"/>
      <c r="UOV4" s="66"/>
      <c r="UOW4" s="271"/>
      <c r="UOX4" s="271"/>
      <c r="UOY4" s="66"/>
      <c r="UOZ4" s="66"/>
      <c r="UPA4" s="66"/>
      <c r="UPB4" s="66"/>
      <c r="UPC4" s="272"/>
      <c r="UPD4" s="272"/>
      <c r="UPE4" s="273"/>
      <c r="UPF4" s="274"/>
      <c r="UPG4" s="275"/>
      <c r="UPH4" s="276"/>
      <c r="UPI4" s="277"/>
      <c r="UPJ4" s="272"/>
      <c r="UPK4" s="277"/>
      <c r="UPL4" s="272"/>
      <c r="UPM4" s="272"/>
      <c r="UPN4" s="66"/>
      <c r="UPO4" s="278"/>
      <c r="UPP4" s="278"/>
      <c r="UPQ4" s="270"/>
      <c r="UPR4" s="270"/>
      <c r="UPS4" s="270"/>
      <c r="UPT4" s="270"/>
      <c r="UPU4" s="270"/>
      <c r="UPV4" s="66"/>
      <c r="UPW4" s="66"/>
      <c r="UPX4" s="270"/>
      <c r="UPY4" s="66"/>
      <c r="UPZ4" s="278"/>
      <c r="UQA4" s="270"/>
      <c r="UQB4" s="66"/>
      <c r="UQC4" s="66"/>
      <c r="UQD4" s="66"/>
      <c r="UQE4" s="270"/>
      <c r="UQF4" s="270"/>
      <c r="UQG4" s="270"/>
      <c r="UQH4" s="66"/>
      <c r="UQI4" s="270"/>
      <c r="UQJ4" s="270"/>
      <c r="UQK4" s="66"/>
      <c r="UQL4" s="270"/>
      <c r="UQM4" s="270"/>
      <c r="UQN4" s="270"/>
      <c r="UQO4" s="270"/>
      <c r="UQP4" s="270"/>
      <c r="UQQ4" s="270"/>
      <c r="UQR4" s="66"/>
      <c r="UQS4" s="271"/>
      <c r="UQT4" s="271"/>
      <c r="UQU4" s="66"/>
      <c r="UQV4" s="66"/>
      <c r="UQW4" s="66"/>
      <c r="UQX4" s="66"/>
      <c r="UQY4" s="272"/>
      <c r="UQZ4" s="272"/>
      <c r="URA4" s="273"/>
      <c r="URB4" s="274"/>
      <c r="URC4" s="275"/>
      <c r="URD4" s="276"/>
      <c r="URE4" s="277"/>
      <c r="URF4" s="272"/>
      <c r="URG4" s="277"/>
      <c r="URH4" s="272"/>
      <c r="URI4" s="272"/>
      <c r="URJ4" s="66"/>
      <c r="URK4" s="278"/>
      <c r="URL4" s="278"/>
      <c r="URM4" s="270"/>
      <c r="URN4" s="270"/>
      <c r="URO4" s="270"/>
      <c r="URP4" s="270"/>
      <c r="URQ4" s="270"/>
      <c r="URR4" s="66"/>
      <c r="URS4" s="66"/>
      <c r="URT4" s="270"/>
      <c r="URU4" s="66"/>
      <c r="URV4" s="278"/>
      <c r="URW4" s="270"/>
      <c r="URX4" s="66"/>
      <c r="URY4" s="66"/>
      <c r="URZ4" s="66"/>
      <c r="USA4" s="270"/>
      <c r="USB4" s="270"/>
      <c r="USC4" s="270"/>
      <c r="USD4" s="66"/>
      <c r="USE4" s="270"/>
      <c r="USF4" s="270"/>
      <c r="USG4" s="66"/>
      <c r="USH4" s="270"/>
      <c r="USI4" s="270"/>
      <c r="USJ4" s="270"/>
      <c r="USK4" s="270"/>
      <c r="USL4" s="270"/>
      <c r="USM4" s="270"/>
      <c r="USN4" s="66"/>
      <c r="USO4" s="271"/>
      <c r="USP4" s="271"/>
      <c r="USQ4" s="66"/>
      <c r="USR4" s="66"/>
      <c r="USS4" s="66"/>
      <c r="UST4" s="66"/>
      <c r="USU4" s="272"/>
      <c r="USV4" s="272"/>
      <c r="USW4" s="273"/>
      <c r="USX4" s="274"/>
      <c r="USY4" s="275"/>
      <c r="USZ4" s="276"/>
      <c r="UTA4" s="277"/>
      <c r="UTB4" s="272"/>
      <c r="UTC4" s="277"/>
      <c r="UTD4" s="272"/>
      <c r="UTE4" s="272"/>
      <c r="UTF4" s="66"/>
      <c r="UTG4" s="278"/>
      <c r="UTH4" s="278"/>
      <c r="UTI4" s="270"/>
      <c r="UTJ4" s="270"/>
      <c r="UTK4" s="270"/>
      <c r="UTL4" s="270"/>
      <c r="UTM4" s="270"/>
      <c r="UTN4" s="66"/>
      <c r="UTO4" s="66"/>
      <c r="UTP4" s="270"/>
      <c r="UTQ4" s="66"/>
      <c r="UTR4" s="278"/>
      <c r="UTS4" s="270"/>
      <c r="UTT4" s="66"/>
      <c r="UTU4" s="66"/>
      <c r="UTV4" s="66"/>
      <c r="UTW4" s="270"/>
      <c r="UTX4" s="270"/>
      <c r="UTY4" s="270"/>
      <c r="UTZ4" s="66"/>
      <c r="UUA4" s="270"/>
      <c r="UUB4" s="270"/>
      <c r="UUC4" s="66"/>
      <c r="UUD4" s="270"/>
      <c r="UUE4" s="270"/>
      <c r="UUF4" s="270"/>
      <c r="UUG4" s="270"/>
      <c r="UUH4" s="270"/>
      <c r="UUI4" s="270"/>
      <c r="UUJ4" s="66"/>
      <c r="UUK4" s="271"/>
      <c r="UUL4" s="271"/>
      <c r="UUM4" s="66"/>
      <c r="UUN4" s="66"/>
      <c r="UUO4" s="66"/>
      <c r="UUP4" s="66"/>
      <c r="UUQ4" s="272"/>
      <c r="UUR4" s="272"/>
      <c r="UUS4" s="273"/>
      <c r="UUT4" s="274"/>
      <c r="UUU4" s="275"/>
      <c r="UUV4" s="276"/>
      <c r="UUW4" s="277"/>
      <c r="UUX4" s="272"/>
      <c r="UUY4" s="277"/>
      <c r="UUZ4" s="272"/>
      <c r="UVA4" s="272"/>
      <c r="UVB4" s="66"/>
      <c r="UVC4" s="278"/>
      <c r="UVD4" s="278"/>
      <c r="UVE4" s="270"/>
      <c r="UVF4" s="270"/>
      <c r="UVG4" s="270"/>
      <c r="UVH4" s="270"/>
      <c r="UVI4" s="270"/>
      <c r="UVJ4" s="66"/>
      <c r="UVK4" s="66"/>
      <c r="UVL4" s="270"/>
      <c r="UVM4" s="66"/>
      <c r="UVN4" s="278"/>
      <c r="UVO4" s="270"/>
      <c r="UVP4" s="66"/>
      <c r="UVQ4" s="66"/>
      <c r="UVR4" s="66"/>
      <c r="UVS4" s="270"/>
      <c r="UVT4" s="270"/>
      <c r="UVU4" s="270"/>
      <c r="UVV4" s="66"/>
      <c r="UVW4" s="270"/>
      <c r="UVX4" s="270"/>
      <c r="UVY4" s="66"/>
      <c r="UVZ4" s="270"/>
      <c r="UWA4" s="270"/>
      <c r="UWB4" s="270"/>
      <c r="UWC4" s="270"/>
      <c r="UWD4" s="270"/>
      <c r="UWE4" s="270"/>
      <c r="UWF4" s="66"/>
      <c r="UWG4" s="271"/>
      <c r="UWH4" s="271"/>
      <c r="UWI4" s="66"/>
      <c r="UWJ4" s="66"/>
      <c r="UWK4" s="66"/>
      <c r="UWL4" s="66"/>
      <c r="UWM4" s="272"/>
      <c r="UWN4" s="272"/>
      <c r="UWO4" s="273"/>
      <c r="UWP4" s="274"/>
      <c r="UWQ4" s="275"/>
      <c r="UWR4" s="276"/>
      <c r="UWS4" s="277"/>
      <c r="UWT4" s="272"/>
      <c r="UWU4" s="277"/>
      <c r="UWV4" s="272"/>
      <c r="UWW4" s="272"/>
      <c r="UWX4" s="66"/>
      <c r="UWY4" s="278"/>
      <c r="UWZ4" s="278"/>
      <c r="UXA4" s="270"/>
      <c r="UXB4" s="270"/>
      <c r="UXC4" s="270"/>
      <c r="UXD4" s="270"/>
      <c r="UXE4" s="270"/>
      <c r="UXF4" s="66"/>
      <c r="UXG4" s="66"/>
      <c r="UXH4" s="270"/>
      <c r="UXI4" s="66"/>
      <c r="UXJ4" s="278"/>
      <c r="UXK4" s="270"/>
      <c r="UXL4" s="66"/>
      <c r="UXM4" s="66"/>
      <c r="UXN4" s="66"/>
      <c r="UXO4" s="270"/>
      <c r="UXP4" s="270"/>
      <c r="UXQ4" s="270"/>
      <c r="UXR4" s="66"/>
      <c r="UXS4" s="270"/>
      <c r="UXT4" s="270"/>
      <c r="UXU4" s="66"/>
      <c r="UXV4" s="270"/>
      <c r="UXW4" s="270"/>
      <c r="UXX4" s="270"/>
      <c r="UXY4" s="270"/>
      <c r="UXZ4" s="270"/>
      <c r="UYA4" s="270"/>
      <c r="UYB4" s="66"/>
      <c r="UYC4" s="271"/>
      <c r="UYD4" s="271"/>
      <c r="UYE4" s="66"/>
      <c r="UYF4" s="66"/>
      <c r="UYG4" s="66"/>
      <c r="UYH4" s="66"/>
      <c r="UYI4" s="272"/>
      <c r="UYJ4" s="272"/>
      <c r="UYK4" s="273"/>
      <c r="UYL4" s="274"/>
      <c r="UYM4" s="275"/>
      <c r="UYN4" s="276"/>
      <c r="UYO4" s="277"/>
      <c r="UYP4" s="272"/>
      <c r="UYQ4" s="277"/>
      <c r="UYR4" s="272"/>
      <c r="UYS4" s="272"/>
      <c r="UYT4" s="66"/>
      <c r="UYU4" s="278"/>
      <c r="UYV4" s="278"/>
      <c r="UYW4" s="270"/>
      <c r="UYX4" s="270"/>
      <c r="UYY4" s="270"/>
      <c r="UYZ4" s="270"/>
      <c r="UZA4" s="270"/>
      <c r="UZB4" s="66"/>
      <c r="UZC4" s="66"/>
      <c r="UZD4" s="270"/>
      <c r="UZE4" s="66"/>
      <c r="UZF4" s="278"/>
      <c r="UZG4" s="270"/>
      <c r="UZH4" s="66"/>
      <c r="UZI4" s="66"/>
      <c r="UZJ4" s="66"/>
      <c r="UZK4" s="270"/>
      <c r="UZL4" s="270"/>
      <c r="UZM4" s="270"/>
      <c r="UZN4" s="66"/>
      <c r="UZO4" s="270"/>
      <c r="UZP4" s="270"/>
      <c r="UZQ4" s="66"/>
      <c r="UZR4" s="270"/>
      <c r="UZS4" s="270"/>
      <c r="UZT4" s="270"/>
      <c r="UZU4" s="270"/>
      <c r="UZV4" s="270"/>
      <c r="UZW4" s="270"/>
      <c r="UZX4" s="66"/>
      <c r="UZY4" s="271"/>
      <c r="UZZ4" s="271"/>
      <c r="VAA4" s="66"/>
      <c r="VAB4" s="66"/>
      <c r="VAC4" s="66"/>
      <c r="VAD4" s="66"/>
      <c r="VAE4" s="272"/>
      <c r="VAF4" s="272"/>
      <c r="VAG4" s="273"/>
      <c r="VAH4" s="274"/>
      <c r="VAI4" s="275"/>
      <c r="VAJ4" s="276"/>
      <c r="VAK4" s="277"/>
      <c r="VAL4" s="272"/>
      <c r="VAM4" s="277"/>
      <c r="VAN4" s="272"/>
      <c r="VAO4" s="272"/>
      <c r="VAP4" s="66"/>
      <c r="VAQ4" s="278"/>
      <c r="VAR4" s="278"/>
      <c r="VAS4" s="270"/>
      <c r="VAT4" s="270"/>
      <c r="VAU4" s="270"/>
      <c r="VAV4" s="270"/>
      <c r="VAW4" s="270"/>
      <c r="VAX4" s="66"/>
      <c r="VAY4" s="66"/>
      <c r="VAZ4" s="270"/>
      <c r="VBA4" s="66"/>
      <c r="VBB4" s="278"/>
      <c r="VBC4" s="270"/>
      <c r="VBD4" s="66"/>
      <c r="VBE4" s="66"/>
      <c r="VBF4" s="66"/>
      <c r="VBG4" s="270"/>
      <c r="VBH4" s="270"/>
      <c r="VBI4" s="270"/>
      <c r="VBJ4" s="66"/>
      <c r="VBK4" s="270"/>
      <c r="VBL4" s="270"/>
      <c r="VBM4" s="66"/>
      <c r="VBN4" s="270"/>
      <c r="VBO4" s="270"/>
      <c r="VBP4" s="270"/>
      <c r="VBQ4" s="270"/>
      <c r="VBR4" s="270"/>
      <c r="VBS4" s="270"/>
      <c r="VBT4" s="66"/>
      <c r="VBU4" s="271"/>
      <c r="VBV4" s="271"/>
      <c r="VBW4" s="66"/>
      <c r="VBX4" s="66"/>
      <c r="VBY4" s="66"/>
      <c r="VBZ4" s="66"/>
      <c r="VCA4" s="272"/>
      <c r="VCB4" s="272"/>
      <c r="VCC4" s="273"/>
      <c r="VCD4" s="274"/>
      <c r="VCE4" s="275"/>
      <c r="VCF4" s="276"/>
      <c r="VCG4" s="277"/>
      <c r="VCH4" s="272"/>
      <c r="VCI4" s="277"/>
      <c r="VCJ4" s="272"/>
      <c r="VCK4" s="272"/>
      <c r="VCL4" s="66"/>
      <c r="VCM4" s="278"/>
      <c r="VCN4" s="278"/>
      <c r="VCO4" s="270"/>
      <c r="VCP4" s="270"/>
      <c r="VCQ4" s="270"/>
      <c r="VCR4" s="270"/>
      <c r="VCS4" s="270"/>
      <c r="VCT4" s="66"/>
      <c r="VCU4" s="66"/>
      <c r="VCV4" s="270"/>
      <c r="VCW4" s="66"/>
      <c r="VCX4" s="278"/>
      <c r="VCY4" s="270"/>
      <c r="VCZ4" s="66"/>
      <c r="VDA4" s="66"/>
      <c r="VDB4" s="66"/>
      <c r="VDC4" s="270"/>
      <c r="VDD4" s="270"/>
      <c r="VDE4" s="270"/>
      <c r="VDF4" s="66"/>
      <c r="VDG4" s="270"/>
      <c r="VDH4" s="270"/>
      <c r="VDI4" s="66"/>
      <c r="VDJ4" s="270"/>
      <c r="VDK4" s="270"/>
      <c r="VDL4" s="270"/>
      <c r="VDM4" s="270"/>
      <c r="VDN4" s="270"/>
      <c r="VDO4" s="270"/>
      <c r="VDP4" s="66"/>
      <c r="VDQ4" s="271"/>
      <c r="VDR4" s="271"/>
      <c r="VDS4" s="66"/>
      <c r="VDT4" s="66"/>
      <c r="VDU4" s="66"/>
      <c r="VDV4" s="66"/>
      <c r="VDW4" s="272"/>
      <c r="VDX4" s="272"/>
      <c r="VDY4" s="273"/>
      <c r="VDZ4" s="274"/>
      <c r="VEA4" s="275"/>
      <c r="VEB4" s="276"/>
      <c r="VEC4" s="277"/>
      <c r="VED4" s="272"/>
      <c r="VEE4" s="277"/>
      <c r="VEF4" s="272"/>
      <c r="VEG4" s="272"/>
      <c r="VEH4" s="66"/>
      <c r="VEI4" s="278"/>
      <c r="VEJ4" s="278"/>
      <c r="VEK4" s="270"/>
      <c r="VEL4" s="270"/>
      <c r="VEM4" s="270"/>
      <c r="VEN4" s="270"/>
      <c r="VEO4" s="270"/>
      <c r="VEP4" s="66"/>
      <c r="VEQ4" s="66"/>
      <c r="VER4" s="270"/>
      <c r="VES4" s="66"/>
      <c r="VET4" s="278"/>
      <c r="VEU4" s="270"/>
      <c r="VEV4" s="66"/>
      <c r="VEW4" s="66"/>
      <c r="VEX4" s="66"/>
      <c r="VEY4" s="270"/>
      <c r="VEZ4" s="270"/>
      <c r="VFA4" s="270"/>
      <c r="VFB4" s="66"/>
      <c r="VFC4" s="270"/>
      <c r="VFD4" s="270"/>
      <c r="VFE4" s="66"/>
      <c r="VFF4" s="270"/>
      <c r="VFG4" s="270"/>
      <c r="VFH4" s="270"/>
      <c r="VFI4" s="270"/>
      <c r="VFJ4" s="270"/>
      <c r="VFK4" s="270"/>
      <c r="VFL4" s="66"/>
      <c r="VFM4" s="271"/>
      <c r="VFN4" s="271"/>
      <c r="VFO4" s="66"/>
      <c r="VFP4" s="66"/>
      <c r="VFQ4" s="66"/>
      <c r="VFR4" s="66"/>
      <c r="VFS4" s="272"/>
      <c r="VFT4" s="272"/>
      <c r="VFU4" s="273"/>
      <c r="VFV4" s="274"/>
      <c r="VFW4" s="275"/>
      <c r="VFX4" s="276"/>
      <c r="VFY4" s="277"/>
      <c r="VFZ4" s="272"/>
      <c r="VGA4" s="277"/>
      <c r="VGB4" s="272"/>
      <c r="VGC4" s="272"/>
      <c r="VGD4" s="66"/>
      <c r="VGE4" s="278"/>
      <c r="VGF4" s="278"/>
      <c r="VGG4" s="270"/>
      <c r="VGH4" s="270"/>
      <c r="VGI4" s="270"/>
      <c r="VGJ4" s="270"/>
      <c r="VGK4" s="270"/>
      <c r="VGL4" s="66"/>
      <c r="VGM4" s="66"/>
      <c r="VGN4" s="270"/>
      <c r="VGO4" s="66"/>
      <c r="VGP4" s="278"/>
      <c r="VGQ4" s="270"/>
      <c r="VGR4" s="66"/>
      <c r="VGS4" s="66"/>
      <c r="VGT4" s="66"/>
      <c r="VGU4" s="270"/>
      <c r="VGV4" s="270"/>
      <c r="VGW4" s="270"/>
      <c r="VGX4" s="66"/>
      <c r="VGY4" s="270"/>
      <c r="VGZ4" s="270"/>
      <c r="VHA4" s="66"/>
      <c r="VHB4" s="270"/>
      <c r="VHC4" s="270"/>
      <c r="VHD4" s="270"/>
      <c r="VHE4" s="270"/>
      <c r="VHF4" s="270"/>
      <c r="VHG4" s="270"/>
      <c r="VHH4" s="66"/>
      <c r="VHI4" s="271"/>
      <c r="VHJ4" s="271"/>
      <c r="VHK4" s="66"/>
      <c r="VHL4" s="66"/>
      <c r="VHM4" s="66"/>
      <c r="VHN4" s="66"/>
      <c r="VHO4" s="272"/>
      <c r="VHP4" s="272"/>
      <c r="VHQ4" s="273"/>
      <c r="VHR4" s="274"/>
      <c r="VHS4" s="275"/>
      <c r="VHT4" s="276"/>
      <c r="VHU4" s="277"/>
      <c r="VHV4" s="272"/>
      <c r="VHW4" s="277"/>
      <c r="VHX4" s="272"/>
      <c r="VHY4" s="272"/>
      <c r="VHZ4" s="66"/>
      <c r="VIA4" s="278"/>
      <c r="VIB4" s="278"/>
      <c r="VIC4" s="270"/>
      <c r="VID4" s="270"/>
      <c r="VIE4" s="270"/>
      <c r="VIF4" s="270"/>
      <c r="VIG4" s="270"/>
      <c r="VIH4" s="66"/>
      <c r="VII4" s="66"/>
      <c r="VIJ4" s="270"/>
      <c r="VIK4" s="66"/>
      <c r="VIL4" s="278"/>
      <c r="VIM4" s="270"/>
      <c r="VIN4" s="66"/>
      <c r="VIO4" s="66"/>
      <c r="VIP4" s="66"/>
      <c r="VIQ4" s="270"/>
      <c r="VIR4" s="270"/>
      <c r="VIS4" s="270"/>
      <c r="VIT4" s="66"/>
      <c r="VIU4" s="270"/>
      <c r="VIV4" s="270"/>
      <c r="VIW4" s="66"/>
      <c r="VIX4" s="270"/>
      <c r="VIY4" s="270"/>
      <c r="VIZ4" s="270"/>
      <c r="VJA4" s="270"/>
      <c r="VJB4" s="270"/>
      <c r="VJC4" s="270"/>
      <c r="VJD4" s="66"/>
      <c r="VJE4" s="271"/>
      <c r="VJF4" s="271"/>
      <c r="VJG4" s="66"/>
      <c r="VJH4" s="66"/>
      <c r="VJI4" s="66"/>
      <c r="VJJ4" s="66"/>
      <c r="VJK4" s="272"/>
      <c r="VJL4" s="272"/>
      <c r="VJM4" s="273"/>
      <c r="VJN4" s="274"/>
      <c r="VJO4" s="275"/>
      <c r="VJP4" s="276"/>
      <c r="VJQ4" s="277"/>
      <c r="VJR4" s="272"/>
      <c r="VJS4" s="277"/>
      <c r="VJT4" s="272"/>
      <c r="VJU4" s="272"/>
      <c r="VJV4" s="66"/>
      <c r="VJW4" s="278"/>
      <c r="VJX4" s="278"/>
      <c r="VJY4" s="270"/>
      <c r="VJZ4" s="270"/>
      <c r="VKA4" s="270"/>
      <c r="VKB4" s="270"/>
      <c r="VKC4" s="270"/>
      <c r="VKD4" s="66"/>
      <c r="VKE4" s="66"/>
      <c r="VKF4" s="270"/>
      <c r="VKG4" s="66"/>
      <c r="VKH4" s="278"/>
      <c r="VKI4" s="270"/>
      <c r="VKJ4" s="66"/>
      <c r="VKK4" s="66"/>
      <c r="VKL4" s="66"/>
      <c r="VKM4" s="270"/>
      <c r="VKN4" s="270"/>
      <c r="VKO4" s="270"/>
      <c r="VKP4" s="66"/>
      <c r="VKQ4" s="270"/>
      <c r="VKR4" s="270"/>
      <c r="VKS4" s="66"/>
      <c r="VKT4" s="270"/>
      <c r="VKU4" s="270"/>
      <c r="VKV4" s="270"/>
      <c r="VKW4" s="270"/>
      <c r="VKX4" s="270"/>
      <c r="VKY4" s="270"/>
      <c r="VKZ4" s="66"/>
      <c r="VLA4" s="271"/>
      <c r="VLB4" s="271"/>
      <c r="VLC4" s="66"/>
      <c r="VLD4" s="66"/>
      <c r="VLE4" s="66"/>
      <c r="VLF4" s="66"/>
      <c r="VLG4" s="272"/>
      <c r="VLH4" s="272"/>
      <c r="VLI4" s="273"/>
      <c r="VLJ4" s="274"/>
      <c r="VLK4" s="275"/>
      <c r="VLL4" s="276"/>
      <c r="VLM4" s="277"/>
      <c r="VLN4" s="272"/>
      <c r="VLO4" s="277"/>
      <c r="VLP4" s="272"/>
      <c r="VLQ4" s="272"/>
      <c r="VLR4" s="66"/>
      <c r="VLS4" s="278"/>
      <c r="VLT4" s="278"/>
      <c r="VLU4" s="270"/>
      <c r="VLV4" s="270"/>
      <c r="VLW4" s="270"/>
      <c r="VLX4" s="270"/>
      <c r="VLY4" s="270"/>
      <c r="VLZ4" s="66"/>
      <c r="VMA4" s="66"/>
      <c r="VMB4" s="270"/>
      <c r="VMC4" s="66"/>
      <c r="VMD4" s="278"/>
      <c r="VME4" s="270"/>
      <c r="VMF4" s="66"/>
      <c r="VMG4" s="66"/>
      <c r="VMH4" s="66"/>
      <c r="VMI4" s="270"/>
      <c r="VMJ4" s="270"/>
      <c r="VMK4" s="270"/>
      <c r="VML4" s="66"/>
      <c r="VMM4" s="270"/>
      <c r="VMN4" s="270"/>
      <c r="VMO4" s="66"/>
      <c r="VMP4" s="270"/>
      <c r="VMQ4" s="270"/>
      <c r="VMR4" s="270"/>
      <c r="VMS4" s="270"/>
      <c r="VMT4" s="270"/>
      <c r="VMU4" s="270"/>
      <c r="VMV4" s="66"/>
      <c r="VMW4" s="271"/>
      <c r="VMX4" s="271"/>
      <c r="VMY4" s="66"/>
      <c r="VMZ4" s="66"/>
      <c r="VNA4" s="66"/>
      <c r="VNB4" s="66"/>
      <c r="VNC4" s="272"/>
      <c r="VND4" s="272"/>
      <c r="VNE4" s="273"/>
      <c r="VNF4" s="274"/>
      <c r="VNG4" s="275"/>
      <c r="VNH4" s="276"/>
      <c r="VNI4" s="277"/>
      <c r="VNJ4" s="272"/>
      <c r="VNK4" s="277"/>
      <c r="VNL4" s="272"/>
      <c r="VNM4" s="272"/>
      <c r="VNN4" s="66"/>
      <c r="VNO4" s="278"/>
      <c r="VNP4" s="278"/>
      <c r="VNQ4" s="270"/>
      <c r="VNR4" s="270"/>
      <c r="VNS4" s="270"/>
      <c r="VNT4" s="270"/>
      <c r="VNU4" s="270"/>
      <c r="VNV4" s="66"/>
      <c r="VNW4" s="66"/>
      <c r="VNX4" s="270"/>
      <c r="VNY4" s="66"/>
      <c r="VNZ4" s="278"/>
      <c r="VOA4" s="270"/>
      <c r="VOB4" s="66"/>
      <c r="VOC4" s="66"/>
      <c r="VOD4" s="66"/>
      <c r="VOE4" s="270"/>
      <c r="VOF4" s="270"/>
      <c r="VOG4" s="270"/>
      <c r="VOH4" s="66"/>
      <c r="VOI4" s="270"/>
      <c r="VOJ4" s="270"/>
      <c r="VOK4" s="66"/>
      <c r="VOL4" s="270"/>
      <c r="VOM4" s="270"/>
      <c r="VON4" s="270"/>
      <c r="VOO4" s="270"/>
      <c r="VOP4" s="270"/>
      <c r="VOQ4" s="270"/>
      <c r="VOR4" s="66"/>
      <c r="VOS4" s="271"/>
      <c r="VOT4" s="271"/>
      <c r="VOU4" s="66"/>
      <c r="VOV4" s="66"/>
      <c r="VOW4" s="66"/>
      <c r="VOX4" s="66"/>
      <c r="VOY4" s="272"/>
      <c r="VOZ4" s="272"/>
      <c r="VPA4" s="273"/>
      <c r="VPB4" s="274"/>
      <c r="VPC4" s="275"/>
      <c r="VPD4" s="276"/>
      <c r="VPE4" s="277"/>
      <c r="VPF4" s="272"/>
      <c r="VPG4" s="277"/>
      <c r="VPH4" s="272"/>
      <c r="VPI4" s="272"/>
      <c r="VPJ4" s="66"/>
      <c r="VPK4" s="278"/>
      <c r="VPL4" s="278"/>
      <c r="VPM4" s="270"/>
      <c r="VPN4" s="270"/>
      <c r="VPO4" s="270"/>
      <c r="VPP4" s="270"/>
      <c r="VPQ4" s="270"/>
      <c r="VPR4" s="66"/>
      <c r="VPS4" s="66"/>
      <c r="VPT4" s="270"/>
      <c r="VPU4" s="66"/>
      <c r="VPV4" s="278"/>
      <c r="VPW4" s="270"/>
      <c r="VPX4" s="66"/>
      <c r="VPY4" s="66"/>
      <c r="VPZ4" s="66"/>
      <c r="VQA4" s="270"/>
      <c r="VQB4" s="270"/>
      <c r="VQC4" s="270"/>
      <c r="VQD4" s="66"/>
      <c r="VQE4" s="270"/>
      <c r="VQF4" s="270"/>
      <c r="VQG4" s="66"/>
      <c r="VQH4" s="270"/>
      <c r="VQI4" s="270"/>
      <c r="VQJ4" s="270"/>
      <c r="VQK4" s="270"/>
      <c r="VQL4" s="270"/>
      <c r="VQM4" s="270"/>
      <c r="VQN4" s="66"/>
      <c r="VQO4" s="271"/>
      <c r="VQP4" s="271"/>
      <c r="VQQ4" s="66"/>
      <c r="VQR4" s="66"/>
      <c r="VQS4" s="66"/>
      <c r="VQT4" s="66"/>
      <c r="VQU4" s="272"/>
      <c r="VQV4" s="272"/>
      <c r="VQW4" s="273"/>
      <c r="VQX4" s="274"/>
      <c r="VQY4" s="275"/>
      <c r="VQZ4" s="276"/>
      <c r="VRA4" s="277"/>
      <c r="VRB4" s="272"/>
      <c r="VRC4" s="277"/>
      <c r="VRD4" s="272"/>
      <c r="VRE4" s="272"/>
      <c r="VRF4" s="66"/>
      <c r="VRG4" s="278"/>
      <c r="VRH4" s="278"/>
      <c r="VRI4" s="270"/>
      <c r="VRJ4" s="270"/>
      <c r="VRK4" s="270"/>
      <c r="VRL4" s="270"/>
      <c r="VRM4" s="270"/>
      <c r="VRN4" s="66"/>
      <c r="VRO4" s="66"/>
      <c r="VRP4" s="270"/>
      <c r="VRQ4" s="66"/>
      <c r="VRR4" s="278"/>
      <c r="VRS4" s="270"/>
      <c r="VRT4" s="66"/>
      <c r="VRU4" s="66"/>
      <c r="VRV4" s="66"/>
      <c r="VRW4" s="270"/>
      <c r="VRX4" s="270"/>
      <c r="VRY4" s="270"/>
      <c r="VRZ4" s="66"/>
      <c r="VSA4" s="270"/>
      <c r="VSB4" s="270"/>
      <c r="VSC4" s="66"/>
      <c r="VSD4" s="270"/>
      <c r="VSE4" s="270"/>
      <c r="VSF4" s="270"/>
      <c r="VSG4" s="270"/>
      <c r="VSH4" s="270"/>
      <c r="VSI4" s="270"/>
      <c r="VSJ4" s="66"/>
      <c r="VSK4" s="271"/>
      <c r="VSL4" s="271"/>
      <c r="VSM4" s="66"/>
      <c r="VSN4" s="66"/>
      <c r="VSO4" s="66"/>
      <c r="VSP4" s="66"/>
      <c r="VSQ4" s="272"/>
      <c r="VSR4" s="272"/>
      <c r="VSS4" s="273"/>
      <c r="VST4" s="274"/>
      <c r="VSU4" s="275"/>
      <c r="VSV4" s="276"/>
      <c r="VSW4" s="277"/>
      <c r="VSX4" s="272"/>
      <c r="VSY4" s="277"/>
      <c r="VSZ4" s="272"/>
      <c r="VTA4" s="272"/>
      <c r="VTB4" s="66"/>
      <c r="VTC4" s="278"/>
      <c r="VTD4" s="278"/>
      <c r="VTE4" s="270"/>
      <c r="VTF4" s="270"/>
      <c r="VTG4" s="270"/>
      <c r="VTH4" s="270"/>
      <c r="VTI4" s="270"/>
      <c r="VTJ4" s="66"/>
      <c r="VTK4" s="66"/>
      <c r="VTL4" s="270"/>
      <c r="VTM4" s="66"/>
      <c r="VTN4" s="278"/>
      <c r="VTO4" s="270"/>
      <c r="VTP4" s="66"/>
      <c r="VTQ4" s="66"/>
      <c r="VTR4" s="66"/>
      <c r="VTS4" s="270"/>
      <c r="VTT4" s="270"/>
      <c r="VTU4" s="270"/>
      <c r="VTV4" s="66"/>
      <c r="VTW4" s="270"/>
      <c r="VTX4" s="270"/>
      <c r="VTY4" s="66"/>
      <c r="VTZ4" s="270"/>
      <c r="VUA4" s="270"/>
      <c r="VUB4" s="270"/>
      <c r="VUC4" s="270"/>
      <c r="VUD4" s="270"/>
      <c r="VUE4" s="270"/>
      <c r="VUF4" s="66"/>
      <c r="VUG4" s="271"/>
      <c r="VUH4" s="271"/>
      <c r="VUI4" s="66"/>
      <c r="VUJ4" s="66"/>
      <c r="VUK4" s="66"/>
      <c r="VUL4" s="66"/>
      <c r="VUM4" s="272"/>
      <c r="VUN4" s="272"/>
      <c r="VUO4" s="273"/>
      <c r="VUP4" s="274"/>
      <c r="VUQ4" s="275"/>
      <c r="VUR4" s="276"/>
      <c r="VUS4" s="277"/>
      <c r="VUT4" s="272"/>
      <c r="VUU4" s="277"/>
      <c r="VUV4" s="272"/>
      <c r="VUW4" s="272"/>
      <c r="VUX4" s="66"/>
      <c r="VUY4" s="278"/>
      <c r="VUZ4" s="278"/>
      <c r="VVA4" s="270"/>
      <c r="VVB4" s="270"/>
      <c r="VVC4" s="270"/>
      <c r="VVD4" s="270"/>
      <c r="VVE4" s="270"/>
      <c r="VVF4" s="66"/>
      <c r="VVG4" s="66"/>
      <c r="VVH4" s="270"/>
      <c r="VVI4" s="66"/>
      <c r="VVJ4" s="278"/>
      <c r="VVK4" s="270"/>
      <c r="VVL4" s="66"/>
      <c r="VVM4" s="66"/>
      <c r="VVN4" s="66"/>
      <c r="VVO4" s="270"/>
      <c r="VVP4" s="270"/>
      <c r="VVQ4" s="270"/>
      <c r="VVR4" s="66"/>
      <c r="VVS4" s="270"/>
      <c r="VVT4" s="270"/>
      <c r="VVU4" s="66"/>
      <c r="VVV4" s="270"/>
      <c r="VVW4" s="270"/>
      <c r="VVX4" s="270"/>
      <c r="VVY4" s="270"/>
      <c r="VVZ4" s="270"/>
      <c r="VWA4" s="270"/>
      <c r="VWB4" s="66"/>
      <c r="VWC4" s="271"/>
      <c r="VWD4" s="271"/>
      <c r="VWE4" s="66"/>
      <c r="VWF4" s="66"/>
      <c r="VWG4" s="66"/>
      <c r="VWH4" s="66"/>
      <c r="VWI4" s="272"/>
      <c r="VWJ4" s="272"/>
      <c r="VWK4" s="273"/>
      <c r="VWL4" s="274"/>
      <c r="VWM4" s="275"/>
      <c r="VWN4" s="276"/>
      <c r="VWO4" s="277"/>
      <c r="VWP4" s="272"/>
      <c r="VWQ4" s="277"/>
      <c r="VWR4" s="272"/>
      <c r="VWS4" s="272"/>
      <c r="VWT4" s="66"/>
      <c r="VWU4" s="278"/>
      <c r="VWV4" s="278"/>
      <c r="VWW4" s="270"/>
      <c r="VWX4" s="270"/>
      <c r="VWY4" s="270"/>
      <c r="VWZ4" s="270"/>
      <c r="VXA4" s="270"/>
      <c r="VXB4" s="66"/>
      <c r="VXC4" s="66"/>
      <c r="VXD4" s="270"/>
      <c r="VXE4" s="66"/>
      <c r="VXF4" s="278"/>
      <c r="VXG4" s="270"/>
      <c r="VXH4" s="66"/>
      <c r="VXI4" s="66"/>
      <c r="VXJ4" s="66"/>
      <c r="VXK4" s="270"/>
      <c r="VXL4" s="270"/>
      <c r="VXM4" s="270"/>
      <c r="VXN4" s="66"/>
      <c r="VXO4" s="270"/>
      <c r="VXP4" s="270"/>
      <c r="VXQ4" s="66"/>
      <c r="VXR4" s="270"/>
      <c r="VXS4" s="270"/>
      <c r="VXT4" s="270"/>
      <c r="VXU4" s="270"/>
      <c r="VXV4" s="270"/>
      <c r="VXW4" s="270"/>
      <c r="VXX4" s="66"/>
      <c r="VXY4" s="271"/>
      <c r="VXZ4" s="271"/>
      <c r="VYA4" s="66"/>
      <c r="VYB4" s="66"/>
      <c r="VYC4" s="66"/>
      <c r="VYD4" s="66"/>
      <c r="VYE4" s="272"/>
      <c r="VYF4" s="272"/>
      <c r="VYG4" s="273"/>
      <c r="VYH4" s="274"/>
      <c r="VYI4" s="275"/>
      <c r="VYJ4" s="276"/>
      <c r="VYK4" s="277"/>
      <c r="VYL4" s="272"/>
      <c r="VYM4" s="277"/>
      <c r="VYN4" s="272"/>
      <c r="VYO4" s="272"/>
      <c r="VYP4" s="66"/>
      <c r="VYQ4" s="278"/>
      <c r="VYR4" s="278"/>
      <c r="VYS4" s="270"/>
      <c r="VYT4" s="270"/>
      <c r="VYU4" s="270"/>
      <c r="VYV4" s="270"/>
      <c r="VYW4" s="270"/>
      <c r="VYX4" s="66"/>
      <c r="VYY4" s="66"/>
      <c r="VYZ4" s="270"/>
      <c r="VZA4" s="66"/>
      <c r="VZB4" s="278"/>
      <c r="VZC4" s="270"/>
      <c r="VZD4" s="66"/>
      <c r="VZE4" s="66"/>
      <c r="VZF4" s="66"/>
      <c r="VZG4" s="270"/>
      <c r="VZH4" s="270"/>
      <c r="VZI4" s="270"/>
      <c r="VZJ4" s="66"/>
      <c r="VZK4" s="270"/>
      <c r="VZL4" s="270"/>
      <c r="VZM4" s="66"/>
      <c r="VZN4" s="270"/>
      <c r="VZO4" s="270"/>
      <c r="VZP4" s="270"/>
      <c r="VZQ4" s="270"/>
      <c r="VZR4" s="270"/>
      <c r="VZS4" s="270"/>
      <c r="VZT4" s="66"/>
      <c r="VZU4" s="271"/>
      <c r="VZV4" s="271"/>
      <c r="VZW4" s="66"/>
      <c r="VZX4" s="66"/>
      <c r="VZY4" s="66"/>
      <c r="VZZ4" s="66"/>
      <c r="WAA4" s="272"/>
      <c r="WAB4" s="272"/>
      <c r="WAC4" s="273"/>
      <c r="WAD4" s="274"/>
      <c r="WAE4" s="275"/>
      <c r="WAF4" s="276"/>
      <c r="WAG4" s="277"/>
      <c r="WAH4" s="272"/>
      <c r="WAI4" s="277"/>
      <c r="WAJ4" s="272"/>
      <c r="WAK4" s="272"/>
      <c r="WAL4" s="66"/>
      <c r="WAM4" s="278"/>
      <c r="WAN4" s="278"/>
      <c r="WAO4" s="270"/>
      <c r="WAP4" s="270"/>
      <c r="WAQ4" s="270"/>
      <c r="WAR4" s="270"/>
      <c r="WAS4" s="270"/>
      <c r="WAT4" s="66"/>
      <c r="WAU4" s="66"/>
      <c r="WAV4" s="270"/>
      <c r="WAW4" s="66"/>
      <c r="WAX4" s="278"/>
      <c r="WAY4" s="270"/>
      <c r="WAZ4" s="66"/>
      <c r="WBA4" s="66"/>
      <c r="WBB4" s="66"/>
      <c r="WBC4" s="270"/>
      <c r="WBD4" s="270"/>
      <c r="WBE4" s="270"/>
      <c r="WBF4" s="66"/>
      <c r="WBG4" s="270"/>
      <c r="WBH4" s="270"/>
      <c r="WBI4" s="66"/>
      <c r="WBJ4" s="270"/>
      <c r="WBK4" s="270"/>
      <c r="WBL4" s="270"/>
      <c r="WBM4" s="270"/>
      <c r="WBN4" s="270"/>
      <c r="WBO4" s="270"/>
      <c r="WBP4" s="66"/>
      <c r="WBQ4" s="271"/>
      <c r="WBR4" s="271"/>
      <c r="WBS4" s="66"/>
      <c r="WBT4" s="66"/>
      <c r="WBU4" s="66"/>
      <c r="WBV4" s="66"/>
      <c r="WBW4" s="272"/>
      <c r="WBX4" s="272"/>
      <c r="WBY4" s="273"/>
      <c r="WBZ4" s="274"/>
      <c r="WCA4" s="275"/>
      <c r="WCB4" s="276"/>
      <c r="WCC4" s="277"/>
      <c r="WCD4" s="272"/>
      <c r="WCE4" s="277"/>
      <c r="WCF4" s="272"/>
      <c r="WCG4" s="272"/>
      <c r="WCH4" s="66"/>
      <c r="WCI4" s="278"/>
      <c r="WCJ4" s="278"/>
      <c r="WCK4" s="270"/>
      <c r="WCL4" s="270"/>
      <c r="WCM4" s="270"/>
      <c r="WCN4" s="270"/>
      <c r="WCO4" s="270"/>
      <c r="WCP4" s="66"/>
      <c r="WCQ4" s="66"/>
      <c r="WCR4" s="270"/>
      <c r="WCS4" s="66"/>
      <c r="WCT4" s="278"/>
      <c r="WCU4" s="270"/>
      <c r="WCV4" s="66"/>
      <c r="WCW4" s="66"/>
      <c r="WCX4" s="66"/>
      <c r="WCY4" s="270"/>
      <c r="WCZ4" s="270"/>
      <c r="WDA4" s="270"/>
      <c r="WDB4" s="66"/>
      <c r="WDC4" s="270"/>
      <c r="WDD4" s="270"/>
      <c r="WDE4" s="66"/>
      <c r="WDF4" s="270"/>
      <c r="WDG4" s="270"/>
      <c r="WDH4" s="270"/>
      <c r="WDI4" s="270"/>
      <c r="WDJ4" s="270"/>
      <c r="WDK4" s="270"/>
      <c r="WDL4" s="66"/>
      <c r="WDM4" s="271"/>
      <c r="WDN4" s="271"/>
      <c r="WDO4" s="66"/>
      <c r="WDP4" s="66"/>
      <c r="WDQ4" s="66"/>
      <c r="WDR4" s="66"/>
      <c r="WDS4" s="272"/>
      <c r="WDT4" s="272"/>
      <c r="WDU4" s="273"/>
      <c r="WDV4" s="274"/>
      <c r="WDW4" s="275"/>
      <c r="WDX4" s="276"/>
      <c r="WDY4" s="277"/>
      <c r="WDZ4" s="272"/>
      <c r="WEA4" s="277"/>
      <c r="WEB4" s="272"/>
      <c r="WEC4" s="272"/>
      <c r="WED4" s="66"/>
      <c r="WEE4" s="278"/>
      <c r="WEF4" s="278"/>
      <c r="WEG4" s="270"/>
      <c r="WEH4" s="270"/>
      <c r="WEI4" s="270"/>
      <c r="WEJ4" s="270"/>
      <c r="WEK4" s="270"/>
      <c r="WEL4" s="66"/>
      <c r="WEM4" s="66"/>
      <c r="WEN4" s="270"/>
      <c r="WEO4" s="66"/>
      <c r="WEP4" s="278"/>
      <c r="WEQ4" s="270"/>
      <c r="WER4" s="66"/>
      <c r="WES4" s="66"/>
      <c r="WET4" s="66"/>
      <c r="WEU4" s="270"/>
      <c r="WEV4" s="270"/>
      <c r="WEW4" s="270"/>
      <c r="WEX4" s="66"/>
      <c r="WEY4" s="270"/>
      <c r="WEZ4" s="270"/>
      <c r="WFA4" s="66"/>
      <c r="WFB4" s="270"/>
      <c r="WFC4" s="270"/>
      <c r="WFD4" s="270"/>
      <c r="WFE4" s="270"/>
      <c r="WFF4" s="270"/>
      <c r="WFG4" s="270"/>
      <c r="WFH4" s="66"/>
      <c r="WFI4" s="271"/>
      <c r="WFJ4" s="271"/>
      <c r="WFK4" s="66"/>
      <c r="WFL4" s="66"/>
      <c r="WFM4" s="66"/>
      <c r="WFN4" s="66"/>
      <c r="WFO4" s="272"/>
      <c r="WFP4" s="272"/>
      <c r="WFQ4" s="273"/>
      <c r="WFR4" s="274"/>
      <c r="WFS4" s="275"/>
      <c r="WFT4" s="276"/>
      <c r="WFU4" s="277"/>
      <c r="WFV4" s="272"/>
      <c r="WFW4" s="277"/>
      <c r="WFX4" s="272"/>
      <c r="WFY4" s="272"/>
      <c r="WFZ4" s="66"/>
      <c r="WGA4" s="278"/>
      <c r="WGB4" s="278"/>
      <c r="WGC4" s="270"/>
      <c r="WGD4" s="270"/>
      <c r="WGE4" s="270"/>
      <c r="WGF4" s="270"/>
      <c r="WGG4" s="270"/>
      <c r="WGH4" s="66"/>
      <c r="WGI4" s="66"/>
      <c r="WGJ4" s="270"/>
      <c r="WGK4" s="66"/>
      <c r="WGL4" s="278"/>
      <c r="WGM4" s="270"/>
      <c r="WGN4" s="66"/>
      <c r="WGO4" s="66"/>
      <c r="WGP4" s="66"/>
      <c r="WGQ4" s="270"/>
      <c r="WGR4" s="270"/>
      <c r="WGS4" s="270"/>
      <c r="WGT4" s="66"/>
      <c r="WGU4" s="270"/>
      <c r="WGV4" s="270"/>
      <c r="WGW4" s="66"/>
      <c r="WGX4" s="270"/>
      <c r="WGY4" s="270"/>
      <c r="WGZ4" s="270"/>
      <c r="WHA4" s="270"/>
      <c r="WHB4" s="270"/>
      <c r="WHC4" s="270"/>
      <c r="WHD4" s="66"/>
      <c r="WHE4" s="271"/>
      <c r="WHF4" s="271"/>
      <c r="WHG4" s="66"/>
      <c r="WHH4" s="66"/>
      <c r="WHI4" s="66"/>
      <c r="WHJ4" s="66"/>
      <c r="WHK4" s="272"/>
      <c r="WHL4" s="272"/>
      <c r="WHM4" s="273"/>
      <c r="WHN4" s="274"/>
      <c r="WHO4" s="275"/>
      <c r="WHP4" s="276"/>
      <c r="WHQ4" s="277"/>
      <c r="WHR4" s="272"/>
      <c r="WHS4" s="277"/>
      <c r="WHT4" s="272"/>
      <c r="WHU4" s="272"/>
      <c r="WHV4" s="66"/>
      <c r="WHW4" s="278"/>
      <c r="WHX4" s="278"/>
      <c r="WHY4" s="270"/>
      <c r="WHZ4" s="270"/>
      <c r="WIA4" s="270"/>
      <c r="WIB4" s="270"/>
      <c r="WIC4" s="270"/>
      <c r="WID4" s="66"/>
      <c r="WIE4" s="66"/>
      <c r="WIF4" s="270"/>
      <c r="WIG4" s="66"/>
      <c r="WIH4" s="278"/>
      <c r="WII4" s="270"/>
      <c r="WIJ4" s="66"/>
      <c r="WIK4" s="66"/>
      <c r="WIL4" s="66"/>
      <c r="WIM4" s="270"/>
      <c r="WIN4" s="270"/>
      <c r="WIO4" s="270"/>
      <c r="WIP4" s="66"/>
      <c r="WIQ4" s="270"/>
      <c r="WIR4" s="270"/>
      <c r="WIS4" s="66"/>
      <c r="WIT4" s="270"/>
      <c r="WIU4" s="270"/>
      <c r="WIV4" s="270"/>
      <c r="WIW4" s="270"/>
      <c r="WIX4" s="270"/>
      <c r="WIY4" s="270"/>
      <c r="WIZ4" s="66"/>
      <c r="WJA4" s="271"/>
      <c r="WJB4" s="271"/>
      <c r="WJC4" s="66"/>
      <c r="WJD4" s="66"/>
      <c r="WJE4" s="66"/>
      <c r="WJF4" s="66"/>
      <c r="WJG4" s="272"/>
      <c r="WJH4" s="272"/>
      <c r="WJI4" s="273"/>
      <c r="WJJ4" s="274"/>
      <c r="WJK4" s="275"/>
      <c r="WJL4" s="276"/>
      <c r="WJM4" s="277"/>
      <c r="WJN4" s="272"/>
      <c r="WJO4" s="277"/>
      <c r="WJP4" s="272"/>
      <c r="WJQ4" s="272"/>
      <c r="WJR4" s="66"/>
      <c r="WJS4" s="278"/>
      <c r="WJT4" s="278"/>
      <c r="WJU4" s="270"/>
      <c r="WJV4" s="270"/>
      <c r="WJW4" s="270"/>
      <c r="WJX4" s="270"/>
      <c r="WJY4" s="270"/>
      <c r="WJZ4" s="66"/>
      <c r="WKA4" s="66"/>
      <c r="WKB4" s="270"/>
      <c r="WKC4" s="66"/>
      <c r="WKD4" s="278"/>
      <c r="WKE4" s="270"/>
      <c r="WKF4" s="66"/>
      <c r="WKG4" s="66"/>
      <c r="WKH4" s="66"/>
      <c r="WKI4" s="270"/>
      <c r="WKJ4" s="270"/>
      <c r="WKK4" s="270"/>
      <c r="WKL4" s="66"/>
      <c r="WKM4" s="270"/>
      <c r="WKN4" s="270"/>
      <c r="WKO4" s="66"/>
      <c r="WKP4" s="270"/>
      <c r="WKQ4" s="270"/>
      <c r="WKR4" s="270"/>
      <c r="WKS4" s="270"/>
      <c r="WKT4" s="270"/>
      <c r="WKU4" s="270"/>
      <c r="WKV4" s="66"/>
      <c r="WKW4" s="271"/>
      <c r="WKX4" s="271"/>
      <c r="WKY4" s="66"/>
      <c r="WKZ4" s="66"/>
      <c r="WLA4" s="66"/>
      <c r="WLB4" s="66"/>
      <c r="WLC4" s="272"/>
      <c r="WLD4" s="272"/>
      <c r="WLE4" s="273"/>
      <c r="WLF4" s="274"/>
      <c r="WLG4" s="275"/>
      <c r="WLH4" s="276"/>
      <c r="WLI4" s="277"/>
      <c r="WLJ4" s="272"/>
      <c r="WLK4" s="277"/>
      <c r="WLL4" s="272"/>
      <c r="WLM4" s="272"/>
      <c r="WLN4" s="66"/>
      <c r="WLO4" s="278"/>
      <c r="WLP4" s="278"/>
      <c r="WLQ4" s="270"/>
      <c r="WLR4" s="270"/>
      <c r="WLS4" s="270"/>
      <c r="WLT4" s="270"/>
      <c r="WLU4" s="270"/>
      <c r="WLV4" s="66"/>
      <c r="WLW4" s="66"/>
      <c r="WLX4" s="270"/>
      <c r="WLY4" s="66"/>
      <c r="WLZ4" s="278"/>
      <c r="WMA4" s="270"/>
      <c r="WMB4" s="66"/>
      <c r="WMC4" s="66"/>
      <c r="WMD4" s="66"/>
      <c r="WME4" s="270"/>
      <c r="WMF4" s="270"/>
      <c r="WMG4" s="270"/>
      <c r="WMH4" s="66"/>
      <c r="WMI4" s="270"/>
      <c r="WMJ4" s="270"/>
      <c r="WMK4" s="66"/>
      <c r="WML4" s="270"/>
      <c r="WMM4" s="270"/>
      <c r="WMN4" s="270"/>
      <c r="WMO4" s="270"/>
      <c r="WMP4" s="270"/>
      <c r="WMQ4" s="270"/>
      <c r="WMR4" s="66"/>
      <c r="WMS4" s="271"/>
      <c r="WMT4" s="271"/>
      <c r="WMU4" s="66"/>
      <c r="WMV4" s="66"/>
      <c r="WMW4" s="66"/>
      <c r="WMX4" s="66"/>
      <c r="WMY4" s="272"/>
      <c r="WMZ4" s="272"/>
      <c r="WNA4" s="273"/>
      <c r="WNB4" s="274"/>
      <c r="WNC4" s="275"/>
      <c r="WND4" s="276"/>
      <c r="WNE4" s="277"/>
      <c r="WNF4" s="272"/>
      <c r="WNG4" s="277"/>
      <c r="WNH4" s="272"/>
      <c r="WNI4" s="272"/>
      <c r="WNJ4" s="66"/>
      <c r="WNK4" s="278"/>
      <c r="WNL4" s="278"/>
      <c r="WNM4" s="270"/>
      <c r="WNN4" s="270"/>
      <c r="WNO4" s="270"/>
      <c r="WNP4" s="270"/>
      <c r="WNQ4" s="270"/>
      <c r="WNR4" s="66"/>
      <c r="WNS4" s="66"/>
      <c r="WNT4" s="270"/>
      <c r="WNU4" s="66"/>
      <c r="WNV4" s="278"/>
      <c r="WNW4" s="270"/>
      <c r="WNX4" s="66"/>
      <c r="WNY4" s="66"/>
      <c r="WNZ4" s="66"/>
      <c r="WOA4" s="270"/>
      <c r="WOB4" s="270"/>
      <c r="WOC4" s="270"/>
      <c r="WOD4" s="66"/>
      <c r="WOE4" s="270"/>
      <c r="WOF4" s="270"/>
      <c r="WOG4" s="66"/>
      <c r="WOH4" s="270"/>
      <c r="WOI4" s="270"/>
      <c r="WOJ4" s="270"/>
      <c r="WOK4" s="270"/>
      <c r="WOL4" s="270"/>
      <c r="WOM4" s="270"/>
      <c r="WON4" s="66"/>
      <c r="WOO4" s="271"/>
      <c r="WOP4" s="271"/>
      <c r="WOQ4" s="66"/>
      <c r="WOR4" s="66"/>
      <c r="WOS4" s="66"/>
      <c r="WOT4" s="66"/>
      <c r="WOU4" s="272"/>
      <c r="WOV4" s="272"/>
      <c r="WOW4" s="273"/>
      <c r="WOX4" s="274"/>
      <c r="WOY4" s="275"/>
      <c r="WOZ4" s="276"/>
      <c r="WPA4" s="277"/>
      <c r="WPB4" s="272"/>
      <c r="WPC4" s="277"/>
      <c r="WPD4" s="272"/>
      <c r="WPE4" s="272"/>
      <c r="WPF4" s="66"/>
      <c r="WPG4" s="278"/>
      <c r="WPH4" s="278"/>
      <c r="WPI4" s="270"/>
      <c r="WPJ4" s="270"/>
      <c r="WPK4" s="270"/>
      <c r="WPL4" s="270"/>
      <c r="WPM4" s="270"/>
      <c r="WPN4" s="66"/>
      <c r="WPO4" s="66"/>
      <c r="WPP4" s="270"/>
      <c r="WPQ4" s="66"/>
      <c r="WPR4" s="278"/>
      <c r="WPS4" s="270"/>
      <c r="WPT4" s="66"/>
      <c r="WPU4" s="66"/>
      <c r="WPV4" s="66"/>
      <c r="WPW4" s="270"/>
      <c r="WPX4" s="270"/>
      <c r="WPY4" s="270"/>
      <c r="WPZ4" s="66"/>
      <c r="WQA4" s="270"/>
      <c r="WQB4" s="270"/>
      <c r="WQC4" s="66"/>
      <c r="WQD4" s="270"/>
      <c r="WQE4" s="270"/>
      <c r="WQF4" s="270"/>
      <c r="WQG4" s="270"/>
      <c r="WQH4" s="270"/>
      <c r="WQI4" s="270"/>
      <c r="WQJ4" s="66"/>
      <c r="WQK4" s="271"/>
      <c r="WQL4" s="271"/>
      <c r="WQM4" s="66"/>
      <c r="WQN4" s="66"/>
      <c r="WQO4" s="66"/>
      <c r="WQP4" s="66"/>
      <c r="WQQ4" s="272"/>
      <c r="WQR4" s="272"/>
      <c r="WQS4" s="273"/>
      <c r="WQT4" s="274"/>
      <c r="WQU4" s="275"/>
      <c r="WQV4" s="276"/>
      <c r="WQW4" s="277"/>
      <c r="WQX4" s="272"/>
      <c r="WQY4" s="277"/>
      <c r="WQZ4" s="272"/>
      <c r="WRA4" s="272"/>
      <c r="WRB4" s="66"/>
      <c r="WRC4" s="278"/>
      <c r="WRD4" s="278"/>
      <c r="WRE4" s="270"/>
      <c r="WRF4" s="270"/>
      <c r="WRG4" s="270"/>
      <c r="WRH4" s="270"/>
      <c r="WRI4" s="270"/>
      <c r="WRJ4" s="66"/>
      <c r="WRK4" s="66"/>
      <c r="WRL4" s="270"/>
      <c r="WRM4" s="66"/>
      <c r="WRN4" s="278"/>
      <c r="WRO4" s="270"/>
      <c r="WRP4" s="66"/>
      <c r="WRQ4" s="66"/>
      <c r="WRR4" s="66"/>
      <c r="WRS4" s="270"/>
      <c r="WRT4" s="270"/>
      <c r="WRU4" s="270"/>
      <c r="WRV4" s="66"/>
      <c r="WRW4" s="270"/>
      <c r="WRX4" s="270"/>
      <c r="WRY4" s="66"/>
      <c r="WRZ4" s="270"/>
      <c r="WSA4" s="270"/>
      <c r="WSB4" s="270"/>
      <c r="WSC4" s="270"/>
      <c r="WSD4" s="270"/>
      <c r="WSE4" s="270"/>
      <c r="WSF4" s="66"/>
      <c r="WSG4" s="271"/>
      <c r="WSH4" s="271"/>
      <c r="WSI4" s="66"/>
      <c r="WSJ4" s="66"/>
      <c r="WSK4" s="66"/>
      <c r="WSL4" s="66"/>
      <c r="WSM4" s="272"/>
      <c r="WSN4" s="272"/>
      <c r="WSO4" s="273"/>
      <c r="WSP4" s="274"/>
      <c r="WSQ4" s="275"/>
      <c r="WSR4" s="276"/>
      <c r="WSS4" s="277"/>
      <c r="WST4" s="272"/>
      <c r="WSU4" s="277"/>
      <c r="WSV4" s="272"/>
      <c r="WSW4" s="272"/>
      <c r="WSX4" s="66"/>
      <c r="WSY4" s="278"/>
      <c r="WSZ4" s="278"/>
      <c r="WTA4" s="270"/>
      <c r="WTB4" s="270"/>
      <c r="WTC4" s="270"/>
      <c r="WTD4" s="270"/>
      <c r="WTE4" s="270"/>
      <c r="WTF4" s="66"/>
      <c r="WTG4" s="66"/>
      <c r="WTH4" s="270"/>
      <c r="WTI4" s="66"/>
      <c r="WTJ4" s="278"/>
      <c r="WTK4" s="270"/>
      <c r="WTL4" s="66"/>
      <c r="WTM4" s="66"/>
      <c r="WTN4" s="66"/>
      <c r="WTO4" s="270"/>
      <c r="WTP4" s="270"/>
      <c r="WTQ4" s="270"/>
      <c r="WTR4" s="66"/>
      <c r="WTS4" s="270"/>
      <c r="WTT4" s="270"/>
      <c r="WTU4" s="66"/>
      <c r="WTV4" s="270"/>
      <c r="WTW4" s="270"/>
      <c r="WTX4" s="270"/>
      <c r="WTY4" s="270"/>
      <c r="WTZ4" s="270"/>
      <c r="WUA4" s="270"/>
      <c r="WUB4" s="66"/>
      <c r="WUC4" s="271"/>
      <c r="WUD4" s="271"/>
      <c r="WUE4" s="66"/>
      <c r="WUF4" s="66"/>
      <c r="WUG4" s="66"/>
      <c r="WUH4" s="66"/>
      <c r="WUI4" s="272"/>
      <c r="WUJ4" s="272"/>
      <c r="WUK4" s="273"/>
      <c r="WUL4" s="274"/>
      <c r="WUM4" s="275"/>
      <c r="WUN4" s="276"/>
      <c r="WUO4" s="277"/>
      <c r="WUP4" s="272"/>
      <c r="WUQ4" s="277"/>
      <c r="WUR4" s="272"/>
      <c r="WUS4" s="272"/>
      <c r="WUT4" s="66"/>
      <c r="WUU4" s="278"/>
      <c r="WUV4" s="278"/>
      <c r="WUW4" s="270"/>
      <c r="WUX4" s="270"/>
      <c r="WUY4" s="270"/>
      <c r="WUZ4" s="270"/>
      <c r="WVA4" s="270"/>
      <c r="WVB4" s="66"/>
      <c r="WVC4" s="66"/>
      <c r="WVD4" s="270"/>
      <c r="WVE4" s="66"/>
      <c r="WVF4" s="278"/>
      <c r="WVG4" s="270"/>
      <c r="WVH4" s="66"/>
      <c r="WVI4" s="66"/>
      <c r="WVJ4" s="66"/>
      <c r="WVK4" s="270"/>
      <c r="WVL4" s="270"/>
      <c r="WVM4" s="270"/>
      <c r="WVN4" s="66"/>
      <c r="WVO4" s="270"/>
      <c r="WVP4" s="270"/>
      <c r="WVQ4" s="66"/>
      <c r="WVR4" s="270"/>
      <c r="WVS4" s="270"/>
      <c r="WVT4" s="270"/>
      <c r="WVU4" s="270"/>
      <c r="WVV4" s="270"/>
      <c r="WVW4" s="270"/>
      <c r="WVX4" s="66"/>
      <c r="WVY4" s="271"/>
      <c r="WVZ4" s="271"/>
      <c r="WWA4" s="66"/>
      <c r="WWB4" s="66"/>
      <c r="WWC4" s="66"/>
      <c r="WWD4" s="66"/>
      <c r="WWE4" s="272"/>
      <c r="WWF4" s="272"/>
      <c r="WWG4" s="273"/>
      <c r="WWH4" s="274"/>
      <c r="WWI4" s="275"/>
      <c r="WWJ4" s="276"/>
      <c r="WWK4" s="277"/>
      <c r="WWL4" s="272"/>
      <c r="WWM4" s="277"/>
      <c r="WWN4" s="272"/>
      <c r="WWO4" s="272"/>
      <c r="WWP4" s="66"/>
      <c r="WWQ4" s="278"/>
      <c r="WWR4" s="278"/>
      <c r="WWS4" s="270"/>
      <c r="WWT4" s="270"/>
      <c r="WWU4" s="270"/>
      <c r="WWV4" s="270"/>
      <c r="WWW4" s="270"/>
      <c r="WWX4" s="66"/>
      <c r="WWY4" s="66"/>
      <c r="WWZ4" s="270"/>
      <c r="WXA4" s="66"/>
      <c r="WXB4" s="278"/>
      <c r="WXC4" s="270"/>
      <c r="WXD4" s="66"/>
      <c r="WXE4" s="66"/>
      <c r="WXF4" s="66"/>
      <c r="WXG4" s="270"/>
      <c r="WXH4" s="270"/>
      <c r="WXI4" s="270"/>
      <c r="WXJ4" s="66"/>
      <c r="WXK4" s="270"/>
      <c r="WXL4" s="270"/>
      <c r="WXM4" s="66"/>
      <c r="WXN4" s="270"/>
      <c r="WXO4" s="270"/>
      <c r="WXP4" s="270"/>
      <c r="WXQ4" s="270"/>
      <c r="WXR4" s="270"/>
      <c r="WXS4" s="270"/>
      <c r="WXT4" s="66"/>
      <c r="WXU4" s="271"/>
      <c r="WXV4" s="271"/>
      <c r="WXW4" s="66"/>
      <c r="WXX4" s="66"/>
      <c r="WXY4" s="66"/>
      <c r="WXZ4" s="66"/>
      <c r="WYA4" s="272"/>
      <c r="WYB4" s="272"/>
      <c r="WYC4" s="273"/>
      <c r="WYD4" s="274"/>
      <c r="WYE4" s="275"/>
      <c r="WYF4" s="276"/>
      <c r="WYG4" s="277"/>
      <c r="WYH4" s="272"/>
      <c r="WYI4" s="277"/>
      <c r="WYJ4" s="272"/>
      <c r="WYK4" s="272"/>
      <c r="WYL4" s="66"/>
      <c r="WYM4" s="278"/>
      <c r="WYN4" s="278"/>
      <c r="WYO4" s="270"/>
      <c r="WYP4" s="270"/>
      <c r="WYQ4" s="270"/>
      <c r="WYR4" s="270"/>
      <c r="WYS4" s="270"/>
      <c r="WYT4" s="66"/>
      <c r="WYU4" s="66"/>
      <c r="WYV4" s="270"/>
      <c r="WYW4" s="66"/>
      <c r="WYX4" s="278"/>
      <c r="WYY4" s="270"/>
      <c r="WYZ4" s="66"/>
      <c r="WZA4" s="66"/>
      <c r="WZB4" s="66"/>
      <c r="WZC4" s="270"/>
      <c r="WZD4" s="270"/>
      <c r="WZE4" s="270"/>
      <c r="WZF4" s="66"/>
      <c r="WZG4" s="270"/>
      <c r="WZH4" s="270"/>
      <c r="WZI4" s="66"/>
      <c r="WZJ4" s="270"/>
      <c r="WZK4" s="270"/>
      <c r="WZL4" s="270"/>
      <c r="WZM4" s="270"/>
      <c r="WZN4" s="270"/>
      <c r="WZO4" s="270"/>
      <c r="WZP4" s="66"/>
      <c r="WZQ4" s="271"/>
      <c r="WZR4" s="271"/>
      <c r="WZS4" s="66"/>
      <c r="WZT4" s="66"/>
      <c r="WZU4" s="66"/>
      <c r="WZV4" s="66"/>
      <c r="WZW4" s="272"/>
      <c r="WZX4" s="272"/>
      <c r="WZY4" s="273"/>
      <c r="WZZ4" s="274"/>
      <c r="XAA4" s="275"/>
      <c r="XAB4" s="276"/>
      <c r="XAC4" s="277"/>
      <c r="XAD4" s="272"/>
      <c r="XAE4" s="277"/>
      <c r="XAF4" s="272"/>
      <c r="XAG4" s="272"/>
      <c r="XAH4" s="66"/>
      <c r="XAI4" s="278"/>
      <c r="XAJ4" s="278"/>
      <c r="XAK4" s="270"/>
      <c r="XAL4" s="270"/>
      <c r="XAM4" s="270"/>
      <c r="XAN4" s="270"/>
      <c r="XAO4" s="270"/>
      <c r="XAP4" s="66"/>
      <c r="XAQ4" s="66"/>
      <c r="XAR4" s="270"/>
      <c r="XAS4" s="66"/>
      <c r="XAT4" s="278"/>
      <c r="XAU4" s="270"/>
      <c r="XAV4" s="66"/>
      <c r="XAW4" s="66"/>
      <c r="XAX4" s="66"/>
      <c r="XAY4" s="270"/>
      <c r="XAZ4" s="270"/>
      <c r="XBA4" s="270"/>
      <c r="XBB4" s="66"/>
      <c r="XBC4" s="270"/>
      <c r="XBD4" s="270"/>
      <c r="XBE4" s="66"/>
      <c r="XBF4" s="270"/>
      <c r="XBG4" s="270"/>
      <c r="XBH4" s="270"/>
      <c r="XBI4" s="270"/>
      <c r="XBJ4" s="270"/>
      <c r="XBK4" s="270"/>
      <c r="XBL4" s="66"/>
      <c r="XBM4" s="271"/>
      <c r="XBN4" s="271"/>
      <c r="XBO4" s="66"/>
      <c r="XBP4" s="66"/>
      <c r="XBQ4" s="66"/>
      <c r="XBR4" s="66"/>
      <c r="XBS4" s="272"/>
      <c r="XBT4" s="272"/>
      <c r="XBU4" s="273"/>
      <c r="XBV4" s="274"/>
      <c r="XBW4" s="275"/>
      <c r="XBX4" s="276"/>
      <c r="XBY4" s="277"/>
      <c r="XBZ4" s="272"/>
      <c r="XCA4" s="277"/>
      <c r="XCB4" s="272"/>
      <c r="XCC4" s="272"/>
      <c r="XCD4" s="66"/>
      <c r="XCE4" s="278"/>
      <c r="XCF4" s="278"/>
      <c r="XCG4" s="270"/>
      <c r="XCH4" s="270"/>
      <c r="XCI4" s="270"/>
      <c r="XCJ4" s="270"/>
      <c r="XCK4" s="270"/>
      <c r="XCL4" s="66"/>
      <c r="XCM4" s="66"/>
      <c r="XCN4" s="270"/>
      <c r="XCO4" s="66"/>
      <c r="XCP4" s="278"/>
      <c r="XCQ4" s="270"/>
      <c r="XCR4" s="66"/>
      <c r="XCS4" s="66"/>
      <c r="XCT4" s="66"/>
      <c r="XCU4" s="270"/>
      <c r="XCV4" s="270"/>
      <c r="XCW4" s="270"/>
      <c r="XCX4" s="66"/>
      <c r="XCY4" s="270"/>
      <c r="XCZ4" s="270"/>
      <c r="XDA4" s="66"/>
      <c r="XDB4" s="270"/>
      <c r="XDC4" s="270"/>
      <c r="XDD4" s="270"/>
      <c r="XDE4" s="270"/>
      <c r="XDF4" s="270"/>
      <c r="XDG4" s="270"/>
      <c r="XDH4" s="66"/>
      <c r="XDI4" s="271"/>
      <c r="XDJ4" s="271"/>
      <c r="XDK4" s="66"/>
      <c r="XDL4" s="66"/>
      <c r="XDM4" s="66"/>
      <c r="XDN4" s="66"/>
      <c r="XDO4" s="272"/>
      <c r="XDP4" s="272"/>
      <c r="XDQ4" s="273"/>
      <c r="XDR4" s="274"/>
      <c r="XDS4" s="275"/>
      <c r="XDT4" s="276"/>
      <c r="XDU4" s="277"/>
      <c r="XDV4" s="272"/>
      <c r="XDW4" s="277"/>
      <c r="XDX4" s="272"/>
      <c r="XDY4" s="272"/>
      <c r="XDZ4" s="66"/>
      <c r="XEA4" s="278"/>
      <c r="XEB4" s="278"/>
      <c r="XEC4" s="270"/>
      <c r="XED4" s="270"/>
      <c r="XEE4" s="270"/>
      <c r="XEF4" s="270"/>
      <c r="XEG4" s="270"/>
      <c r="XEH4" s="66"/>
      <c r="XEI4" s="66"/>
      <c r="XEJ4" s="270"/>
      <c r="XEK4" s="66"/>
      <c r="XEL4" s="278"/>
      <c r="XEM4" s="270"/>
      <c r="XEN4" s="66"/>
      <c r="XEO4" s="66"/>
    </row>
    <row r="5" spans="1:16369" ht="65.45" customHeight="1">
      <c r="A5" s="135">
        <v>38</v>
      </c>
      <c r="B5" s="143">
        <v>46056.961805555547</v>
      </c>
      <c r="C5" s="143">
        <v>46056.992361111108</v>
      </c>
      <c r="D5" s="135" t="s">
        <v>1560</v>
      </c>
      <c r="E5" s="135" t="s">
        <v>1561</v>
      </c>
      <c r="F5" s="135" t="s">
        <v>1626</v>
      </c>
      <c r="G5" s="135" t="s">
        <v>1638</v>
      </c>
      <c r="H5" s="176" t="s">
        <v>107</v>
      </c>
      <c r="I5" s="176" t="s">
        <v>332</v>
      </c>
      <c r="J5" s="176" t="s">
        <v>1627</v>
      </c>
      <c r="K5" s="176"/>
      <c r="L5" s="176" t="s">
        <v>1564</v>
      </c>
      <c r="M5" s="143">
        <v>46070</v>
      </c>
      <c r="N5" s="176" t="s">
        <v>15</v>
      </c>
      <c r="O5" s="176" t="s">
        <v>567</v>
      </c>
      <c r="P5" s="176"/>
      <c r="Q5" s="176" t="s">
        <v>111</v>
      </c>
      <c r="R5" s="176" t="s">
        <v>1630</v>
      </c>
      <c r="S5" s="176"/>
      <c r="T5" s="176" t="s">
        <v>1631</v>
      </c>
      <c r="U5" s="176"/>
      <c r="V5" s="135" t="s">
        <v>1439</v>
      </c>
      <c r="W5" s="135"/>
      <c r="X5" s="176" t="s">
        <v>1639</v>
      </c>
      <c r="Y5" s="176" t="s">
        <v>1640</v>
      </c>
      <c r="Z5" s="176" t="s">
        <v>567</v>
      </c>
      <c r="AA5" s="176"/>
      <c r="AB5" s="245"/>
      <c r="AC5" s="245"/>
      <c r="AD5" s="245"/>
      <c r="AE5" s="245"/>
      <c r="AF5" s="245"/>
      <c r="AG5" s="245"/>
      <c r="AH5" s="245"/>
      <c r="AI5" s="246"/>
      <c r="AJ5" s="245"/>
      <c r="AK5" s="245"/>
      <c r="AL5" s="245"/>
      <c r="AM5" s="245"/>
      <c r="AN5" s="245"/>
      <c r="AO5" s="245"/>
      <c r="AP5" s="245"/>
      <c r="AQ5" s="225"/>
      <c r="AR5" s="225"/>
      <c r="AS5" s="237"/>
      <c r="AT5" s="232"/>
      <c r="AU5" s="225"/>
      <c r="AV5" s="225"/>
      <c r="AW5" s="225"/>
      <c r="AX5" s="225"/>
      <c r="AY5" s="225"/>
      <c r="AZ5" s="225"/>
      <c r="BA5" s="225"/>
      <c r="BB5" s="245"/>
      <c r="BC5" s="245"/>
      <c r="BD5" s="245"/>
      <c r="BE5" s="245"/>
      <c r="BF5" s="245"/>
      <c r="BG5" s="245"/>
      <c r="BH5" s="245"/>
      <c r="BI5" s="512"/>
      <c r="BJ5" s="402">
        <v>46127</v>
      </c>
      <c r="BK5" s="315" t="s">
        <v>676</v>
      </c>
      <c r="BL5" s="308" t="s">
        <v>3704</v>
      </c>
    </row>
    <row r="6" spans="1:16369" ht="65.45" customHeight="1">
      <c r="A6" s="176">
        <v>39</v>
      </c>
      <c r="B6" s="180">
        <v>46057.3828125</v>
      </c>
      <c r="C6" s="180">
        <v>46057.402731481503</v>
      </c>
      <c r="D6" s="176" t="s">
        <v>1160</v>
      </c>
      <c r="E6" s="176" t="s">
        <v>1161</v>
      </c>
      <c r="F6" s="176" t="s">
        <v>1641</v>
      </c>
      <c r="G6" s="176" t="s">
        <v>1652</v>
      </c>
      <c r="H6" s="176" t="s">
        <v>159</v>
      </c>
      <c r="I6" s="176" t="s">
        <v>208</v>
      </c>
      <c r="J6" s="176" t="s">
        <v>1642</v>
      </c>
      <c r="K6" s="176"/>
      <c r="L6" s="176" t="s">
        <v>57</v>
      </c>
      <c r="M6" s="143">
        <v>46094</v>
      </c>
      <c r="N6" s="176" t="s">
        <v>15</v>
      </c>
      <c r="O6" s="176"/>
      <c r="P6" s="176"/>
      <c r="Q6" s="176" t="s">
        <v>111</v>
      </c>
      <c r="R6" s="176" t="s">
        <v>1644</v>
      </c>
      <c r="S6" s="176"/>
      <c r="T6" s="176" t="s">
        <v>1645</v>
      </c>
      <c r="U6" s="176"/>
      <c r="V6" s="176" t="s">
        <v>571</v>
      </c>
      <c r="W6" s="176"/>
      <c r="X6" s="176" t="s">
        <v>1653</v>
      </c>
      <c r="Y6" s="176" t="s">
        <v>1654</v>
      </c>
      <c r="Z6" s="176" t="s">
        <v>1655</v>
      </c>
      <c r="AA6" s="176"/>
      <c r="AB6" s="245" t="s">
        <v>3705</v>
      </c>
      <c r="AC6" s="245" t="s">
        <v>595</v>
      </c>
      <c r="AD6" s="245"/>
      <c r="AE6" s="245" t="s">
        <v>3</v>
      </c>
      <c r="AF6" s="245"/>
      <c r="AG6" s="245">
        <v>46136</v>
      </c>
      <c r="AH6" s="245">
        <v>2.5</v>
      </c>
      <c r="AI6" s="245">
        <v>25515</v>
      </c>
      <c r="AJ6" s="245">
        <v>90571.15</v>
      </c>
      <c r="AK6" s="245" t="s">
        <v>3706</v>
      </c>
      <c r="AL6" s="245" t="s">
        <v>1199</v>
      </c>
      <c r="AM6" s="245" t="s">
        <v>548</v>
      </c>
      <c r="AN6" s="245"/>
      <c r="AO6" s="245" t="s">
        <v>1135</v>
      </c>
      <c r="AP6" s="147" t="s">
        <v>3707</v>
      </c>
      <c r="AQ6" s="225"/>
      <c r="AR6" s="225"/>
      <c r="AS6" s="237"/>
      <c r="AT6" s="232"/>
      <c r="AU6" s="225"/>
      <c r="AV6" s="225"/>
      <c r="AW6" s="225"/>
      <c r="AX6" s="225"/>
      <c r="AY6" s="225"/>
      <c r="AZ6" s="225"/>
      <c r="BA6" s="225"/>
      <c r="BB6" s="245" t="s">
        <v>413</v>
      </c>
      <c r="BC6" s="245" t="s">
        <v>3708</v>
      </c>
      <c r="BD6" s="245"/>
      <c r="BE6" s="245"/>
      <c r="BF6" s="245"/>
      <c r="BG6" s="245"/>
      <c r="BH6" s="245"/>
      <c r="BI6" s="512"/>
      <c r="BJ6" s="402">
        <v>46157</v>
      </c>
      <c r="BK6" s="315" t="s">
        <v>3709</v>
      </c>
      <c r="BL6" s="308" t="s">
        <v>3708</v>
      </c>
    </row>
    <row r="7" spans="1:16369" ht="65.45" customHeight="1">
      <c r="A7" s="176">
        <v>41</v>
      </c>
      <c r="B7" s="180">
        <v>46055.481724537</v>
      </c>
      <c r="C7" s="180">
        <v>46057.623043981497</v>
      </c>
      <c r="D7" s="176" t="s">
        <v>1578</v>
      </c>
      <c r="E7" s="176" t="s">
        <v>405</v>
      </c>
      <c r="F7" s="176" t="s">
        <v>1611</v>
      </c>
      <c r="G7" s="176" t="s">
        <v>1621</v>
      </c>
      <c r="H7" s="176" t="s">
        <v>134</v>
      </c>
      <c r="I7" s="176" t="s">
        <v>1426</v>
      </c>
      <c r="J7" s="176" t="s">
        <v>3710</v>
      </c>
      <c r="K7" s="176"/>
      <c r="L7" s="176" t="s">
        <v>61</v>
      </c>
      <c r="M7" s="143">
        <v>46108</v>
      </c>
      <c r="N7" s="176" t="s">
        <v>15</v>
      </c>
      <c r="O7" s="176"/>
      <c r="P7" s="176"/>
      <c r="Q7" s="176" t="s">
        <v>2686</v>
      </c>
      <c r="R7" s="176" t="s">
        <v>1614</v>
      </c>
      <c r="S7" s="176"/>
      <c r="T7" s="176" t="s">
        <v>1615</v>
      </c>
      <c r="U7" s="176" t="s">
        <v>37</v>
      </c>
      <c r="V7" s="176" t="s">
        <v>1622</v>
      </c>
      <c r="W7" s="176" t="s">
        <v>413</v>
      </c>
      <c r="X7" s="176" t="s">
        <v>27</v>
      </c>
      <c r="Y7" s="176" t="s">
        <v>1624</v>
      </c>
      <c r="Z7" s="176" t="s">
        <v>1625</v>
      </c>
      <c r="AA7" s="176"/>
      <c r="AB7" s="245" t="s">
        <v>72</v>
      </c>
      <c r="AC7" s="245"/>
      <c r="AD7" s="245"/>
      <c r="AE7" s="245" t="s">
        <v>3</v>
      </c>
      <c r="AF7" s="245"/>
      <c r="AG7" s="245"/>
      <c r="AH7" s="245" t="s">
        <v>1052</v>
      </c>
      <c r="AI7" s="245"/>
      <c r="AJ7" s="245">
        <v>15500</v>
      </c>
      <c r="AK7" s="245" t="s">
        <v>3711</v>
      </c>
      <c r="AL7" s="245" t="s">
        <v>796</v>
      </c>
      <c r="AM7" s="245"/>
      <c r="AN7" s="245"/>
      <c r="AO7" s="147" t="s">
        <v>1135</v>
      </c>
      <c r="AP7" s="245"/>
      <c r="AQ7" s="225"/>
      <c r="AR7" s="225"/>
      <c r="AS7" s="237"/>
      <c r="AT7" s="232"/>
      <c r="AU7" s="225"/>
      <c r="AV7" s="225"/>
      <c r="AW7" s="225"/>
      <c r="AX7" s="225"/>
      <c r="AY7" s="225"/>
      <c r="AZ7" s="225"/>
      <c r="BA7" s="225"/>
      <c r="BB7" s="245" t="s">
        <v>465</v>
      </c>
      <c r="BC7" s="245" t="s">
        <v>413</v>
      </c>
      <c r="BD7" s="245" t="s">
        <v>3712</v>
      </c>
      <c r="BE7" s="269"/>
      <c r="BF7" s="245"/>
      <c r="BG7" s="245"/>
      <c r="BH7" s="245"/>
      <c r="BI7" s="575"/>
      <c r="BJ7" s="402">
        <v>46181</v>
      </c>
      <c r="BK7" s="315" t="s">
        <v>3713</v>
      </c>
      <c r="BL7" s="308" t="s">
        <v>3712</v>
      </c>
    </row>
    <row r="8" spans="1:16369" ht="65.45" customHeight="1">
      <c r="A8" s="135">
        <v>42</v>
      </c>
      <c r="B8" s="143">
        <v>46057.826076388897</v>
      </c>
      <c r="C8" s="143">
        <v>46057.8430787037</v>
      </c>
      <c r="D8" s="144" t="s">
        <v>550</v>
      </c>
      <c r="E8" s="144" t="s">
        <v>551</v>
      </c>
      <c r="F8" s="135" t="s">
        <v>1672</v>
      </c>
      <c r="G8" s="144" t="s">
        <v>1676</v>
      </c>
      <c r="H8" s="144" t="s">
        <v>134</v>
      </c>
      <c r="I8" s="135" t="s">
        <v>108</v>
      </c>
      <c r="J8" s="157" t="s">
        <v>3714</v>
      </c>
      <c r="K8" s="135"/>
      <c r="L8" s="224" t="s">
        <v>3715</v>
      </c>
      <c r="M8" s="143">
        <v>46081</v>
      </c>
      <c r="N8" s="135" t="s">
        <v>15</v>
      </c>
      <c r="O8" s="135"/>
      <c r="P8" s="135"/>
      <c r="Q8" s="157" t="s">
        <v>529</v>
      </c>
      <c r="R8" s="144" t="s">
        <v>1676</v>
      </c>
      <c r="S8" s="144"/>
      <c r="T8" s="144" t="s">
        <v>3716</v>
      </c>
      <c r="U8" s="157" t="s">
        <v>37</v>
      </c>
      <c r="V8" s="144" t="s">
        <v>1684</v>
      </c>
      <c r="W8" s="144" t="s">
        <v>413</v>
      </c>
      <c r="X8" s="159" t="s">
        <v>28</v>
      </c>
      <c r="Y8" s="144" t="s">
        <v>1686</v>
      </c>
      <c r="Z8" s="135" t="s">
        <v>1687</v>
      </c>
      <c r="AA8" s="135"/>
      <c r="AB8" s="147" t="s">
        <v>1200</v>
      </c>
      <c r="AC8" s="147"/>
      <c r="AD8" s="211"/>
      <c r="AE8" s="147" t="s">
        <v>3</v>
      </c>
      <c r="AF8" s="147"/>
      <c r="AG8" s="152"/>
      <c r="AH8" s="152">
        <v>2.5</v>
      </c>
      <c r="AI8" s="148"/>
      <c r="AJ8" s="149">
        <v>35122.839999999997</v>
      </c>
      <c r="AK8" s="150" t="s">
        <v>3717</v>
      </c>
      <c r="AL8" s="153" t="s">
        <v>2156</v>
      </c>
      <c r="AM8" s="147"/>
      <c r="AN8" s="147"/>
      <c r="AO8" s="152" t="s">
        <v>1135</v>
      </c>
      <c r="AP8" s="147" t="s">
        <v>3718</v>
      </c>
      <c r="AQ8" s="225"/>
      <c r="AR8" s="225"/>
      <c r="AS8" s="237"/>
      <c r="AT8" s="232"/>
      <c r="AU8" s="225"/>
      <c r="AV8" s="225"/>
      <c r="AW8" s="225"/>
      <c r="AX8" s="225"/>
      <c r="AY8" s="225"/>
      <c r="AZ8" s="225"/>
      <c r="BA8" s="225"/>
      <c r="BB8" s="151" t="s">
        <v>465</v>
      </c>
      <c r="BC8" s="154"/>
      <c r="BD8" s="529"/>
      <c r="BE8" s="158"/>
      <c r="BF8" s="269"/>
      <c r="BG8" s="269"/>
      <c r="BH8" s="269"/>
      <c r="BI8" s="575"/>
      <c r="BJ8" s="402">
        <v>46211</v>
      </c>
      <c r="BK8" s="315" t="s">
        <v>3719</v>
      </c>
      <c r="BL8" s="308" t="s">
        <v>3720</v>
      </c>
    </row>
    <row r="9" spans="1:16369" ht="65.45" customHeight="1">
      <c r="A9" s="135">
        <v>43</v>
      </c>
      <c r="B9" s="143">
        <v>46059.399710648097</v>
      </c>
      <c r="C9" s="143">
        <v>46059.404594907399</v>
      </c>
      <c r="D9" s="144" t="s">
        <v>1160</v>
      </c>
      <c r="E9" s="144" t="s">
        <v>1161</v>
      </c>
      <c r="F9" s="144" t="s">
        <v>1688</v>
      </c>
      <c r="G9" s="144" t="s">
        <v>1699</v>
      </c>
      <c r="H9" s="144" t="s">
        <v>159</v>
      </c>
      <c r="I9" s="135" t="s">
        <v>208</v>
      </c>
      <c r="J9" s="135" t="s">
        <v>1689</v>
      </c>
      <c r="K9" s="135"/>
      <c r="L9" s="135" t="s">
        <v>57</v>
      </c>
      <c r="M9" s="143">
        <v>46188</v>
      </c>
      <c r="N9" s="135" t="s">
        <v>15</v>
      </c>
      <c r="O9" s="135"/>
      <c r="P9" s="135"/>
      <c r="Q9" s="135"/>
      <c r="R9" s="144" t="s">
        <v>1691</v>
      </c>
      <c r="S9" s="144"/>
      <c r="T9" s="144" t="s">
        <v>1692</v>
      </c>
      <c r="U9" s="144" t="s">
        <v>1697</v>
      </c>
      <c r="V9" s="144" t="s">
        <v>1193</v>
      </c>
      <c r="W9" s="144"/>
      <c r="X9" s="144" t="s">
        <v>1700</v>
      </c>
      <c r="Y9" s="144" t="s">
        <v>1701</v>
      </c>
      <c r="Z9" s="135" t="s">
        <v>1702</v>
      </c>
      <c r="AA9" s="135"/>
      <c r="AB9" s="147" t="s">
        <v>1200</v>
      </c>
      <c r="AC9" s="147"/>
      <c r="AD9" s="151"/>
      <c r="AE9" s="147" t="s">
        <v>2</v>
      </c>
      <c r="AF9" s="151"/>
      <c r="AG9" s="248"/>
      <c r="AH9" s="152">
        <v>2</v>
      </c>
      <c r="AI9" s="148">
        <f>60*75*1.18</f>
        <v>5310</v>
      </c>
      <c r="AJ9" s="149">
        <v>18850.5</v>
      </c>
      <c r="AK9" s="150" t="s">
        <v>3721</v>
      </c>
      <c r="AL9" s="153" t="s">
        <v>1199</v>
      </c>
      <c r="AM9" s="147"/>
      <c r="AN9" s="147"/>
      <c r="AO9" s="152" t="s">
        <v>1135</v>
      </c>
      <c r="AP9" s="147"/>
      <c r="AQ9" s="225"/>
      <c r="AR9" s="225"/>
      <c r="AS9" s="237"/>
      <c r="AT9" s="232"/>
      <c r="AU9" s="225"/>
      <c r="AV9" s="225"/>
      <c r="AW9" s="225"/>
      <c r="AX9" s="225"/>
      <c r="AY9" s="225"/>
      <c r="AZ9" s="225"/>
      <c r="BA9" s="225"/>
      <c r="BB9" s="152" t="s">
        <v>413</v>
      </c>
      <c r="BC9" s="147" t="s">
        <v>3722</v>
      </c>
      <c r="BD9" s="152"/>
      <c r="BE9" s="152"/>
      <c r="BF9" s="152"/>
      <c r="BG9" s="152"/>
      <c r="BH9" s="152"/>
      <c r="BI9" s="576"/>
      <c r="BJ9" s="402">
        <v>46142</v>
      </c>
      <c r="BK9" s="315" t="s">
        <v>3702</v>
      </c>
      <c r="BL9" s="308" t="s">
        <v>3695</v>
      </c>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c r="LC9" s="9"/>
      <c r="LD9" s="9"/>
      <c r="LE9" s="9"/>
      <c r="LF9" s="9"/>
      <c r="LG9" s="9"/>
      <c r="LH9" s="9"/>
      <c r="LI9" s="9"/>
      <c r="LJ9" s="9"/>
      <c r="LK9" s="9"/>
      <c r="LL9" s="9"/>
      <c r="LM9" s="9"/>
      <c r="LN9" s="9"/>
      <c r="LO9" s="9"/>
      <c r="LP9" s="9"/>
      <c r="LQ9" s="9"/>
      <c r="LR9" s="9"/>
      <c r="LS9" s="9"/>
      <c r="LT9" s="9"/>
      <c r="LU9" s="9"/>
      <c r="LV9" s="9"/>
      <c r="LW9" s="9"/>
      <c r="LX9" s="9"/>
      <c r="LY9" s="9"/>
      <c r="LZ9" s="9"/>
      <c r="MA9" s="9"/>
      <c r="MB9" s="9"/>
      <c r="MC9" s="9"/>
      <c r="MD9" s="9"/>
      <c r="ME9" s="9"/>
      <c r="MF9" s="9"/>
      <c r="MG9" s="9"/>
      <c r="MH9" s="9"/>
      <c r="MI9" s="9"/>
      <c r="MJ9" s="9"/>
      <c r="MK9" s="9"/>
      <c r="ML9" s="9"/>
      <c r="MM9" s="9"/>
      <c r="MN9" s="9"/>
      <c r="MO9" s="9"/>
      <c r="MP9" s="9"/>
      <c r="MQ9" s="9"/>
      <c r="MR9" s="9"/>
      <c r="MS9" s="9"/>
      <c r="MT9" s="9"/>
      <c r="MU9" s="9"/>
      <c r="MV9" s="9"/>
      <c r="MW9" s="9"/>
      <c r="MX9" s="9"/>
      <c r="MY9" s="9"/>
      <c r="MZ9" s="9"/>
      <c r="NA9" s="9"/>
      <c r="NB9" s="9"/>
      <c r="NC9" s="9"/>
      <c r="ND9" s="9"/>
      <c r="NE9" s="9"/>
      <c r="NF9" s="9"/>
      <c r="NG9" s="9"/>
      <c r="NH9" s="9"/>
      <c r="NI9" s="9"/>
      <c r="NJ9" s="9"/>
      <c r="NK9" s="9"/>
      <c r="NL9" s="9"/>
      <c r="NM9" s="9"/>
      <c r="NN9" s="9"/>
      <c r="NO9" s="9"/>
      <c r="NP9" s="9"/>
      <c r="NQ9" s="9"/>
      <c r="NR9" s="9"/>
      <c r="NS9" s="9"/>
      <c r="NT9" s="9"/>
      <c r="NU9" s="9"/>
      <c r="NV9" s="9"/>
      <c r="NW9" s="9"/>
      <c r="NX9" s="9"/>
      <c r="NY9" s="9"/>
      <c r="NZ9" s="9"/>
      <c r="OA9" s="9"/>
      <c r="OB9" s="9"/>
      <c r="OC9" s="9"/>
      <c r="OD9" s="9"/>
      <c r="OE9" s="9"/>
      <c r="OF9" s="9"/>
      <c r="OG9" s="9"/>
      <c r="OH9" s="9"/>
      <c r="OI9" s="9"/>
      <c r="OJ9" s="9"/>
      <c r="OK9" s="9"/>
      <c r="OL9" s="9"/>
      <c r="OM9" s="9"/>
      <c r="ON9" s="9"/>
      <c r="OO9" s="9"/>
      <c r="OP9" s="9"/>
      <c r="OQ9" s="9"/>
      <c r="OR9" s="9"/>
      <c r="OS9" s="9"/>
      <c r="OT9" s="9"/>
      <c r="OU9" s="9"/>
      <c r="OV9" s="9"/>
      <c r="OW9" s="9"/>
      <c r="OX9" s="9"/>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9"/>
      <c r="ST9" s="9"/>
      <c r="SU9" s="9"/>
      <c r="SV9" s="9"/>
      <c r="SW9" s="9"/>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c r="AAN9" s="9"/>
      <c r="AAO9" s="9"/>
      <c r="AAP9" s="9"/>
      <c r="AAQ9" s="9"/>
      <c r="AAR9" s="9"/>
      <c r="AAS9" s="9"/>
      <c r="AAT9" s="9"/>
      <c r="AAU9" s="9"/>
      <c r="AAV9" s="9"/>
      <c r="AAW9" s="9"/>
      <c r="AAX9" s="9"/>
      <c r="AAY9" s="9"/>
      <c r="AAZ9" s="9"/>
      <c r="ABA9" s="9"/>
      <c r="ABB9" s="9"/>
      <c r="ABC9" s="9"/>
      <c r="ABD9" s="9"/>
      <c r="ABE9" s="9"/>
      <c r="ABF9" s="9"/>
      <c r="ABG9" s="9"/>
      <c r="ABH9" s="9"/>
      <c r="ABI9" s="9"/>
      <c r="ABJ9" s="9"/>
      <c r="ABK9" s="9"/>
      <c r="ABL9" s="9"/>
      <c r="ABM9" s="9"/>
      <c r="ABN9" s="9"/>
      <c r="ABO9" s="9"/>
      <c r="ABP9" s="9"/>
      <c r="ABQ9" s="9"/>
      <c r="ABR9" s="9"/>
      <c r="ABS9" s="9"/>
      <c r="ABT9" s="9"/>
      <c r="ABU9" s="9"/>
      <c r="ABV9" s="9"/>
      <c r="ABW9" s="9"/>
      <c r="ABX9" s="9"/>
      <c r="ABY9" s="9"/>
      <c r="ABZ9" s="9"/>
      <c r="ACA9" s="9"/>
      <c r="ACB9" s="9"/>
      <c r="ACC9" s="9"/>
      <c r="ACD9" s="9"/>
      <c r="ACE9" s="9"/>
      <c r="ACF9" s="9"/>
      <c r="ACG9" s="9"/>
      <c r="ACH9" s="9"/>
      <c r="ACI9" s="9"/>
      <c r="ACJ9" s="9"/>
      <c r="ACK9" s="9"/>
      <c r="ACL9" s="9"/>
      <c r="ACM9" s="9"/>
      <c r="ACN9" s="9"/>
      <c r="ACO9" s="9"/>
      <c r="ACP9" s="9"/>
      <c r="ACQ9" s="9"/>
      <c r="ACR9" s="9"/>
      <c r="ACS9" s="9"/>
      <c r="ACT9" s="9"/>
      <c r="ACU9" s="9"/>
      <c r="ACV9" s="9"/>
      <c r="ACW9" s="9"/>
      <c r="ACX9" s="9"/>
      <c r="ACY9" s="9"/>
      <c r="ACZ9" s="9"/>
      <c r="ADA9" s="9"/>
      <c r="ADB9" s="9"/>
      <c r="ADC9" s="9"/>
      <c r="ADD9" s="9"/>
      <c r="ADE9" s="9"/>
      <c r="ADF9" s="9"/>
      <c r="ADG9" s="9"/>
      <c r="ADH9" s="9"/>
      <c r="ADI9" s="9"/>
      <c r="ADJ9" s="9"/>
      <c r="ADK9" s="9"/>
      <c r="ADL9" s="9"/>
      <c r="ADM9" s="9"/>
      <c r="ADN9" s="9"/>
      <c r="ADO9" s="9"/>
      <c r="ADP9" s="9"/>
      <c r="ADQ9" s="9"/>
      <c r="ADR9" s="9"/>
      <c r="ADS9" s="9"/>
      <c r="ADT9" s="9"/>
      <c r="ADU9" s="9"/>
      <c r="ADV9" s="9"/>
      <c r="ADW9" s="9"/>
      <c r="ADX9" s="9"/>
      <c r="ADY9" s="9"/>
      <c r="ADZ9" s="9"/>
      <c r="AEA9" s="9"/>
      <c r="AEB9" s="9"/>
      <c r="AEC9" s="9"/>
      <c r="AED9" s="9"/>
      <c r="AEE9" s="9"/>
      <c r="AEF9" s="9"/>
      <c r="AEG9" s="9"/>
      <c r="AEH9" s="9"/>
      <c r="AEI9" s="9"/>
      <c r="AEJ9" s="9"/>
      <c r="AEK9" s="9"/>
      <c r="AEL9" s="9"/>
      <c r="AEM9" s="9"/>
      <c r="AEN9" s="9"/>
      <c r="AEO9" s="9"/>
      <c r="AEP9" s="9"/>
      <c r="AEQ9" s="9"/>
      <c r="AER9" s="9"/>
      <c r="AES9" s="9"/>
      <c r="AET9" s="9"/>
      <c r="AEU9" s="9"/>
      <c r="AEV9" s="9"/>
      <c r="AEW9" s="9"/>
      <c r="AEX9" s="9"/>
      <c r="AEY9" s="9"/>
      <c r="AEZ9" s="9"/>
      <c r="AFA9" s="9"/>
      <c r="AFB9" s="9"/>
      <c r="AFC9" s="9"/>
      <c r="AFD9" s="9"/>
      <c r="AFE9" s="9"/>
      <c r="AFF9" s="9"/>
      <c r="AFG9" s="9"/>
      <c r="AFH9" s="9"/>
      <c r="AFI9" s="9"/>
      <c r="AFJ9" s="9"/>
      <c r="AFK9" s="9"/>
      <c r="AFL9" s="9"/>
      <c r="AFM9" s="9"/>
      <c r="AFN9" s="9"/>
      <c r="AFO9" s="9"/>
      <c r="AFP9" s="9"/>
      <c r="AFQ9" s="9"/>
      <c r="AFR9" s="9"/>
      <c r="AFS9" s="9"/>
      <c r="AFT9" s="9"/>
      <c r="AFU9" s="9"/>
      <c r="AFV9" s="9"/>
      <c r="AFW9" s="9"/>
      <c r="AFX9" s="9"/>
      <c r="AFY9" s="9"/>
      <c r="AFZ9" s="9"/>
      <c r="AGA9" s="9"/>
      <c r="AGB9" s="9"/>
      <c r="AGC9" s="9"/>
      <c r="AGD9" s="9"/>
      <c r="AGE9" s="9"/>
      <c r="AGF9" s="9"/>
      <c r="AGG9" s="9"/>
      <c r="AGH9" s="9"/>
      <c r="AGI9" s="9"/>
      <c r="AGJ9" s="9"/>
      <c r="AGK9" s="9"/>
      <c r="AGL9" s="9"/>
      <c r="AGM9" s="9"/>
      <c r="AGN9" s="9"/>
      <c r="AGO9" s="9"/>
      <c r="AGP9" s="9"/>
      <c r="AGQ9" s="9"/>
      <c r="AGR9" s="9"/>
      <c r="AGS9" s="9"/>
      <c r="AGT9" s="9"/>
      <c r="AGU9" s="9"/>
      <c r="AGV9" s="9"/>
      <c r="AGW9" s="9"/>
      <c r="AGX9" s="9"/>
      <c r="AGY9" s="9"/>
      <c r="AGZ9" s="9"/>
      <c r="AHA9" s="9"/>
      <c r="AHB9" s="9"/>
      <c r="AHC9" s="9"/>
      <c r="AHD9" s="9"/>
      <c r="AHE9" s="9"/>
      <c r="AHF9" s="9"/>
      <c r="AHG9" s="9"/>
      <c r="AHH9" s="9"/>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c r="AQP9" s="9"/>
      <c r="AQQ9" s="9"/>
      <c r="AQR9" s="9"/>
      <c r="AQS9" s="9"/>
      <c r="AQT9" s="9"/>
      <c r="AQU9" s="9"/>
      <c r="AQV9" s="9"/>
      <c r="AQW9" s="9"/>
      <c r="AQX9" s="9"/>
      <c r="AQY9" s="9"/>
      <c r="AQZ9" s="9"/>
      <c r="ARA9" s="9"/>
      <c r="ARB9" s="9"/>
      <c r="ARC9" s="9"/>
      <c r="ARD9" s="9"/>
      <c r="ARE9" s="9"/>
      <c r="ARF9" s="9"/>
      <c r="ARG9" s="9"/>
      <c r="ARH9" s="9"/>
      <c r="ARI9" s="9"/>
      <c r="ARJ9" s="9"/>
      <c r="ARK9" s="9"/>
      <c r="ARL9" s="9"/>
      <c r="ARM9" s="9"/>
      <c r="ARN9" s="9"/>
      <c r="ARO9" s="9"/>
      <c r="ARP9" s="9"/>
      <c r="ARQ9" s="9"/>
      <c r="ARR9" s="9"/>
      <c r="ARS9" s="9"/>
      <c r="ART9" s="9"/>
      <c r="ARU9" s="9"/>
      <c r="ARV9" s="9"/>
      <c r="ARW9" s="9"/>
      <c r="ARX9" s="9"/>
      <c r="ARY9" s="9"/>
      <c r="ARZ9" s="9"/>
      <c r="ASA9" s="9"/>
      <c r="ASB9" s="9"/>
      <c r="ASC9" s="9"/>
      <c r="ASD9" s="9"/>
      <c r="ASE9" s="9"/>
      <c r="ASF9" s="9"/>
      <c r="ASG9" s="9"/>
      <c r="ASH9" s="9"/>
      <c r="ASI9" s="9"/>
      <c r="ASJ9" s="9"/>
      <c r="ASK9" s="9"/>
      <c r="ASL9" s="9"/>
      <c r="ASM9" s="9"/>
      <c r="ASN9" s="9"/>
      <c r="ASO9" s="9"/>
      <c r="ASP9" s="9"/>
      <c r="ASQ9" s="9"/>
      <c r="ASR9" s="9"/>
      <c r="ASS9" s="9"/>
      <c r="AST9" s="9"/>
      <c r="ASU9" s="9"/>
      <c r="ASV9" s="9"/>
      <c r="ASW9" s="9"/>
      <c r="ASX9" s="9"/>
      <c r="ASY9" s="9"/>
      <c r="ASZ9" s="9"/>
      <c r="ATA9" s="9"/>
      <c r="ATB9" s="9"/>
      <c r="ATC9" s="9"/>
      <c r="ATD9" s="9"/>
      <c r="ATE9" s="9"/>
      <c r="ATF9" s="9"/>
      <c r="ATG9" s="9"/>
      <c r="ATH9" s="9"/>
      <c r="ATI9" s="9"/>
      <c r="ATJ9" s="9"/>
      <c r="ATK9" s="9"/>
      <c r="ATL9" s="9"/>
      <c r="ATM9" s="9"/>
      <c r="ATN9" s="9"/>
      <c r="ATO9" s="9"/>
      <c r="ATP9" s="9"/>
      <c r="ATQ9" s="9"/>
      <c r="ATR9" s="9"/>
      <c r="ATS9" s="9"/>
      <c r="ATT9" s="9"/>
      <c r="ATU9" s="9"/>
      <c r="ATV9" s="9"/>
      <c r="ATW9" s="9"/>
      <c r="ATX9" s="9"/>
      <c r="ATY9" s="9"/>
      <c r="ATZ9" s="9"/>
      <c r="AUA9" s="9"/>
      <c r="AUB9" s="9"/>
      <c r="AUC9" s="9"/>
      <c r="AUD9" s="9"/>
      <c r="AUE9" s="9"/>
      <c r="AUF9" s="9"/>
      <c r="AUG9" s="9"/>
      <c r="AUH9" s="9"/>
      <c r="AUI9" s="9"/>
      <c r="AUJ9" s="9"/>
      <c r="AUK9" s="9"/>
      <c r="AUL9" s="9"/>
      <c r="AUM9" s="9"/>
      <c r="AUN9" s="9"/>
      <c r="AUO9" s="9"/>
      <c r="AUP9" s="9"/>
      <c r="AUQ9" s="9"/>
      <c r="AUR9" s="9"/>
      <c r="AUS9" s="9"/>
      <c r="AUT9" s="9"/>
      <c r="AUU9" s="9"/>
      <c r="AUV9" s="9"/>
      <c r="AUW9" s="9"/>
      <c r="AUX9" s="9"/>
      <c r="AUY9" s="9"/>
      <c r="AUZ9" s="9"/>
      <c r="AVA9" s="9"/>
      <c r="AVB9" s="9"/>
      <c r="AVC9" s="9"/>
      <c r="AVD9" s="9"/>
      <c r="AVE9" s="9"/>
      <c r="AVF9" s="9"/>
      <c r="AVG9" s="9"/>
      <c r="AVH9" s="9"/>
      <c r="AVI9" s="9"/>
      <c r="AVJ9" s="9"/>
      <c r="AVK9" s="9"/>
      <c r="AVL9" s="9"/>
      <c r="AVM9" s="9"/>
      <c r="AVN9" s="9"/>
      <c r="AVO9" s="9"/>
      <c r="AVP9" s="9"/>
      <c r="AVQ9" s="9"/>
      <c r="AVR9" s="9"/>
      <c r="AVS9" s="9"/>
      <c r="AVT9" s="9"/>
      <c r="AVU9" s="9"/>
      <c r="AVV9" s="9"/>
      <c r="AVW9" s="9"/>
      <c r="AVX9" s="9"/>
      <c r="AVY9" s="9"/>
      <c r="AVZ9" s="9"/>
      <c r="AWA9" s="9"/>
      <c r="AWB9" s="9"/>
      <c r="AWC9" s="9"/>
      <c r="AWD9" s="9"/>
      <c r="AWE9" s="9"/>
      <c r="AWF9" s="9"/>
      <c r="AWG9" s="9"/>
      <c r="AWH9" s="9"/>
      <c r="AWI9" s="9"/>
      <c r="AWJ9" s="9"/>
      <c r="AWK9" s="9"/>
      <c r="AWL9" s="9"/>
      <c r="AWM9" s="9"/>
      <c r="AWN9" s="9"/>
      <c r="AWO9" s="9"/>
      <c r="AWP9" s="9"/>
      <c r="AWQ9" s="9"/>
      <c r="AWR9" s="9"/>
      <c r="AWS9" s="9"/>
      <c r="AWT9" s="9"/>
      <c r="AWU9" s="9"/>
      <c r="AWV9" s="9"/>
      <c r="AWW9" s="9"/>
      <c r="AWX9" s="9"/>
      <c r="AWY9" s="9"/>
      <c r="AWZ9" s="9"/>
      <c r="AXA9" s="9"/>
      <c r="AXB9" s="9"/>
      <c r="AXC9" s="9"/>
      <c r="AXD9" s="9"/>
      <c r="AXE9" s="9"/>
      <c r="AXF9" s="9"/>
      <c r="AXG9" s="9"/>
      <c r="AXH9" s="9"/>
      <c r="AXI9" s="9"/>
      <c r="AXJ9" s="9"/>
      <c r="AXK9" s="9"/>
      <c r="AXL9" s="9"/>
      <c r="AXM9" s="9"/>
      <c r="AXN9" s="9"/>
      <c r="AXO9" s="9"/>
      <c r="AXP9" s="9"/>
      <c r="AXQ9" s="9"/>
      <c r="AXR9" s="9"/>
      <c r="AXS9" s="9"/>
      <c r="AXT9" s="9"/>
      <c r="AXU9" s="9"/>
      <c r="AXV9" s="9"/>
      <c r="AXW9" s="9"/>
      <c r="AXX9" s="9"/>
      <c r="AXY9" s="9"/>
      <c r="AXZ9" s="9"/>
      <c r="AYA9" s="9"/>
      <c r="AYB9" s="9"/>
      <c r="AYC9" s="9"/>
      <c r="AYD9" s="9"/>
      <c r="AYE9" s="9"/>
      <c r="AYF9" s="9"/>
      <c r="AYG9" s="9"/>
      <c r="AYH9" s="9"/>
      <c r="AYI9" s="9"/>
      <c r="AYJ9" s="9"/>
      <c r="AYK9" s="9"/>
      <c r="AYL9" s="9"/>
      <c r="AYM9" s="9"/>
      <c r="AYN9" s="9"/>
      <c r="AYO9" s="9"/>
      <c r="AYP9" s="9"/>
      <c r="AYQ9" s="9"/>
      <c r="AYR9" s="9"/>
      <c r="AYS9" s="9"/>
      <c r="AYT9" s="9"/>
      <c r="AYU9" s="9"/>
      <c r="AYV9" s="9"/>
      <c r="AYW9" s="9"/>
      <c r="AYX9" s="9"/>
      <c r="AYY9" s="9"/>
      <c r="AYZ9" s="9"/>
      <c r="AZA9" s="9"/>
      <c r="AZB9" s="9"/>
      <c r="AZC9" s="9"/>
      <c r="AZD9" s="9"/>
      <c r="AZE9" s="9"/>
      <c r="AZF9" s="9"/>
      <c r="AZG9" s="9"/>
      <c r="AZH9" s="9"/>
      <c r="AZI9" s="9"/>
      <c r="AZJ9" s="9"/>
      <c r="AZK9" s="9"/>
      <c r="AZL9" s="9"/>
      <c r="AZM9" s="9"/>
      <c r="AZN9" s="9"/>
      <c r="AZO9" s="9"/>
      <c r="AZP9" s="9"/>
      <c r="AZQ9" s="9"/>
      <c r="AZR9" s="9"/>
      <c r="AZS9" s="9"/>
      <c r="AZT9" s="9"/>
      <c r="AZU9" s="9"/>
      <c r="AZV9" s="9"/>
      <c r="AZW9" s="9"/>
      <c r="AZX9" s="9"/>
      <c r="AZY9" s="9"/>
      <c r="AZZ9" s="9"/>
      <c r="BAA9" s="9"/>
      <c r="BAB9" s="9"/>
      <c r="BAC9" s="9"/>
      <c r="BAD9" s="9"/>
      <c r="BAE9" s="9"/>
      <c r="BAF9" s="9"/>
      <c r="BAG9" s="9"/>
      <c r="BAH9" s="9"/>
      <c r="BAI9" s="9"/>
      <c r="BAJ9" s="9"/>
      <c r="BAK9" s="9"/>
      <c r="BAL9" s="9"/>
      <c r="BAM9" s="9"/>
      <c r="BAN9" s="9"/>
      <c r="BAO9" s="9"/>
      <c r="BAP9" s="9"/>
      <c r="BAQ9" s="9"/>
      <c r="BAR9" s="9"/>
      <c r="BAS9" s="9"/>
      <c r="BAT9" s="9"/>
      <c r="BAU9" s="9"/>
      <c r="BAV9" s="9"/>
      <c r="BAW9" s="9"/>
      <c r="BAX9" s="9"/>
      <c r="BAY9" s="9"/>
      <c r="BAZ9" s="9"/>
      <c r="BBA9" s="9"/>
      <c r="BBB9" s="9"/>
      <c r="BBC9" s="9"/>
      <c r="BBD9" s="9"/>
      <c r="BBE9" s="9"/>
      <c r="BBF9" s="9"/>
      <c r="BBG9" s="9"/>
      <c r="BBH9" s="9"/>
      <c r="BBI9" s="9"/>
      <c r="BBJ9" s="9"/>
      <c r="BBK9" s="9"/>
      <c r="BBL9" s="9"/>
      <c r="BBM9" s="9"/>
      <c r="BBN9" s="9"/>
      <c r="BBO9" s="9"/>
      <c r="BBP9" s="9"/>
      <c r="BBQ9" s="9"/>
      <c r="BBR9" s="9"/>
      <c r="BBS9" s="9"/>
      <c r="BBT9" s="9"/>
      <c r="BBU9" s="9"/>
      <c r="BBV9" s="9"/>
      <c r="BBW9" s="9"/>
      <c r="BBX9" s="9"/>
      <c r="BBY9" s="9"/>
      <c r="BBZ9" s="9"/>
      <c r="BCA9" s="9"/>
      <c r="BCB9" s="9"/>
      <c r="BCC9" s="9"/>
      <c r="BCD9" s="9"/>
      <c r="BCE9" s="9"/>
      <c r="BCF9" s="9"/>
      <c r="BCG9" s="9"/>
      <c r="BCH9" s="9"/>
      <c r="BCI9" s="9"/>
      <c r="BCJ9" s="9"/>
      <c r="BCK9" s="9"/>
      <c r="BCL9" s="9"/>
      <c r="BCM9" s="9"/>
      <c r="BCN9" s="9"/>
      <c r="BCO9" s="9"/>
      <c r="BCP9" s="9"/>
      <c r="BCQ9" s="9"/>
      <c r="BCR9" s="9"/>
      <c r="BCS9" s="9"/>
      <c r="BCT9" s="9"/>
      <c r="BCU9" s="9"/>
      <c r="BCV9" s="9"/>
      <c r="BCW9" s="9"/>
      <c r="BCX9" s="9"/>
      <c r="BCY9" s="9"/>
      <c r="BCZ9" s="9"/>
      <c r="BDA9" s="9"/>
      <c r="BDB9" s="9"/>
      <c r="BDC9" s="9"/>
      <c r="BDD9" s="9"/>
      <c r="BDE9" s="9"/>
      <c r="BDF9" s="9"/>
      <c r="BDG9" s="9"/>
      <c r="BDH9" s="9"/>
      <c r="BDI9" s="9"/>
      <c r="BDJ9" s="9"/>
      <c r="BDK9" s="9"/>
      <c r="BDL9" s="9"/>
      <c r="BDM9" s="9"/>
      <c r="BDN9" s="9"/>
      <c r="BDO9" s="9"/>
      <c r="BDP9" s="9"/>
      <c r="BDQ9" s="9"/>
      <c r="BDR9" s="9"/>
      <c r="BDS9" s="9"/>
      <c r="BDT9" s="9"/>
      <c r="BDU9" s="9"/>
      <c r="BDV9" s="9"/>
      <c r="BDW9" s="9"/>
      <c r="BDX9" s="9"/>
      <c r="BDY9" s="9"/>
      <c r="BDZ9" s="9"/>
      <c r="BEA9" s="9"/>
      <c r="BEB9" s="9"/>
      <c r="BEC9" s="9"/>
      <c r="BED9" s="9"/>
      <c r="BEE9" s="9"/>
      <c r="BEF9" s="9"/>
      <c r="BEG9" s="9"/>
      <c r="BEH9" s="9"/>
      <c r="BEI9" s="9"/>
      <c r="BEJ9" s="9"/>
      <c r="BEK9" s="9"/>
      <c r="BEL9" s="9"/>
      <c r="BEM9" s="9"/>
      <c r="BEN9" s="9"/>
      <c r="BEO9" s="9"/>
      <c r="BEP9" s="9"/>
      <c r="BEQ9" s="9"/>
      <c r="BER9" s="9"/>
      <c r="BES9" s="9"/>
      <c r="BET9" s="9"/>
      <c r="BEU9" s="9"/>
      <c r="BEV9" s="9"/>
      <c r="BEW9" s="9"/>
      <c r="BEX9" s="9"/>
      <c r="BEY9" s="9"/>
      <c r="BEZ9" s="9"/>
      <c r="BFA9" s="9"/>
      <c r="BFB9" s="9"/>
      <c r="BFC9" s="9"/>
      <c r="BFD9" s="9"/>
      <c r="BFE9" s="9"/>
      <c r="BFF9" s="9"/>
      <c r="BFG9" s="9"/>
      <c r="BFH9" s="9"/>
      <c r="BFI9" s="9"/>
      <c r="BFJ9" s="9"/>
      <c r="BFK9" s="9"/>
      <c r="BFL9" s="9"/>
      <c r="BFM9" s="9"/>
      <c r="BFN9" s="9"/>
      <c r="BFO9" s="9"/>
      <c r="BFP9" s="9"/>
      <c r="BFQ9" s="9"/>
      <c r="BFR9" s="9"/>
      <c r="BFS9" s="9"/>
      <c r="BFT9" s="9"/>
      <c r="BFU9" s="9"/>
      <c r="BFV9" s="9"/>
      <c r="BFW9" s="9"/>
      <c r="BFX9" s="9"/>
      <c r="BFY9" s="9"/>
      <c r="BFZ9" s="9"/>
      <c r="BGA9" s="9"/>
      <c r="BGB9" s="9"/>
      <c r="BGC9" s="9"/>
      <c r="BGD9" s="9"/>
      <c r="BGE9" s="9"/>
      <c r="BGF9" s="9"/>
      <c r="BGG9" s="9"/>
      <c r="BGH9" s="9"/>
      <c r="BGI9" s="9"/>
      <c r="BGJ9" s="9"/>
      <c r="BGK9" s="9"/>
      <c r="BGL9" s="9"/>
      <c r="BGM9" s="9"/>
      <c r="BGN9" s="9"/>
      <c r="BGO9" s="9"/>
      <c r="BGP9" s="9"/>
      <c r="BGQ9" s="9"/>
      <c r="BGR9" s="9"/>
      <c r="BGS9" s="9"/>
      <c r="BGT9" s="9"/>
      <c r="BGU9" s="9"/>
      <c r="BGV9" s="9"/>
      <c r="BGW9" s="9"/>
      <c r="BGX9" s="9"/>
      <c r="BGY9" s="9"/>
      <c r="BGZ9" s="9"/>
      <c r="BHA9" s="9"/>
      <c r="BHB9" s="9"/>
      <c r="BHC9" s="9"/>
      <c r="BHD9" s="9"/>
      <c r="BHE9" s="9"/>
      <c r="BHF9" s="9"/>
      <c r="BHG9" s="9"/>
      <c r="BHH9" s="9"/>
      <c r="BHI9" s="9"/>
      <c r="BHJ9" s="9"/>
      <c r="BHK9" s="9"/>
      <c r="BHL9" s="9"/>
      <c r="BHM9" s="9"/>
      <c r="BHN9" s="9"/>
      <c r="BHO9" s="9"/>
      <c r="BHP9" s="9"/>
      <c r="BHQ9" s="9"/>
      <c r="BHR9" s="9"/>
      <c r="BHS9" s="9"/>
      <c r="BHT9" s="9"/>
      <c r="BHU9" s="9"/>
      <c r="BHV9" s="9"/>
      <c r="BHW9" s="9"/>
      <c r="BHX9" s="9"/>
      <c r="BHY9" s="9"/>
      <c r="BHZ9" s="9"/>
      <c r="BIA9" s="9"/>
      <c r="BIB9" s="9"/>
      <c r="BIC9" s="9"/>
      <c r="BID9" s="9"/>
      <c r="BIE9" s="9"/>
      <c r="BIF9" s="9"/>
      <c r="BIG9" s="9"/>
      <c r="BIH9" s="9"/>
      <c r="BII9" s="9"/>
      <c r="BIJ9" s="9"/>
      <c r="BIK9" s="9"/>
      <c r="BIL9" s="9"/>
      <c r="BIM9" s="9"/>
      <c r="BIN9" s="9"/>
      <c r="BIO9" s="9"/>
      <c r="BIP9" s="9"/>
      <c r="BIQ9" s="9"/>
      <c r="BIR9" s="9"/>
      <c r="BIS9" s="9"/>
      <c r="BIT9" s="9"/>
      <c r="BIU9" s="9"/>
      <c r="BIV9" s="9"/>
      <c r="BIW9" s="9"/>
      <c r="BIX9" s="9"/>
      <c r="BIY9" s="9"/>
      <c r="BIZ9" s="9"/>
      <c r="BJA9" s="9"/>
      <c r="BJB9" s="9"/>
      <c r="BJC9" s="9"/>
      <c r="BJD9" s="9"/>
      <c r="BJE9" s="9"/>
      <c r="BJF9" s="9"/>
      <c r="BJG9" s="9"/>
      <c r="BJH9" s="9"/>
      <c r="BJI9" s="9"/>
      <c r="BJJ9" s="9"/>
      <c r="BJK9" s="9"/>
      <c r="BJL9" s="9"/>
      <c r="BJM9" s="9"/>
      <c r="BJN9" s="9"/>
      <c r="BJO9" s="9"/>
      <c r="BJP9" s="9"/>
      <c r="BJQ9" s="9"/>
      <c r="BJR9" s="9"/>
      <c r="BJS9" s="9"/>
      <c r="BJT9" s="9"/>
      <c r="BJU9" s="9"/>
      <c r="BJV9" s="9"/>
      <c r="BJW9" s="9"/>
      <c r="BJX9" s="9"/>
      <c r="BJY9" s="9"/>
      <c r="BJZ9" s="9"/>
      <c r="BKA9" s="9"/>
      <c r="BKB9" s="9"/>
      <c r="BKC9" s="9"/>
      <c r="BKD9" s="9"/>
      <c r="BKE9" s="9"/>
      <c r="BKF9" s="9"/>
      <c r="BKG9" s="9"/>
      <c r="BKH9" s="9"/>
      <c r="BKI9" s="9"/>
      <c r="BKJ9" s="9"/>
      <c r="BKK9" s="9"/>
      <c r="BKL9" s="9"/>
      <c r="BKM9" s="9"/>
      <c r="BKN9" s="9"/>
      <c r="BKO9" s="9"/>
      <c r="BKP9" s="9"/>
      <c r="BKQ9" s="9"/>
      <c r="BKR9" s="9"/>
      <c r="BKS9" s="9"/>
      <c r="BKT9" s="9"/>
      <c r="BKU9" s="9"/>
      <c r="BKV9" s="9"/>
      <c r="BKW9" s="9"/>
      <c r="BKX9" s="9"/>
      <c r="BKY9" s="9"/>
      <c r="BKZ9" s="9"/>
      <c r="BLA9" s="9"/>
      <c r="BLB9" s="9"/>
      <c r="BLC9" s="9"/>
      <c r="BLD9" s="9"/>
      <c r="BLE9" s="9"/>
      <c r="BLF9" s="9"/>
      <c r="BLG9" s="9"/>
      <c r="BLH9" s="9"/>
      <c r="BLI9" s="9"/>
      <c r="BLJ9" s="9"/>
      <c r="BLK9" s="9"/>
      <c r="BLL9" s="9"/>
      <c r="BLM9" s="9"/>
      <c r="BLN9" s="9"/>
      <c r="BLO9" s="9"/>
      <c r="BLP9" s="9"/>
      <c r="BLQ9" s="9"/>
      <c r="BLR9" s="9"/>
      <c r="BLS9" s="9"/>
      <c r="BLT9" s="9"/>
      <c r="BLU9" s="9"/>
      <c r="BLV9" s="9"/>
      <c r="BLW9" s="9"/>
      <c r="BLX9" s="9"/>
      <c r="BLY9" s="9"/>
      <c r="BLZ9" s="9"/>
      <c r="BMA9" s="9"/>
      <c r="BMB9" s="9"/>
      <c r="BMC9" s="9"/>
      <c r="BMD9" s="9"/>
      <c r="BME9" s="9"/>
      <c r="BMF9" s="9"/>
      <c r="BMG9" s="9"/>
      <c r="BMH9" s="9"/>
      <c r="BMI9" s="9"/>
      <c r="BMJ9" s="9"/>
      <c r="BMK9" s="9"/>
      <c r="BML9" s="9"/>
      <c r="BMM9" s="9"/>
      <c r="BMN9" s="9"/>
      <c r="BMO9" s="9"/>
      <c r="BMP9" s="9"/>
      <c r="BMQ9" s="9"/>
      <c r="BMR9" s="9"/>
      <c r="BMS9" s="9"/>
      <c r="BMT9" s="9"/>
      <c r="BMU9" s="9"/>
      <c r="BMV9" s="9"/>
      <c r="BMW9" s="9"/>
      <c r="BMX9" s="9"/>
      <c r="BMY9" s="9"/>
      <c r="BMZ9" s="9"/>
      <c r="BNA9" s="9"/>
      <c r="BNB9" s="9"/>
      <c r="BNC9" s="9"/>
      <c r="BND9" s="9"/>
      <c r="BNE9" s="9"/>
      <c r="BNF9" s="9"/>
      <c r="BNG9" s="9"/>
      <c r="BNH9" s="9"/>
      <c r="BNI9" s="9"/>
      <c r="BNJ9" s="9"/>
      <c r="BNK9" s="9"/>
      <c r="BNL9" s="9"/>
      <c r="BNM9" s="9"/>
      <c r="BNN9" s="9"/>
      <c r="BNO9" s="9"/>
      <c r="BNP9" s="9"/>
      <c r="BNQ9" s="9"/>
      <c r="BNR9" s="9"/>
      <c r="BNS9" s="9"/>
      <c r="BNT9" s="9"/>
      <c r="BNU9" s="9"/>
      <c r="BNV9" s="9"/>
      <c r="BNW9" s="9"/>
      <c r="BNX9" s="9"/>
      <c r="BNY9" s="9"/>
      <c r="BNZ9" s="9"/>
      <c r="BOA9" s="9"/>
      <c r="BOB9" s="9"/>
      <c r="BOC9" s="9"/>
      <c r="BOD9" s="9"/>
      <c r="BOE9" s="9"/>
      <c r="BOF9" s="9"/>
      <c r="BOG9" s="9"/>
      <c r="BOH9" s="9"/>
      <c r="BOI9" s="9"/>
      <c r="BOJ9" s="9"/>
      <c r="BOK9" s="9"/>
      <c r="BOL9" s="9"/>
      <c r="BOM9" s="9"/>
      <c r="BON9" s="9"/>
      <c r="BOO9" s="9"/>
      <c r="BOP9" s="9"/>
      <c r="BOQ9" s="9"/>
      <c r="BOR9" s="9"/>
      <c r="BOS9" s="9"/>
      <c r="BOT9" s="9"/>
      <c r="BOU9" s="9"/>
      <c r="BOV9" s="9"/>
      <c r="BOW9" s="9"/>
      <c r="BOX9" s="9"/>
      <c r="BOY9" s="9"/>
      <c r="BOZ9" s="9"/>
      <c r="BPA9" s="9"/>
      <c r="BPB9" s="9"/>
      <c r="BPC9" s="9"/>
      <c r="BPD9" s="9"/>
      <c r="BPE9" s="9"/>
      <c r="BPF9" s="9"/>
      <c r="BPG9" s="9"/>
      <c r="BPH9" s="9"/>
      <c r="BPI9" s="9"/>
      <c r="BPJ9" s="9"/>
      <c r="BPK9" s="9"/>
      <c r="BPL9" s="9"/>
      <c r="BPM9" s="9"/>
      <c r="BPN9" s="9"/>
      <c r="BPO9" s="9"/>
      <c r="BPP9" s="9"/>
      <c r="BPQ9" s="9"/>
      <c r="BPR9" s="9"/>
      <c r="BPS9" s="9"/>
      <c r="BPT9" s="9"/>
      <c r="BPU9" s="9"/>
      <c r="BPV9" s="9"/>
      <c r="BPW9" s="9"/>
      <c r="BPX9" s="9"/>
      <c r="BPY9" s="9"/>
      <c r="BPZ9" s="9"/>
      <c r="BQA9" s="9"/>
      <c r="BQB9" s="9"/>
      <c r="BQC9" s="9"/>
      <c r="BQD9" s="9"/>
      <c r="BQE9" s="9"/>
      <c r="BQF9" s="9"/>
      <c r="BQG9" s="9"/>
      <c r="BQH9" s="9"/>
      <c r="BQI9" s="9"/>
      <c r="BQJ9" s="9"/>
      <c r="BQK9" s="9"/>
      <c r="BQL9" s="9"/>
      <c r="BQM9" s="9"/>
      <c r="BQN9" s="9"/>
      <c r="BQO9" s="9"/>
      <c r="BQP9" s="9"/>
      <c r="BQQ9" s="9"/>
      <c r="BQR9" s="9"/>
      <c r="BQS9" s="9"/>
      <c r="BQT9" s="9"/>
      <c r="BQU9" s="9"/>
      <c r="BQV9" s="9"/>
      <c r="BQW9" s="9"/>
      <c r="BQX9" s="9"/>
      <c r="BQY9" s="9"/>
      <c r="BQZ9" s="9"/>
      <c r="BRA9" s="9"/>
      <c r="BRB9" s="9"/>
      <c r="BRC9" s="9"/>
      <c r="BRD9" s="9"/>
      <c r="BRE9" s="9"/>
      <c r="BRF9" s="9"/>
      <c r="BRG9" s="9"/>
      <c r="BRH9" s="9"/>
      <c r="BRI9" s="9"/>
      <c r="BRJ9" s="9"/>
      <c r="BRK9" s="9"/>
      <c r="BRL9" s="9"/>
      <c r="BRM9" s="9"/>
      <c r="BRN9" s="9"/>
      <c r="BRO9" s="9"/>
      <c r="BRP9" s="9"/>
      <c r="BRQ9" s="9"/>
      <c r="BRR9" s="9"/>
      <c r="BRS9" s="9"/>
      <c r="BRT9" s="9"/>
      <c r="BRU9" s="9"/>
      <c r="BRV9" s="9"/>
      <c r="BRW9" s="9"/>
      <c r="BRX9" s="9"/>
      <c r="BRY9" s="9"/>
      <c r="BRZ9" s="9"/>
      <c r="BSA9" s="9"/>
      <c r="BSB9" s="9"/>
      <c r="BSC9" s="9"/>
      <c r="BSD9" s="9"/>
      <c r="BSE9" s="9"/>
      <c r="BSF9" s="9"/>
      <c r="BSG9" s="9"/>
      <c r="BSH9" s="9"/>
      <c r="BSI9" s="9"/>
      <c r="BSJ9" s="9"/>
      <c r="BSK9" s="9"/>
      <c r="BSL9" s="9"/>
      <c r="BSM9" s="9"/>
      <c r="BSN9" s="9"/>
      <c r="BSO9" s="9"/>
      <c r="BSP9" s="9"/>
      <c r="BSQ9" s="9"/>
      <c r="BSR9" s="9"/>
      <c r="BSS9" s="9"/>
      <c r="BST9" s="9"/>
      <c r="BSU9" s="9"/>
      <c r="BSV9" s="9"/>
      <c r="BSW9" s="9"/>
      <c r="BSX9" s="9"/>
      <c r="BSY9" s="9"/>
      <c r="BSZ9" s="9"/>
      <c r="BTA9" s="9"/>
      <c r="BTB9" s="9"/>
      <c r="BTC9" s="9"/>
      <c r="BTD9" s="9"/>
      <c r="BTE9" s="9"/>
      <c r="BTF9" s="9"/>
      <c r="BTG9" s="9"/>
      <c r="BTH9" s="9"/>
      <c r="BTI9" s="9"/>
      <c r="BTJ9" s="9"/>
      <c r="BTK9" s="9"/>
      <c r="BTL9" s="9"/>
      <c r="BTM9" s="9"/>
      <c r="BTN9" s="9"/>
      <c r="BTO9" s="9"/>
      <c r="BTP9" s="9"/>
      <c r="BTQ9" s="9"/>
      <c r="BTR9" s="9"/>
      <c r="BTS9" s="9"/>
      <c r="BTT9" s="9"/>
      <c r="BTU9" s="9"/>
      <c r="BTV9" s="9"/>
      <c r="BTW9" s="9"/>
      <c r="BTX9" s="9"/>
      <c r="BTY9" s="9"/>
      <c r="BTZ9" s="9"/>
      <c r="BUA9" s="9"/>
      <c r="BUB9" s="9"/>
      <c r="BUC9" s="9"/>
      <c r="BUD9" s="9"/>
      <c r="BUE9" s="9"/>
      <c r="BUF9" s="9"/>
      <c r="BUG9" s="9"/>
      <c r="BUH9" s="9"/>
      <c r="BUI9" s="9"/>
      <c r="BUJ9" s="9"/>
      <c r="BUK9" s="9"/>
      <c r="BUL9" s="9"/>
      <c r="BUM9" s="9"/>
      <c r="BUN9" s="9"/>
      <c r="BUO9" s="9"/>
      <c r="BUP9" s="9"/>
      <c r="BUQ9" s="9"/>
      <c r="BUR9" s="9"/>
      <c r="BUS9" s="9"/>
      <c r="BUT9" s="9"/>
      <c r="BUU9" s="9"/>
      <c r="BUV9" s="9"/>
      <c r="BUW9" s="9"/>
      <c r="BUX9" s="9"/>
      <c r="BUY9" s="9"/>
      <c r="BUZ9" s="9"/>
      <c r="BVA9" s="9"/>
      <c r="BVB9" s="9"/>
      <c r="BVC9" s="9"/>
      <c r="BVD9" s="9"/>
      <c r="BVE9" s="9"/>
      <c r="BVF9" s="9"/>
      <c r="BVG9" s="9"/>
      <c r="BVH9" s="9"/>
      <c r="BVI9" s="9"/>
      <c r="BVJ9" s="9"/>
      <c r="BVK9" s="9"/>
      <c r="BVL9" s="9"/>
      <c r="BVM9" s="9"/>
      <c r="BVN9" s="9"/>
      <c r="BVO9" s="9"/>
      <c r="BVP9" s="9"/>
      <c r="BVQ9" s="9"/>
      <c r="BVR9" s="9"/>
      <c r="BVS9" s="9"/>
      <c r="BVT9" s="9"/>
      <c r="BVU9" s="9"/>
      <c r="BVV9" s="9"/>
      <c r="BVW9" s="9"/>
      <c r="BVX9" s="9"/>
      <c r="BVY9" s="9"/>
      <c r="BVZ9" s="9"/>
      <c r="BWA9" s="9"/>
      <c r="BWB9" s="9"/>
      <c r="BWC9" s="9"/>
      <c r="BWD9" s="9"/>
      <c r="BWE9" s="9"/>
      <c r="BWF9" s="9"/>
      <c r="BWG9" s="9"/>
      <c r="BWH9" s="9"/>
      <c r="BWI9" s="9"/>
      <c r="BWJ9" s="9"/>
      <c r="BWK9" s="9"/>
      <c r="BWL9" s="9"/>
      <c r="BWM9" s="9"/>
      <c r="BWN9" s="9"/>
      <c r="BWO9" s="9"/>
      <c r="BWP9" s="9"/>
      <c r="BWQ9" s="9"/>
      <c r="BWR9" s="9"/>
      <c r="BWS9" s="9"/>
      <c r="BWT9" s="9"/>
      <c r="BWU9" s="9"/>
      <c r="BWV9" s="9"/>
      <c r="BWW9" s="9"/>
      <c r="BWX9" s="9"/>
      <c r="BWY9" s="9"/>
      <c r="BWZ9" s="9"/>
      <c r="BXA9" s="9"/>
      <c r="BXB9" s="9"/>
      <c r="BXC9" s="9"/>
      <c r="BXD9" s="9"/>
      <c r="BXE9" s="9"/>
      <c r="BXF9" s="9"/>
      <c r="BXG9" s="9"/>
      <c r="BXH9" s="9"/>
      <c r="BXI9" s="9"/>
      <c r="BXJ9" s="9"/>
      <c r="BXK9" s="9"/>
      <c r="BXL9" s="9"/>
      <c r="BXM9" s="9"/>
      <c r="BXN9" s="9"/>
      <c r="BXO9" s="9"/>
      <c r="BXP9" s="9"/>
      <c r="BXQ9" s="9"/>
      <c r="BXR9" s="9"/>
      <c r="BXS9" s="9"/>
      <c r="BXT9" s="9"/>
      <c r="BXU9" s="9"/>
      <c r="BXV9" s="9"/>
      <c r="BXW9" s="9"/>
      <c r="BXX9" s="9"/>
      <c r="BXY9" s="9"/>
      <c r="BXZ9" s="9"/>
      <c r="BYA9" s="9"/>
      <c r="BYB9" s="9"/>
      <c r="BYC9" s="9"/>
      <c r="BYD9" s="9"/>
      <c r="BYE9" s="9"/>
      <c r="BYF9" s="9"/>
      <c r="BYG9" s="9"/>
      <c r="BYH9" s="9"/>
      <c r="BYI9" s="9"/>
      <c r="BYJ9" s="9"/>
      <c r="BYK9" s="9"/>
      <c r="BYL9" s="9"/>
      <c r="BYM9" s="9"/>
      <c r="BYN9" s="9"/>
      <c r="BYO9" s="9"/>
      <c r="BYP9" s="9"/>
      <c r="BYQ9" s="9"/>
      <c r="BYR9" s="9"/>
      <c r="BYS9" s="9"/>
      <c r="BYT9" s="9"/>
      <c r="BYU9" s="9"/>
      <c r="BYV9" s="9"/>
      <c r="BYW9" s="9"/>
      <c r="BYX9" s="9"/>
      <c r="BYY9" s="9"/>
      <c r="BYZ9" s="9"/>
      <c r="BZA9" s="9"/>
      <c r="BZB9" s="9"/>
      <c r="BZC9" s="9"/>
      <c r="BZD9" s="9"/>
      <c r="BZE9" s="9"/>
      <c r="BZF9" s="9"/>
      <c r="BZG9" s="9"/>
      <c r="BZH9" s="9"/>
      <c r="BZI9" s="9"/>
      <c r="BZJ9" s="9"/>
      <c r="BZK9" s="9"/>
      <c r="BZL9" s="9"/>
      <c r="BZM9" s="9"/>
      <c r="BZN9" s="9"/>
      <c r="BZO9" s="9"/>
      <c r="BZP9" s="9"/>
      <c r="BZQ9" s="9"/>
      <c r="BZR9" s="9"/>
      <c r="BZS9" s="9"/>
      <c r="BZT9" s="9"/>
      <c r="BZU9" s="9"/>
      <c r="BZV9" s="9"/>
      <c r="BZW9" s="9"/>
      <c r="BZX9" s="9"/>
      <c r="BZY9" s="9"/>
      <c r="BZZ9" s="9"/>
      <c r="CAA9" s="9"/>
      <c r="CAB9" s="9"/>
      <c r="CAC9" s="9"/>
      <c r="CAD9" s="9"/>
      <c r="CAE9" s="9"/>
      <c r="CAF9" s="9"/>
      <c r="CAG9" s="9"/>
      <c r="CAH9" s="9"/>
      <c r="CAI9" s="9"/>
      <c r="CAJ9" s="9"/>
      <c r="CAK9" s="9"/>
      <c r="CAL9" s="9"/>
      <c r="CAM9" s="9"/>
      <c r="CAN9" s="9"/>
      <c r="CAO9" s="9"/>
      <c r="CAP9" s="9"/>
      <c r="CAQ9" s="9"/>
      <c r="CAR9" s="9"/>
      <c r="CAS9" s="9"/>
      <c r="CAT9" s="9"/>
      <c r="CAU9" s="9"/>
      <c r="CAV9" s="9"/>
      <c r="CAW9" s="9"/>
      <c r="CAX9" s="9"/>
      <c r="CAY9" s="9"/>
      <c r="CAZ9" s="9"/>
      <c r="CBA9" s="9"/>
      <c r="CBB9" s="9"/>
      <c r="CBC9" s="9"/>
      <c r="CBD9" s="9"/>
      <c r="CBE9" s="9"/>
      <c r="CBF9" s="9"/>
      <c r="CBG9" s="9"/>
      <c r="CBH9" s="9"/>
      <c r="CBI9" s="9"/>
      <c r="CBJ9" s="9"/>
      <c r="CBK9" s="9"/>
      <c r="CBL9" s="9"/>
      <c r="CBM9" s="9"/>
      <c r="CBN9" s="9"/>
      <c r="CBO9" s="9"/>
      <c r="CBP9" s="9"/>
      <c r="CBQ9" s="9"/>
      <c r="CBR9" s="9"/>
      <c r="CBS9" s="9"/>
      <c r="CBT9" s="9"/>
      <c r="CBU9" s="9"/>
      <c r="CBV9" s="9"/>
      <c r="CBW9" s="9"/>
      <c r="CBX9" s="9"/>
      <c r="CBY9" s="9"/>
      <c r="CBZ9" s="9"/>
      <c r="CCA9" s="9"/>
      <c r="CCB9" s="9"/>
      <c r="CCC9" s="9"/>
      <c r="CCD9" s="9"/>
      <c r="CCE9" s="9"/>
      <c r="CCF9" s="9"/>
      <c r="CCG9" s="9"/>
      <c r="CCH9" s="9"/>
      <c r="CCI9" s="9"/>
      <c r="CCJ9" s="9"/>
      <c r="CCK9" s="9"/>
      <c r="CCL9" s="9"/>
      <c r="CCM9" s="9"/>
      <c r="CCN9" s="9"/>
      <c r="CCO9" s="9"/>
      <c r="CCP9" s="9"/>
      <c r="CCQ9" s="9"/>
      <c r="CCR9" s="9"/>
      <c r="CCS9" s="9"/>
      <c r="CCT9" s="9"/>
      <c r="CCU9" s="9"/>
      <c r="CCV9" s="9"/>
      <c r="CCW9" s="9"/>
      <c r="CCX9" s="9"/>
      <c r="CCY9" s="9"/>
      <c r="CCZ9" s="9"/>
      <c r="CDA9" s="9"/>
      <c r="CDB9" s="9"/>
      <c r="CDC9" s="9"/>
      <c r="CDD9" s="9"/>
      <c r="CDE9" s="9"/>
      <c r="CDF9" s="9"/>
      <c r="CDG9" s="9"/>
      <c r="CDH9" s="9"/>
      <c r="CDI9" s="9"/>
      <c r="CDJ9" s="9"/>
      <c r="CDK9" s="9"/>
      <c r="CDL9" s="9"/>
      <c r="CDM9" s="9"/>
      <c r="CDN9" s="9"/>
      <c r="CDO9" s="9"/>
      <c r="CDP9" s="9"/>
      <c r="CDQ9" s="9"/>
      <c r="CDR9" s="9"/>
      <c r="CDS9" s="9"/>
      <c r="CDT9" s="9"/>
      <c r="CDU9" s="9"/>
      <c r="CDV9" s="9"/>
      <c r="CDW9" s="9"/>
      <c r="CDX9" s="9"/>
      <c r="CDY9" s="9"/>
      <c r="CDZ9" s="9"/>
      <c r="CEA9" s="9"/>
      <c r="CEB9" s="9"/>
      <c r="CEC9" s="9"/>
      <c r="CED9" s="9"/>
      <c r="CEE9" s="9"/>
      <c r="CEF9" s="9"/>
      <c r="CEG9" s="9"/>
      <c r="CEH9" s="9"/>
      <c r="CEI9" s="9"/>
      <c r="CEJ9" s="9"/>
      <c r="CEK9" s="9"/>
      <c r="CEL9" s="9"/>
      <c r="CEM9" s="9"/>
      <c r="CEN9" s="9"/>
      <c r="CEO9" s="9"/>
      <c r="CEP9" s="9"/>
      <c r="CEQ9" s="9"/>
      <c r="CER9" s="9"/>
      <c r="CES9" s="9"/>
      <c r="CET9" s="9"/>
      <c r="CEU9" s="9"/>
      <c r="CEV9" s="9"/>
      <c r="CEW9" s="9"/>
      <c r="CEX9" s="9"/>
      <c r="CEY9" s="9"/>
      <c r="CEZ9" s="9"/>
      <c r="CFA9" s="9"/>
      <c r="CFB9" s="9"/>
      <c r="CFC9" s="9"/>
      <c r="CFD9" s="9"/>
      <c r="CFE9" s="9"/>
      <c r="CFF9" s="9"/>
      <c r="CFG9" s="9"/>
      <c r="CFH9" s="9"/>
      <c r="CFI9" s="9"/>
      <c r="CFJ9" s="9"/>
      <c r="CFK9" s="9"/>
      <c r="CFL9" s="9"/>
      <c r="CFM9" s="9"/>
      <c r="CFN9" s="9"/>
      <c r="CFO9" s="9"/>
      <c r="CFP9" s="9"/>
      <c r="CFQ9" s="9"/>
      <c r="CFR9" s="9"/>
      <c r="CFS9" s="9"/>
      <c r="CFT9" s="9"/>
      <c r="CFU9" s="9"/>
      <c r="CFV9" s="9"/>
      <c r="CFW9" s="9"/>
      <c r="CFX9" s="9"/>
      <c r="CFY9" s="9"/>
      <c r="CFZ9" s="9"/>
      <c r="CGA9" s="9"/>
      <c r="CGB9" s="9"/>
      <c r="CGC9" s="9"/>
      <c r="CGD9" s="9"/>
      <c r="CGE9" s="9"/>
      <c r="CGF9" s="9"/>
      <c r="CGG9" s="9"/>
      <c r="CGH9" s="9"/>
      <c r="CGI9" s="9"/>
      <c r="CGJ9" s="9"/>
      <c r="CGK9" s="9"/>
      <c r="CGL9" s="9"/>
      <c r="CGM9" s="9"/>
      <c r="CGN9" s="9"/>
      <c r="CGO9" s="9"/>
      <c r="CGP9" s="9"/>
      <c r="CGQ9" s="9"/>
      <c r="CGR9" s="9"/>
      <c r="CGS9" s="9"/>
      <c r="CGT9" s="9"/>
      <c r="CGU9" s="9"/>
      <c r="CGV9" s="9"/>
      <c r="CGW9" s="9"/>
      <c r="CGX9" s="9"/>
      <c r="CGY9" s="9"/>
      <c r="CGZ9" s="9"/>
      <c r="CHA9" s="9"/>
      <c r="CHB9" s="9"/>
      <c r="CHC9" s="9"/>
      <c r="CHD9" s="9"/>
      <c r="CHE9" s="9"/>
      <c r="CHF9" s="9"/>
      <c r="CHG9" s="9"/>
      <c r="CHH9" s="9"/>
      <c r="CHI9" s="9"/>
      <c r="CHJ9" s="9"/>
      <c r="CHK9" s="9"/>
      <c r="CHL9" s="9"/>
      <c r="CHM9" s="9"/>
      <c r="CHN9" s="9"/>
      <c r="CHO9" s="9"/>
      <c r="CHP9" s="9"/>
      <c r="CHQ9" s="9"/>
      <c r="CHR9" s="9"/>
      <c r="CHS9" s="9"/>
      <c r="CHT9" s="9"/>
      <c r="CHU9" s="9"/>
      <c r="CHV9" s="9"/>
      <c r="CHW9" s="9"/>
      <c r="CHX9" s="9"/>
      <c r="CHY9" s="9"/>
      <c r="CHZ9" s="9"/>
      <c r="CIA9" s="9"/>
      <c r="CIB9" s="9"/>
      <c r="CIC9" s="9"/>
      <c r="CID9" s="9"/>
      <c r="CIE9" s="9"/>
      <c r="CIF9" s="9"/>
      <c r="CIG9" s="9"/>
      <c r="CIH9" s="9"/>
      <c r="CII9" s="9"/>
      <c r="CIJ9" s="9"/>
      <c r="CIK9" s="9"/>
      <c r="CIL9" s="9"/>
      <c r="CIM9" s="9"/>
      <c r="CIN9" s="9"/>
      <c r="CIO9" s="9"/>
      <c r="CIP9" s="9"/>
      <c r="CIQ9" s="9"/>
      <c r="CIR9" s="9"/>
      <c r="CIS9" s="9"/>
      <c r="CIT9" s="9"/>
      <c r="CIU9" s="9"/>
      <c r="CIV9" s="9"/>
      <c r="CIW9" s="9"/>
      <c r="CIX9" s="9"/>
      <c r="CIY9" s="9"/>
      <c r="CIZ9" s="9"/>
      <c r="CJA9" s="9"/>
      <c r="CJB9" s="9"/>
      <c r="CJC9" s="9"/>
      <c r="CJD9" s="9"/>
      <c r="CJE9" s="9"/>
      <c r="CJF9" s="9"/>
      <c r="CJG9" s="9"/>
      <c r="CJH9" s="9"/>
      <c r="CJI9" s="9"/>
      <c r="CJJ9" s="9"/>
      <c r="CJK9" s="9"/>
      <c r="CJL9" s="9"/>
      <c r="CJM9" s="9"/>
      <c r="CJN9" s="9"/>
      <c r="CJO9" s="9"/>
      <c r="CJP9" s="9"/>
      <c r="CJQ9" s="9"/>
      <c r="CJR9" s="9"/>
      <c r="CJS9" s="9"/>
      <c r="CJT9" s="9"/>
      <c r="CJU9" s="9"/>
      <c r="CJV9" s="9"/>
      <c r="CJW9" s="9"/>
      <c r="CJX9" s="9"/>
      <c r="CJY9" s="9"/>
      <c r="CJZ9" s="9"/>
      <c r="CKA9" s="9"/>
      <c r="CKB9" s="9"/>
      <c r="CKC9" s="9"/>
      <c r="CKD9" s="9"/>
      <c r="CKE9" s="9"/>
      <c r="CKF9" s="9"/>
      <c r="CKG9" s="9"/>
      <c r="CKH9" s="9"/>
      <c r="CKI9" s="9"/>
      <c r="CKJ9" s="9"/>
      <c r="CKK9" s="9"/>
      <c r="CKL9" s="9"/>
      <c r="CKM9" s="9"/>
      <c r="CKN9" s="9"/>
      <c r="CKO9" s="9"/>
      <c r="CKP9" s="9"/>
      <c r="CKQ9" s="9"/>
      <c r="CKR9" s="9"/>
      <c r="CKS9" s="9"/>
      <c r="CKT9" s="9"/>
      <c r="CKU9" s="9"/>
      <c r="CKV9" s="9"/>
      <c r="CKW9" s="9"/>
      <c r="CKX9" s="9"/>
      <c r="CKY9" s="9"/>
      <c r="CKZ9" s="9"/>
      <c r="CLA9" s="9"/>
      <c r="CLB9" s="9"/>
      <c r="CLC9" s="9"/>
      <c r="CLD9" s="9"/>
      <c r="CLE9" s="9"/>
      <c r="CLF9" s="9"/>
      <c r="CLG9" s="9"/>
      <c r="CLH9" s="9"/>
      <c r="CLI9" s="9"/>
      <c r="CLJ9" s="9"/>
      <c r="CLK9" s="9"/>
      <c r="CLL9" s="9"/>
      <c r="CLM9" s="9"/>
      <c r="CLN9" s="9"/>
      <c r="CLO9" s="9"/>
      <c r="CLP9" s="9"/>
      <c r="CLQ9" s="9"/>
      <c r="CLR9" s="9"/>
      <c r="CLS9" s="9"/>
      <c r="CLT9" s="9"/>
      <c r="CLU9" s="9"/>
      <c r="CLV9" s="9"/>
      <c r="CLW9" s="9"/>
      <c r="CLX9" s="9"/>
      <c r="CLY9" s="9"/>
      <c r="CLZ9" s="9"/>
      <c r="CMA9" s="9"/>
      <c r="CMB9" s="9"/>
      <c r="CMC9" s="9"/>
      <c r="CMD9" s="9"/>
      <c r="CME9" s="9"/>
      <c r="CMF9" s="9"/>
      <c r="CMG9" s="9"/>
      <c r="CMH9" s="9"/>
      <c r="CMI9" s="9"/>
      <c r="CMJ9" s="9"/>
      <c r="CMK9" s="9"/>
      <c r="CML9" s="9"/>
      <c r="CMM9" s="9"/>
      <c r="CMN9" s="9"/>
      <c r="CMO9" s="9"/>
      <c r="CMP9" s="9"/>
      <c r="CMQ9" s="9"/>
      <c r="CMR9" s="9"/>
      <c r="CMS9" s="9"/>
      <c r="CMT9" s="9"/>
      <c r="CMU9" s="9"/>
      <c r="CMV9" s="9"/>
      <c r="CMW9" s="9"/>
      <c r="CMX9" s="9"/>
      <c r="CMY9" s="9"/>
      <c r="CMZ9" s="9"/>
      <c r="CNA9" s="9"/>
      <c r="CNB9" s="9"/>
      <c r="CNC9" s="9"/>
      <c r="CND9" s="9"/>
      <c r="CNE9" s="9"/>
      <c r="CNF9" s="9"/>
      <c r="CNG9" s="9"/>
      <c r="CNH9" s="9"/>
      <c r="CNI9" s="9"/>
      <c r="CNJ9" s="9"/>
      <c r="CNK9" s="9"/>
      <c r="CNL9" s="9"/>
      <c r="CNM9" s="9"/>
      <c r="CNN9" s="9"/>
      <c r="CNO9" s="9"/>
      <c r="CNP9" s="9"/>
      <c r="CNQ9" s="9"/>
      <c r="CNR9" s="9"/>
      <c r="CNS9" s="9"/>
      <c r="CNT9" s="9"/>
      <c r="CNU9" s="9"/>
      <c r="CNV9" s="9"/>
      <c r="CNW9" s="9"/>
      <c r="CNX9" s="9"/>
      <c r="CNY9" s="9"/>
      <c r="CNZ9" s="9"/>
      <c r="COA9" s="9"/>
      <c r="COB9" s="9"/>
      <c r="COC9" s="9"/>
      <c r="COD9" s="9"/>
      <c r="COE9" s="9"/>
      <c r="COF9" s="9"/>
      <c r="COG9" s="9"/>
      <c r="COH9" s="9"/>
      <c r="COI9" s="9"/>
      <c r="COJ9" s="9"/>
      <c r="COK9" s="9"/>
      <c r="COL9" s="9"/>
      <c r="COM9" s="9"/>
      <c r="CON9" s="9"/>
      <c r="COO9" s="9"/>
      <c r="COP9" s="9"/>
      <c r="COQ9" s="9"/>
      <c r="COR9" s="9"/>
      <c r="COS9" s="9"/>
      <c r="COT9" s="9"/>
      <c r="COU9" s="9"/>
      <c r="COV9" s="9"/>
      <c r="COW9" s="9"/>
      <c r="COX9" s="9"/>
      <c r="COY9" s="9"/>
      <c r="COZ9" s="9"/>
      <c r="CPA9" s="9"/>
      <c r="CPB9" s="9"/>
      <c r="CPC9" s="9"/>
      <c r="CPD9" s="9"/>
      <c r="CPE9" s="9"/>
      <c r="CPF9" s="9"/>
      <c r="CPG9" s="9"/>
      <c r="CPH9" s="9"/>
      <c r="CPI9" s="9"/>
      <c r="CPJ9" s="9"/>
      <c r="CPK9" s="9"/>
      <c r="CPL9" s="9"/>
      <c r="CPM9" s="9"/>
      <c r="CPN9" s="9"/>
      <c r="CPO9" s="9"/>
      <c r="CPP9" s="9"/>
      <c r="CPQ9" s="9"/>
      <c r="CPR9" s="9"/>
      <c r="CPS9" s="9"/>
      <c r="CPT9" s="9"/>
      <c r="CPU9" s="9"/>
      <c r="CPV9" s="9"/>
      <c r="CPW9" s="9"/>
      <c r="CPX9" s="9"/>
      <c r="CPY9" s="9"/>
      <c r="CPZ9" s="9"/>
      <c r="CQA9" s="9"/>
      <c r="CQB9" s="9"/>
      <c r="CQC9" s="9"/>
      <c r="CQD9" s="9"/>
      <c r="CQE9" s="9"/>
      <c r="CQF9" s="9"/>
      <c r="CQG9" s="9"/>
      <c r="CQH9" s="9"/>
      <c r="CQI9" s="9"/>
      <c r="CQJ9" s="9"/>
      <c r="CQK9" s="9"/>
      <c r="CQL9" s="9"/>
      <c r="CQM9" s="9"/>
      <c r="CQN9" s="9"/>
      <c r="CQO9" s="9"/>
      <c r="CQP9" s="9"/>
      <c r="CQQ9" s="9"/>
      <c r="CQR9" s="9"/>
      <c r="CQS9" s="9"/>
      <c r="CQT9" s="9"/>
      <c r="CQU9" s="9"/>
      <c r="CQV9" s="9"/>
      <c r="CQW9" s="9"/>
      <c r="CQX9" s="9"/>
      <c r="CQY9" s="9"/>
      <c r="CQZ9" s="9"/>
      <c r="CRA9" s="9"/>
      <c r="CRB9" s="9"/>
      <c r="CRC9" s="9"/>
      <c r="CRD9" s="9"/>
      <c r="CRE9" s="9"/>
      <c r="CRF9" s="9"/>
      <c r="CRG9" s="9"/>
      <c r="CRH9" s="9"/>
      <c r="CRI9" s="9"/>
      <c r="CRJ9" s="9"/>
      <c r="CRK9" s="9"/>
      <c r="CRL9" s="9"/>
      <c r="CRM9" s="9"/>
      <c r="CRN9" s="9"/>
      <c r="CRO9" s="9"/>
      <c r="CRP9" s="9"/>
      <c r="CRQ9" s="9"/>
      <c r="CRR9" s="9"/>
      <c r="CRS9" s="9"/>
      <c r="CRT9" s="9"/>
      <c r="CRU9" s="9"/>
      <c r="CRV9" s="9"/>
      <c r="CRW9" s="9"/>
      <c r="CRX9" s="9"/>
      <c r="CRY9" s="9"/>
      <c r="CRZ9" s="9"/>
      <c r="CSA9" s="9"/>
      <c r="CSB9" s="9"/>
      <c r="CSC9" s="9"/>
      <c r="CSD9" s="9"/>
      <c r="CSE9" s="9"/>
      <c r="CSF9" s="9"/>
      <c r="CSG9" s="9"/>
      <c r="CSH9" s="9"/>
      <c r="CSI9" s="9"/>
      <c r="CSJ9" s="9"/>
      <c r="CSK9" s="9"/>
      <c r="CSL9" s="9"/>
      <c r="CSM9" s="9"/>
      <c r="CSN9" s="9"/>
      <c r="CSO9" s="9"/>
      <c r="CSP9" s="9"/>
      <c r="CSQ9" s="9"/>
      <c r="CSR9" s="9"/>
      <c r="CSS9" s="9"/>
      <c r="CST9" s="9"/>
      <c r="CSU9" s="9"/>
      <c r="CSV9" s="9"/>
      <c r="CSW9" s="9"/>
      <c r="CSX9" s="9"/>
      <c r="CSY9" s="9"/>
      <c r="CSZ9" s="9"/>
      <c r="CTA9" s="9"/>
      <c r="CTB9" s="9"/>
      <c r="CTC9" s="9"/>
      <c r="CTD9" s="9"/>
      <c r="CTE9" s="9"/>
      <c r="CTF9" s="9"/>
      <c r="CTG9" s="9"/>
      <c r="CTH9" s="9"/>
      <c r="CTI9" s="9"/>
      <c r="CTJ9" s="9"/>
      <c r="CTK9" s="9"/>
      <c r="CTL9" s="9"/>
      <c r="CTM9" s="9"/>
      <c r="CTN9" s="9"/>
      <c r="CTO9" s="9"/>
      <c r="CTP9" s="9"/>
      <c r="CTQ9" s="9"/>
      <c r="CTR9" s="9"/>
      <c r="CTS9" s="9"/>
      <c r="CTT9" s="9"/>
      <c r="CTU9" s="9"/>
      <c r="CTV9" s="9"/>
      <c r="CTW9" s="9"/>
      <c r="CTX9" s="9"/>
      <c r="CTY9" s="9"/>
      <c r="CTZ9" s="9"/>
      <c r="CUA9" s="9"/>
      <c r="CUB9" s="9"/>
      <c r="CUC9" s="9"/>
      <c r="CUD9" s="9"/>
      <c r="CUE9" s="9"/>
      <c r="CUF9" s="9"/>
      <c r="CUG9" s="9"/>
      <c r="CUH9" s="9"/>
      <c r="CUI9" s="9"/>
      <c r="CUJ9" s="9"/>
      <c r="CUK9" s="9"/>
      <c r="CUL9" s="9"/>
      <c r="CUM9" s="9"/>
      <c r="CUN9" s="9"/>
      <c r="CUO9" s="9"/>
      <c r="CUP9" s="9"/>
      <c r="CUQ9" s="9"/>
      <c r="CUR9" s="9"/>
      <c r="CUS9" s="9"/>
      <c r="CUT9" s="9"/>
      <c r="CUU9" s="9"/>
      <c r="CUV9" s="9"/>
      <c r="CUW9" s="9"/>
      <c r="CUX9" s="9"/>
      <c r="CUY9" s="9"/>
      <c r="CUZ9" s="9"/>
      <c r="CVA9" s="9"/>
      <c r="CVB9" s="9"/>
      <c r="CVC9" s="9"/>
      <c r="CVD9" s="9"/>
      <c r="CVE9" s="9"/>
      <c r="CVF9" s="9"/>
      <c r="CVG9" s="9"/>
      <c r="CVH9" s="9"/>
      <c r="CVI9" s="9"/>
      <c r="CVJ9" s="9"/>
      <c r="CVK9" s="9"/>
      <c r="CVL9" s="9"/>
      <c r="CVM9" s="9"/>
      <c r="CVN9" s="9"/>
      <c r="CVO9" s="9"/>
      <c r="CVP9" s="9"/>
      <c r="CVQ9" s="9"/>
      <c r="CVR9" s="9"/>
      <c r="CVS9" s="9"/>
      <c r="CVT9" s="9"/>
      <c r="CVU9" s="9"/>
      <c r="CVV9" s="9"/>
      <c r="CVW9" s="9"/>
      <c r="CVX9" s="9"/>
      <c r="CVY9" s="9"/>
      <c r="CVZ9" s="9"/>
      <c r="CWA9" s="9"/>
      <c r="CWB9" s="9"/>
      <c r="CWC9" s="9"/>
      <c r="CWD9" s="9"/>
      <c r="CWE9" s="9"/>
      <c r="CWF9" s="9"/>
      <c r="CWG9" s="9"/>
      <c r="CWH9" s="9"/>
      <c r="CWI9" s="9"/>
      <c r="CWJ9" s="9"/>
      <c r="CWK9" s="9"/>
      <c r="CWL9" s="9"/>
      <c r="CWM9" s="9"/>
      <c r="CWN9" s="9"/>
      <c r="CWO9" s="9"/>
      <c r="CWP9" s="9"/>
      <c r="CWQ9" s="9"/>
      <c r="CWR9" s="9"/>
      <c r="CWS9" s="9"/>
      <c r="CWT9" s="9"/>
      <c r="CWU9" s="9"/>
      <c r="CWV9" s="9"/>
      <c r="CWW9" s="9"/>
      <c r="CWX9" s="9"/>
      <c r="CWY9" s="9"/>
      <c r="CWZ9" s="9"/>
      <c r="CXA9" s="9"/>
      <c r="CXB9" s="9"/>
      <c r="CXC9" s="9"/>
      <c r="CXD9" s="9"/>
      <c r="CXE9" s="9"/>
      <c r="CXF9" s="9"/>
      <c r="CXG9" s="9"/>
      <c r="CXH9" s="9"/>
      <c r="CXI9" s="9"/>
      <c r="CXJ9" s="9"/>
      <c r="CXK9" s="9"/>
      <c r="CXL9" s="9"/>
      <c r="CXM9" s="9"/>
      <c r="CXN9" s="9"/>
      <c r="CXO9" s="9"/>
      <c r="CXP9" s="9"/>
      <c r="CXQ9" s="9"/>
      <c r="CXR9" s="9"/>
      <c r="CXS9" s="9"/>
      <c r="CXT9" s="9"/>
      <c r="CXU9" s="9"/>
      <c r="CXV9" s="9"/>
      <c r="CXW9" s="9"/>
      <c r="CXX9" s="9"/>
      <c r="CXY9" s="9"/>
      <c r="CXZ9" s="9"/>
      <c r="CYA9" s="9"/>
      <c r="CYB9" s="9"/>
      <c r="CYC9" s="9"/>
      <c r="CYD9" s="9"/>
      <c r="CYE9" s="9"/>
      <c r="CYF9" s="9"/>
      <c r="CYG9" s="9"/>
      <c r="CYH9" s="9"/>
      <c r="CYI9" s="9"/>
      <c r="CYJ9" s="9"/>
      <c r="CYK9" s="9"/>
      <c r="CYL9" s="9"/>
      <c r="CYM9" s="9"/>
      <c r="CYN9" s="9"/>
      <c r="CYO9" s="9"/>
      <c r="CYP9" s="9"/>
      <c r="CYQ9" s="9"/>
      <c r="CYR9" s="9"/>
      <c r="CYS9" s="9"/>
      <c r="CYT9" s="9"/>
      <c r="CYU9" s="9"/>
      <c r="CYV9" s="9"/>
      <c r="CYW9" s="9"/>
      <c r="CYX9" s="9"/>
      <c r="CYY9" s="9"/>
      <c r="CYZ9" s="9"/>
      <c r="CZA9" s="9"/>
      <c r="CZB9" s="9"/>
      <c r="CZC9" s="9"/>
      <c r="CZD9" s="9"/>
      <c r="CZE9" s="9"/>
      <c r="CZF9" s="9"/>
      <c r="CZG9" s="9"/>
      <c r="CZH9" s="9"/>
      <c r="CZI9" s="9"/>
      <c r="CZJ9" s="9"/>
      <c r="CZK9" s="9"/>
      <c r="CZL9" s="9"/>
      <c r="CZM9" s="9"/>
      <c r="CZN9" s="9"/>
      <c r="CZO9" s="9"/>
      <c r="CZP9" s="9"/>
      <c r="CZQ9" s="9"/>
      <c r="CZR9" s="9"/>
      <c r="CZS9" s="9"/>
      <c r="CZT9" s="9"/>
      <c r="CZU9" s="9"/>
      <c r="CZV9" s="9"/>
      <c r="CZW9" s="9"/>
      <c r="CZX9" s="9"/>
      <c r="CZY9" s="9"/>
      <c r="CZZ9" s="9"/>
      <c r="DAA9" s="9"/>
      <c r="DAB9" s="9"/>
      <c r="DAC9" s="9"/>
      <c r="DAD9" s="9"/>
      <c r="DAE9" s="9"/>
      <c r="DAF9" s="9"/>
      <c r="DAG9" s="9"/>
      <c r="DAH9" s="9"/>
      <c r="DAI9" s="9"/>
      <c r="DAJ9" s="9"/>
      <c r="DAK9" s="9"/>
      <c r="DAL9" s="9"/>
      <c r="DAM9" s="9"/>
      <c r="DAN9" s="9"/>
      <c r="DAO9" s="9"/>
      <c r="DAP9" s="9"/>
      <c r="DAQ9" s="9"/>
      <c r="DAR9" s="9"/>
      <c r="DAS9" s="9"/>
      <c r="DAT9" s="9"/>
      <c r="DAU9" s="9"/>
      <c r="DAV9" s="9"/>
      <c r="DAW9" s="9"/>
      <c r="DAX9" s="9"/>
      <c r="DAY9" s="9"/>
      <c r="DAZ9" s="9"/>
      <c r="DBA9" s="9"/>
      <c r="DBB9" s="9"/>
      <c r="DBC9" s="9"/>
      <c r="DBD9" s="9"/>
      <c r="DBE9" s="9"/>
      <c r="DBF9" s="9"/>
      <c r="DBG9" s="9"/>
      <c r="DBH9" s="9"/>
      <c r="DBI9" s="9"/>
      <c r="DBJ9" s="9"/>
      <c r="DBK9" s="9"/>
      <c r="DBL9" s="9"/>
      <c r="DBM9" s="9"/>
      <c r="DBN9" s="9"/>
      <c r="DBO9" s="9"/>
      <c r="DBP9" s="9"/>
      <c r="DBQ9" s="9"/>
      <c r="DBR9" s="9"/>
      <c r="DBS9" s="9"/>
      <c r="DBT9" s="9"/>
      <c r="DBU9" s="9"/>
      <c r="DBV9" s="9"/>
      <c r="DBW9" s="9"/>
      <c r="DBX9" s="9"/>
      <c r="DBY9" s="9"/>
      <c r="DBZ9" s="9"/>
      <c r="DCA9" s="9"/>
      <c r="DCB9" s="9"/>
      <c r="DCC9" s="9"/>
      <c r="DCD9" s="9"/>
      <c r="DCE9" s="9"/>
      <c r="DCF9" s="9"/>
      <c r="DCG9" s="9"/>
      <c r="DCH9" s="9"/>
      <c r="DCI9" s="9"/>
      <c r="DCJ9" s="9"/>
      <c r="DCK9" s="9"/>
      <c r="DCL9" s="9"/>
      <c r="DCM9" s="9"/>
      <c r="DCN9" s="9"/>
      <c r="DCO9" s="9"/>
      <c r="DCP9" s="9"/>
      <c r="DCQ9" s="9"/>
      <c r="DCR9" s="9"/>
      <c r="DCS9" s="9"/>
      <c r="DCT9" s="9"/>
      <c r="DCU9" s="9"/>
      <c r="DCV9" s="9"/>
      <c r="DCW9" s="9"/>
      <c r="DCX9" s="9"/>
      <c r="DCY9" s="9"/>
      <c r="DCZ9" s="9"/>
      <c r="DDA9" s="9"/>
      <c r="DDB9" s="9"/>
      <c r="DDC9" s="9"/>
      <c r="DDD9" s="9"/>
      <c r="DDE9" s="9"/>
      <c r="DDF9" s="9"/>
      <c r="DDG9" s="9"/>
      <c r="DDH9" s="9"/>
      <c r="DDI9" s="9"/>
      <c r="DDJ9" s="9"/>
      <c r="DDK9" s="9"/>
      <c r="DDL9" s="9"/>
      <c r="DDM9" s="9"/>
      <c r="DDN9" s="9"/>
      <c r="DDO9" s="9"/>
      <c r="DDP9" s="9"/>
      <c r="DDQ9" s="9"/>
      <c r="DDR9" s="9"/>
      <c r="DDS9" s="9"/>
      <c r="DDT9" s="9"/>
      <c r="DDU9" s="9"/>
      <c r="DDV9" s="9"/>
      <c r="DDW9" s="9"/>
      <c r="DDX9" s="9"/>
      <c r="DDY9" s="9"/>
      <c r="DDZ9" s="9"/>
      <c r="DEA9" s="9"/>
      <c r="DEB9" s="9"/>
      <c r="DEC9" s="9"/>
      <c r="DED9" s="9"/>
      <c r="DEE9" s="9"/>
      <c r="DEF9" s="9"/>
      <c r="DEG9" s="9"/>
      <c r="DEH9" s="9"/>
      <c r="DEI9" s="9"/>
      <c r="DEJ9" s="9"/>
      <c r="DEK9" s="9"/>
      <c r="DEL9" s="9"/>
      <c r="DEM9" s="9"/>
      <c r="DEN9" s="9"/>
      <c r="DEO9" s="9"/>
      <c r="DEP9" s="9"/>
      <c r="DEQ9" s="9"/>
      <c r="DER9" s="9"/>
      <c r="DES9" s="9"/>
      <c r="DET9" s="9"/>
      <c r="DEU9" s="9"/>
      <c r="DEV9" s="9"/>
      <c r="DEW9" s="9"/>
      <c r="DEX9" s="9"/>
      <c r="DEY9" s="9"/>
      <c r="DEZ9" s="9"/>
      <c r="DFA9" s="9"/>
      <c r="DFB9" s="9"/>
      <c r="DFC9" s="9"/>
      <c r="DFD9" s="9"/>
      <c r="DFE9" s="9"/>
      <c r="DFF9" s="9"/>
      <c r="DFG9" s="9"/>
      <c r="DFH9" s="9"/>
      <c r="DFI9" s="9"/>
      <c r="DFJ9" s="9"/>
      <c r="DFK9" s="9"/>
      <c r="DFL9" s="9"/>
      <c r="DFM9" s="9"/>
      <c r="DFN9" s="9"/>
      <c r="DFO9" s="9"/>
      <c r="DFP9" s="9"/>
      <c r="DFQ9" s="9"/>
      <c r="DFR9" s="9"/>
      <c r="DFS9" s="9"/>
      <c r="DFT9" s="9"/>
      <c r="DFU9" s="9"/>
      <c r="DFV9" s="9"/>
      <c r="DFW9" s="9"/>
      <c r="DFX9" s="9"/>
      <c r="DFY9" s="9"/>
      <c r="DFZ9" s="9"/>
      <c r="DGA9" s="9"/>
      <c r="DGB9" s="9"/>
      <c r="DGC9" s="9"/>
      <c r="DGD9" s="9"/>
      <c r="DGE9" s="9"/>
      <c r="DGF9" s="9"/>
      <c r="DGG9" s="9"/>
      <c r="DGH9" s="9"/>
      <c r="DGI9" s="9"/>
      <c r="DGJ9" s="9"/>
      <c r="DGK9" s="9"/>
      <c r="DGL9" s="9"/>
      <c r="DGM9" s="9"/>
      <c r="DGN9" s="9"/>
      <c r="DGO9" s="9"/>
      <c r="DGP9" s="9"/>
      <c r="DGQ9" s="9"/>
      <c r="DGR9" s="9"/>
      <c r="DGS9" s="9"/>
      <c r="DGT9" s="9"/>
      <c r="DGU9" s="9"/>
      <c r="DGV9" s="9"/>
      <c r="DGW9" s="9"/>
      <c r="DGX9" s="9"/>
      <c r="DGY9" s="9"/>
      <c r="DGZ9" s="9"/>
      <c r="DHA9" s="9"/>
      <c r="DHB9" s="9"/>
      <c r="DHC9" s="9"/>
      <c r="DHD9" s="9"/>
      <c r="DHE9" s="9"/>
      <c r="DHF9" s="9"/>
      <c r="DHG9" s="9"/>
      <c r="DHH9" s="9"/>
      <c r="DHI9" s="9"/>
      <c r="DHJ9" s="9"/>
      <c r="DHK9" s="9"/>
      <c r="DHL9" s="9"/>
      <c r="DHM9" s="9"/>
      <c r="DHN9" s="9"/>
      <c r="DHO9" s="9"/>
      <c r="DHP9" s="9"/>
      <c r="DHQ9" s="9"/>
      <c r="DHR9" s="9"/>
      <c r="DHS9" s="9"/>
      <c r="DHT9" s="9"/>
      <c r="DHU9" s="9"/>
      <c r="DHV9" s="9"/>
      <c r="DHW9" s="9"/>
      <c r="DHX9" s="9"/>
      <c r="DHY9" s="9"/>
      <c r="DHZ9" s="9"/>
      <c r="DIA9" s="9"/>
      <c r="DIB9" s="9"/>
      <c r="DIC9" s="9"/>
      <c r="DID9" s="9"/>
      <c r="DIE9" s="9"/>
      <c r="DIF9" s="9"/>
      <c r="DIG9" s="9"/>
      <c r="DIH9" s="9"/>
      <c r="DII9" s="9"/>
      <c r="DIJ9" s="9"/>
      <c r="DIK9" s="9"/>
      <c r="DIL9" s="9"/>
      <c r="DIM9" s="9"/>
      <c r="DIN9" s="9"/>
      <c r="DIO9" s="9"/>
      <c r="DIP9" s="9"/>
      <c r="DIQ9" s="9"/>
      <c r="DIR9" s="9"/>
      <c r="DIS9" s="9"/>
      <c r="DIT9" s="9"/>
      <c r="DIU9" s="9"/>
      <c r="DIV9" s="9"/>
      <c r="DIW9" s="9"/>
      <c r="DIX9" s="9"/>
      <c r="DIY9" s="9"/>
      <c r="DIZ9" s="9"/>
      <c r="DJA9" s="9"/>
      <c r="DJB9" s="9"/>
      <c r="DJC9" s="9"/>
      <c r="DJD9" s="9"/>
      <c r="DJE9" s="9"/>
      <c r="DJF9" s="9"/>
      <c r="DJG9" s="9"/>
      <c r="DJH9" s="9"/>
      <c r="DJI9" s="9"/>
      <c r="DJJ9" s="9"/>
      <c r="DJK9" s="9"/>
      <c r="DJL9" s="9"/>
      <c r="DJM9" s="9"/>
      <c r="DJN9" s="9"/>
      <c r="DJO9" s="9"/>
      <c r="DJP9" s="9"/>
      <c r="DJQ9" s="9"/>
      <c r="DJR9" s="9"/>
      <c r="DJS9" s="9"/>
      <c r="DJT9" s="9"/>
      <c r="DJU9" s="9"/>
      <c r="DJV9" s="9"/>
      <c r="DJW9" s="9"/>
      <c r="DJX9" s="9"/>
      <c r="DJY9" s="9"/>
      <c r="DJZ9" s="9"/>
      <c r="DKA9" s="9"/>
      <c r="DKB9" s="9"/>
      <c r="DKC9" s="9"/>
      <c r="DKD9" s="9"/>
      <c r="DKE9" s="9"/>
      <c r="DKF9" s="9"/>
      <c r="DKG9" s="9"/>
      <c r="DKH9" s="9"/>
      <c r="DKI9" s="9"/>
      <c r="DKJ9" s="9"/>
      <c r="DKK9" s="9"/>
      <c r="DKL9" s="9"/>
      <c r="DKM9" s="9"/>
      <c r="DKN9" s="9"/>
      <c r="DKO9" s="9"/>
      <c r="DKP9" s="9"/>
      <c r="DKQ9" s="9"/>
      <c r="DKR9" s="9"/>
      <c r="DKS9" s="9"/>
      <c r="DKT9" s="9"/>
      <c r="DKU9" s="9"/>
      <c r="DKV9" s="9"/>
      <c r="DKW9" s="9"/>
      <c r="DKX9" s="9"/>
      <c r="DKY9" s="9"/>
      <c r="DKZ9" s="9"/>
      <c r="DLA9" s="9"/>
      <c r="DLB9" s="9"/>
      <c r="DLC9" s="9"/>
      <c r="DLD9" s="9"/>
      <c r="DLE9" s="9"/>
      <c r="DLF9" s="9"/>
      <c r="DLG9" s="9"/>
      <c r="DLH9" s="9"/>
      <c r="DLI9" s="9"/>
      <c r="DLJ9" s="9"/>
      <c r="DLK9" s="9"/>
      <c r="DLL9" s="9"/>
      <c r="DLM9" s="9"/>
      <c r="DLN9" s="9"/>
      <c r="DLO9" s="9"/>
      <c r="DLP9" s="9"/>
      <c r="DLQ9" s="9"/>
      <c r="DLR9" s="9"/>
      <c r="DLS9" s="9"/>
      <c r="DLT9" s="9"/>
      <c r="DLU9" s="9"/>
      <c r="DLV9" s="9"/>
      <c r="DLW9" s="9"/>
      <c r="DLX9" s="9"/>
      <c r="DLY9" s="9"/>
      <c r="DLZ9" s="9"/>
      <c r="DMA9" s="9"/>
      <c r="DMB9" s="9"/>
      <c r="DMC9" s="9"/>
      <c r="DMD9" s="9"/>
      <c r="DME9" s="9"/>
      <c r="DMF9" s="9"/>
      <c r="DMG9" s="9"/>
      <c r="DMH9" s="9"/>
      <c r="DMI9" s="9"/>
      <c r="DMJ9" s="9"/>
      <c r="DMK9" s="9"/>
      <c r="DML9" s="9"/>
      <c r="DMM9" s="9"/>
      <c r="DMN9" s="9"/>
      <c r="DMO9" s="9"/>
      <c r="DMP9" s="9"/>
      <c r="DMQ9" s="9"/>
      <c r="DMR9" s="9"/>
      <c r="DMS9" s="9"/>
      <c r="DMT9" s="9"/>
      <c r="DMU9" s="9"/>
      <c r="DMV9" s="9"/>
      <c r="DMW9" s="9"/>
      <c r="DMX9" s="9"/>
      <c r="DMY9" s="9"/>
      <c r="DMZ9" s="9"/>
      <c r="DNA9" s="9"/>
      <c r="DNB9" s="9"/>
      <c r="DNC9" s="9"/>
      <c r="DND9" s="9"/>
      <c r="DNE9" s="9"/>
      <c r="DNF9" s="9"/>
      <c r="DNG9" s="9"/>
      <c r="DNH9" s="9"/>
      <c r="DNI9" s="9"/>
      <c r="DNJ9" s="9"/>
      <c r="DNK9" s="9"/>
      <c r="DNL9" s="9"/>
      <c r="DNM9" s="9"/>
      <c r="DNN9" s="9"/>
      <c r="DNO9" s="9"/>
      <c r="DNP9" s="9"/>
      <c r="DNQ9" s="9"/>
      <c r="DNR9" s="9"/>
      <c r="DNS9" s="9"/>
      <c r="DNT9" s="9"/>
      <c r="DNU9" s="9"/>
      <c r="DNV9" s="9"/>
      <c r="DNW9" s="9"/>
      <c r="DNX9" s="9"/>
      <c r="DNY9" s="9"/>
      <c r="DNZ9" s="9"/>
      <c r="DOA9" s="9"/>
      <c r="DOB9" s="9"/>
      <c r="DOC9" s="9"/>
      <c r="DOD9" s="9"/>
      <c r="DOE9" s="9"/>
      <c r="DOF9" s="9"/>
      <c r="DOG9" s="9"/>
      <c r="DOH9" s="9"/>
      <c r="DOI9" s="9"/>
      <c r="DOJ9" s="9"/>
      <c r="DOK9" s="9"/>
      <c r="DOL9" s="9"/>
      <c r="DOM9" s="9"/>
      <c r="DON9" s="9"/>
      <c r="DOO9" s="9"/>
      <c r="DOP9" s="9"/>
      <c r="DOQ9" s="9"/>
      <c r="DOR9" s="9"/>
      <c r="DOS9" s="9"/>
      <c r="DOT9" s="9"/>
      <c r="DOU9" s="9"/>
      <c r="DOV9" s="9"/>
      <c r="DOW9" s="9"/>
      <c r="DOX9" s="9"/>
      <c r="DOY9" s="9"/>
      <c r="DOZ9" s="9"/>
      <c r="DPA9" s="9"/>
      <c r="DPB9" s="9"/>
      <c r="DPC9" s="9"/>
      <c r="DPD9" s="9"/>
      <c r="DPE9" s="9"/>
      <c r="DPF9" s="9"/>
      <c r="DPG9" s="9"/>
      <c r="DPH9" s="9"/>
      <c r="DPI9" s="9"/>
      <c r="DPJ9" s="9"/>
      <c r="DPK9" s="9"/>
      <c r="DPL9" s="9"/>
      <c r="DPM9" s="9"/>
      <c r="DPN9" s="9"/>
      <c r="DPO9" s="9"/>
      <c r="DPP9" s="9"/>
      <c r="DPQ9" s="9"/>
      <c r="DPR9" s="9"/>
      <c r="DPS9" s="9"/>
      <c r="DPT9" s="9"/>
      <c r="DPU9" s="9"/>
      <c r="DPV9" s="9"/>
      <c r="DPW9" s="9"/>
      <c r="DPX9" s="9"/>
      <c r="DPY9" s="9"/>
      <c r="DPZ9" s="9"/>
      <c r="DQA9" s="9"/>
      <c r="DQB9" s="9"/>
      <c r="DQC9" s="9"/>
      <c r="DQD9" s="9"/>
      <c r="DQE9" s="9"/>
      <c r="DQF9" s="9"/>
      <c r="DQG9" s="9"/>
      <c r="DQH9" s="9"/>
      <c r="DQI9" s="9"/>
      <c r="DQJ9" s="9"/>
      <c r="DQK9" s="9"/>
      <c r="DQL9" s="9"/>
      <c r="DQM9" s="9"/>
      <c r="DQN9" s="9"/>
      <c r="DQO9" s="9"/>
      <c r="DQP9" s="9"/>
      <c r="DQQ9" s="9"/>
      <c r="DQR9" s="9"/>
      <c r="DQS9" s="9"/>
      <c r="DQT9" s="9"/>
      <c r="DQU9" s="9"/>
      <c r="DQV9" s="9"/>
      <c r="DQW9" s="9"/>
      <c r="DQX9" s="9"/>
      <c r="DQY9" s="9"/>
      <c r="DQZ9" s="9"/>
      <c r="DRA9" s="9"/>
      <c r="DRB9" s="9"/>
      <c r="DRC9" s="9"/>
      <c r="DRD9" s="9"/>
      <c r="DRE9" s="9"/>
      <c r="DRF9" s="9"/>
      <c r="DRG9" s="9"/>
      <c r="DRH9" s="9"/>
      <c r="DRI9" s="9"/>
      <c r="DRJ9" s="9"/>
      <c r="DRK9" s="9"/>
      <c r="DRL9" s="9"/>
      <c r="DRM9" s="9"/>
      <c r="DRN9" s="9"/>
      <c r="DRO9" s="9"/>
      <c r="DRP9" s="9"/>
      <c r="DRQ9" s="9"/>
      <c r="DRR9" s="9"/>
      <c r="DRS9" s="9"/>
      <c r="DRT9" s="9"/>
      <c r="DRU9" s="9"/>
      <c r="DRV9" s="9"/>
      <c r="DRW9" s="9"/>
      <c r="DRX9" s="9"/>
      <c r="DRY9" s="9"/>
      <c r="DRZ9" s="9"/>
      <c r="DSA9" s="9"/>
      <c r="DSB9" s="9"/>
      <c r="DSC9" s="9"/>
      <c r="DSD9" s="9"/>
      <c r="DSE9" s="9"/>
      <c r="DSF9" s="9"/>
      <c r="DSG9" s="9"/>
      <c r="DSH9" s="9"/>
      <c r="DSI9" s="9"/>
      <c r="DSJ9" s="9"/>
      <c r="DSK9" s="9"/>
      <c r="DSL9" s="9"/>
      <c r="DSM9" s="9"/>
      <c r="DSN9" s="9"/>
      <c r="DSO9" s="9"/>
      <c r="DSP9" s="9"/>
      <c r="DSQ9" s="9"/>
      <c r="DSR9" s="9"/>
      <c r="DSS9" s="9"/>
      <c r="DST9" s="9"/>
      <c r="DSU9" s="9"/>
      <c r="DSV9" s="9"/>
      <c r="DSW9" s="9"/>
      <c r="DSX9" s="9"/>
      <c r="DSY9" s="9"/>
      <c r="DSZ9" s="9"/>
      <c r="DTA9" s="9"/>
      <c r="DTB9" s="9"/>
      <c r="DTC9" s="9"/>
      <c r="DTD9" s="9"/>
      <c r="DTE9" s="9"/>
      <c r="DTF9" s="9"/>
      <c r="DTG9" s="9"/>
      <c r="DTH9" s="9"/>
      <c r="DTI9" s="9"/>
      <c r="DTJ9" s="9"/>
      <c r="DTK9" s="9"/>
      <c r="DTL9" s="9"/>
      <c r="DTM9" s="9"/>
      <c r="DTN9" s="9"/>
      <c r="DTO9" s="9"/>
      <c r="DTP9" s="9"/>
      <c r="DTQ9" s="9"/>
      <c r="DTR9" s="9"/>
      <c r="DTS9" s="9"/>
      <c r="DTT9" s="9"/>
      <c r="DTU9" s="9"/>
      <c r="DTV9" s="9"/>
      <c r="DTW9" s="9"/>
      <c r="DTX9" s="9"/>
      <c r="DTY9" s="9"/>
      <c r="DTZ9" s="9"/>
      <c r="DUA9" s="9"/>
      <c r="DUB9" s="9"/>
      <c r="DUC9" s="9"/>
      <c r="DUD9" s="9"/>
      <c r="DUE9" s="9"/>
      <c r="DUF9" s="9"/>
      <c r="DUG9" s="9"/>
      <c r="DUH9" s="9"/>
      <c r="DUI9" s="9"/>
      <c r="DUJ9" s="9"/>
      <c r="DUK9" s="9"/>
      <c r="DUL9" s="9"/>
      <c r="DUM9" s="9"/>
      <c r="DUN9" s="9"/>
      <c r="DUO9" s="9"/>
      <c r="DUP9" s="9"/>
      <c r="DUQ9" s="9"/>
      <c r="DUR9" s="9"/>
      <c r="DUS9" s="9"/>
      <c r="DUT9" s="9"/>
      <c r="DUU9" s="9"/>
      <c r="DUV9" s="9"/>
      <c r="DUW9" s="9"/>
      <c r="DUX9" s="9"/>
      <c r="DUY9" s="9"/>
      <c r="DUZ9" s="9"/>
      <c r="DVA9" s="9"/>
      <c r="DVB9" s="9"/>
      <c r="DVC9" s="9"/>
      <c r="DVD9" s="9"/>
      <c r="DVE9" s="9"/>
      <c r="DVF9" s="9"/>
      <c r="DVG9" s="9"/>
      <c r="DVH9" s="9"/>
      <c r="DVI9" s="9"/>
      <c r="DVJ9" s="9"/>
      <c r="DVK9" s="9"/>
      <c r="DVL9" s="9"/>
      <c r="DVM9" s="9"/>
      <c r="DVN9" s="9"/>
      <c r="DVO9" s="9"/>
      <c r="DVP9" s="9"/>
      <c r="DVQ9" s="9"/>
      <c r="DVR9" s="9"/>
      <c r="DVS9" s="9"/>
      <c r="DVT9" s="9"/>
      <c r="DVU9" s="9"/>
      <c r="DVV9" s="9"/>
      <c r="DVW9" s="9"/>
      <c r="DVX9" s="9"/>
      <c r="DVY9" s="9"/>
      <c r="DVZ9" s="9"/>
      <c r="DWA9" s="9"/>
      <c r="DWB9" s="9"/>
      <c r="DWC9" s="9"/>
      <c r="DWD9" s="9"/>
      <c r="DWE9" s="9"/>
      <c r="DWF9" s="9"/>
      <c r="DWG9" s="9"/>
      <c r="DWH9" s="9"/>
      <c r="DWI9" s="9"/>
      <c r="DWJ9" s="9"/>
      <c r="DWK9" s="9"/>
      <c r="DWL9" s="9"/>
      <c r="DWM9" s="9"/>
      <c r="DWN9" s="9"/>
      <c r="DWO9" s="9"/>
      <c r="DWP9" s="9"/>
      <c r="DWQ9" s="9"/>
      <c r="DWR9" s="9"/>
      <c r="DWS9" s="9"/>
      <c r="DWT9" s="9"/>
      <c r="DWU9" s="9"/>
      <c r="DWV9" s="9"/>
      <c r="DWW9" s="9"/>
      <c r="DWX9" s="9"/>
      <c r="DWY9" s="9"/>
      <c r="DWZ9" s="9"/>
      <c r="DXA9" s="9"/>
      <c r="DXB9" s="9"/>
      <c r="DXC9" s="9"/>
      <c r="DXD9" s="9"/>
      <c r="DXE9" s="9"/>
      <c r="DXF9" s="9"/>
      <c r="DXG9" s="9"/>
      <c r="DXH9" s="9"/>
      <c r="DXI9" s="9"/>
      <c r="DXJ9" s="9"/>
      <c r="DXK9" s="9"/>
      <c r="DXL9" s="9"/>
      <c r="DXM9" s="9"/>
      <c r="DXN9" s="9"/>
      <c r="DXO9" s="9"/>
      <c r="DXP9" s="9"/>
      <c r="DXQ9" s="9"/>
      <c r="DXR9" s="9"/>
      <c r="DXS9" s="9"/>
      <c r="DXT9" s="9"/>
      <c r="DXU9" s="9"/>
      <c r="DXV9" s="9"/>
      <c r="DXW9" s="9"/>
      <c r="DXX9" s="9"/>
      <c r="DXY9" s="9"/>
      <c r="DXZ9" s="9"/>
      <c r="DYA9" s="9"/>
      <c r="DYB9" s="9"/>
      <c r="DYC9" s="9"/>
      <c r="DYD9" s="9"/>
      <c r="DYE9" s="9"/>
      <c r="DYF9" s="9"/>
      <c r="DYG9" s="9"/>
      <c r="DYH9" s="9"/>
      <c r="DYI9" s="9"/>
      <c r="DYJ9" s="9"/>
      <c r="DYK9" s="9"/>
      <c r="DYL9" s="9"/>
      <c r="DYM9" s="9"/>
      <c r="DYN9" s="9"/>
      <c r="DYO9" s="9"/>
      <c r="DYP9" s="9"/>
      <c r="DYQ9" s="9"/>
      <c r="DYR9" s="9"/>
      <c r="DYS9" s="9"/>
      <c r="DYT9" s="9"/>
      <c r="DYU9" s="9"/>
      <c r="DYV9" s="9"/>
      <c r="DYW9" s="9"/>
      <c r="DYX9" s="9"/>
      <c r="DYY9" s="9"/>
      <c r="DYZ9" s="9"/>
      <c r="DZA9" s="9"/>
      <c r="DZB9" s="9"/>
      <c r="DZC9" s="9"/>
      <c r="DZD9" s="9"/>
      <c r="DZE9" s="9"/>
      <c r="DZF9" s="9"/>
      <c r="DZG9" s="9"/>
      <c r="DZH9" s="9"/>
      <c r="DZI9" s="9"/>
      <c r="DZJ9" s="9"/>
      <c r="DZK9" s="9"/>
      <c r="DZL9" s="9"/>
      <c r="DZM9" s="9"/>
      <c r="DZN9" s="9"/>
      <c r="DZO9" s="9"/>
      <c r="DZP9" s="9"/>
      <c r="DZQ9" s="9"/>
      <c r="DZR9" s="9"/>
      <c r="DZS9" s="9"/>
      <c r="DZT9" s="9"/>
      <c r="DZU9" s="9"/>
      <c r="DZV9" s="9"/>
      <c r="DZW9" s="9"/>
      <c r="DZX9" s="9"/>
      <c r="DZY9" s="9"/>
      <c r="DZZ9" s="9"/>
      <c r="EAA9" s="9"/>
      <c r="EAB9" s="9"/>
      <c r="EAC9" s="9"/>
      <c r="EAD9" s="9"/>
      <c r="EAE9" s="9"/>
      <c r="EAF9" s="9"/>
      <c r="EAG9" s="9"/>
      <c r="EAH9" s="9"/>
      <c r="EAI9" s="9"/>
      <c r="EAJ9" s="9"/>
      <c r="EAK9" s="9"/>
      <c r="EAL9" s="9"/>
      <c r="EAM9" s="9"/>
      <c r="EAN9" s="9"/>
      <c r="EAO9" s="9"/>
      <c r="EAP9" s="9"/>
      <c r="EAQ9" s="9"/>
      <c r="EAR9" s="9"/>
      <c r="EAS9" s="9"/>
      <c r="EAT9" s="9"/>
      <c r="EAU9" s="9"/>
      <c r="EAV9" s="9"/>
      <c r="EAW9" s="9"/>
      <c r="EAX9" s="9"/>
      <c r="EAY9" s="9"/>
      <c r="EAZ9" s="9"/>
      <c r="EBA9" s="9"/>
      <c r="EBB9" s="9"/>
      <c r="EBC9" s="9"/>
      <c r="EBD9" s="9"/>
      <c r="EBE9" s="9"/>
      <c r="EBF9" s="9"/>
      <c r="EBG9" s="9"/>
      <c r="EBH9" s="9"/>
      <c r="EBI9" s="9"/>
      <c r="EBJ9" s="9"/>
      <c r="EBK9" s="9"/>
      <c r="EBL9" s="9"/>
      <c r="EBM9" s="9"/>
      <c r="EBN9" s="9"/>
      <c r="EBO9" s="9"/>
      <c r="EBP9" s="9"/>
      <c r="EBQ9" s="9"/>
      <c r="EBR9" s="9"/>
      <c r="EBS9" s="9"/>
      <c r="EBT9" s="9"/>
      <c r="EBU9" s="9"/>
      <c r="EBV9" s="9"/>
      <c r="EBW9" s="9"/>
      <c r="EBX9" s="9"/>
      <c r="EBY9" s="9"/>
      <c r="EBZ9" s="9"/>
      <c r="ECA9" s="9"/>
      <c r="ECB9" s="9"/>
      <c r="ECC9" s="9"/>
      <c r="ECD9" s="9"/>
      <c r="ECE9" s="9"/>
      <c r="ECF9" s="9"/>
      <c r="ECG9" s="9"/>
      <c r="ECH9" s="9"/>
      <c r="ECI9" s="9"/>
      <c r="ECJ9" s="9"/>
      <c r="ECK9" s="9"/>
      <c r="ECL9" s="9"/>
      <c r="ECM9" s="9"/>
      <c r="ECN9" s="9"/>
      <c r="ECO9" s="9"/>
      <c r="ECP9" s="9"/>
      <c r="ECQ9" s="9"/>
      <c r="ECR9" s="9"/>
      <c r="ECS9" s="9"/>
      <c r="ECT9" s="9"/>
      <c r="ECU9" s="9"/>
      <c r="ECV9" s="9"/>
      <c r="ECW9" s="9"/>
      <c r="ECX9" s="9"/>
      <c r="ECY9" s="9"/>
      <c r="ECZ9" s="9"/>
      <c r="EDA9" s="9"/>
      <c r="EDB9" s="9"/>
      <c r="EDC9" s="9"/>
      <c r="EDD9" s="9"/>
      <c r="EDE9" s="9"/>
      <c r="EDF9" s="9"/>
      <c r="EDG9" s="9"/>
      <c r="EDH9" s="9"/>
      <c r="EDI9" s="9"/>
      <c r="EDJ9" s="9"/>
      <c r="EDK9" s="9"/>
      <c r="EDL9" s="9"/>
      <c r="EDM9" s="9"/>
      <c r="EDN9" s="9"/>
      <c r="EDO9" s="9"/>
      <c r="EDP9" s="9"/>
      <c r="EDQ9" s="9"/>
      <c r="EDR9" s="9"/>
      <c r="EDS9" s="9"/>
      <c r="EDT9" s="9"/>
      <c r="EDU9" s="9"/>
      <c r="EDV9" s="9"/>
      <c r="EDW9" s="9"/>
      <c r="EDX9" s="9"/>
      <c r="EDY9" s="9"/>
      <c r="EDZ9" s="9"/>
      <c r="EEA9" s="9"/>
      <c r="EEB9" s="9"/>
      <c r="EEC9" s="9"/>
      <c r="EED9" s="9"/>
      <c r="EEE9" s="9"/>
      <c r="EEF9" s="9"/>
      <c r="EEG9" s="9"/>
      <c r="EEH9" s="9"/>
      <c r="EEI9" s="9"/>
      <c r="EEJ9" s="9"/>
      <c r="EEK9" s="9"/>
      <c r="EEL9" s="9"/>
      <c r="EEM9" s="9"/>
      <c r="EEN9" s="9"/>
      <c r="EEO9" s="9"/>
      <c r="EEP9" s="9"/>
      <c r="EEQ9" s="9"/>
      <c r="EER9" s="9"/>
      <c r="EES9" s="9"/>
      <c r="EET9" s="9"/>
      <c r="EEU9" s="9"/>
      <c r="EEV9" s="9"/>
      <c r="EEW9" s="9"/>
      <c r="EEX9" s="9"/>
      <c r="EEY9" s="9"/>
      <c r="EEZ9" s="9"/>
      <c r="EFA9" s="9"/>
      <c r="EFB9" s="9"/>
      <c r="EFC9" s="9"/>
      <c r="EFD9" s="9"/>
      <c r="EFE9" s="9"/>
      <c r="EFF9" s="9"/>
      <c r="EFG9" s="9"/>
      <c r="EFH9" s="9"/>
      <c r="EFI9" s="9"/>
      <c r="EFJ9" s="9"/>
      <c r="EFK9" s="9"/>
      <c r="EFL9" s="9"/>
      <c r="EFM9" s="9"/>
      <c r="EFN9" s="9"/>
      <c r="EFO9" s="9"/>
      <c r="EFP9" s="9"/>
      <c r="EFQ9" s="9"/>
      <c r="EFR9" s="9"/>
      <c r="EFS9" s="9"/>
      <c r="EFT9" s="9"/>
      <c r="EFU9" s="9"/>
      <c r="EFV9" s="9"/>
      <c r="EFW9" s="9"/>
      <c r="EFX9" s="9"/>
      <c r="EFY9" s="9"/>
      <c r="EFZ9" s="9"/>
      <c r="EGA9" s="9"/>
      <c r="EGB9" s="9"/>
      <c r="EGC9" s="9"/>
      <c r="EGD9" s="9"/>
      <c r="EGE9" s="9"/>
      <c r="EGF9" s="9"/>
      <c r="EGG9" s="9"/>
      <c r="EGH9" s="9"/>
      <c r="EGI9" s="9"/>
      <c r="EGJ9" s="9"/>
      <c r="EGK9" s="9"/>
      <c r="EGL9" s="9"/>
      <c r="EGM9" s="9"/>
      <c r="EGN9" s="9"/>
      <c r="EGO9" s="9"/>
      <c r="EGP9" s="9"/>
      <c r="EGQ9" s="9"/>
      <c r="EGR9" s="9"/>
      <c r="EGS9" s="9"/>
      <c r="EGT9" s="9"/>
      <c r="EGU9" s="9"/>
      <c r="EGV9" s="9"/>
      <c r="EGW9" s="9"/>
      <c r="EGX9" s="9"/>
      <c r="EGY9" s="9"/>
      <c r="EGZ9" s="9"/>
      <c r="EHA9" s="9"/>
      <c r="EHB9" s="9"/>
      <c r="EHC9" s="9"/>
      <c r="EHD9" s="9"/>
      <c r="EHE9" s="9"/>
      <c r="EHF9" s="9"/>
      <c r="EHG9" s="9"/>
      <c r="EHH9" s="9"/>
      <c r="EHI9" s="9"/>
      <c r="EHJ9" s="9"/>
      <c r="EHK9" s="9"/>
      <c r="EHL9" s="9"/>
      <c r="EHM9" s="9"/>
      <c r="EHN9" s="9"/>
      <c r="EHO9" s="9"/>
      <c r="EHP9" s="9"/>
      <c r="EHQ9" s="9"/>
      <c r="EHR9" s="9"/>
      <c r="EHS9" s="9"/>
      <c r="EHT9" s="9"/>
      <c r="EHU9" s="9"/>
      <c r="EHV9" s="9"/>
      <c r="EHW9" s="9"/>
      <c r="EHX9" s="9"/>
      <c r="EHY9" s="9"/>
      <c r="EHZ9" s="9"/>
      <c r="EIA9" s="9"/>
      <c r="EIB9" s="9"/>
      <c r="EIC9" s="9"/>
      <c r="EID9" s="9"/>
      <c r="EIE9" s="9"/>
      <c r="EIF9" s="9"/>
      <c r="EIG9" s="9"/>
      <c r="EIH9" s="9"/>
      <c r="EII9" s="9"/>
      <c r="EIJ9" s="9"/>
      <c r="EIK9" s="9"/>
      <c r="EIL9" s="9"/>
      <c r="EIM9" s="9"/>
      <c r="EIN9" s="9"/>
      <c r="EIO9" s="9"/>
      <c r="EIP9" s="9"/>
      <c r="EIQ9" s="9"/>
      <c r="EIR9" s="9"/>
      <c r="EIS9" s="9"/>
      <c r="EIT9" s="9"/>
      <c r="EIU9" s="9"/>
      <c r="EIV9" s="9"/>
      <c r="EIW9" s="9"/>
      <c r="EIX9" s="9"/>
      <c r="EIY9" s="9"/>
      <c r="EIZ9" s="9"/>
      <c r="EJA9" s="9"/>
      <c r="EJB9" s="9"/>
      <c r="EJC9" s="9"/>
      <c r="EJD9" s="9"/>
      <c r="EJE9" s="9"/>
      <c r="EJF9" s="9"/>
      <c r="EJG9" s="9"/>
      <c r="EJH9" s="9"/>
      <c r="EJI9" s="9"/>
      <c r="EJJ9" s="9"/>
      <c r="EJK9" s="9"/>
      <c r="EJL9" s="9"/>
      <c r="EJM9" s="9"/>
      <c r="EJN9" s="9"/>
      <c r="EJO9" s="9"/>
      <c r="EJP9" s="9"/>
      <c r="EJQ9" s="9"/>
      <c r="EJR9" s="9"/>
      <c r="EJS9" s="9"/>
      <c r="EJT9" s="9"/>
      <c r="EJU9" s="9"/>
      <c r="EJV9" s="9"/>
      <c r="EJW9" s="9"/>
      <c r="EJX9" s="9"/>
      <c r="EJY9" s="9"/>
      <c r="EJZ9" s="9"/>
      <c r="EKA9" s="9"/>
      <c r="EKB9" s="9"/>
      <c r="EKC9" s="9"/>
      <c r="EKD9" s="9"/>
      <c r="EKE9" s="9"/>
      <c r="EKF9" s="9"/>
      <c r="EKG9" s="9"/>
      <c r="EKH9" s="9"/>
      <c r="EKI9" s="9"/>
      <c r="EKJ9" s="9"/>
      <c r="EKK9" s="9"/>
      <c r="EKL9" s="9"/>
      <c r="EKM9" s="9"/>
      <c r="EKN9" s="9"/>
      <c r="EKO9" s="9"/>
      <c r="EKP9" s="9"/>
      <c r="EKQ9" s="9"/>
      <c r="EKR9" s="9"/>
      <c r="EKS9" s="9"/>
      <c r="EKT9" s="9"/>
      <c r="EKU9" s="9"/>
      <c r="EKV9" s="9"/>
      <c r="EKW9" s="9"/>
      <c r="EKX9" s="9"/>
      <c r="EKY9" s="9"/>
      <c r="EKZ9" s="9"/>
      <c r="ELA9" s="9"/>
      <c r="ELB9" s="9"/>
      <c r="ELC9" s="9"/>
      <c r="ELD9" s="9"/>
      <c r="ELE9" s="9"/>
      <c r="ELF9" s="9"/>
      <c r="ELG9" s="9"/>
      <c r="ELH9" s="9"/>
      <c r="ELI9" s="9"/>
      <c r="ELJ9" s="9"/>
      <c r="ELK9" s="9"/>
      <c r="ELL9" s="9"/>
      <c r="ELM9" s="9"/>
      <c r="ELN9" s="9"/>
      <c r="ELO9" s="9"/>
      <c r="ELP9" s="9"/>
      <c r="ELQ9" s="9"/>
      <c r="ELR9" s="9"/>
      <c r="ELS9" s="9"/>
      <c r="ELT9" s="9"/>
      <c r="ELU9" s="9"/>
      <c r="ELV9" s="9"/>
      <c r="ELW9" s="9"/>
      <c r="ELX9" s="9"/>
      <c r="ELY9" s="9"/>
      <c r="ELZ9" s="9"/>
      <c r="EMA9" s="9"/>
      <c r="EMB9" s="9"/>
      <c r="EMC9" s="9"/>
      <c r="EMD9" s="9"/>
      <c r="EME9" s="9"/>
      <c r="EMF9" s="9"/>
      <c r="EMG9" s="9"/>
      <c r="EMH9" s="9"/>
      <c r="EMI9" s="9"/>
      <c r="EMJ9" s="9"/>
      <c r="EMK9" s="9"/>
      <c r="EML9" s="9"/>
      <c r="EMM9" s="9"/>
      <c r="EMN9" s="9"/>
      <c r="EMO9" s="9"/>
      <c r="EMP9" s="9"/>
      <c r="EMQ9" s="9"/>
      <c r="EMR9" s="9"/>
      <c r="EMS9" s="9"/>
      <c r="EMT9" s="9"/>
      <c r="EMU9" s="9"/>
      <c r="EMV9" s="9"/>
      <c r="EMW9" s="9"/>
      <c r="EMX9" s="9"/>
      <c r="EMY9" s="9"/>
      <c r="EMZ9" s="9"/>
      <c r="ENA9" s="9"/>
      <c r="ENB9" s="9"/>
      <c r="ENC9" s="9"/>
      <c r="END9" s="9"/>
      <c r="ENE9" s="9"/>
      <c r="ENF9" s="9"/>
      <c r="ENG9" s="9"/>
      <c r="ENH9" s="9"/>
      <c r="ENI9" s="9"/>
      <c r="ENJ9" s="9"/>
      <c r="ENK9" s="9"/>
      <c r="ENL9" s="9"/>
      <c r="ENM9" s="9"/>
      <c r="ENN9" s="9"/>
      <c r="ENO9" s="9"/>
      <c r="ENP9" s="9"/>
      <c r="ENQ9" s="9"/>
      <c r="ENR9" s="9"/>
      <c r="ENS9" s="9"/>
      <c r="ENT9" s="9"/>
      <c r="ENU9" s="9"/>
      <c r="ENV9" s="9"/>
      <c r="ENW9" s="9"/>
      <c r="ENX9" s="9"/>
      <c r="ENY9" s="9"/>
      <c r="ENZ9" s="9"/>
      <c r="EOA9" s="9"/>
      <c r="EOB9" s="9"/>
      <c r="EOC9" s="9"/>
      <c r="EOD9" s="9"/>
      <c r="EOE9" s="9"/>
      <c r="EOF9" s="9"/>
      <c r="EOG9" s="9"/>
      <c r="EOH9" s="9"/>
      <c r="EOI9" s="9"/>
      <c r="EOJ9" s="9"/>
      <c r="EOK9" s="9"/>
      <c r="EOL9" s="9"/>
      <c r="EOM9" s="9"/>
      <c r="EON9" s="9"/>
      <c r="EOO9" s="9"/>
      <c r="EOP9" s="9"/>
      <c r="EOQ9" s="9"/>
      <c r="EOR9" s="9"/>
      <c r="EOS9" s="9"/>
      <c r="EOT9" s="9"/>
      <c r="EOU9" s="9"/>
      <c r="EOV9" s="9"/>
      <c r="EOW9" s="9"/>
      <c r="EOX9" s="9"/>
      <c r="EOY9" s="9"/>
      <c r="EOZ9" s="9"/>
      <c r="EPA9" s="9"/>
      <c r="EPB9" s="9"/>
      <c r="EPC9" s="9"/>
      <c r="EPD9" s="9"/>
      <c r="EPE9" s="9"/>
      <c r="EPF9" s="9"/>
      <c r="EPG9" s="9"/>
      <c r="EPH9" s="9"/>
      <c r="EPI9" s="9"/>
      <c r="EPJ9" s="9"/>
      <c r="EPK9" s="9"/>
      <c r="EPL9" s="9"/>
      <c r="EPM9" s="9"/>
      <c r="EPN9" s="9"/>
      <c r="EPO9" s="9"/>
      <c r="EPP9" s="9"/>
      <c r="EPQ9" s="9"/>
      <c r="EPR9" s="9"/>
      <c r="EPS9" s="9"/>
      <c r="EPT9" s="9"/>
      <c r="EPU9" s="9"/>
      <c r="EPV9" s="9"/>
      <c r="EPW9" s="9"/>
      <c r="EPX9" s="9"/>
      <c r="EPY9" s="9"/>
      <c r="EPZ9" s="9"/>
      <c r="EQA9" s="9"/>
      <c r="EQB9" s="9"/>
      <c r="EQC9" s="9"/>
      <c r="EQD9" s="9"/>
      <c r="EQE9" s="9"/>
      <c r="EQF9" s="9"/>
      <c r="EQG9" s="9"/>
      <c r="EQH9" s="9"/>
      <c r="EQI9" s="9"/>
      <c r="EQJ9" s="9"/>
      <c r="EQK9" s="9"/>
      <c r="EQL9" s="9"/>
      <c r="EQM9" s="9"/>
      <c r="EQN9" s="9"/>
      <c r="EQO9" s="9"/>
      <c r="EQP9" s="9"/>
      <c r="EQQ9" s="9"/>
      <c r="EQR9" s="9"/>
      <c r="EQS9" s="9"/>
      <c r="EQT9" s="9"/>
      <c r="EQU9" s="9"/>
      <c r="EQV9" s="9"/>
      <c r="EQW9" s="9"/>
      <c r="EQX9" s="9"/>
      <c r="EQY9" s="9"/>
      <c r="EQZ9" s="9"/>
      <c r="ERA9" s="9"/>
      <c r="ERB9" s="9"/>
      <c r="ERC9" s="9"/>
      <c r="ERD9" s="9"/>
      <c r="ERE9" s="9"/>
      <c r="ERF9" s="9"/>
      <c r="ERG9" s="9"/>
      <c r="ERH9" s="9"/>
      <c r="ERI9" s="9"/>
      <c r="ERJ9" s="9"/>
      <c r="ERK9" s="9"/>
      <c r="ERL9" s="9"/>
      <c r="ERM9" s="9"/>
      <c r="ERN9" s="9"/>
      <c r="ERO9" s="9"/>
      <c r="ERP9" s="9"/>
      <c r="ERQ9" s="9"/>
      <c r="ERR9" s="9"/>
      <c r="ERS9" s="9"/>
      <c r="ERT9" s="9"/>
      <c r="ERU9" s="9"/>
      <c r="ERV9" s="9"/>
      <c r="ERW9" s="9"/>
      <c r="ERX9" s="9"/>
      <c r="ERY9" s="9"/>
      <c r="ERZ9" s="9"/>
      <c r="ESA9" s="9"/>
      <c r="ESB9" s="9"/>
      <c r="ESC9" s="9"/>
      <c r="ESD9" s="9"/>
      <c r="ESE9" s="9"/>
      <c r="ESF9" s="9"/>
      <c r="ESG9" s="9"/>
      <c r="ESH9" s="9"/>
      <c r="ESI9" s="9"/>
      <c r="ESJ9" s="9"/>
      <c r="ESK9" s="9"/>
      <c r="ESL9" s="9"/>
      <c r="ESM9" s="9"/>
      <c r="ESN9" s="9"/>
      <c r="ESO9" s="9"/>
      <c r="ESP9" s="9"/>
      <c r="ESQ9" s="9"/>
      <c r="ESR9" s="9"/>
      <c r="ESS9" s="9"/>
      <c r="EST9" s="9"/>
      <c r="ESU9" s="9"/>
      <c r="ESV9" s="9"/>
      <c r="ESW9" s="9"/>
      <c r="ESX9" s="9"/>
      <c r="ESY9" s="9"/>
      <c r="ESZ9" s="9"/>
      <c r="ETA9" s="9"/>
      <c r="ETB9" s="9"/>
      <c r="ETC9" s="9"/>
      <c r="ETD9" s="9"/>
      <c r="ETE9" s="9"/>
      <c r="ETF9" s="9"/>
      <c r="ETG9" s="9"/>
      <c r="ETH9" s="9"/>
      <c r="ETI9" s="9"/>
      <c r="ETJ9" s="9"/>
      <c r="ETK9" s="9"/>
      <c r="ETL9" s="9"/>
      <c r="ETM9" s="9"/>
      <c r="ETN9" s="9"/>
      <c r="ETO9" s="9"/>
      <c r="ETP9" s="9"/>
      <c r="ETQ9" s="9"/>
      <c r="ETR9" s="9"/>
      <c r="ETS9" s="9"/>
      <c r="ETT9" s="9"/>
      <c r="ETU9" s="9"/>
      <c r="ETV9" s="9"/>
      <c r="ETW9" s="9"/>
      <c r="ETX9" s="9"/>
      <c r="ETY9" s="9"/>
      <c r="ETZ9" s="9"/>
      <c r="EUA9" s="9"/>
      <c r="EUB9" s="9"/>
      <c r="EUC9" s="9"/>
      <c r="EUD9" s="9"/>
      <c r="EUE9" s="9"/>
      <c r="EUF9" s="9"/>
      <c r="EUG9" s="9"/>
      <c r="EUH9" s="9"/>
      <c r="EUI9" s="9"/>
      <c r="EUJ9" s="9"/>
      <c r="EUK9" s="9"/>
      <c r="EUL9" s="9"/>
      <c r="EUM9" s="9"/>
      <c r="EUN9" s="9"/>
      <c r="EUO9" s="9"/>
      <c r="EUP9" s="9"/>
      <c r="EUQ9" s="9"/>
      <c r="EUR9" s="9"/>
      <c r="EUS9" s="9"/>
      <c r="EUT9" s="9"/>
      <c r="EUU9" s="9"/>
      <c r="EUV9" s="9"/>
      <c r="EUW9" s="9"/>
      <c r="EUX9" s="9"/>
      <c r="EUY9" s="9"/>
      <c r="EUZ9" s="9"/>
      <c r="EVA9" s="9"/>
      <c r="EVB9" s="9"/>
      <c r="EVC9" s="9"/>
      <c r="EVD9" s="9"/>
      <c r="EVE9" s="9"/>
      <c r="EVF9" s="9"/>
      <c r="EVG9" s="9"/>
      <c r="EVH9" s="9"/>
      <c r="EVI9" s="9"/>
      <c r="EVJ9" s="9"/>
      <c r="EVK9" s="9"/>
      <c r="EVL9" s="9"/>
      <c r="EVM9" s="9"/>
      <c r="EVN9" s="9"/>
      <c r="EVO9" s="9"/>
      <c r="EVP9" s="9"/>
      <c r="EVQ9" s="9"/>
      <c r="EVR9" s="9"/>
      <c r="EVS9" s="9"/>
      <c r="EVT9" s="9"/>
      <c r="EVU9" s="9"/>
      <c r="EVV9" s="9"/>
      <c r="EVW9" s="9"/>
      <c r="EVX9" s="9"/>
      <c r="EVY9" s="9"/>
      <c r="EVZ9" s="9"/>
      <c r="EWA9" s="9"/>
      <c r="EWB9" s="9"/>
      <c r="EWC9" s="9"/>
      <c r="EWD9" s="9"/>
      <c r="EWE9" s="9"/>
      <c r="EWF9" s="9"/>
      <c r="EWG9" s="9"/>
      <c r="EWH9" s="9"/>
      <c r="EWI9" s="9"/>
      <c r="EWJ9" s="9"/>
      <c r="EWK9" s="9"/>
      <c r="EWL9" s="9"/>
      <c r="EWM9" s="9"/>
      <c r="EWN9" s="9"/>
      <c r="EWO9" s="9"/>
      <c r="EWP9" s="9"/>
      <c r="EWQ9" s="9"/>
      <c r="EWR9" s="9"/>
      <c r="EWS9" s="9"/>
      <c r="EWT9" s="9"/>
      <c r="EWU9" s="9"/>
      <c r="EWV9" s="9"/>
      <c r="EWW9" s="9"/>
      <c r="EWX9" s="9"/>
      <c r="EWY9" s="9"/>
      <c r="EWZ9" s="9"/>
      <c r="EXA9" s="9"/>
      <c r="EXB9" s="9"/>
      <c r="EXC9" s="9"/>
      <c r="EXD9" s="9"/>
      <c r="EXE9" s="9"/>
      <c r="EXF9" s="9"/>
      <c r="EXG9" s="9"/>
      <c r="EXH9" s="9"/>
      <c r="EXI9" s="9"/>
      <c r="EXJ9" s="9"/>
      <c r="EXK9" s="9"/>
      <c r="EXL9" s="9"/>
      <c r="EXM9" s="9"/>
      <c r="EXN9" s="9"/>
      <c r="EXO9" s="9"/>
      <c r="EXP9" s="9"/>
      <c r="EXQ9" s="9"/>
      <c r="EXR9" s="9"/>
      <c r="EXS9" s="9"/>
      <c r="EXT9" s="9"/>
      <c r="EXU9" s="9"/>
      <c r="EXV9" s="9"/>
      <c r="EXW9" s="9"/>
      <c r="EXX9" s="9"/>
      <c r="EXY9" s="9"/>
      <c r="EXZ9" s="9"/>
      <c r="EYA9" s="9"/>
      <c r="EYB9" s="9"/>
      <c r="EYC9" s="9"/>
      <c r="EYD9" s="9"/>
      <c r="EYE9" s="9"/>
      <c r="EYF9" s="9"/>
      <c r="EYG9" s="9"/>
      <c r="EYH9" s="9"/>
      <c r="EYI9" s="9"/>
      <c r="EYJ9" s="9"/>
      <c r="EYK9" s="9"/>
      <c r="EYL9" s="9"/>
      <c r="EYM9" s="9"/>
      <c r="EYN9" s="9"/>
      <c r="EYO9" s="9"/>
      <c r="EYP9" s="9"/>
      <c r="EYQ9" s="9"/>
      <c r="EYR9" s="9"/>
      <c r="EYS9" s="9"/>
      <c r="EYT9" s="9"/>
      <c r="EYU9" s="9"/>
      <c r="EYV9" s="9"/>
      <c r="EYW9" s="9"/>
      <c r="EYX9" s="9"/>
      <c r="EYY9" s="9"/>
      <c r="EYZ9" s="9"/>
      <c r="EZA9" s="9"/>
      <c r="EZB9" s="9"/>
      <c r="EZC9" s="9"/>
      <c r="EZD9" s="9"/>
      <c r="EZE9" s="9"/>
      <c r="EZF9" s="9"/>
      <c r="EZG9" s="9"/>
      <c r="EZH9" s="9"/>
      <c r="EZI9" s="9"/>
      <c r="EZJ9" s="9"/>
      <c r="EZK9" s="9"/>
      <c r="EZL9" s="9"/>
      <c r="EZM9" s="9"/>
      <c r="EZN9" s="9"/>
      <c r="EZO9" s="9"/>
      <c r="EZP9" s="9"/>
      <c r="EZQ9" s="9"/>
      <c r="EZR9" s="9"/>
      <c r="EZS9" s="9"/>
      <c r="EZT9" s="9"/>
      <c r="EZU9" s="9"/>
      <c r="EZV9" s="9"/>
      <c r="EZW9" s="9"/>
      <c r="EZX9" s="9"/>
      <c r="EZY9" s="9"/>
      <c r="EZZ9" s="9"/>
      <c r="FAA9" s="9"/>
      <c r="FAB9" s="9"/>
      <c r="FAC9" s="9"/>
      <c r="FAD9" s="9"/>
      <c r="FAE9" s="9"/>
      <c r="FAF9" s="9"/>
      <c r="FAG9" s="9"/>
      <c r="FAH9" s="9"/>
      <c r="FAI9" s="9"/>
      <c r="FAJ9" s="9"/>
      <c r="FAK9" s="9"/>
      <c r="FAL9" s="9"/>
      <c r="FAM9" s="9"/>
      <c r="FAN9" s="9"/>
      <c r="FAO9" s="9"/>
      <c r="FAP9" s="9"/>
      <c r="FAQ9" s="9"/>
      <c r="FAR9" s="9"/>
      <c r="FAS9" s="9"/>
      <c r="FAT9" s="9"/>
      <c r="FAU9" s="9"/>
      <c r="FAV9" s="9"/>
      <c r="FAW9" s="9"/>
      <c r="FAX9" s="9"/>
      <c r="FAY9" s="9"/>
      <c r="FAZ9" s="9"/>
      <c r="FBA9" s="9"/>
      <c r="FBB9" s="9"/>
      <c r="FBC9" s="9"/>
      <c r="FBD9" s="9"/>
      <c r="FBE9" s="9"/>
      <c r="FBF9" s="9"/>
      <c r="FBG9" s="9"/>
      <c r="FBH9" s="9"/>
      <c r="FBI9" s="9"/>
      <c r="FBJ9" s="9"/>
      <c r="FBK9" s="9"/>
      <c r="FBL9" s="9"/>
      <c r="FBM9" s="9"/>
      <c r="FBN9" s="9"/>
      <c r="FBO9" s="9"/>
      <c r="FBP9" s="9"/>
      <c r="FBQ9" s="9"/>
      <c r="FBR9" s="9"/>
      <c r="FBS9" s="9"/>
      <c r="FBT9" s="9"/>
      <c r="FBU9" s="9"/>
      <c r="FBV9" s="9"/>
      <c r="FBW9" s="9"/>
      <c r="FBX9" s="9"/>
      <c r="FBY9" s="9"/>
      <c r="FBZ9" s="9"/>
      <c r="FCA9" s="9"/>
      <c r="FCB9" s="9"/>
      <c r="FCC9" s="9"/>
      <c r="FCD9" s="9"/>
      <c r="FCE9" s="9"/>
      <c r="FCF9" s="9"/>
      <c r="FCG9" s="9"/>
      <c r="FCH9" s="9"/>
      <c r="FCI9" s="9"/>
      <c r="FCJ9" s="9"/>
      <c r="FCK9" s="9"/>
      <c r="FCL9" s="9"/>
      <c r="FCM9" s="9"/>
      <c r="FCN9" s="9"/>
      <c r="FCO9" s="9"/>
      <c r="FCP9" s="9"/>
      <c r="FCQ9" s="9"/>
      <c r="FCR9" s="9"/>
      <c r="FCS9" s="9"/>
      <c r="FCT9" s="9"/>
      <c r="FCU9" s="9"/>
      <c r="FCV9" s="9"/>
      <c r="FCW9" s="9"/>
      <c r="FCX9" s="9"/>
      <c r="FCY9" s="9"/>
      <c r="FCZ9" s="9"/>
      <c r="FDA9" s="9"/>
      <c r="FDB9" s="9"/>
      <c r="FDC9" s="9"/>
      <c r="FDD9" s="9"/>
      <c r="FDE9" s="9"/>
      <c r="FDF9" s="9"/>
      <c r="FDG9" s="9"/>
      <c r="FDH9" s="9"/>
      <c r="FDI9" s="9"/>
      <c r="FDJ9" s="9"/>
      <c r="FDK9" s="9"/>
      <c r="FDL9" s="9"/>
      <c r="FDM9" s="9"/>
      <c r="FDN9" s="9"/>
      <c r="FDO9" s="9"/>
      <c r="FDP9" s="9"/>
      <c r="FDQ9" s="9"/>
      <c r="FDR9" s="9"/>
      <c r="FDS9" s="9"/>
      <c r="FDT9" s="9"/>
      <c r="FDU9" s="9"/>
      <c r="FDV9" s="9"/>
      <c r="FDW9" s="9"/>
      <c r="FDX9" s="9"/>
      <c r="FDY9" s="9"/>
      <c r="FDZ9" s="9"/>
      <c r="FEA9" s="9"/>
      <c r="FEB9" s="9"/>
      <c r="FEC9" s="9"/>
      <c r="FED9" s="9"/>
      <c r="FEE9" s="9"/>
      <c r="FEF9" s="9"/>
      <c r="FEG9" s="9"/>
      <c r="FEH9" s="9"/>
      <c r="FEI9" s="9"/>
      <c r="FEJ9" s="9"/>
      <c r="FEK9" s="9"/>
      <c r="FEL9" s="9"/>
      <c r="FEM9" s="9"/>
      <c r="FEN9" s="9"/>
      <c r="FEO9" s="9"/>
      <c r="FEP9" s="9"/>
      <c r="FEQ9" s="9"/>
      <c r="FER9" s="9"/>
      <c r="FES9" s="9"/>
      <c r="FET9" s="9"/>
      <c r="FEU9" s="9"/>
      <c r="FEV9" s="9"/>
      <c r="FEW9" s="9"/>
      <c r="FEX9" s="9"/>
      <c r="FEY9" s="9"/>
      <c r="FEZ9" s="9"/>
      <c r="FFA9" s="9"/>
      <c r="FFB9" s="9"/>
      <c r="FFC9" s="9"/>
      <c r="FFD9" s="9"/>
      <c r="FFE9" s="9"/>
      <c r="FFF9" s="9"/>
      <c r="FFG9" s="9"/>
      <c r="FFH9" s="9"/>
      <c r="FFI9" s="9"/>
      <c r="FFJ9" s="9"/>
      <c r="FFK9" s="9"/>
      <c r="FFL9" s="9"/>
      <c r="FFM9" s="9"/>
      <c r="FFN9" s="9"/>
      <c r="FFO9" s="9"/>
      <c r="FFP9" s="9"/>
      <c r="FFQ9" s="9"/>
      <c r="FFR9" s="9"/>
      <c r="FFS9" s="9"/>
      <c r="FFT9" s="9"/>
      <c r="FFU9" s="9"/>
      <c r="FFV9" s="9"/>
      <c r="FFW9" s="9"/>
      <c r="FFX9" s="9"/>
      <c r="FFY9" s="9"/>
      <c r="FFZ9" s="9"/>
      <c r="FGA9" s="9"/>
      <c r="FGB9" s="9"/>
      <c r="FGC9" s="9"/>
      <c r="FGD9" s="9"/>
      <c r="FGE9" s="9"/>
      <c r="FGF9" s="9"/>
      <c r="FGG9" s="9"/>
      <c r="FGH9" s="9"/>
      <c r="FGI9" s="9"/>
      <c r="FGJ9" s="9"/>
      <c r="FGK9" s="9"/>
      <c r="FGL9" s="9"/>
      <c r="FGM9" s="9"/>
      <c r="FGN9" s="9"/>
      <c r="FGO9" s="9"/>
      <c r="FGP9" s="9"/>
      <c r="FGQ9" s="9"/>
      <c r="FGR9" s="9"/>
      <c r="FGS9" s="9"/>
      <c r="FGT9" s="9"/>
      <c r="FGU9" s="9"/>
      <c r="FGV9" s="9"/>
      <c r="FGW9" s="9"/>
      <c r="FGX9" s="9"/>
      <c r="FGY9" s="9"/>
      <c r="FGZ9" s="9"/>
      <c r="FHA9" s="9"/>
      <c r="FHB9" s="9"/>
      <c r="FHC9" s="9"/>
      <c r="FHD9" s="9"/>
      <c r="FHE9" s="9"/>
      <c r="FHF9" s="9"/>
      <c r="FHG9" s="9"/>
      <c r="FHH9" s="9"/>
      <c r="FHI9" s="9"/>
      <c r="FHJ9" s="9"/>
      <c r="FHK9" s="9"/>
      <c r="FHL9" s="9"/>
      <c r="FHM9" s="9"/>
      <c r="FHN9" s="9"/>
      <c r="FHO9" s="9"/>
      <c r="FHP9" s="9"/>
      <c r="FHQ9" s="9"/>
      <c r="FHR9" s="9"/>
      <c r="FHS9" s="9"/>
      <c r="FHT9" s="9"/>
      <c r="FHU9" s="9"/>
      <c r="FHV9" s="9"/>
      <c r="FHW9" s="9"/>
      <c r="FHX9" s="9"/>
      <c r="FHY9" s="9"/>
      <c r="FHZ9" s="9"/>
      <c r="FIA9" s="9"/>
      <c r="FIB9" s="9"/>
      <c r="FIC9" s="9"/>
      <c r="FID9" s="9"/>
      <c r="FIE9" s="9"/>
      <c r="FIF9" s="9"/>
      <c r="FIG9" s="9"/>
      <c r="FIH9" s="9"/>
      <c r="FII9" s="9"/>
      <c r="FIJ9" s="9"/>
      <c r="FIK9" s="9"/>
      <c r="FIL9" s="9"/>
      <c r="FIM9" s="9"/>
      <c r="FIN9" s="9"/>
      <c r="FIO9" s="9"/>
      <c r="FIP9" s="9"/>
      <c r="FIQ9" s="9"/>
      <c r="FIR9" s="9"/>
      <c r="FIS9" s="9"/>
      <c r="FIT9" s="9"/>
      <c r="FIU9" s="9"/>
      <c r="FIV9" s="9"/>
      <c r="FIW9" s="9"/>
      <c r="FIX9" s="9"/>
      <c r="FIY9" s="9"/>
      <c r="FIZ9" s="9"/>
      <c r="FJA9" s="9"/>
      <c r="FJB9" s="9"/>
      <c r="FJC9" s="9"/>
      <c r="FJD9" s="9"/>
      <c r="FJE9" s="9"/>
      <c r="FJF9" s="9"/>
      <c r="FJG9" s="9"/>
      <c r="FJH9" s="9"/>
      <c r="FJI9" s="9"/>
      <c r="FJJ9" s="9"/>
      <c r="FJK9" s="9"/>
      <c r="FJL9" s="9"/>
      <c r="FJM9" s="9"/>
      <c r="FJN9" s="9"/>
      <c r="FJO9" s="9"/>
      <c r="FJP9" s="9"/>
      <c r="FJQ9" s="9"/>
      <c r="FJR9" s="9"/>
      <c r="FJS9" s="9"/>
      <c r="FJT9" s="9"/>
      <c r="FJU9" s="9"/>
      <c r="FJV9" s="9"/>
      <c r="FJW9" s="9"/>
      <c r="FJX9" s="9"/>
      <c r="FJY9" s="9"/>
      <c r="FJZ9" s="9"/>
      <c r="FKA9" s="9"/>
      <c r="FKB9" s="9"/>
      <c r="FKC9" s="9"/>
      <c r="FKD9" s="9"/>
      <c r="FKE9" s="9"/>
      <c r="FKF9" s="9"/>
      <c r="FKG9" s="9"/>
      <c r="FKH9" s="9"/>
      <c r="FKI9" s="9"/>
      <c r="FKJ9" s="9"/>
      <c r="FKK9" s="9"/>
      <c r="FKL9" s="9"/>
      <c r="FKM9" s="9"/>
      <c r="FKN9" s="9"/>
      <c r="FKO9" s="9"/>
      <c r="FKP9" s="9"/>
      <c r="FKQ9" s="9"/>
      <c r="FKR9" s="9"/>
      <c r="FKS9" s="9"/>
      <c r="FKT9" s="9"/>
      <c r="FKU9" s="9"/>
      <c r="FKV9" s="9"/>
      <c r="FKW9" s="9"/>
      <c r="FKX9" s="9"/>
      <c r="FKY9" s="9"/>
      <c r="FKZ9" s="9"/>
      <c r="FLA9" s="9"/>
      <c r="FLB9" s="9"/>
      <c r="FLC9" s="9"/>
      <c r="FLD9" s="9"/>
      <c r="FLE9" s="9"/>
      <c r="FLF9" s="9"/>
      <c r="FLG9" s="9"/>
      <c r="FLH9" s="9"/>
      <c r="FLI9" s="9"/>
      <c r="FLJ9" s="9"/>
      <c r="FLK9" s="9"/>
      <c r="FLL9" s="9"/>
      <c r="FLM9" s="9"/>
      <c r="FLN9" s="9"/>
      <c r="FLO9" s="9"/>
      <c r="FLP9" s="9"/>
      <c r="FLQ9" s="9"/>
      <c r="FLR9" s="9"/>
      <c r="FLS9" s="9"/>
      <c r="FLT9" s="9"/>
      <c r="FLU9" s="9"/>
      <c r="FLV9" s="9"/>
      <c r="FLW9" s="9"/>
      <c r="FLX9" s="9"/>
      <c r="FLY9" s="9"/>
      <c r="FLZ9" s="9"/>
      <c r="FMA9" s="9"/>
      <c r="FMB9" s="9"/>
      <c r="FMC9" s="9"/>
      <c r="FMD9" s="9"/>
      <c r="FME9" s="9"/>
      <c r="FMF9" s="9"/>
      <c r="FMG9" s="9"/>
      <c r="FMH9" s="9"/>
      <c r="FMI9" s="9"/>
      <c r="FMJ9" s="9"/>
      <c r="FMK9" s="9"/>
      <c r="FML9" s="9"/>
      <c r="FMM9" s="9"/>
      <c r="FMN9" s="9"/>
      <c r="FMO9" s="9"/>
      <c r="FMP9" s="9"/>
      <c r="FMQ9" s="9"/>
      <c r="FMR9" s="9"/>
      <c r="FMS9" s="9"/>
      <c r="FMT9" s="9"/>
      <c r="FMU9" s="9"/>
      <c r="FMV9" s="9"/>
      <c r="FMW9" s="9"/>
      <c r="FMX9" s="9"/>
      <c r="FMY9" s="9"/>
      <c r="FMZ9" s="9"/>
      <c r="FNA9" s="9"/>
      <c r="FNB9" s="9"/>
      <c r="FNC9" s="9"/>
      <c r="FND9" s="9"/>
      <c r="FNE9" s="9"/>
      <c r="FNF9" s="9"/>
      <c r="FNG9" s="9"/>
      <c r="FNH9" s="9"/>
      <c r="FNI9" s="9"/>
      <c r="FNJ9" s="9"/>
      <c r="FNK9" s="9"/>
      <c r="FNL9" s="9"/>
      <c r="FNM9" s="9"/>
      <c r="FNN9" s="9"/>
      <c r="FNO9" s="9"/>
      <c r="FNP9" s="9"/>
      <c r="FNQ9" s="9"/>
      <c r="FNR9" s="9"/>
      <c r="FNS9" s="9"/>
      <c r="FNT9" s="9"/>
      <c r="FNU9" s="9"/>
      <c r="FNV9" s="9"/>
      <c r="FNW9" s="9"/>
      <c r="FNX9" s="9"/>
      <c r="FNY9" s="9"/>
      <c r="FNZ9" s="9"/>
      <c r="FOA9" s="9"/>
      <c r="FOB9" s="9"/>
      <c r="FOC9" s="9"/>
      <c r="FOD9" s="9"/>
      <c r="FOE9" s="9"/>
      <c r="FOF9" s="9"/>
      <c r="FOG9" s="9"/>
      <c r="FOH9" s="9"/>
      <c r="FOI9" s="9"/>
      <c r="FOJ9" s="9"/>
      <c r="FOK9" s="9"/>
      <c r="FOL9" s="9"/>
      <c r="FOM9" s="9"/>
      <c r="FON9" s="9"/>
      <c r="FOO9" s="9"/>
      <c r="FOP9" s="9"/>
      <c r="FOQ9" s="9"/>
      <c r="FOR9" s="9"/>
      <c r="FOS9" s="9"/>
      <c r="FOT9" s="9"/>
      <c r="FOU9" s="9"/>
      <c r="FOV9" s="9"/>
      <c r="FOW9" s="9"/>
      <c r="FOX9" s="9"/>
      <c r="FOY9" s="9"/>
      <c r="FOZ9" s="9"/>
      <c r="FPA9" s="9"/>
      <c r="FPB9" s="9"/>
      <c r="FPC9" s="9"/>
      <c r="FPD9" s="9"/>
      <c r="FPE9" s="9"/>
      <c r="FPF9" s="9"/>
      <c r="FPG9" s="9"/>
      <c r="FPH9" s="9"/>
      <c r="FPI9" s="9"/>
      <c r="FPJ9" s="9"/>
      <c r="FPK9" s="9"/>
      <c r="FPL9" s="9"/>
      <c r="FPM9" s="9"/>
      <c r="FPN9" s="9"/>
      <c r="FPO9" s="9"/>
      <c r="FPP9" s="9"/>
      <c r="FPQ9" s="9"/>
      <c r="FPR9" s="9"/>
      <c r="FPS9" s="9"/>
      <c r="FPT9" s="9"/>
      <c r="FPU9" s="9"/>
      <c r="FPV9" s="9"/>
      <c r="FPW9" s="9"/>
      <c r="FPX9" s="9"/>
      <c r="FPY9" s="9"/>
      <c r="FPZ9" s="9"/>
      <c r="FQA9" s="9"/>
      <c r="FQB9" s="9"/>
      <c r="FQC9" s="9"/>
      <c r="FQD9" s="9"/>
      <c r="FQE9" s="9"/>
      <c r="FQF9" s="9"/>
      <c r="FQG9" s="9"/>
      <c r="FQH9" s="9"/>
      <c r="FQI9" s="9"/>
      <c r="FQJ9" s="9"/>
      <c r="FQK9" s="9"/>
      <c r="FQL9" s="9"/>
      <c r="FQM9" s="9"/>
      <c r="FQN9" s="9"/>
      <c r="FQO9" s="9"/>
      <c r="FQP9" s="9"/>
      <c r="FQQ9" s="9"/>
      <c r="FQR9" s="9"/>
      <c r="FQS9" s="9"/>
      <c r="FQT9" s="9"/>
      <c r="FQU9" s="9"/>
      <c r="FQV9" s="9"/>
      <c r="FQW9" s="9"/>
      <c r="FQX9" s="9"/>
      <c r="FQY9" s="9"/>
      <c r="FQZ9" s="9"/>
      <c r="FRA9" s="9"/>
      <c r="FRB9" s="9"/>
      <c r="FRC9" s="9"/>
      <c r="FRD9" s="9"/>
      <c r="FRE9" s="9"/>
      <c r="FRF9" s="9"/>
      <c r="FRG9" s="9"/>
      <c r="FRH9" s="9"/>
      <c r="FRI9" s="9"/>
      <c r="FRJ9" s="9"/>
      <c r="FRK9" s="9"/>
      <c r="FRL9" s="9"/>
      <c r="FRM9" s="9"/>
      <c r="FRN9" s="9"/>
      <c r="FRO9" s="9"/>
      <c r="FRP9" s="9"/>
      <c r="FRQ9" s="9"/>
      <c r="FRR9" s="9"/>
      <c r="FRS9" s="9"/>
      <c r="FRT9" s="9"/>
      <c r="FRU9" s="9"/>
      <c r="FRV9" s="9"/>
      <c r="FRW9" s="9"/>
      <c r="FRX9" s="9"/>
      <c r="FRY9" s="9"/>
      <c r="FRZ9" s="9"/>
      <c r="FSA9" s="9"/>
      <c r="FSB9" s="9"/>
      <c r="FSC9" s="9"/>
      <c r="FSD9" s="9"/>
      <c r="FSE9" s="9"/>
      <c r="FSF9" s="9"/>
      <c r="FSG9" s="9"/>
      <c r="FSH9" s="9"/>
      <c r="FSI9" s="9"/>
      <c r="FSJ9" s="9"/>
      <c r="FSK9" s="9"/>
      <c r="FSL9" s="9"/>
      <c r="FSM9" s="9"/>
      <c r="FSN9" s="9"/>
      <c r="FSO9" s="9"/>
      <c r="FSP9" s="9"/>
      <c r="FSQ9" s="9"/>
      <c r="FSR9" s="9"/>
      <c r="FSS9" s="9"/>
      <c r="FST9" s="9"/>
      <c r="FSU9" s="9"/>
      <c r="FSV9" s="9"/>
      <c r="FSW9" s="9"/>
      <c r="FSX9" s="9"/>
      <c r="FSY9" s="9"/>
      <c r="FSZ9" s="9"/>
      <c r="FTA9" s="9"/>
      <c r="FTB9" s="9"/>
      <c r="FTC9" s="9"/>
      <c r="FTD9" s="9"/>
      <c r="FTE9" s="9"/>
      <c r="FTF9" s="9"/>
      <c r="FTG9" s="9"/>
      <c r="FTH9" s="9"/>
      <c r="FTI9" s="9"/>
      <c r="FTJ9" s="9"/>
      <c r="FTK9" s="9"/>
      <c r="FTL9" s="9"/>
      <c r="FTM9" s="9"/>
      <c r="FTN9" s="9"/>
      <c r="FTO9" s="9"/>
      <c r="FTP9" s="9"/>
      <c r="FTQ9" s="9"/>
      <c r="FTR9" s="9"/>
      <c r="FTS9" s="9"/>
      <c r="FTT9" s="9"/>
      <c r="FTU9" s="9"/>
      <c r="FTV9" s="9"/>
      <c r="FTW9" s="9"/>
      <c r="FTX9" s="9"/>
      <c r="FTY9" s="9"/>
      <c r="FTZ9" s="9"/>
      <c r="FUA9" s="9"/>
      <c r="FUB9" s="9"/>
      <c r="FUC9" s="9"/>
      <c r="FUD9" s="9"/>
      <c r="FUE9" s="9"/>
      <c r="FUF9" s="9"/>
      <c r="FUG9" s="9"/>
      <c r="FUH9" s="9"/>
      <c r="FUI9" s="9"/>
      <c r="FUJ9" s="9"/>
      <c r="FUK9" s="9"/>
      <c r="FUL9" s="9"/>
      <c r="FUM9" s="9"/>
      <c r="FUN9" s="9"/>
      <c r="FUO9" s="9"/>
      <c r="FUP9" s="9"/>
      <c r="FUQ9" s="9"/>
      <c r="FUR9" s="9"/>
      <c r="FUS9" s="9"/>
      <c r="FUT9" s="9"/>
      <c r="FUU9" s="9"/>
      <c r="FUV9" s="9"/>
      <c r="FUW9" s="9"/>
      <c r="FUX9" s="9"/>
      <c r="FUY9" s="9"/>
      <c r="FUZ9" s="9"/>
      <c r="FVA9" s="9"/>
      <c r="FVB9" s="9"/>
      <c r="FVC9" s="9"/>
      <c r="FVD9" s="9"/>
      <c r="FVE9" s="9"/>
      <c r="FVF9" s="9"/>
      <c r="FVG9" s="9"/>
      <c r="FVH9" s="9"/>
      <c r="FVI9" s="9"/>
      <c r="FVJ9" s="9"/>
      <c r="FVK9" s="9"/>
      <c r="FVL9" s="9"/>
      <c r="FVM9" s="9"/>
      <c r="FVN9" s="9"/>
      <c r="FVO9" s="9"/>
      <c r="FVP9" s="9"/>
      <c r="FVQ9" s="9"/>
      <c r="FVR9" s="9"/>
      <c r="FVS9" s="9"/>
      <c r="FVT9" s="9"/>
      <c r="FVU9" s="9"/>
      <c r="FVV9" s="9"/>
      <c r="FVW9" s="9"/>
      <c r="FVX9" s="9"/>
      <c r="FVY9" s="9"/>
      <c r="FVZ9" s="9"/>
      <c r="FWA9" s="9"/>
      <c r="FWB9" s="9"/>
      <c r="FWC9" s="9"/>
      <c r="FWD9" s="9"/>
      <c r="FWE9" s="9"/>
      <c r="FWF9" s="9"/>
      <c r="FWG9" s="9"/>
      <c r="FWH9" s="9"/>
      <c r="FWI9" s="9"/>
      <c r="FWJ9" s="9"/>
      <c r="FWK9" s="9"/>
      <c r="FWL9" s="9"/>
      <c r="FWM9" s="9"/>
      <c r="FWN9" s="9"/>
      <c r="FWO9" s="9"/>
      <c r="FWP9" s="9"/>
      <c r="FWQ9" s="9"/>
      <c r="FWR9" s="9"/>
      <c r="FWS9" s="9"/>
      <c r="FWT9" s="9"/>
      <c r="FWU9" s="9"/>
      <c r="FWV9" s="9"/>
      <c r="FWW9" s="9"/>
      <c r="FWX9" s="9"/>
      <c r="FWY9" s="9"/>
      <c r="FWZ9" s="9"/>
      <c r="FXA9" s="9"/>
      <c r="FXB9" s="9"/>
      <c r="FXC9" s="9"/>
      <c r="FXD9" s="9"/>
      <c r="FXE9" s="9"/>
      <c r="FXF9" s="9"/>
      <c r="FXG9" s="9"/>
      <c r="FXH9" s="9"/>
      <c r="FXI9" s="9"/>
      <c r="FXJ9" s="9"/>
      <c r="FXK9" s="9"/>
      <c r="FXL9" s="9"/>
      <c r="FXM9" s="9"/>
      <c r="FXN9" s="9"/>
      <c r="FXO9" s="9"/>
      <c r="FXP9" s="9"/>
      <c r="FXQ9" s="9"/>
      <c r="FXR9" s="9"/>
      <c r="FXS9" s="9"/>
      <c r="FXT9" s="9"/>
      <c r="FXU9" s="9"/>
      <c r="FXV9" s="9"/>
      <c r="FXW9" s="9"/>
      <c r="FXX9" s="9"/>
      <c r="FXY9" s="9"/>
      <c r="FXZ9" s="9"/>
      <c r="FYA9" s="9"/>
      <c r="FYB9" s="9"/>
      <c r="FYC9" s="9"/>
      <c r="FYD9" s="9"/>
      <c r="FYE9" s="9"/>
      <c r="FYF9" s="9"/>
      <c r="FYG9" s="9"/>
      <c r="FYH9" s="9"/>
      <c r="FYI9" s="9"/>
      <c r="FYJ9" s="9"/>
      <c r="FYK9" s="9"/>
      <c r="FYL9" s="9"/>
      <c r="FYM9" s="9"/>
      <c r="FYN9" s="9"/>
      <c r="FYO9" s="9"/>
      <c r="FYP9" s="9"/>
      <c r="FYQ9" s="9"/>
      <c r="FYR9" s="9"/>
      <c r="FYS9" s="9"/>
      <c r="FYT9" s="9"/>
      <c r="FYU9" s="9"/>
      <c r="FYV9" s="9"/>
      <c r="FYW9" s="9"/>
      <c r="FYX9" s="9"/>
      <c r="FYY9" s="9"/>
      <c r="FYZ9" s="9"/>
      <c r="FZA9" s="9"/>
      <c r="FZB9" s="9"/>
      <c r="FZC9" s="9"/>
      <c r="FZD9" s="9"/>
      <c r="FZE9" s="9"/>
      <c r="FZF9" s="9"/>
      <c r="FZG9" s="9"/>
      <c r="FZH9" s="9"/>
      <c r="FZI9" s="9"/>
      <c r="FZJ9" s="9"/>
      <c r="FZK9" s="9"/>
      <c r="FZL9" s="9"/>
      <c r="FZM9" s="9"/>
      <c r="FZN9" s="9"/>
      <c r="FZO9" s="9"/>
      <c r="FZP9" s="9"/>
      <c r="FZQ9" s="9"/>
      <c r="FZR9" s="9"/>
      <c r="FZS9" s="9"/>
      <c r="FZT9" s="9"/>
      <c r="FZU9" s="9"/>
      <c r="FZV9" s="9"/>
      <c r="FZW9" s="9"/>
      <c r="FZX9" s="9"/>
      <c r="FZY9" s="9"/>
      <c r="FZZ9" s="9"/>
      <c r="GAA9" s="9"/>
      <c r="GAB9" s="9"/>
      <c r="GAC9" s="9"/>
      <c r="GAD9" s="9"/>
      <c r="GAE9" s="9"/>
      <c r="GAF9" s="9"/>
      <c r="GAG9" s="9"/>
      <c r="GAH9" s="9"/>
      <c r="GAI9" s="9"/>
      <c r="GAJ9" s="9"/>
      <c r="GAK9" s="9"/>
      <c r="GAL9" s="9"/>
      <c r="GAM9" s="9"/>
      <c r="GAN9" s="9"/>
      <c r="GAO9" s="9"/>
      <c r="GAP9" s="9"/>
      <c r="GAQ9" s="9"/>
      <c r="GAR9" s="9"/>
      <c r="GAS9" s="9"/>
      <c r="GAT9" s="9"/>
      <c r="GAU9" s="9"/>
      <c r="GAV9" s="9"/>
      <c r="GAW9" s="9"/>
      <c r="GAX9" s="9"/>
      <c r="GAY9" s="9"/>
      <c r="GAZ9" s="9"/>
      <c r="GBA9" s="9"/>
      <c r="GBB9" s="9"/>
      <c r="GBC9" s="9"/>
      <c r="GBD9" s="9"/>
      <c r="GBE9" s="9"/>
      <c r="GBF9" s="9"/>
      <c r="GBG9" s="9"/>
      <c r="GBH9" s="9"/>
      <c r="GBI9" s="9"/>
      <c r="GBJ9" s="9"/>
      <c r="GBK9" s="9"/>
      <c r="GBL9" s="9"/>
      <c r="GBM9" s="9"/>
      <c r="GBN9" s="9"/>
      <c r="GBO9" s="9"/>
      <c r="GBP9" s="9"/>
      <c r="GBQ9" s="9"/>
      <c r="GBR9" s="9"/>
      <c r="GBS9" s="9"/>
      <c r="GBT9" s="9"/>
      <c r="GBU9" s="9"/>
      <c r="GBV9" s="9"/>
      <c r="GBW9" s="9"/>
      <c r="GBX9" s="9"/>
      <c r="GBY9" s="9"/>
      <c r="GBZ9" s="9"/>
      <c r="GCA9" s="9"/>
      <c r="GCB9" s="9"/>
      <c r="GCC9" s="9"/>
      <c r="GCD9" s="9"/>
      <c r="GCE9" s="9"/>
      <c r="GCF9" s="9"/>
      <c r="GCG9" s="9"/>
      <c r="GCH9" s="9"/>
      <c r="GCI9" s="9"/>
      <c r="GCJ9" s="9"/>
      <c r="GCK9" s="9"/>
      <c r="GCL9" s="9"/>
      <c r="GCM9" s="9"/>
      <c r="GCN9" s="9"/>
      <c r="GCO9" s="9"/>
      <c r="GCP9" s="9"/>
      <c r="GCQ9" s="9"/>
      <c r="GCR9" s="9"/>
      <c r="GCS9" s="9"/>
      <c r="GCT9" s="9"/>
      <c r="GCU9" s="9"/>
      <c r="GCV9" s="9"/>
      <c r="GCW9" s="9"/>
      <c r="GCX9" s="9"/>
      <c r="GCY9" s="9"/>
      <c r="GCZ9" s="9"/>
      <c r="GDA9" s="9"/>
      <c r="GDB9" s="9"/>
      <c r="GDC9" s="9"/>
      <c r="GDD9" s="9"/>
      <c r="GDE9" s="9"/>
      <c r="GDF9" s="9"/>
      <c r="GDG9" s="9"/>
      <c r="GDH9" s="9"/>
      <c r="GDI9" s="9"/>
      <c r="GDJ9" s="9"/>
      <c r="GDK9" s="9"/>
      <c r="GDL9" s="9"/>
      <c r="GDM9" s="9"/>
      <c r="GDN9" s="9"/>
      <c r="GDO9" s="9"/>
      <c r="GDP9" s="9"/>
      <c r="GDQ9" s="9"/>
      <c r="GDR9" s="9"/>
      <c r="GDS9" s="9"/>
      <c r="GDT9" s="9"/>
      <c r="GDU9" s="9"/>
      <c r="GDV9" s="9"/>
      <c r="GDW9" s="9"/>
      <c r="GDX9" s="9"/>
      <c r="GDY9" s="9"/>
      <c r="GDZ9" s="9"/>
      <c r="GEA9" s="9"/>
      <c r="GEB9" s="9"/>
      <c r="GEC9" s="9"/>
      <c r="GED9" s="9"/>
      <c r="GEE9" s="9"/>
      <c r="GEF9" s="9"/>
      <c r="GEG9" s="9"/>
      <c r="GEH9" s="9"/>
      <c r="GEI9" s="9"/>
      <c r="GEJ9" s="9"/>
      <c r="GEK9" s="9"/>
      <c r="GEL9" s="9"/>
      <c r="GEM9" s="9"/>
      <c r="GEN9" s="9"/>
      <c r="GEO9" s="9"/>
      <c r="GEP9" s="9"/>
      <c r="GEQ9" s="9"/>
      <c r="GER9" s="9"/>
      <c r="GES9" s="9"/>
      <c r="GET9" s="9"/>
      <c r="GEU9" s="9"/>
      <c r="GEV9" s="9"/>
      <c r="GEW9" s="9"/>
      <c r="GEX9" s="9"/>
      <c r="GEY9" s="9"/>
      <c r="GEZ9" s="9"/>
      <c r="GFA9" s="9"/>
      <c r="GFB9" s="9"/>
      <c r="GFC9" s="9"/>
      <c r="GFD9" s="9"/>
      <c r="GFE9" s="9"/>
      <c r="GFF9" s="9"/>
      <c r="GFG9" s="9"/>
      <c r="GFH9" s="9"/>
      <c r="GFI9" s="9"/>
      <c r="GFJ9" s="9"/>
      <c r="GFK9" s="9"/>
      <c r="GFL9" s="9"/>
      <c r="GFM9" s="9"/>
      <c r="GFN9" s="9"/>
      <c r="GFO9" s="9"/>
      <c r="GFP9" s="9"/>
      <c r="GFQ9" s="9"/>
      <c r="GFR9" s="9"/>
      <c r="GFS9" s="9"/>
      <c r="GFT9" s="9"/>
      <c r="GFU9" s="9"/>
      <c r="GFV9" s="9"/>
      <c r="GFW9" s="9"/>
      <c r="GFX9" s="9"/>
      <c r="GFY9" s="9"/>
      <c r="GFZ9" s="9"/>
      <c r="GGA9" s="9"/>
      <c r="GGB9" s="9"/>
      <c r="GGC9" s="9"/>
      <c r="GGD9" s="9"/>
      <c r="GGE9" s="9"/>
      <c r="GGF9" s="9"/>
      <c r="GGG9" s="9"/>
      <c r="GGH9" s="9"/>
      <c r="GGI9" s="9"/>
      <c r="GGJ9" s="9"/>
      <c r="GGK9" s="9"/>
      <c r="GGL9" s="9"/>
      <c r="GGM9" s="9"/>
      <c r="GGN9" s="9"/>
      <c r="GGO9" s="9"/>
      <c r="GGP9" s="9"/>
      <c r="GGQ9" s="9"/>
      <c r="GGR9" s="9"/>
      <c r="GGS9" s="9"/>
      <c r="GGT9" s="9"/>
      <c r="GGU9" s="9"/>
      <c r="GGV9" s="9"/>
      <c r="GGW9" s="9"/>
      <c r="GGX9" s="9"/>
      <c r="GGY9" s="9"/>
      <c r="GGZ9" s="9"/>
      <c r="GHA9" s="9"/>
      <c r="GHB9" s="9"/>
      <c r="GHC9" s="9"/>
      <c r="GHD9" s="9"/>
      <c r="GHE9" s="9"/>
      <c r="GHF9" s="9"/>
      <c r="GHG9" s="9"/>
      <c r="GHH9" s="9"/>
      <c r="GHI9" s="9"/>
      <c r="GHJ9" s="9"/>
      <c r="GHK9" s="9"/>
      <c r="GHL9" s="9"/>
      <c r="GHM9" s="9"/>
      <c r="GHN9" s="9"/>
      <c r="GHO9" s="9"/>
      <c r="GHP9" s="9"/>
      <c r="GHQ9" s="9"/>
      <c r="GHR9" s="9"/>
      <c r="GHS9" s="9"/>
      <c r="GHT9" s="9"/>
      <c r="GHU9" s="9"/>
      <c r="GHV9" s="9"/>
      <c r="GHW9" s="9"/>
      <c r="GHX9" s="9"/>
      <c r="GHY9" s="9"/>
      <c r="GHZ9" s="9"/>
      <c r="GIA9" s="9"/>
      <c r="GIB9" s="9"/>
      <c r="GIC9" s="9"/>
      <c r="GID9" s="9"/>
      <c r="GIE9" s="9"/>
      <c r="GIF9" s="9"/>
      <c r="GIG9" s="9"/>
      <c r="GIH9" s="9"/>
      <c r="GII9" s="9"/>
      <c r="GIJ9" s="9"/>
      <c r="GIK9" s="9"/>
      <c r="GIL9" s="9"/>
      <c r="GIM9" s="9"/>
      <c r="GIN9" s="9"/>
      <c r="GIO9" s="9"/>
      <c r="GIP9" s="9"/>
      <c r="GIQ9" s="9"/>
      <c r="GIR9" s="9"/>
      <c r="GIS9" s="9"/>
      <c r="GIT9" s="9"/>
      <c r="GIU9" s="9"/>
      <c r="GIV9" s="9"/>
      <c r="GIW9" s="9"/>
      <c r="GIX9" s="9"/>
      <c r="GIY9" s="9"/>
      <c r="GIZ9" s="9"/>
      <c r="GJA9" s="9"/>
      <c r="GJB9" s="9"/>
      <c r="GJC9" s="9"/>
      <c r="GJD9" s="9"/>
      <c r="GJE9" s="9"/>
      <c r="GJF9" s="9"/>
      <c r="GJG9" s="9"/>
      <c r="GJH9" s="9"/>
      <c r="GJI9" s="9"/>
      <c r="GJJ9" s="9"/>
      <c r="GJK9" s="9"/>
      <c r="GJL9" s="9"/>
      <c r="GJM9" s="9"/>
      <c r="GJN9" s="9"/>
      <c r="GJO9" s="9"/>
      <c r="GJP9" s="9"/>
      <c r="GJQ9" s="9"/>
      <c r="GJR9" s="9"/>
      <c r="GJS9" s="9"/>
      <c r="GJT9" s="9"/>
      <c r="GJU9" s="9"/>
      <c r="GJV9" s="9"/>
      <c r="GJW9" s="9"/>
      <c r="GJX9" s="9"/>
      <c r="GJY9" s="9"/>
      <c r="GJZ9" s="9"/>
      <c r="GKA9" s="9"/>
      <c r="GKB9" s="9"/>
      <c r="GKC9" s="9"/>
      <c r="GKD9" s="9"/>
      <c r="GKE9" s="9"/>
      <c r="GKF9" s="9"/>
      <c r="GKG9" s="9"/>
      <c r="GKH9" s="9"/>
      <c r="GKI9" s="9"/>
      <c r="GKJ9" s="9"/>
      <c r="GKK9" s="9"/>
      <c r="GKL9" s="9"/>
      <c r="GKM9" s="9"/>
      <c r="GKN9" s="9"/>
      <c r="GKO9" s="9"/>
      <c r="GKP9" s="9"/>
      <c r="GKQ9" s="9"/>
      <c r="GKR9" s="9"/>
      <c r="GKS9" s="9"/>
      <c r="GKT9" s="9"/>
      <c r="GKU9" s="9"/>
      <c r="GKV9" s="9"/>
      <c r="GKW9" s="9"/>
      <c r="GKX9" s="9"/>
      <c r="GKY9" s="9"/>
      <c r="GKZ9" s="9"/>
      <c r="GLA9" s="9"/>
      <c r="GLB9" s="9"/>
      <c r="GLC9" s="9"/>
      <c r="GLD9" s="9"/>
      <c r="GLE9" s="9"/>
      <c r="GLF9" s="9"/>
      <c r="GLG9" s="9"/>
      <c r="GLH9" s="9"/>
      <c r="GLI9" s="9"/>
      <c r="GLJ9" s="9"/>
      <c r="GLK9" s="9"/>
      <c r="GLL9" s="9"/>
      <c r="GLM9" s="9"/>
      <c r="GLN9" s="9"/>
      <c r="GLO9" s="9"/>
      <c r="GLP9" s="9"/>
      <c r="GLQ9" s="9"/>
      <c r="GLR9" s="9"/>
      <c r="GLS9" s="9"/>
      <c r="GLT9" s="9"/>
      <c r="GLU9" s="9"/>
      <c r="GLV9" s="9"/>
      <c r="GLW9" s="9"/>
      <c r="GLX9" s="9"/>
      <c r="GLY9" s="9"/>
      <c r="GLZ9" s="9"/>
      <c r="GMA9" s="9"/>
      <c r="GMB9" s="9"/>
      <c r="GMC9" s="9"/>
      <c r="GMD9" s="9"/>
      <c r="GME9" s="9"/>
      <c r="GMF9" s="9"/>
      <c r="GMG9" s="9"/>
      <c r="GMH9" s="9"/>
      <c r="GMI9" s="9"/>
      <c r="GMJ9" s="9"/>
      <c r="GMK9" s="9"/>
      <c r="GML9" s="9"/>
      <c r="GMM9" s="9"/>
      <c r="GMN9" s="9"/>
      <c r="GMO9" s="9"/>
      <c r="GMP9" s="9"/>
      <c r="GMQ9" s="9"/>
      <c r="GMR9" s="9"/>
      <c r="GMS9" s="9"/>
      <c r="GMT9" s="9"/>
      <c r="GMU9" s="9"/>
      <c r="GMV9" s="9"/>
      <c r="GMW9" s="9"/>
      <c r="GMX9" s="9"/>
      <c r="GMY9" s="9"/>
      <c r="GMZ9" s="9"/>
      <c r="GNA9" s="9"/>
      <c r="GNB9" s="9"/>
      <c r="GNC9" s="9"/>
      <c r="GND9" s="9"/>
      <c r="GNE9" s="9"/>
      <c r="GNF9" s="9"/>
      <c r="GNG9" s="9"/>
      <c r="GNH9" s="9"/>
      <c r="GNI9" s="9"/>
      <c r="GNJ9" s="9"/>
      <c r="GNK9" s="9"/>
      <c r="GNL9" s="9"/>
      <c r="GNM9" s="9"/>
      <c r="GNN9" s="9"/>
      <c r="GNO9" s="9"/>
      <c r="GNP9" s="9"/>
      <c r="GNQ9" s="9"/>
      <c r="GNR9" s="9"/>
      <c r="GNS9" s="9"/>
      <c r="GNT9" s="9"/>
      <c r="GNU9" s="9"/>
      <c r="GNV9" s="9"/>
      <c r="GNW9" s="9"/>
      <c r="GNX9" s="9"/>
      <c r="GNY9" s="9"/>
      <c r="GNZ9" s="9"/>
      <c r="GOA9" s="9"/>
      <c r="GOB9" s="9"/>
      <c r="GOC9" s="9"/>
      <c r="GOD9" s="9"/>
      <c r="GOE9" s="9"/>
      <c r="GOF9" s="9"/>
      <c r="GOG9" s="9"/>
      <c r="GOH9" s="9"/>
      <c r="GOI9" s="9"/>
      <c r="GOJ9" s="9"/>
      <c r="GOK9" s="9"/>
      <c r="GOL9" s="9"/>
      <c r="GOM9" s="9"/>
      <c r="GON9" s="9"/>
      <c r="GOO9" s="9"/>
      <c r="GOP9" s="9"/>
      <c r="GOQ9" s="9"/>
      <c r="GOR9" s="9"/>
      <c r="GOS9" s="9"/>
      <c r="GOT9" s="9"/>
      <c r="GOU9" s="9"/>
      <c r="GOV9" s="9"/>
      <c r="GOW9" s="9"/>
      <c r="GOX9" s="9"/>
      <c r="GOY9" s="9"/>
      <c r="GOZ9" s="9"/>
      <c r="GPA9" s="9"/>
      <c r="GPB9" s="9"/>
      <c r="GPC9" s="9"/>
      <c r="GPD9" s="9"/>
      <c r="GPE9" s="9"/>
      <c r="GPF9" s="9"/>
      <c r="GPG9" s="9"/>
      <c r="GPH9" s="9"/>
      <c r="GPI9" s="9"/>
      <c r="GPJ9" s="9"/>
      <c r="GPK9" s="9"/>
      <c r="GPL9" s="9"/>
      <c r="GPM9" s="9"/>
      <c r="GPN9" s="9"/>
      <c r="GPO9" s="9"/>
      <c r="GPP9" s="9"/>
      <c r="GPQ9" s="9"/>
      <c r="GPR9" s="9"/>
      <c r="GPS9" s="9"/>
      <c r="GPT9" s="9"/>
      <c r="GPU9" s="9"/>
      <c r="GPV9" s="9"/>
      <c r="GPW9" s="9"/>
      <c r="GPX9" s="9"/>
      <c r="GPY9" s="9"/>
      <c r="GPZ9" s="9"/>
      <c r="GQA9" s="9"/>
      <c r="GQB9" s="9"/>
      <c r="GQC9" s="9"/>
      <c r="GQD9" s="9"/>
      <c r="GQE9" s="9"/>
      <c r="GQF9" s="9"/>
      <c r="GQG9" s="9"/>
      <c r="GQH9" s="9"/>
      <c r="GQI9" s="9"/>
      <c r="GQJ9" s="9"/>
      <c r="GQK9" s="9"/>
      <c r="GQL9" s="9"/>
      <c r="GQM9" s="9"/>
      <c r="GQN9" s="9"/>
      <c r="GQO9" s="9"/>
      <c r="GQP9" s="9"/>
      <c r="GQQ9" s="9"/>
      <c r="GQR9" s="9"/>
      <c r="GQS9" s="9"/>
      <c r="GQT9" s="9"/>
      <c r="GQU9" s="9"/>
      <c r="GQV9" s="9"/>
      <c r="GQW9" s="9"/>
      <c r="GQX9" s="9"/>
      <c r="GQY9" s="9"/>
      <c r="GQZ9" s="9"/>
      <c r="GRA9" s="9"/>
      <c r="GRB9" s="9"/>
      <c r="GRC9" s="9"/>
      <c r="GRD9" s="9"/>
      <c r="GRE9" s="9"/>
      <c r="GRF9" s="9"/>
      <c r="GRG9" s="9"/>
      <c r="GRH9" s="9"/>
      <c r="GRI9" s="9"/>
      <c r="GRJ9" s="9"/>
      <c r="GRK9" s="9"/>
      <c r="GRL9" s="9"/>
      <c r="GRM9" s="9"/>
      <c r="GRN9" s="9"/>
      <c r="GRO9" s="9"/>
      <c r="GRP9" s="9"/>
      <c r="GRQ9" s="9"/>
      <c r="GRR9" s="9"/>
      <c r="GRS9" s="9"/>
      <c r="GRT9" s="9"/>
      <c r="GRU9" s="9"/>
      <c r="GRV9" s="9"/>
      <c r="GRW9" s="9"/>
      <c r="GRX9" s="9"/>
      <c r="GRY9" s="9"/>
      <c r="GRZ9" s="9"/>
      <c r="GSA9" s="9"/>
      <c r="GSB9" s="9"/>
      <c r="GSC9" s="9"/>
      <c r="GSD9" s="9"/>
      <c r="GSE9" s="9"/>
      <c r="GSF9" s="9"/>
      <c r="GSG9" s="9"/>
      <c r="GSH9" s="9"/>
      <c r="GSI9" s="9"/>
      <c r="GSJ9" s="9"/>
      <c r="GSK9" s="9"/>
      <c r="GSL9" s="9"/>
      <c r="GSM9" s="9"/>
      <c r="GSN9" s="9"/>
      <c r="GSO9" s="9"/>
      <c r="GSP9" s="9"/>
      <c r="GSQ9" s="9"/>
      <c r="GSR9" s="9"/>
      <c r="GSS9" s="9"/>
      <c r="GST9" s="9"/>
      <c r="GSU9" s="9"/>
      <c r="GSV9" s="9"/>
      <c r="GSW9" s="9"/>
      <c r="GSX9" s="9"/>
      <c r="GSY9" s="9"/>
      <c r="GSZ9" s="9"/>
      <c r="GTA9" s="9"/>
      <c r="GTB9" s="9"/>
      <c r="GTC9" s="9"/>
      <c r="GTD9" s="9"/>
      <c r="GTE9" s="9"/>
      <c r="GTF9" s="9"/>
      <c r="GTG9" s="9"/>
      <c r="GTH9" s="9"/>
      <c r="GTI9" s="9"/>
      <c r="GTJ9" s="9"/>
      <c r="GTK9" s="9"/>
      <c r="GTL9" s="9"/>
      <c r="GTM9" s="9"/>
      <c r="GTN9" s="9"/>
      <c r="GTO9" s="9"/>
      <c r="GTP9" s="9"/>
      <c r="GTQ9" s="9"/>
      <c r="GTR9" s="9"/>
      <c r="GTS9" s="9"/>
      <c r="GTT9" s="9"/>
      <c r="GTU9" s="9"/>
      <c r="GTV9" s="9"/>
      <c r="GTW9" s="9"/>
      <c r="GTX9" s="9"/>
      <c r="GTY9" s="9"/>
      <c r="GTZ9" s="9"/>
      <c r="GUA9" s="9"/>
      <c r="GUB9" s="9"/>
      <c r="GUC9" s="9"/>
      <c r="GUD9" s="9"/>
      <c r="GUE9" s="9"/>
      <c r="GUF9" s="9"/>
      <c r="GUG9" s="9"/>
      <c r="GUH9" s="9"/>
      <c r="GUI9" s="9"/>
      <c r="GUJ9" s="9"/>
      <c r="GUK9" s="9"/>
      <c r="GUL9" s="9"/>
      <c r="GUM9" s="9"/>
      <c r="GUN9" s="9"/>
      <c r="GUO9" s="9"/>
      <c r="GUP9" s="9"/>
      <c r="GUQ9" s="9"/>
      <c r="GUR9" s="9"/>
      <c r="GUS9" s="9"/>
      <c r="GUT9" s="9"/>
      <c r="GUU9" s="9"/>
      <c r="GUV9" s="9"/>
      <c r="GUW9" s="9"/>
      <c r="GUX9" s="9"/>
      <c r="GUY9" s="9"/>
      <c r="GUZ9" s="9"/>
      <c r="GVA9" s="9"/>
      <c r="GVB9" s="9"/>
      <c r="GVC9" s="9"/>
      <c r="GVD9" s="9"/>
      <c r="GVE9" s="9"/>
      <c r="GVF9" s="9"/>
      <c r="GVG9" s="9"/>
      <c r="GVH9" s="9"/>
      <c r="GVI9" s="9"/>
      <c r="GVJ9" s="9"/>
      <c r="GVK9" s="9"/>
      <c r="GVL9" s="9"/>
      <c r="GVM9" s="9"/>
      <c r="GVN9" s="9"/>
      <c r="GVO9" s="9"/>
      <c r="GVP9" s="9"/>
      <c r="GVQ9" s="9"/>
      <c r="GVR9" s="9"/>
      <c r="GVS9" s="9"/>
      <c r="GVT9" s="9"/>
      <c r="GVU9" s="9"/>
      <c r="GVV9" s="9"/>
      <c r="GVW9" s="9"/>
      <c r="GVX9" s="9"/>
      <c r="GVY9" s="9"/>
      <c r="GVZ9" s="9"/>
      <c r="GWA9" s="9"/>
      <c r="GWB9" s="9"/>
      <c r="GWC9" s="9"/>
      <c r="GWD9" s="9"/>
      <c r="GWE9" s="9"/>
      <c r="GWF9" s="9"/>
      <c r="GWG9" s="9"/>
      <c r="GWH9" s="9"/>
      <c r="GWI9" s="9"/>
      <c r="GWJ9" s="9"/>
      <c r="GWK9" s="9"/>
      <c r="GWL9" s="9"/>
      <c r="GWM9" s="9"/>
      <c r="GWN9" s="9"/>
      <c r="GWO9" s="9"/>
      <c r="GWP9" s="9"/>
      <c r="GWQ9" s="9"/>
      <c r="GWR9" s="9"/>
      <c r="GWS9" s="9"/>
      <c r="GWT9" s="9"/>
      <c r="GWU9" s="9"/>
      <c r="GWV9" s="9"/>
      <c r="GWW9" s="9"/>
      <c r="GWX9" s="9"/>
      <c r="GWY9" s="9"/>
      <c r="GWZ9" s="9"/>
      <c r="GXA9" s="9"/>
      <c r="GXB9" s="9"/>
      <c r="GXC9" s="9"/>
      <c r="GXD9" s="9"/>
      <c r="GXE9" s="9"/>
      <c r="GXF9" s="9"/>
      <c r="GXG9" s="9"/>
      <c r="GXH9" s="9"/>
      <c r="GXI9" s="9"/>
      <c r="GXJ9" s="9"/>
      <c r="GXK9" s="9"/>
      <c r="GXL9" s="9"/>
      <c r="GXM9" s="9"/>
      <c r="GXN9" s="9"/>
      <c r="GXO9" s="9"/>
      <c r="GXP9" s="9"/>
      <c r="GXQ9" s="9"/>
      <c r="GXR9" s="9"/>
      <c r="GXS9" s="9"/>
      <c r="GXT9" s="9"/>
      <c r="GXU9" s="9"/>
      <c r="GXV9" s="9"/>
      <c r="GXW9" s="9"/>
      <c r="GXX9" s="9"/>
      <c r="GXY9" s="9"/>
      <c r="GXZ9" s="9"/>
      <c r="GYA9" s="9"/>
      <c r="GYB9" s="9"/>
      <c r="GYC9" s="9"/>
      <c r="GYD9" s="9"/>
      <c r="GYE9" s="9"/>
      <c r="GYF9" s="9"/>
      <c r="GYG9" s="9"/>
      <c r="GYH9" s="9"/>
      <c r="GYI9" s="9"/>
      <c r="GYJ9" s="9"/>
      <c r="GYK9" s="9"/>
      <c r="GYL9" s="9"/>
      <c r="GYM9" s="9"/>
      <c r="GYN9" s="9"/>
      <c r="GYO9" s="9"/>
      <c r="GYP9" s="9"/>
      <c r="GYQ9" s="9"/>
      <c r="GYR9" s="9"/>
      <c r="GYS9" s="9"/>
      <c r="GYT9" s="9"/>
      <c r="GYU9" s="9"/>
      <c r="GYV9" s="9"/>
      <c r="GYW9" s="9"/>
      <c r="GYX9" s="9"/>
      <c r="GYY9" s="9"/>
      <c r="GYZ9" s="9"/>
      <c r="GZA9" s="9"/>
      <c r="GZB9" s="9"/>
      <c r="GZC9" s="9"/>
      <c r="GZD9" s="9"/>
      <c r="GZE9" s="9"/>
      <c r="GZF9" s="9"/>
      <c r="GZG9" s="9"/>
      <c r="GZH9" s="9"/>
      <c r="GZI9" s="9"/>
      <c r="GZJ9" s="9"/>
      <c r="GZK9" s="9"/>
      <c r="GZL9" s="9"/>
      <c r="GZM9" s="9"/>
      <c r="GZN9" s="9"/>
      <c r="GZO9" s="9"/>
      <c r="GZP9" s="9"/>
      <c r="GZQ9" s="9"/>
      <c r="GZR9" s="9"/>
      <c r="GZS9" s="9"/>
      <c r="GZT9" s="9"/>
      <c r="GZU9" s="9"/>
      <c r="GZV9" s="9"/>
      <c r="GZW9" s="9"/>
      <c r="GZX9" s="9"/>
      <c r="GZY9" s="9"/>
      <c r="GZZ9" s="9"/>
      <c r="HAA9" s="9"/>
      <c r="HAB9" s="9"/>
      <c r="HAC9" s="9"/>
      <c r="HAD9" s="9"/>
      <c r="HAE9" s="9"/>
      <c r="HAF9" s="9"/>
      <c r="HAG9" s="9"/>
      <c r="HAH9" s="9"/>
      <c r="HAI9" s="9"/>
      <c r="HAJ9" s="9"/>
      <c r="HAK9" s="9"/>
      <c r="HAL9" s="9"/>
      <c r="HAM9" s="9"/>
      <c r="HAN9" s="9"/>
      <c r="HAO9" s="9"/>
      <c r="HAP9" s="9"/>
      <c r="HAQ9" s="9"/>
      <c r="HAR9" s="9"/>
      <c r="HAS9" s="9"/>
      <c r="HAT9" s="9"/>
      <c r="HAU9" s="9"/>
      <c r="HAV9" s="9"/>
      <c r="HAW9" s="9"/>
      <c r="HAX9" s="9"/>
      <c r="HAY9" s="9"/>
      <c r="HAZ9" s="9"/>
      <c r="HBA9" s="9"/>
      <c r="HBB9" s="9"/>
      <c r="HBC9" s="9"/>
      <c r="HBD9" s="9"/>
      <c r="HBE9" s="9"/>
      <c r="HBF9" s="9"/>
      <c r="HBG9" s="9"/>
      <c r="HBH9" s="9"/>
      <c r="HBI9" s="9"/>
      <c r="HBJ9" s="9"/>
      <c r="HBK9" s="9"/>
      <c r="HBL9" s="9"/>
      <c r="HBM9" s="9"/>
      <c r="HBN9" s="9"/>
      <c r="HBO9" s="9"/>
      <c r="HBP9" s="9"/>
      <c r="HBQ9" s="9"/>
      <c r="HBR9" s="9"/>
      <c r="HBS9" s="9"/>
      <c r="HBT9" s="9"/>
      <c r="HBU9" s="9"/>
      <c r="HBV9" s="9"/>
      <c r="HBW9" s="9"/>
      <c r="HBX9" s="9"/>
      <c r="HBY9" s="9"/>
      <c r="HBZ9" s="9"/>
      <c r="HCA9" s="9"/>
      <c r="HCB9" s="9"/>
      <c r="HCC9" s="9"/>
      <c r="HCD9" s="9"/>
      <c r="HCE9" s="9"/>
      <c r="HCF9" s="9"/>
      <c r="HCG9" s="9"/>
      <c r="HCH9" s="9"/>
      <c r="HCI9" s="9"/>
      <c r="HCJ9" s="9"/>
      <c r="HCK9" s="9"/>
      <c r="HCL9" s="9"/>
      <c r="HCM9" s="9"/>
      <c r="HCN9" s="9"/>
      <c r="HCO9" s="9"/>
      <c r="HCP9" s="9"/>
      <c r="HCQ9" s="9"/>
      <c r="HCR9" s="9"/>
      <c r="HCS9" s="9"/>
      <c r="HCT9" s="9"/>
      <c r="HCU9" s="9"/>
      <c r="HCV9" s="9"/>
      <c r="HCW9" s="9"/>
      <c r="HCX9" s="9"/>
      <c r="HCY9" s="9"/>
      <c r="HCZ9" s="9"/>
      <c r="HDA9" s="9"/>
      <c r="HDB9" s="9"/>
      <c r="HDC9" s="9"/>
      <c r="HDD9" s="9"/>
      <c r="HDE9" s="9"/>
      <c r="HDF9" s="9"/>
      <c r="HDG9" s="9"/>
      <c r="HDH9" s="9"/>
      <c r="HDI9" s="9"/>
      <c r="HDJ9" s="9"/>
      <c r="HDK9" s="9"/>
      <c r="HDL9" s="9"/>
      <c r="HDM9" s="9"/>
      <c r="HDN9" s="9"/>
      <c r="HDO9" s="9"/>
      <c r="HDP9" s="9"/>
      <c r="HDQ9" s="9"/>
      <c r="HDR9" s="9"/>
      <c r="HDS9" s="9"/>
      <c r="HDT9" s="9"/>
      <c r="HDU9" s="9"/>
      <c r="HDV9" s="9"/>
      <c r="HDW9" s="9"/>
      <c r="HDX9" s="9"/>
      <c r="HDY9" s="9"/>
      <c r="HDZ9" s="9"/>
      <c r="HEA9" s="9"/>
      <c r="HEB9" s="9"/>
      <c r="HEC9" s="9"/>
      <c r="HED9" s="9"/>
      <c r="HEE9" s="9"/>
      <c r="HEF9" s="9"/>
      <c r="HEG9" s="9"/>
      <c r="HEH9" s="9"/>
      <c r="HEI9" s="9"/>
      <c r="HEJ9" s="9"/>
      <c r="HEK9" s="9"/>
      <c r="HEL9" s="9"/>
      <c r="HEM9" s="9"/>
      <c r="HEN9" s="9"/>
      <c r="HEO9" s="9"/>
      <c r="HEP9" s="9"/>
      <c r="HEQ9" s="9"/>
      <c r="HER9" s="9"/>
      <c r="HES9" s="9"/>
      <c r="HET9" s="9"/>
      <c r="HEU9" s="9"/>
      <c r="HEV9" s="9"/>
      <c r="HEW9" s="9"/>
      <c r="HEX9" s="9"/>
      <c r="HEY9" s="9"/>
      <c r="HEZ9" s="9"/>
      <c r="HFA9" s="9"/>
      <c r="HFB9" s="9"/>
      <c r="HFC9" s="9"/>
      <c r="HFD9" s="9"/>
      <c r="HFE9" s="9"/>
      <c r="HFF9" s="9"/>
      <c r="HFG9" s="9"/>
      <c r="HFH9" s="9"/>
      <c r="HFI9" s="9"/>
      <c r="HFJ9" s="9"/>
      <c r="HFK9" s="9"/>
      <c r="HFL9" s="9"/>
      <c r="HFM9" s="9"/>
      <c r="HFN9" s="9"/>
      <c r="HFO9" s="9"/>
      <c r="HFP9" s="9"/>
      <c r="HFQ9" s="9"/>
      <c r="HFR9" s="9"/>
      <c r="HFS9" s="9"/>
      <c r="HFT9" s="9"/>
      <c r="HFU9" s="9"/>
      <c r="HFV9" s="9"/>
      <c r="HFW9" s="9"/>
      <c r="HFX9" s="9"/>
      <c r="HFY9" s="9"/>
      <c r="HFZ9" s="9"/>
      <c r="HGA9" s="9"/>
      <c r="HGB9" s="9"/>
      <c r="HGC9" s="9"/>
      <c r="HGD9" s="9"/>
      <c r="HGE9" s="9"/>
      <c r="HGF9" s="9"/>
      <c r="HGG9" s="9"/>
      <c r="HGH9" s="9"/>
      <c r="HGI9" s="9"/>
      <c r="HGJ9" s="9"/>
      <c r="HGK9" s="9"/>
      <c r="HGL9" s="9"/>
      <c r="HGM9" s="9"/>
      <c r="HGN9" s="9"/>
      <c r="HGO9" s="9"/>
      <c r="HGP9" s="9"/>
      <c r="HGQ9" s="9"/>
      <c r="HGR9" s="9"/>
      <c r="HGS9" s="9"/>
      <c r="HGT9" s="9"/>
      <c r="HGU9" s="9"/>
      <c r="HGV9" s="9"/>
      <c r="HGW9" s="9"/>
      <c r="HGX9" s="9"/>
      <c r="HGY9" s="9"/>
      <c r="HGZ9" s="9"/>
      <c r="HHA9" s="9"/>
      <c r="HHB9" s="9"/>
      <c r="HHC9" s="9"/>
      <c r="HHD9" s="9"/>
      <c r="HHE9" s="9"/>
      <c r="HHF9" s="9"/>
      <c r="HHG9" s="9"/>
      <c r="HHH9" s="9"/>
      <c r="HHI9" s="9"/>
      <c r="HHJ9" s="9"/>
      <c r="HHK9" s="9"/>
      <c r="HHL9" s="9"/>
      <c r="HHM9" s="9"/>
      <c r="HHN9" s="9"/>
      <c r="HHO9" s="9"/>
      <c r="HHP9" s="9"/>
      <c r="HHQ9" s="9"/>
      <c r="HHR9" s="9"/>
      <c r="HHS9" s="9"/>
      <c r="HHT9" s="9"/>
      <c r="HHU9" s="9"/>
      <c r="HHV9" s="9"/>
      <c r="HHW9" s="9"/>
      <c r="HHX9" s="9"/>
      <c r="HHY9" s="9"/>
      <c r="HHZ9" s="9"/>
      <c r="HIA9" s="9"/>
      <c r="HIB9" s="9"/>
      <c r="HIC9" s="9"/>
      <c r="HID9" s="9"/>
      <c r="HIE9" s="9"/>
      <c r="HIF9" s="9"/>
      <c r="HIG9" s="9"/>
      <c r="HIH9" s="9"/>
      <c r="HII9" s="9"/>
      <c r="HIJ9" s="9"/>
      <c r="HIK9" s="9"/>
      <c r="HIL9" s="9"/>
      <c r="HIM9" s="9"/>
      <c r="HIN9" s="9"/>
      <c r="HIO9" s="9"/>
      <c r="HIP9" s="9"/>
      <c r="HIQ9" s="9"/>
      <c r="HIR9" s="9"/>
      <c r="HIS9" s="9"/>
      <c r="HIT9" s="9"/>
      <c r="HIU9" s="9"/>
      <c r="HIV9" s="9"/>
      <c r="HIW9" s="9"/>
      <c r="HIX9" s="9"/>
      <c r="HIY9" s="9"/>
      <c r="HIZ9" s="9"/>
      <c r="HJA9" s="9"/>
      <c r="HJB9" s="9"/>
      <c r="HJC9" s="9"/>
      <c r="HJD9" s="9"/>
      <c r="HJE9" s="9"/>
      <c r="HJF9" s="9"/>
      <c r="HJG9" s="9"/>
      <c r="HJH9" s="9"/>
      <c r="HJI9" s="9"/>
      <c r="HJJ9" s="9"/>
      <c r="HJK9" s="9"/>
      <c r="HJL9" s="9"/>
      <c r="HJM9" s="9"/>
      <c r="HJN9" s="9"/>
      <c r="HJO9" s="9"/>
      <c r="HJP9" s="9"/>
      <c r="HJQ9" s="9"/>
      <c r="HJR9" s="9"/>
      <c r="HJS9" s="9"/>
      <c r="HJT9" s="9"/>
      <c r="HJU9" s="9"/>
      <c r="HJV9" s="9"/>
      <c r="HJW9" s="9"/>
      <c r="HJX9" s="9"/>
      <c r="HJY9" s="9"/>
      <c r="HJZ9" s="9"/>
      <c r="HKA9" s="9"/>
      <c r="HKB9" s="9"/>
      <c r="HKC9" s="9"/>
      <c r="HKD9" s="9"/>
      <c r="HKE9" s="9"/>
      <c r="HKF9" s="9"/>
      <c r="HKG9" s="9"/>
      <c r="HKH9" s="9"/>
      <c r="HKI9" s="9"/>
      <c r="HKJ9" s="9"/>
      <c r="HKK9" s="9"/>
      <c r="HKL9" s="9"/>
      <c r="HKM9" s="9"/>
      <c r="HKN9" s="9"/>
      <c r="HKO9" s="9"/>
      <c r="HKP9" s="9"/>
      <c r="HKQ9" s="9"/>
      <c r="HKR9" s="9"/>
      <c r="HKS9" s="9"/>
      <c r="HKT9" s="9"/>
      <c r="HKU9" s="9"/>
      <c r="HKV9" s="9"/>
      <c r="HKW9" s="9"/>
      <c r="HKX9" s="9"/>
      <c r="HKY9" s="9"/>
      <c r="HKZ9" s="9"/>
      <c r="HLA9" s="9"/>
      <c r="HLB9" s="9"/>
      <c r="HLC9" s="9"/>
      <c r="HLD9" s="9"/>
      <c r="HLE9" s="9"/>
      <c r="HLF9" s="9"/>
      <c r="HLG9" s="9"/>
      <c r="HLH9" s="9"/>
      <c r="HLI9" s="9"/>
      <c r="HLJ9" s="9"/>
      <c r="HLK9" s="9"/>
      <c r="HLL9" s="9"/>
      <c r="HLM9" s="9"/>
      <c r="HLN9" s="9"/>
      <c r="HLO9" s="9"/>
      <c r="HLP9" s="9"/>
      <c r="HLQ9" s="9"/>
      <c r="HLR9" s="9"/>
      <c r="HLS9" s="9"/>
      <c r="HLT9" s="9"/>
      <c r="HLU9" s="9"/>
      <c r="HLV9" s="9"/>
      <c r="HLW9" s="9"/>
      <c r="HLX9" s="9"/>
      <c r="HLY9" s="9"/>
      <c r="HLZ9" s="9"/>
      <c r="HMA9" s="9"/>
      <c r="HMB9" s="9"/>
      <c r="HMC9" s="9"/>
      <c r="HMD9" s="9"/>
      <c r="HME9" s="9"/>
      <c r="HMF9" s="9"/>
      <c r="HMG9" s="9"/>
      <c r="HMH9" s="9"/>
      <c r="HMI9" s="9"/>
      <c r="HMJ9" s="9"/>
      <c r="HMK9" s="9"/>
      <c r="HML9" s="9"/>
      <c r="HMM9" s="9"/>
      <c r="HMN9" s="9"/>
      <c r="HMO9" s="9"/>
      <c r="HMP9" s="9"/>
      <c r="HMQ9" s="9"/>
      <c r="HMR9" s="9"/>
      <c r="HMS9" s="9"/>
      <c r="HMT9" s="9"/>
      <c r="HMU9" s="9"/>
      <c r="HMV9" s="9"/>
      <c r="HMW9" s="9"/>
      <c r="HMX9" s="9"/>
      <c r="HMY9" s="9"/>
      <c r="HMZ9" s="9"/>
      <c r="HNA9" s="9"/>
      <c r="HNB9" s="9"/>
      <c r="HNC9" s="9"/>
      <c r="HND9" s="9"/>
      <c r="HNE9" s="9"/>
      <c r="HNF9" s="9"/>
      <c r="HNG9" s="9"/>
      <c r="HNH9" s="9"/>
      <c r="HNI9" s="9"/>
      <c r="HNJ9" s="9"/>
      <c r="HNK9" s="9"/>
      <c r="HNL9" s="9"/>
      <c r="HNM9" s="9"/>
      <c r="HNN9" s="9"/>
      <c r="HNO9" s="9"/>
      <c r="HNP9" s="9"/>
      <c r="HNQ9" s="9"/>
      <c r="HNR9" s="9"/>
      <c r="HNS9" s="9"/>
      <c r="HNT9" s="9"/>
      <c r="HNU9" s="9"/>
      <c r="HNV9" s="9"/>
      <c r="HNW9" s="9"/>
      <c r="HNX9" s="9"/>
      <c r="HNY9" s="9"/>
      <c r="HNZ9" s="9"/>
      <c r="HOA9" s="9"/>
      <c r="HOB9" s="9"/>
      <c r="HOC9" s="9"/>
      <c r="HOD9" s="9"/>
      <c r="HOE9" s="9"/>
      <c r="HOF9" s="9"/>
      <c r="HOG9" s="9"/>
      <c r="HOH9" s="9"/>
      <c r="HOI9" s="9"/>
      <c r="HOJ9" s="9"/>
      <c r="HOK9" s="9"/>
      <c r="HOL9" s="9"/>
      <c r="HOM9" s="9"/>
      <c r="HON9" s="9"/>
      <c r="HOO9" s="9"/>
      <c r="HOP9" s="9"/>
      <c r="HOQ9" s="9"/>
      <c r="HOR9" s="9"/>
      <c r="HOS9" s="9"/>
      <c r="HOT9" s="9"/>
      <c r="HOU9" s="9"/>
      <c r="HOV9" s="9"/>
      <c r="HOW9" s="9"/>
      <c r="HOX9" s="9"/>
      <c r="HOY9" s="9"/>
      <c r="HOZ9" s="9"/>
      <c r="HPA9" s="9"/>
      <c r="HPB9" s="9"/>
      <c r="HPC9" s="9"/>
      <c r="HPD9" s="9"/>
      <c r="HPE9" s="9"/>
      <c r="HPF9" s="9"/>
      <c r="HPG9" s="9"/>
      <c r="HPH9" s="9"/>
      <c r="HPI9" s="9"/>
      <c r="HPJ9" s="9"/>
      <c r="HPK9" s="9"/>
      <c r="HPL9" s="9"/>
      <c r="HPM9" s="9"/>
      <c r="HPN9" s="9"/>
      <c r="HPO9" s="9"/>
      <c r="HPP9" s="9"/>
      <c r="HPQ9" s="9"/>
      <c r="HPR9" s="9"/>
      <c r="HPS9" s="9"/>
      <c r="HPT9" s="9"/>
      <c r="HPU9" s="9"/>
      <c r="HPV9" s="9"/>
      <c r="HPW9" s="9"/>
      <c r="HPX9" s="9"/>
      <c r="HPY9" s="9"/>
      <c r="HPZ9" s="9"/>
      <c r="HQA9" s="9"/>
      <c r="HQB9" s="9"/>
      <c r="HQC9" s="9"/>
      <c r="HQD9" s="9"/>
      <c r="HQE9" s="9"/>
      <c r="HQF9" s="9"/>
      <c r="HQG9" s="9"/>
      <c r="HQH9" s="9"/>
      <c r="HQI9" s="9"/>
      <c r="HQJ9" s="9"/>
      <c r="HQK9" s="9"/>
      <c r="HQL9" s="9"/>
      <c r="HQM9" s="9"/>
      <c r="HQN9" s="9"/>
      <c r="HQO9" s="9"/>
      <c r="HQP9" s="9"/>
      <c r="HQQ9" s="9"/>
      <c r="HQR9" s="9"/>
      <c r="HQS9" s="9"/>
      <c r="HQT9" s="9"/>
      <c r="HQU9" s="9"/>
      <c r="HQV9" s="9"/>
      <c r="HQW9" s="9"/>
      <c r="HQX9" s="9"/>
      <c r="HQY9" s="9"/>
      <c r="HQZ9" s="9"/>
      <c r="HRA9" s="9"/>
      <c r="HRB9" s="9"/>
      <c r="HRC9" s="9"/>
      <c r="HRD9" s="9"/>
      <c r="HRE9" s="9"/>
      <c r="HRF9" s="9"/>
      <c r="HRG9" s="9"/>
      <c r="HRH9" s="9"/>
      <c r="HRI9" s="9"/>
      <c r="HRJ9" s="9"/>
      <c r="HRK9" s="9"/>
      <c r="HRL9" s="9"/>
      <c r="HRM9" s="9"/>
      <c r="HRN9" s="9"/>
      <c r="HRO9" s="9"/>
      <c r="HRP9" s="9"/>
      <c r="HRQ9" s="9"/>
      <c r="HRR9" s="9"/>
      <c r="HRS9" s="9"/>
      <c r="HRT9" s="9"/>
      <c r="HRU9" s="9"/>
      <c r="HRV9" s="9"/>
      <c r="HRW9" s="9"/>
      <c r="HRX9" s="9"/>
      <c r="HRY9" s="9"/>
      <c r="HRZ9" s="9"/>
      <c r="HSA9" s="9"/>
      <c r="HSB9" s="9"/>
      <c r="HSC9" s="9"/>
      <c r="HSD9" s="9"/>
      <c r="HSE9" s="9"/>
      <c r="HSF9" s="9"/>
      <c r="HSG9" s="9"/>
      <c r="HSH9" s="9"/>
      <c r="HSI9" s="9"/>
      <c r="HSJ9" s="9"/>
      <c r="HSK9" s="9"/>
      <c r="HSL9" s="9"/>
      <c r="HSM9" s="9"/>
      <c r="HSN9" s="9"/>
      <c r="HSO9" s="9"/>
      <c r="HSP9" s="9"/>
      <c r="HSQ9" s="9"/>
      <c r="HSR9" s="9"/>
      <c r="HSS9" s="9"/>
      <c r="HST9" s="9"/>
      <c r="HSU9" s="9"/>
      <c r="HSV9" s="9"/>
      <c r="HSW9" s="9"/>
      <c r="HSX9" s="9"/>
      <c r="HSY9" s="9"/>
      <c r="HSZ9" s="9"/>
      <c r="HTA9" s="9"/>
      <c r="HTB9" s="9"/>
      <c r="HTC9" s="9"/>
      <c r="HTD9" s="9"/>
      <c r="HTE9" s="9"/>
      <c r="HTF9" s="9"/>
      <c r="HTG9" s="9"/>
      <c r="HTH9" s="9"/>
      <c r="HTI9" s="9"/>
      <c r="HTJ9" s="9"/>
      <c r="HTK9" s="9"/>
      <c r="HTL9" s="9"/>
      <c r="HTM9" s="9"/>
      <c r="HTN9" s="9"/>
      <c r="HTO9" s="9"/>
      <c r="HTP9" s="9"/>
      <c r="HTQ9" s="9"/>
      <c r="HTR9" s="9"/>
      <c r="HTS9" s="9"/>
      <c r="HTT9" s="9"/>
      <c r="HTU9" s="9"/>
      <c r="HTV9" s="9"/>
      <c r="HTW9" s="9"/>
      <c r="HTX9" s="9"/>
      <c r="HTY9" s="9"/>
      <c r="HTZ9" s="9"/>
      <c r="HUA9" s="9"/>
      <c r="HUB9" s="9"/>
      <c r="HUC9" s="9"/>
      <c r="HUD9" s="9"/>
      <c r="HUE9" s="9"/>
      <c r="HUF9" s="9"/>
      <c r="HUG9" s="9"/>
      <c r="HUH9" s="9"/>
      <c r="HUI9" s="9"/>
      <c r="HUJ9" s="9"/>
      <c r="HUK9" s="9"/>
      <c r="HUL9" s="9"/>
      <c r="HUM9" s="9"/>
      <c r="HUN9" s="9"/>
      <c r="HUO9" s="9"/>
      <c r="HUP9" s="9"/>
      <c r="HUQ9" s="9"/>
      <c r="HUR9" s="9"/>
      <c r="HUS9" s="9"/>
      <c r="HUT9" s="9"/>
      <c r="HUU9" s="9"/>
      <c r="HUV9" s="9"/>
      <c r="HUW9" s="9"/>
      <c r="HUX9" s="9"/>
      <c r="HUY9" s="9"/>
      <c r="HUZ9" s="9"/>
      <c r="HVA9" s="9"/>
      <c r="HVB9" s="9"/>
      <c r="HVC9" s="9"/>
      <c r="HVD9" s="9"/>
      <c r="HVE9" s="9"/>
      <c r="HVF9" s="9"/>
      <c r="HVG9" s="9"/>
      <c r="HVH9" s="9"/>
      <c r="HVI9" s="9"/>
      <c r="HVJ9" s="9"/>
      <c r="HVK9" s="9"/>
      <c r="HVL9" s="9"/>
      <c r="HVM9" s="9"/>
      <c r="HVN9" s="9"/>
      <c r="HVO9" s="9"/>
      <c r="HVP9" s="9"/>
      <c r="HVQ9" s="9"/>
      <c r="HVR9" s="9"/>
      <c r="HVS9" s="9"/>
      <c r="HVT9" s="9"/>
      <c r="HVU9" s="9"/>
      <c r="HVV9" s="9"/>
      <c r="HVW9" s="9"/>
      <c r="HVX9" s="9"/>
      <c r="HVY9" s="9"/>
      <c r="HVZ9" s="9"/>
      <c r="HWA9" s="9"/>
      <c r="HWB9" s="9"/>
      <c r="HWC9" s="9"/>
      <c r="HWD9" s="9"/>
      <c r="HWE9" s="9"/>
      <c r="HWF9" s="9"/>
      <c r="HWG9" s="9"/>
      <c r="HWH9" s="9"/>
      <c r="HWI9" s="9"/>
      <c r="HWJ9" s="9"/>
      <c r="HWK9" s="9"/>
      <c r="HWL9" s="9"/>
      <c r="HWM9" s="9"/>
      <c r="HWN9" s="9"/>
      <c r="HWO9" s="9"/>
      <c r="HWP9" s="9"/>
      <c r="HWQ9" s="9"/>
      <c r="HWR9" s="9"/>
      <c r="HWS9" s="9"/>
      <c r="HWT9" s="9"/>
      <c r="HWU9" s="9"/>
      <c r="HWV9" s="9"/>
      <c r="HWW9" s="9"/>
      <c r="HWX9" s="9"/>
      <c r="HWY9" s="9"/>
      <c r="HWZ9" s="9"/>
      <c r="HXA9" s="9"/>
      <c r="HXB9" s="9"/>
      <c r="HXC9" s="9"/>
      <c r="HXD9" s="9"/>
      <c r="HXE9" s="9"/>
      <c r="HXF9" s="9"/>
      <c r="HXG9" s="9"/>
      <c r="HXH9" s="9"/>
      <c r="HXI9" s="9"/>
      <c r="HXJ9" s="9"/>
      <c r="HXK9" s="9"/>
      <c r="HXL9" s="9"/>
      <c r="HXM9" s="9"/>
      <c r="HXN9" s="9"/>
      <c r="HXO9" s="9"/>
      <c r="HXP9" s="9"/>
      <c r="HXQ9" s="9"/>
      <c r="HXR9" s="9"/>
      <c r="HXS9" s="9"/>
      <c r="HXT9" s="9"/>
      <c r="HXU9" s="9"/>
      <c r="HXV9" s="9"/>
      <c r="HXW9" s="9"/>
      <c r="HXX9" s="9"/>
      <c r="HXY9" s="9"/>
      <c r="HXZ9" s="9"/>
      <c r="HYA9" s="9"/>
      <c r="HYB9" s="9"/>
      <c r="HYC9" s="9"/>
      <c r="HYD9" s="9"/>
      <c r="HYE9" s="9"/>
      <c r="HYF9" s="9"/>
      <c r="HYG9" s="9"/>
      <c r="HYH9" s="9"/>
      <c r="HYI9" s="9"/>
      <c r="HYJ9" s="9"/>
      <c r="HYK9" s="9"/>
      <c r="HYL9" s="9"/>
      <c r="HYM9" s="9"/>
      <c r="HYN9" s="9"/>
      <c r="HYO9" s="9"/>
      <c r="HYP9" s="9"/>
      <c r="HYQ9" s="9"/>
      <c r="HYR9" s="9"/>
      <c r="HYS9" s="9"/>
      <c r="HYT9" s="9"/>
      <c r="HYU9" s="9"/>
      <c r="HYV9" s="9"/>
      <c r="HYW9" s="9"/>
      <c r="HYX9" s="9"/>
      <c r="HYY9" s="9"/>
      <c r="HYZ9" s="9"/>
      <c r="HZA9" s="9"/>
      <c r="HZB9" s="9"/>
      <c r="HZC9" s="9"/>
      <c r="HZD9" s="9"/>
      <c r="HZE9" s="9"/>
      <c r="HZF9" s="9"/>
      <c r="HZG9" s="9"/>
      <c r="HZH9" s="9"/>
      <c r="HZI9" s="9"/>
      <c r="HZJ9" s="9"/>
      <c r="HZK9" s="9"/>
      <c r="HZL9" s="9"/>
      <c r="HZM9" s="9"/>
      <c r="HZN9" s="9"/>
      <c r="HZO9" s="9"/>
      <c r="HZP9" s="9"/>
      <c r="HZQ9" s="9"/>
      <c r="HZR9" s="9"/>
      <c r="HZS9" s="9"/>
      <c r="HZT9" s="9"/>
      <c r="HZU9" s="9"/>
      <c r="HZV9" s="9"/>
      <c r="HZW9" s="9"/>
      <c r="HZX9" s="9"/>
      <c r="HZY9" s="9"/>
      <c r="HZZ9" s="9"/>
      <c r="IAA9" s="9"/>
      <c r="IAB9" s="9"/>
      <c r="IAC9" s="9"/>
      <c r="IAD9" s="9"/>
      <c r="IAE9" s="9"/>
      <c r="IAF9" s="9"/>
      <c r="IAG9" s="9"/>
      <c r="IAH9" s="9"/>
      <c r="IAI9" s="9"/>
      <c r="IAJ9" s="9"/>
      <c r="IAK9" s="9"/>
      <c r="IAL9" s="9"/>
      <c r="IAM9" s="9"/>
      <c r="IAN9" s="9"/>
      <c r="IAO9" s="9"/>
      <c r="IAP9" s="9"/>
      <c r="IAQ9" s="9"/>
      <c r="IAR9" s="9"/>
      <c r="IAS9" s="9"/>
      <c r="IAT9" s="9"/>
      <c r="IAU9" s="9"/>
      <c r="IAV9" s="9"/>
      <c r="IAW9" s="9"/>
      <c r="IAX9" s="9"/>
      <c r="IAY9" s="9"/>
      <c r="IAZ9" s="9"/>
      <c r="IBA9" s="9"/>
      <c r="IBB9" s="9"/>
      <c r="IBC9" s="9"/>
      <c r="IBD9" s="9"/>
      <c r="IBE9" s="9"/>
      <c r="IBF9" s="9"/>
      <c r="IBG9" s="9"/>
      <c r="IBH9" s="9"/>
      <c r="IBI9" s="9"/>
      <c r="IBJ9" s="9"/>
      <c r="IBK9" s="9"/>
      <c r="IBL9" s="9"/>
      <c r="IBM9" s="9"/>
      <c r="IBN9" s="9"/>
      <c r="IBO9" s="9"/>
      <c r="IBP9" s="9"/>
      <c r="IBQ9" s="9"/>
      <c r="IBR9" s="9"/>
      <c r="IBS9" s="9"/>
      <c r="IBT9" s="9"/>
      <c r="IBU9" s="9"/>
      <c r="IBV9" s="9"/>
      <c r="IBW9" s="9"/>
      <c r="IBX9" s="9"/>
      <c r="IBY9" s="9"/>
      <c r="IBZ9" s="9"/>
      <c r="ICA9" s="9"/>
      <c r="ICB9" s="9"/>
      <c r="ICC9" s="9"/>
      <c r="ICD9" s="9"/>
      <c r="ICE9" s="9"/>
      <c r="ICF9" s="9"/>
      <c r="ICG9" s="9"/>
      <c r="ICH9" s="9"/>
      <c r="ICI9" s="9"/>
      <c r="ICJ9" s="9"/>
      <c r="ICK9" s="9"/>
      <c r="ICL9" s="9"/>
      <c r="ICM9" s="9"/>
      <c r="ICN9" s="9"/>
      <c r="ICO9" s="9"/>
      <c r="ICP9" s="9"/>
      <c r="ICQ9" s="9"/>
      <c r="ICR9" s="9"/>
      <c r="ICS9" s="9"/>
      <c r="ICT9" s="9"/>
      <c r="ICU9" s="9"/>
      <c r="ICV9" s="9"/>
      <c r="ICW9" s="9"/>
      <c r="ICX9" s="9"/>
      <c r="ICY9" s="9"/>
      <c r="ICZ9" s="9"/>
      <c r="IDA9" s="9"/>
      <c r="IDB9" s="9"/>
      <c r="IDC9" s="9"/>
      <c r="IDD9" s="9"/>
      <c r="IDE9" s="9"/>
      <c r="IDF9" s="9"/>
      <c r="IDG9" s="9"/>
      <c r="IDH9" s="9"/>
      <c r="IDI9" s="9"/>
      <c r="IDJ9" s="9"/>
      <c r="IDK9" s="9"/>
      <c r="IDL9" s="9"/>
      <c r="IDM9" s="9"/>
      <c r="IDN9" s="9"/>
      <c r="IDO9" s="9"/>
      <c r="IDP9" s="9"/>
      <c r="IDQ9" s="9"/>
      <c r="IDR9" s="9"/>
      <c r="IDS9" s="9"/>
      <c r="IDT9" s="9"/>
      <c r="IDU9" s="9"/>
      <c r="IDV9" s="9"/>
      <c r="IDW9" s="9"/>
      <c r="IDX9" s="9"/>
      <c r="IDY9" s="9"/>
      <c r="IDZ9" s="9"/>
      <c r="IEA9" s="9"/>
      <c r="IEB9" s="9"/>
      <c r="IEC9" s="9"/>
      <c r="IED9" s="9"/>
      <c r="IEE9" s="9"/>
      <c r="IEF9" s="9"/>
      <c r="IEG9" s="9"/>
      <c r="IEH9" s="9"/>
      <c r="IEI9" s="9"/>
      <c r="IEJ9" s="9"/>
      <c r="IEK9" s="9"/>
      <c r="IEL9" s="9"/>
      <c r="IEM9" s="9"/>
      <c r="IEN9" s="9"/>
      <c r="IEO9" s="9"/>
      <c r="IEP9" s="9"/>
      <c r="IEQ9" s="9"/>
      <c r="IER9" s="9"/>
      <c r="IES9" s="9"/>
      <c r="IET9" s="9"/>
      <c r="IEU9" s="9"/>
      <c r="IEV9" s="9"/>
      <c r="IEW9" s="9"/>
      <c r="IEX9" s="9"/>
      <c r="IEY9" s="9"/>
      <c r="IEZ9" s="9"/>
      <c r="IFA9" s="9"/>
      <c r="IFB9" s="9"/>
      <c r="IFC9" s="9"/>
      <c r="IFD9" s="9"/>
      <c r="IFE9" s="9"/>
      <c r="IFF9" s="9"/>
      <c r="IFG9" s="9"/>
      <c r="IFH9" s="9"/>
      <c r="IFI9" s="9"/>
      <c r="IFJ9" s="9"/>
      <c r="IFK9" s="9"/>
      <c r="IFL9" s="9"/>
      <c r="IFM9" s="9"/>
      <c r="IFN9" s="9"/>
      <c r="IFO9" s="9"/>
      <c r="IFP9" s="9"/>
      <c r="IFQ9" s="9"/>
      <c r="IFR9" s="9"/>
      <c r="IFS9" s="9"/>
      <c r="IFT9" s="9"/>
      <c r="IFU9" s="9"/>
      <c r="IFV9" s="9"/>
      <c r="IFW9" s="9"/>
      <c r="IFX9" s="9"/>
      <c r="IFY9" s="9"/>
      <c r="IFZ9" s="9"/>
      <c r="IGA9" s="9"/>
      <c r="IGB9" s="9"/>
      <c r="IGC9" s="9"/>
      <c r="IGD9" s="9"/>
      <c r="IGE9" s="9"/>
      <c r="IGF9" s="9"/>
      <c r="IGG9" s="9"/>
      <c r="IGH9" s="9"/>
      <c r="IGI9" s="9"/>
      <c r="IGJ9" s="9"/>
      <c r="IGK9" s="9"/>
      <c r="IGL9" s="9"/>
      <c r="IGM9" s="9"/>
      <c r="IGN9" s="9"/>
      <c r="IGO9" s="9"/>
      <c r="IGP9" s="9"/>
      <c r="IGQ9" s="9"/>
      <c r="IGR9" s="9"/>
      <c r="IGS9" s="9"/>
      <c r="IGT9" s="9"/>
      <c r="IGU9" s="9"/>
      <c r="IGV9" s="9"/>
      <c r="IGW9" s="9"/>
      <c r="IGX9" s="9"/>
      <c r="IGY9" s="9"/>
      <c r="IGZ9" s="9"/>
      <c r="IHA9" s="9"/>
      <c r="IHB9" s="9"/>
      <c r="IHC9" s="9"/>
      <c r="IHD9" s="9"/>
      <c r="IHE9" s="9"/>
      <c r="IHF9" s="9"/>
      <c r="IHG9" s="9"/>
      <c r="IHH9" s="9"/>
      <c r="IHI9" s="9"/>
      <c r="IHJ9" s="9"/>
      <c r="IHK9" s="9"/>
      <c r="IHL9" s="9"/>
      <c r="IHM9" s="9"/>
      <c r="IHN9" s="9"/>
      <c r="IHO9" s="9"/>
      <c r="IHP9" s="9"/>
      <c r="IHQ9" s="9"/>
      <c r="IHR9" s="9"/>
      <c r="IHS9" s="9"/>
      <c r="IHT9" s="9"/>
      <c r="IHU9" s="9"/>
      <c r="IHV9" s="9"/>
      <c r="IHW9" s="9"/>
      <c r="IHX9" s="9"/>
      <c r="IHY9" s="9"/>
      <c r="IHZ9" s="9"/>
      <c r="IIA9" s="9"/>
      <c r="IIB9" s="9"/>
      <c r="IIC9" s="9"/>
      <c r="IID9" s="9"/>
      <c r="IIE9" s="9"/>
      <c r="IIF9" s="9"/>
      <c r="IIG9" s="9"/>
      <c r="IIH9" s="9"/>
      <c r="III9" s="9"/>
      <c r="IIJ9" s="9"/>
      <c r="IIK9" s="9"/>
      <c r="IIL9" s="9"/>
      <c r="IIM9" s="9"/>
      <c r="IIN9" s="9"/>
      <c r="IIO9" s="9"/>
      <c r="IIP9" s="9"/>
      <c r="IIQ9" s="9"/>
      <c r="IIR9" s="9"/>
      <c r="IIS9" s="9"/>
      <c r="IIT9" s="9"/>
      <c r="IIU9" s="9"/>
      <c r="IIV9" s="9"/>
      <c r="IIW9" s="9"/>
      <c r="IIX9" s="9"/>
      <c r="IIY9" s="9"/>
      <c r="IIZ9" s="9"/>
      <c r="IJA9" s="9"/>
      <c r="IJB9" s="9"/>
      <c r="IJC9" s="9"/>
      <c r="IJD9" s="9"/>
      <c r="IJE9" s="9"/>
      <c r="IJF9" s="9"/>
      <c r="IJG9" s="9"/>
      <c r="IJH9" s="9"/>
      <c r="IJI9" s="9"/>
      <c r="IJJ9" s="9"/>
      <c r="IJK9" s="9"/>
      <c r="IJL9" s="9"/>
      <c r="IJM9" s="9"/>
      <c r="IJN9" s="9"/>
      <c r="IJO9" s="9"/>
      <c r="IJP9" s="9"/>
      <c r="IJQ9" s="9"/>
      <c r="IJR9" s="9"/>
      <c r="IJS9" s="9"/>
      <c r="IJT9" s="9"/>
      <c r="IJU9" s="9"/>
      <c r="IJV9" s="9"/>
      <c r="IJW9" s="9"/>
      <c r="IJX9" s="9"/>
      <c r="IJY9" s="9"/>
      <c r="IJZ9" s="9"/>
      <c r="IKA9" s="9"/>
      <c r="IKB9" s="9"/>
      <c r="IKC9" s="9"/>
      <c r="IKD9" s="9"/>
      <c r="IKE9" s="9"/>
      <c r="IKF9" s="9"/>
      <c r="IKG9" s="9"/>
      <c r="IKH9" s="9"/>
      <c r="IKI9" s="9"/>
      <c r="IKJ9" s="9"/>
      <c r="IKK9" s="9"/>
      <c r="IKL9" s="9"/>
      <c r="IKM9" s="9"/>
      <c r="IKN9" s="9"/>
      <c r="IKO9" s="9"/>
      <c r="IKP9" s="9"/>
      <c r="IKQ9" s="9"/>
      <c r="IKR9" s="9"/>
      <c r="IKS9" s="9"/>
      <c r="IKT9" s="9"/>
      <c r="IKU9" s="9"/>
      <c r="IKV9" s="9"/>
      <c r="IKW9" s="9"/>
      <c r="IKX9" s="9"/>
      <c r="IKY9" s="9"/>
      <c r="IKZ9" s="9"/>
      <c r="ILA9" s="9"/>
      <c r="ILB9" s="9"/>
      <c r="ILC9" s="9"/>
      <c r="ILD9" s="9"/>
      <c r="ILE9" s="9"/>
      <c r="ILF9" s="9"/>
      <c r="ILG9" s="9"/>
      <c r="ILH9" s="9"/>
      <c r="ILI9" s="9"/>
      <c r="ILJ9" s="9"/>
      <c r="ILK9" s="9"/>
      <c r="ILL9" s="9"/>
      <c r="ILM9" s="9"/>
      <c r="ILN9" s="9"/>
      <c r="ILO9" s="9"/>
      <c r="ILP9" s="9"/>
      <c r="ILQ9" s="9"/>
      <c r="ILR9" s="9"/>
      <c r="ILS9" s="9"/>
      <c r="ILT9" s="9"/>
      <c r="ILU9" s="9"/>
      <c r="ILV9" s="9"/>
      <c r="ILW9" s="9"/>
      <c r="ILX9" s="9"/>
      <c r="ILY9" s="9"/>
      <c r="ILZ9" s="9"/>
      <c r="IMA9" s="9"/>
      <c r="IMB9" s="9"/>
      <c r="IMC9" s="9"/>
      <c r="IMD9" s="9"/>
      <c r="IME9" s="9"/>
      <c r="IMF9" s="9"/>
      <c r="IMG9" s="9"/>
      <c r="IMH9" s="9"/>
      <c r="IMI9" s="9"/>
      <c r="IMJ9" s="9"/>
      <c r="IMK9" s="9"/>
      <c r="IML9" s="9"/>
      <c r="IMM9" s="9"/>
      <c r="IMN9" s="9"/>
      <c r="IMO9" s="9"/>
      <c r="IMP9" s="9"/>
      <c r="IMQ9" s="9"/>
      <c r="IMR9" s="9"/>
      <c r="IMS9" s="9"/>
      <c r="IMT9" s="9"/>
      <c r="IMU9" s="9"/>
      <c r="IMV9" s="9"/>
      <c r="IMW9" s="9"/>
      <c r="IMX9" s="9"/>
      <c r="IMY9" s="9"/>
      <c r="IMZ9" s="9"/>
      <c r="INA9" s="9"/>
      <c r="INB9" s="9"/>
      <c r="INC9" s="9"/>
      <c r="IND9" s="9"/>
      <c r="INE9" s="9"/>
      <c r="INF9" s="9"/>
      <c r="ING9" s="9"/>
      <c r="INH9" s="9"/>
      <c r="INI9" s="9"/>
      <c r="INJ9" s="9"/>
      <c r="INK9" s="9"/>
      <c r="INL9" s="9"/>
      <c r="INM9" s="9"/>
      <c r="INN9" s="9"/>
      <c r="INO9" s="9"/>
      <c r="INP9" s="9"/>
      <c r="INQ9" s="9"/>
      <c r="INR9" s="9"/>
      <c r="INS9" s="9"/>
      <c r="INT9" s="9"/>
      <c r="INU9" s="9"/>
      <c r="INV9" s="9"/>
      <c r="INW9" s="9"/>
      <c r="INX9" s="9"/>
      <c r="INY9" s="9"/>
      <c r="INZ9" s="9"/>
      <c r="IOA9" s="9"/>
      <c r="IOB9" s="9"/>
      <c r="IOC9" s="9"/>
      <c r="IOD9" s="9"/>
      <c r="IOE9" s="9"/>
      <c r="IOF9" s="9"/>
      <c r="IOG9" s="9"/>
      <c r="IOH9" s="9"/>
      <c r="IOI9" s="9"/>
      <c r="IOJ9" s="9"/>
      <c r="IOK9" s="9"/>
      <c r="IOL9" s="9"/>
      <c r="IOM9" s="9"/>
      <c r="ION9" s="9"/>
      <c r="IOO9" s="9"/>
      <c r="IOP9" s="9"/>
      <c r="IOQ9" s="9"/>
      <c r="IOR9" s="9"/>
      <c r="IOS9" s="9"/>
      <c r="IOT9" s="9"/>
      <c r="IOU9" s="9"/>
      <c r="IOV9" s="9"/>
      <c r="IOW9" s="9"/>
      <c r="IOX9" s="9"/>
      <c r="IOY9" s="9"/>
      <c r="IOZ9" s="9"/>
      <c r="IPA9" s="9"/>
      <c r="IPB9" s="9"/>
      <c r="IPC9" s="9"/>
      <c r="IPD9" s="9"/>
      <c r="IPE9" s="9"/>
      <c r="IPF9" s="9"/>
      <c r="IPG9" s="9"/>
      <c r="IPH9" s="9"/>
      <c r="IPI9" s="9"/>
      <c r="IPJ9" s="9"/>
      <c r="IPK9" s="9"/>
      <c r="IPL9" s="9"/>
      <c r="IPM9" s="9"/>
      <c r="IPN9" s="9"/>
      <c r="IPO9" s="9"/>
      <c r="IPP9" s="9"/>
      <c r="IPQ9" s="9"/>
      <c r="IPR9" s="9"/>
      <c r="IPS9" s="9"/>
      <c r="IPT9" s="9"/>
      <c r="IPU9" s="9"/>
      <c r="IPV9" s="9"/>
      <c r="IPW9" s="9"/>
      <c r="IPX9" s="9"/>
      <c r="IPY9" s="9"/>
      <c r="IPZ9" s="9"/>
      <c r="IQA9" s="9"/>
      <c r="IQB9" s="9"/>
      <c r="IQC9" s="9"/>
      <c r="IQD9" s="9"/>
      <c r="IQE9" s="9"/>
      <c r="IQF9" s="9"/>
      <c r="IQG9" s="9"/>
      <c r="IQH9" s="9"/>
      <c r="IQI9" s="9"/>
      <c r="IQJ9" s="9"/>
      <c r="IQK9" s="9"/>
      <c r="IQL9" s="9"/>
      <c r="IQM9" s="9"/>
      <c r="IQN9" s="9"/>
      <c r="IQO9" s="9"/>
      <c r="IQP9" s="9"/>
      <c r="IQQ9" s="9"/>
      <c r="IQR9" s="9"/>
      <c r="IQS9" s="9"/>
      <c r="IQT9" s="9"/>
      <c r="IQU9" s="9"/>
      <c r="IQV9" s="9"/>
      <c r="IQW9" s="9"/>
      <c r="IQX9" s="9"/>
      <c r="IQY9" s="9"/>
      <c r="IQZ9" s="9"/>
      <c r="IRA9" s="9"/>
      <c r="IRB9" s="9"/>
      <c r="IRC9" s="9"/>
      <c r="IRD9" s="9"/>
      <c r="IRE9" s="9"/>
      <c r="IRF9" s="9"/>
      <c r="IRG9" s="9"/>
      <c r="IRH9" s="9"/>
      <c r="IRI9" s="9"/>
      <c r="IRJ9" s="9"/>
      <c r="IRK9" s="9"/>
      <c r="IRL9" s="9"/>
      <c r="IRM9" s="9"/>
      <c r="IRN9" s="9"/>
      <c r="IRO9" s="9"/>
      <c r="IRP9" s="9"/>
      <c r="IRQ9" s="9"/>
      <c r="IRR9" s="9"/>
      <c r="IRS9" s="9"/>
      <c r="IRT9" s="9"/>
      <c r="IRU9" s="9"/>
      <c r="IRV9" s="9"/>
      <c r="IRW9" s="9"/>
      <c r="IRX9" s="9"/>
      <c r="IRY9" s="9"/>
      <c r="IRZ9" s="9"/>
      <c r="ISA9" s="9"/>
      <c r="ISB9" s="9"/>
      <c r="ISC9" s="9"/>
      <c r="ISD9" s="9"/>
      <c r="ISE9" s="9"/>
      <c r="ISF9" s="9"/>
      <c r="ISG9" s="9"/>
      <c r="ISH9" s="9"/>
      <c r="ISI9" s="9"/>
      <c r="ISJ9" s="9"/>
      <c r="ISK9" s="9"/>
      <c r="ISL9" s="9"/>
      <c r="ISM9" s="9"/>
      <c r="ISN9" s="9"/>
      <c r="ISO9" s="9"/>
      <c r="ISP9" s="9"/>
      <c r="ISQ9" s="9"/>
      <c r="ISR9" s="9"/>
      <c r="ISS9" s="9"/>
      <c r="IST9" s="9"/>
      <c r="ISU9" s="9"/>
      <c r="ISV9" s="9"/>
      <c r="ISW9" s="9"/>
      <c r="ISX9" s="9"/>
      <c r="ISY9" s="9"/>
      <c r="ISZ9" s="9"/>
      <c r="ITA9" s="9"/>
      <c r="ITB9" s="9"/>
      <c r="ITC9" s="9"/>
      <c r="ITD9" s="9"/>
      <c r="ITE9" s="9"/>
      <c r="ITF9" s="9"/>
      <c r="ITG9" s="9"/>
      <c r="ITH9" s="9"/>
      <c r="ITI9" s="9"/>
      <c r="ITJ9" s="9"/>
      <c r="ITK9" s="9"/>
      <c r="ITL9" s="9"/>
      <c r="ITM9" s="9"/>
      <c r="ITN9" s="9"/>
      <c r="ITO9" s="9"/>
      <c r="ITP9" s="9"/>
      <c r="ITQ9" s="9"/>
      <c r="ITR9" s="9"/>
      <c r="ITS9" s="9"/>
      <c r="ITT9" s="9"/>
      <c r="ITU9" s="9"/>
      <c r="ITV9" s="9"/>
      <c r="ITW9" s="9"/>
      <c r="ITX9" s="9"/>
      <c r="ITY9" s="9"/>
      <c r="ITZ9" s="9"/>
      <c r="IUA9" s="9"/>
      <c r="IUB9" s="9"/>
      <c r="IUC9" s="9"/>
      <c r="IUD9" s="9"/>
      <c r="IUE9" s="9"/>
      <c r="IUF9" s="9"/>
      <c r="IUG9" s="9"/>
      <c r="IUH9" s="9"/>
      <c r="IUI9" s="9"/>
      <c r="IUJ9" s="9"/>
      <c r="IUK9" s="9"/>
      <c r="IUL9" s="9"/>
      <c r="IUM9" s="9"/>
      <c r="IUN9" s="9"/>
      <c r="IUO9" s="9"/>
      <c r="IUP9" s="9"/>
      <c r="IUQ9" s="9"/>
      <c r="IUR9" s="9"/>
      <c r="IUS9" s="9"/>
      <c r="IUT9" s="9"/>
      <c r="IUU9" s="9"/>
      <c r="IUV9" s="9"/>
      <c r="IUW9" s="9"/>
      <c r="IUX9" s="9"/>
      <c r="IUY9" s="9"/>
      <c r="IUZ9" s="9"/>
      <c r="IVA9" s="9"/>
      <c r="IVB9" s="9"/>
      <c r="IVC9" s="9"/>
      <c r="IVD9" s="9"/>
      <c r="IVE9" s="9"/>
      <c r="IVF9" s="9"/>
      <c r="IVG9" s="9"/>
      <c r="IVH9" s="9"/>
      <c r="IVI9" s="9"/>
      <c r="IVJ9" s="9"/>
      <c r="IVK9" s="9"/>
      <c r="IVL9" s="9"/>
      <c r="IVM9" s="9"/>
      <c r="IVN9" s="9"/>
      <c r="IVO9" s="9"/>
      <c r="IVP9" s="9"/>
      <c r="IVQ9" s="9"/>
      <c r="IVR9" s="9"/>
      <c r="IVS9" s="9"/>
      <c r="IVT9" s="9"/>
      <c r="IVU9" s="9"/>
      <c r="IVV9" s="9"/>
      <c r="IVW9" s="9"/>
      <c r="IVX9" s="9"/>
      <c r="IVY9" s="9"/>
      <c r="IVZ9" s="9"/>
      <c r="IWA9" s="9"/>
      <c r="IWB9" s="9"/>
      <c r="IWC9" s="9"/>
      <c r="IWD9" s="9"/>
      <c r="IWE9" s="9"/>
      <c r="IWF9" s="9"/>
      <c r="IWG9" s="9"/>
      <c r="IWH9" s="9"/>
      <c r="IWI9" s="9"/>
      <c r="IWJ9" s="9"/>
      <c r="IWK9" s="9"/>
      <c r="IWL9" s="9"/>
      <c r="IWM9" s="9"/>
      <c r="IWN9" s="9"/>
      <c r="IWO9" s="9"/>
      <c r="IWP9" s="9"/>
      <c r="IWQ9" s="9"/>
      <c r="IWR9" s="9"/>
      <c r="IWS9" s="9"/>
      <c r="IWT9" s="9"/>
      <c r="IWU9" s="9"/>
      <c r="IWV9" s="9"/>
      <c r="IWW9" s="9"/>
      <c r="IWX9" s="9"/>
      <c r="IWY9" s="9"/>
      <c r="IWZ9" s="9"/>
      <c r="IXA9" s="9"/>
      <c r="IXB9" s="9"/>
      <c r="IXC9" s="9"/>
      <c r="IXD9" s="9"/>
      <c r="IXE9" s="9"/>
      <c r="IXF9" s="9"/>
      <c r="IXG9" s="9"/>
      <c r="IXH9" s="9"/>
      <c r="IXI9" s="9"/>
      <c r="IXJ9" s="9"/>
      <c r="IXK9" s="9"/>
      <c r="IXL9" s="9"/>
      <c r="IXM9" s="9"/>
      <c r="IXN9" s="9"/>
      <c r="IXO9" s="9"/>
      <c r="IXP9" s="9"/>
      <c r="IXQ9" s="9"/>
      <c r="IXR9" s="9"/>
      <c r="IXS9" s="9"/>
      <c r="IXT9" s="9"/>
      <c r="IXU9" s="9"/>
      <c r="IXV9" s="9"/>
      <c r="IXW9" s="9"/>
      <c r="IXX9" s="9"/>
      <c r="IXY9" s="9"/>
      <c r="IXZ9" s="9"/>
      <c r="IYA9" s="9"/>
      <c r="IYB9" s="9"/>
      <c r="IYC9" s="9"/>
      <c r="IYD9" s="9"/>
      <c r="IYE9" s="9"/>
      <c r="IYF9" s="9"/>
      <c r="IYG9" s="9"/>
      <c r="IYH9" s="9"/>
      <c r="IYI9" s="9"/>
      <c r="IYJ9" s="9"/>
      <c r="IYK9" s="9"/>
      <c r="IYL9" s="9"/>
      <c r="IYM9" s="9"/>
      <c r="IYN9" s="9"/>
      <c r="IYO9" s="9"/>
      <c r="IYP9" s="9"/>
      <c r="IYQ9" s="9"/>
      <c r="IYR9" s="9"/>
      <c r="IYS9" s="9"/>
      <c r="IYT9" s="9"/>
      <c r="IYU9" s="9"/>
      <c r="IYV9" s="9"/>
      <c r="IYW9" s="9"/>
      <c r="IYX9" s="9"/>
      <c r="IYY9" s="9"/>
      <c r="IYZ9" s="9"/>
      <c r="IZA9" s="9"/>
      <c r="IZB9" s="9"/>
      <c r="IZC9" s="9"/>
      <c r="IZD9" s="9"/>
      <c r="IZE9" s="9"/>
      <c r="IZF9" s="9"/>
      <c r="IZG9" s="9"/>
      <c r="IZH9" s="9"/>
      <c r="IZI9" s="9"/>
      <c r="IZJ9" s="9"/>
      <c r="IZK9" s="9"/>
      <c r="IZL9" s="9"/>
      <c r="IZM9" s="9"/>
      <c r="IZN9" s="9"/>
      <c r="IZO9" s="9"/>
      <c r="IZP9" s="9"/>
      <c r="IZQ9" s="9"/>
      <c r="IZR9" s="9"/>
      <c r="IZS9" s="9"/>
      <c r="IZT9" s="9"/>
      <c r="IZU9" s="9"/>
      <c r="IZV9" s="9"/>
      <c r="IZW9" s="9"/>
      <c r="IZX9" s="9"/>
      <c r="IZY9" s="9"/>
      <c r="IZZ9" s="9"/>
      <c r="JAA9" s="9"/>
      <c r="JAB9" s="9"/>
      <c r="JAC9" s="9"/>
      <c r="JAD9" s="9"/>
      <c r="JAE9" s="9"/>
      <c r="JAF9" s="9"/>
      <c r="JAG9" s="9"/>
      <c r="JAH9" s="9"/>
      <c r="JAI9" s="9"/>
      <c r="JAJ9" s="9"/>
      <c r="JAK9" s="9"/>
      <c r="JAL9" s="9"/>
      <c r="JAM9" s="9"/>
      <c r="JAN9" s="9"/>
      <c r="JAO9" s="9"/>
      <c r="JAP9" s="9"/>
      <c r="JAQ9" s="9"/>
      <c r="JAR9" s="9"/>
      <c r="JAS9" s="9"/>
      <c r="JAT9" s="9"/>
      <c r="JAU9" s="9"/>
      <c r="JAV9" s="9"/>
      <c r="JAW9" s="9"/>
      <c r="JAX9" s="9"/>
      <c r="JAY9" s="9"/>
      <c r="JAZ9" s="9"/>
      <c r="JBA9" s="9"/>
      <c r="JBB9" s="9"/>
      <c r="JBC9" s="9"/>
      <c r="JBD9" s="9"/>
      <c r="JBE9" s="9"/>
      <c r="JBF9" s="9"/>
      <c r="JBG9" s="9"/>
      <c r="JBH9" s="9"/>
      <c r="JBI9" s="9"/>
      <c r="JBJ9" s="9"/>
      <c r="JBK9" s="9"/>
      <c r="JBL9" s="9"/>
      <c r="JBM9" s="9"/>
      <c r="JBN9" s="9"/>
      <c r="JBO9" s="9"/>
      <c r="JBP9" s="9"/>
      <c r="JBQ9" s="9"/>
      <c r="JBR9" s="9"/>
      <c r="JBS9" s="9"/>
      <c r="JBT9" s="9"/>
      <c r="JBU9" s="9"/>
      <c r="JBV9" s="9"/>
      <c r="JBW9" s="9"/>
      <c r="JBX9" s="9"/>
      <c r="JBY9" s="9"/>
      <c r="JBZ9" s="9"/>
      <c r="JCA9" s="9"/>
      <c r="JCB9" s="9"/>
      <c r="JCC9" s="9"/>
      <c r="JCD9" s="9"/>
      <c r="JCE9" s="9"/>
      <c r="JCF9" s="9"/>
      <c r="JCG9" s="9"/>
      <c r="JCH9" s="9"/>
      <c r="JCI9" s="9"/>
      <c r="JCJ9" s="9"/>
      <c r="JCK9" s="9"/>
      <c r="JCL9" s="9"/>
      <c r="JCM9" s="9"/>
      <c r="JCN9" s="9"/>
      <c r="JCO9" s="9"/>
      <c r="JCP9" s="9"/>
      <c r="JCQ9" s="9"/>
      <c r="JCR9" s="9"/>
      <c r="JCS9" s="9"/>
      <c r="JCT9" s="9"/>
      <c r="JCU9" s="9"/>
      <c r="JCV9" s="9"/>
      <c r="JCW9" s="9"/>
      <c r="JCX9" s="9"/>
      <c r="JCY9" s="9"/>
      <c r="JCZ9" s="9"/>
      <c r="JDA9" s="9"/>
      <c r="JDB9" s="9"/>
      <c r="JDC9" s="9"/>
      <c r="JDD9" s="9"/>
      <c r="JDE9" s="9"/>
      <c r="JDF9" s="9"/>
      <c r="JDG9" s="9"/>
      <c r="JDH9" s="9"/>
      <c r="JDI9" s="9"/>
      <c r="JDJ9" s="9"/>
      <c r="JDK9" s="9"/>
      <c r="JDL9" s="9"/>
      <c r="JDM9" s="9"/>
      <c r="JDN9" s="9"/>
      <c r="JDO9" s="9"/>
      <c r="JDP9" s="9"/>
      <c r="JDQ9" s="9"/>
      <c r="JDR9" s="9"/>
      <c r="JDS9" s="9"/>
      <c r="JDT9" s="9"/>
      <c r="JDU9" s="9"/>
      <c r="JDV9" s="9"/>
      <c r="JDW9" s="9"/>
      <c r="JDX9" s="9"/>
      <c r="JDY9" s="9"/>
      <c r="JDZ9" s="9"/>
      <c r="JEA9" s="9"/>
      <c r="JEB9" s="9"/>
      <c r="JEC9" s="9"/>
      <c r="JED9" s="9"/>
      <c r="JEE9" s="9"/>
      <c r="JEF9" s="9"/>
      <c r="JEG9" s="9"/>
      <c r="JEH9" s="9"/>
      <c r="JEI9" s="9"/>
      <c r="JEJ9" s="9"/>
      <c r="JEK9" s="9"/>
      <c r="JEL9" s="9"/>
      <c r="JEM9" s="9"/>
      <c r="JEN9" s="9"/>
      <c r="JEO9" s="9"/>
      <c r="JEP9" s="9"/>
      <c r="JEQ9" s="9"/>
      <c r="JER9" s="9"/>
      <c r="JES9" s="9"/>
      <c r="JET9" s="9"/>
      <c r="JEU9" s="9"/>
      <c r="JEV9" s="9"/>
      <c r="JEW9" s="9"/>
      <c r="JEX9" s="9"/>
      <c r="JEY9" s="9"/>
      <c r="JEZ9" s="9"/>
      <c r="JFA9" s="9"/>
      <c r="JFB9" s="9"/>
      <c r="JFC9" s="9"/>
      <c r="JFD9" s="9"/>
      <c r="JFE9" s="9"/>
      <c r="JFF9" s="9"/>
      <c r="JFG9" s="9"/>
      <c r="JFH9" s="9"/>
      <c r="JFI9" s="9"/>
      <c r="JFJ9" s="9"/>
      <c r="JFK9" s="9"/>
      <c r="JFL9" s="9"/>
      <c r="JFM9" s="9"/>
      <c r="JFN9" s="9"/>
      <c r="JFO9" s="9"/>
      <c r="JFP9" s="9"/>
      <c r="JFQ9" s="9"/>
      <c r="JFR9" s="9"/>
      <c r="JFS9" s="9"/>
      <c r="JFT9" s="9"/>
      <c r="JFU9" s="9"/>
      <c r="JFV9" s="9"/>
      <c r="JFW9" s="9"/>
      <c r="JFX9" s="9"/>
      <c r="JFY9" s="9"/>
      <c r="JFZ9" s="9"/>
      <c r="JGA9" s="9"/>
      <c r="JGB9" s="9"/>
      <c r="JGC9" s="9"/>
      <c r="JGD9" s="9"/>
      <c r="JGE9" s="9"/>
      <c r="JGF9" s="9"/>
      <c r="JGG9" s="9"/>
      <c r="JGH9" s="9"/>
      <c r="JGI9" s="9"/>
      <c r="JGJ9" s="9"/>
      <c r="JGK9" s="9"/>
      <c r="JGL9" s="9"/>
      <c r="JGM9" s="9"/>
      <c r="JGN9" s="9"/>
      <c r="JGO9" s="9"/>
      <c r="JGP9" s="9"/>
      <c r="JGQ9" s="9"/>
      <c r="JGR9" s="9"/>
      <c r="JGS9" s="9"/>
      <c r="JGT9" s="9"/>
      <c r="JGU9" s="9"/>
      <c r="JGV9" s="9"/>
      <c r="JGW9" s="9"/>
      <c r="JGX9" s="9"/>
      <c r="JGY9" s="9"/>
      <c r="JGZ9" s="9"/>
      <c r="JHA9" s="9"/>
      <c r="JHB9" s="9"/>
      <c r="JHC9" s="9"/>
      <c r="JHD9" s="9"/>
      <c r="JHE9" s="9"/>
      <c r="JHF9" s="9"/>
      <c r="JHG9" s="9"/>
      <c r="JHH9" s="9"/>
      <c r="JHI9" s="9"/>
      <c r="JHJ9" s="9"/>
      <c r="JHK9" s="9"/>
      <c r="JHL9" s="9"/>
      <c r="JHM9" s="9"/>
      <c r="JHN9" s="9"/>
      <c r="JHO9" s="9"/>
      <c r="JHP9" s="9"/>
      <c r="JHQ9" s="9"/>
      <c r="JHR9" s="9"/>
      <c r="JHS9" s="9"/>
      <c r="JHT9" s="9"/>
      <c r="JHU9" s="9"/>
      <c r="JHV9" s="9"/>
      <c r="JHW9" s="9"/>
      <c r="JHX9" s="9"/>
      <c r="JHY9" s="9"/>
      <c r="JHZ9" s="9"/>
      <c r="JIA9" s="9"/>
      <c r="JIB9" s="9"/>
      <c r="JIC9" s="9"/>
      <c r="JID9" s="9"/>
      <c r="JIE9" s="9"/>
      <c r="JIF9" s="9"/>
      <c r="JIG9" s="9"/>
      <c r="JIH9" s="9"/>
      <c r="JII9" s="9"/>
      <c r="JIJ9" s="9"/>
      <c r="JIK9" s="9"/>
      <c r="JIL9" s="9"/>
      <c r="JIM9" s="9"/>
      <c r="JIN9" s="9"/>
      <c r="JIO9" s="9"/>
      <c r="JIP9" s="9"/>
      <c r="JIQ9" s="9"/>
      <c r="JIR9" s="9"/>
      <c r="JIS9" s="9"/>
      <c r="JIT9" s="9"/>
      <c r="JIU9" s="9"/>
      <c r="JIV9" s="9"/>
      <c r="JIW9" s="9"/>
      <c r="JIX9" s="9"/>
      <c r="JIY9" s="9"/>
      <c r="JIZ9" s="9"/>
      <c r="JJA9" s="9"/>
      <c r="JJB9" s="9"/>
      <c r="JJC9" s="9"/>
      <c r="JJD9" s="9"/>
      <c r="JJE9" s="9"/>
      <c r="JJF9" s="9"/>
      <c r="JJG9" s="9"/>
      <c r="JJH9" s="9"/>
      <c r="JJI9" s="9"/>
      <c r="JJJ9" s="9"/>
      <c r="JJK9" s="9"/>
      <c r="JJL9" s="9"/>
      <c r="JJM9" s="9"/>
      <c r="JJN9" s="9"/>
      <c r="JJO9" s="9"/>
      <c r="JJP9" s="9"/>
      <c r="JJQ9" s="9"/>
      <c r="JJR9" s="9"/>
      <c r="JJS9" s="9"/>
      <c r="JJT9" s="9"/>
      <c r="JJU9" s="9"/>
      <c r="JJV9" s="9"/>
      <c r="JJW9" s="9"/>
      <c r="JJX9" s="9"/>
      <c r="JJY9" s="9"/>
      <c r="JJZ9" s="9"/>
      <c r="JKA9" s="9"/>
      <c r="JKB9" s="9"/>
      <c r="JKC9" s="9"/>
      <c r="JKD9" s="9"/>
      <c r="JKE9" s="9"/>
      <c r="JKF9" s="9"/>
      <c r="JKG9" s="9"/>
      <c r="JKH9" s="9"/>
      <c r="JKI9" s="9"/>
      <c r="JKJ9" s="9"/>
      <c r="JKK9" s="9"/>
      <c r="JKL9" s="9"/>
      <c r="JKM9" s="9"/>
      <c r="JKN9" s="9"/>
      <c r="JKO9" s="9"/>
      <c r="JKP9" s="9"/>
      <c r="JKQ9" s="9"/>
      <c r="JKR9" s="9"/>
      <c r="JKS9" s="9"/>
      <c r="JKT9" s="9"/>
      <c r="JKU9" s="9"/>
      <c r="JKV9" s="9"/>
      <c r="JKW9" s="9"/>
      <c r="JKX9" s="9"/>
      <c r="JKY9" s="9"/>
      <c r="JKZ9" s="9"/>
      <c r="JLA9" s="9"/>
      <c r="JLB9" s="9"/>
      <c r="JLC9" s="9"/>
      <c r="JLD9" s="9"/>
      <c r="JLE9" s="9"/>
      <c r="JLF9" s="9"/>
      <c r="JLG9" s="9"/>
      <c r="JLH9" s="9"/>
      <c r="JLI9" s="9"/>
      <c r="JLJ9" s="9"/>
      <c r="JLK9" s="9"/>
      <c r="JLL9" s="9"/>
      <c r="JLM9" s="9"/>
      <c r="JLN9" s="9"/>
      <c r="JLO9" s="9"/>
      <c r="JLP9" s="9"/>
      <c r="JLQ9" s="9"/>
      <c r="JLR9" s="9"/>
      <c r="JLS9" s="9"/>
      <c r="JLT9" s="9"/>
      <c r="JLU9" s="9"/>
      <c r="JLV9" s="9"/>
      <c r="JLW9" s="9"/>
      <c r="JLX9" s="9"/>
      <c r="JLY9" s="9"/>
      <c r="JLZ9" s="9"/>
      <c r="JMA9" s="9"/>
      <c r="JMB9" s="9"/>
      <c r="JMC9" s="9"/>
      <c r="JMD9" s="9"/>
      <c r="JME9" s="9"/>
      <c r="JMF9" s="9"/>
      <c r="JMG9" s="9"/>
      <c r="JMH9" s="9"/>
      <c r="JMI9" s="9"/>
      <c r="JMJ9" s="9"/>
      <c r="JMK9" s="9"/>
      <c r="JML9" s="9"/>
      <c r="JMM9" s="9"/>
      <c r="JMN9" s="9"/>
      <c r="JMO9" s="9"/>
      <c r="JMP9" s="9"/>
      <c r="JMQ9" s="9"/>
      <c r="JMR9" s="9"/>
      <c r="JMS9" s="9"/>
      <c r="JMT9" s="9"/>
      <c r="JMU9" s="9"/>
      <c r="JMV9" s="9"/>
      <c r="JMW9" s="9"/>
      <c r="JMX9" s="9"/>
      <c r="JMY9" s="9"/>
      <c r="JMZ9" s="9"/>
      <c r="JNA9" s="9"/>
      <c r="JNB9" s="9"/>
      <c r="JNC9" s="9"/>
      <c r="JND9" s="9"/>
      <c r="JNE9" s="9"/>
      <c r="JNF9" s="9"/>
      <c r="JNG9" s="9"/>
      <c r="JNH9" s="9"/>
      <c r="JNI9" s="9"/>
      <c r="JNJ9" s="9"/>
      <c r="JNK9" s="9"/>
      <c r="JNL9" s="9"/>
      <c r="JNM9" s="9"/>
      <c r="JNN9" s="9"/>
      <c r="JNO9" s="9"/>
      <c r="JNP9" s="9"/>
      <c r="JNQ9" s="9"/>
      <c r="JNR9" s="9"/>
      <c r="JNS9" s="9"/>
      <c r="JNT9" s="9"/>
      <c r="JNU9" s="9"/>
      <c r="JNV9" s="9"/>
      <c r="JNW9" s="9"/>
      <c r="JNX9" s="9"/>
      <c r="JNY9" s="9"/>
      <c r="JNZ9" s="9"/>
      <c r="JOA9" s="9"/>
      <c r="JOB9" s="9"/>
      <c r="JOC9" s="9"/>
      <c r="JOD9" s="9"/>
      <c r="JOE9" s="9"/>
      <c r="JOF9" s="9"/>
      <c r="JOG9" s="9"/>
      <c r="JOH9" s="9"/>
      <c r="JOI9" s="9"/>
      <c r="JOJ9" s="9"/>
      <c r="JOK9" s="9"/>
      <c r="JOL9" s="9"/>
      <c r="JOM9" s="9"/>
      <c r="JON9" s="9"/>
      <c r="JOO9" s="9"/>
      <c r="JOP9" s="9"/>
      <c r="JOQ9" s="9"/>
      <c r="JOR9" s="9"/>
      <c r="JOS9" s="9"/>
      <c r="JOT9" s="9"/>
      <c r="JOU9" s="9"/>
      <c r="JOV9" s="9"/>
      <c r="JOW9" s="9"/>
      <c r="JOX9" s="9"/>
      <c r="JOY9" s="9"/>
      <c r="JOZ9" s="9"/>
      <c r="JPA9" s="9"/>
      <c r="JPB9" s="9"/>
      <c r="JPC9" s="9"/>
      <c r="JPD9" s="9"/>
      <c r="JPE9" s="9"/>
      <c r="JPF9" s="9"/>
      <c r="JPG9" s="9"/>
      <c r="JPH9" s="9"/>
      <c r="JPI9" s="9"/>
      <c r="JPJ9" s="9"/>
      <c r="JPK9" s="9"/>
      <c r="JPL9" s="9"/>
      <c r="JPM9" s="9"/>
      <c r="JPN9" s="9"/>
      <c r="JPO9" s="9"/>
      <c r="JPP9" s="9"/>
      <c r="JPQ9" s="9"/>
      <c r="JPR9" s="9"/>
      <c r="JPS9" s="9"/>
      <c r="JPT9" s="9"/>
      <c r="JPU9" s="9"/>
      <c r="JPV9" s="9"/>
      <c r="JPW9" s="9"/>
      <c r="JPX9" s="9"/>
      <c r="JPY9" s="9"/>
      <c r="JPZ9" s="9"/>
      <c r="JQA9" s="9"/>
      <c r="JQB9" s="9"/>
      <c r="JQC9" s="9"/>
      <c r="JQD9" s="9"/>
      <c r="JQE9" s="9"/>
      <c r="JQF9" s="9"/>
      <c r="JQG9" s="9"/>
      <c r="JQH9" s="9"/>
      <c r="JQI9" s="9"/>
      <c r="JQJ9" s="9"/>
      <c r="JQK9" s="9"/>
      <c r="JQL9" s="9"/>
      <c r="JQM9" s="9"/>
      <c r="JQN9" s="9"/>
      <c r="JQO9" s="9"/>
      <c r="JQP9" s="9"/>
      <c r="JQQ9" s="9"/>
      <c r="JQR9" s="9"/>
      <c r="JQS9" s="9"/>
      <c r="JQT9" s="9"/>
      <c r="JQU9" s="9"/>
      <c r="JQV9" s="9"/>
      <c r="JQW9" s="9"/>
      <c r="JQX9" s="9"/>
      <c r="JQY9" s="9"/>
      <c r="JQZ9" s="9"/>
      <c r="JRA9" s="9"/>
      <c r="JRB9" s="9"/>
      <c r="JRC9" s="9"/>
      <c r="JRD9" s="9"/>
      <c r="JRE9" s="9"/>
      <c r="JRF9" s="9"/>
      <c r="JRG9" s="9"/>
      <c r="JRH9" s="9"/>
      <c r="JRI9" s="9"/>
      <c r="JRJ9" s="9"/>
      <c r="JRK9" s="9"/>
      <c r="JRL9" s="9"/>
      <c r="JRM9" s="9"/>
      <c r="JRN9" s="9"/>
      <c r="JRO9" s="9"/>
      <c r="JRP9" s="9"/>
      <c r="JRQ9" s="9"/>
      <c r="JRR9" s="9"/>
      <c r="JRS9" s="9"/>
      <c r="JRT9" s="9"/>
      <c r="JRU9" s="9"/>
      <c r="JRV9" s="9"/>
      <c r="JRW9" s="9"/>
      <c r="JRX9" s="9"/>
      <c r="JRY9" s="9"/>
      <c r="JRZ9" s="9"/>
      <c r="JSA9" s="9"/>
      <c r="JSB9" s="9"/>
      <c r="JSC9" s="9"/>
      <c r="JSD9" s="9"/>
      <c r="JSE9" s="9"/>
      <c r="JSF9" s="9"/>
      <c r="JSG9" s="9"/>
      <c r="JSH9" s="9"/>
      <c r="JSI9" s="9"/>
      <c r="JSJ9" s="9"/>
      <c r="JSK9" s="9"/>
      <c r="JSL9" s="9"/>
      <c r="JSM9" s="9"/>
      <c r="JSN9" s="9"/>
      <c r="JSO9" s="9"/>
      <c r="JSP9" s="9"/>
      <c r="JSQ9" s="9"/>
      <c r="JSR9" s="9"/>
      <c r="JSS9" s="9"/>
      <c r="JST9" s="9"/>
      <c r="JSU9" s="9"/>
      <c r="JSV9" s="9"/>
      <c r="JSW9" s="9"/>
      <c r="JSX9" s="9"/>
      <c r="JSY9" s="9"/>
      <c r="JSZ9" s="9"/>
      <c r="JTA9" s="9"/>
      <c r="JTB9" s="9"/>
      <c r="JTC9" s="9"/>
      <c r="JTD9" s="9"/>
      <c r="JTE9" s="9"/>
      <c r="JTF9" s="9"/>
      <c r="JTG9" s="9"/>
      <c r="JTH9" s="9"/>
      <c r="JTI9" s="9"/>
      <c r="JTJ9" s="9"/>
      <c r="JTK9" s="9"/>
      <c r="JTL9" s="9"/>
      <c r="JTM9" s="9"/>
      <c r="JTN9" s="9"/>
      <c r="JTO9" s="9"/>
      <c r="JTP9" s="9"/>
      <c r="JTQ9" s="9"/>
      <c r="JTR9" s="9"/>
      <c r="JTS9" s="9"/>
      <c r="JTT9" s="9"/>
      <c r="JTU9" s="9"/>
      <c r="JTV9" s="9"/>
      <c r="JTW9" s="9"/>
      <c r="JTX9" s="9"/>
      <c r="JTY9" s="9"/>
      <c r="JTZ9" s="9"/>
      <c r="JUA9" s="9"/>
      <c r="JUB9" s="9"/>
      <c r="JUC9" s="9"/>
      <c r="JUD9" s="9"/>
      <c r="JUE9" s="9"/>
      <c r="JUF9" s="9"/>
      <c r="JUG9" s="9"/>
      <c r="JUH9" s="9"/>
      <c r="JUI9" s="9"/>
      <c r="JUJ9" s="9"/>
      <c r="JUK9" s="9"/>
      <c r="JUL9" s="9"/>
      <c r="JUM9" s="9"/>
      <c r="JUN9" s="9"/>
      <c r="JUO9" s="9"/>
      <c r="JUP9" s="9"/>
      <c r="JUQ9" s="9"/>
      <c r="JUR9" s="9"/>
      <c r="JUS9" s="9"/>
      <c r="JUT9" s="9"/>
      <c r="JUU9" s="9"/>
      <c r="JUV9" s="9"/>
      <c r="JUW9" s="9"/>
      <c r="JUX9" s="9"/>
      <c r="JUY9" s="9"/>
      <c r="JUZ9" s="9"/>
      <c r="JVA9" s="9"/>
      <c r="JVB9" s="9"/>
      <c r="JVC9" s="9"/>
      <c r="JVD9" s="9"/>
      <c r="JVE9" s="9"/>
      <c r="JVF9" s="9"/>
      <c r="JVG9" s="9"/>
      <c r="JVH9" s="9"/>
      <c r="JVI9" s="9"/>
      <c r="JVJ9" s="9"/>
      <c r="JVK9" s="9"/>
      <c r="JVL9" s="9"/>
      <c r="JVM9" s="9"/>
      <c r="JVN9" s="9"/>
      <c r="JVO9" s="9"/>
      <c r="JVP9" s="9"/>
      <c r="JVQ9" s="9"/>
      <c r="JVR9" s="9"/>
      <c r="JVS9" s="9"/>
      <c r="JVT9" s="9"/>
      <c r="JVU9" s="9"/>
      <c r="JVV9" s="9"/>
      <c r="JVW9" s="9"/>
      <c r="JVX9" s="9"/>
      <c r="JVY9" s="9"/>
      <c r="JVZ9" s="9"/>
      <c r="JWA9" s="9"/>
      <c r="JWB9" s="9"/>
      <c r="JWC9" s="9"/>
      <c r="JWD9" s="9"/>
      <c r="JWE9" s="9"/>
      <c r="JWF9" s="9"/>
      <c r="JWG9" s="9"/>
      <c r="JWH9" s="9"/>
      <c r="JWI9" s="9"/>
      <c r="JWJ9" s="9"/>
      <c r="JWK9" s="9"/>
      <c r="JWL9" s="9"/>
      <c r="JWM9" s="9"/>
      <c r="JWN9" s="9"/>
      <c r="JWO9" s="9"/>
      <c r="JWP9" s="9"/>
      <c r="JWQ9" s="9"/>
      <c r="JWR9" s="9"/>
      <c r="JWS9" s="9"/>
      <c r="JWT9" s="9"/>
      <c r="JWU9" s="9"/>
      <c r="JWV9" s="9"/>
      <c r="JWW9" s="9"/>
      <c r="JWX9" s="9"/>
      <c r="JWY9" s="9"/>
      <c r="JWZ9" s="9"/>
      <c r="JXA9" s="9"/>
      <c r="JXB9" s="9"/>
      <c r="JXC9" s="9"/>
      <c r="JXD9" s="9"/>
      <c r="JXE9" s="9"/>
      <c r="JXF9" s="9"/>
      <c r="JXG9" s="9"/>
      <c r="JXH9" s="9"/>
      <c r="JXI9" s="9"/>
      <c r="JXJ9" s="9"/>
      <c r="JXK9" s="9"/>
      <c r="JXL9" s="9"/>
      <c r="JXM9" s="9"/>
      <c r="JXN9" s="9"/>
      <c r="JXO9" s="9"/>
      <c r="JXP9" s="9"/>
      <c r="JXQ9" s="9"/>
      <c r="JXR9" s="9"/>
      <c r="JXS9" s="9"/>
      <c r="JXT9" s="9"/>
      <c r="JXU9" s="9"/>
      <c r="JXV9" s="9"/>
      <c r="JXW9" s="9"/>
      <c r="JXX9" s="9"/>
      <c r="JXY9" s="9"/>
      <c r="JXZ9" s="9"/>
      <c r="JYA9" s="9"/>
      <c r="JYB9" s="9"/>
      <c r="JYC9" s="9"/>
      <c r="JYD9" s="9"/>
      <c r="JYE9" s="9"/>
      <c r="JYF9" s="9"/>
      <c r="JYG9" s="9"/>
      <c r="JYH9" s="9"/>
      <c r="JYI9" s="9"/>
      <c r="JYJ9" s="9"/>
      <c r="JYK9" s="9"/>
      <c r="JYL9" s="9"/>
      <c r="JYM9" s="9"/>
      <c r="JYN9" s="9"/>
      <c r="JYO9" s="9"/>
      <c r="JYP9" s="9"/>
      <c r="JYQ9" s="9"/>
      <c r="JYR9" s="9"/>
      <c r="JYS9" s="9"/>
      <c r="JYT9" s="9"/>
      <c r="JYU9" s="9"/>
      <c r="JYV9" s="9"/>
      <c r="JYW9" s="9"/>
      <c r="JYX9" s="9"/>
      <c r="JYY9" s="9"/>
      <c r="JYZ9" s="9"/>
      <c r="JZA9" s="9"/>
      <c r="JZB9" s="9"/>
      <c r="JZC9" s="9"/>
      <c r="JZD9" s="9"/>
      <c r="JZE9" s="9"/>
      <c r="JZF9" s="9"/>
      <c r="JZG9" s="9"/>
      <c r="JZH9" s="9"/>
      <c r="JZI9" s="9"/>
      <c r="JZJ9" s="9"/>
      <c r="JZK9" s="9"/>
      <c r="JZL9" s="9"/>
      <c r="JZM9" s="9"/>
      <c r="JZN9" s="9"/>
      <c r="JZO9" s="9"/>
      <c r="JZP9" s="9"/>
      <c r="JZQ9" s="9"/>
      <c r="JZR9" s="9"/>
      <c r="JZS9" s="9"/>
      <c r="JZT9" s="9"/>
      <c r="JZU9" s="9"/>
      <c r="JZV9" s="9"/>
      <c r="JZW9" s="9"/>
      <c r="JZX9" s="9"/>
      <c r="JZY9" s="9"/>
      <c r="JZZ9" s="9"/>
      <c r="KAA9" s="9"/>
      <c r="KAB9" s="9"/>
      <c r="KAC9" s="9"/>
      <c r="KAD9" s="9"/>
      <c r="KAE9" s="9"/>
      <c r="KAF9" s="9"/>
      <c r="KAG9" s="9"/>
      <c r="KAH9" s="9"/>
      <c r="KAI9" s="9"/>
      <c r="KAJ9" s="9"/>
      <c r="KAK9" s="9"/>
      <c r="KAL9" s="9"/>
      <c r="KAM9" s="9"/>
      <c r="KAN9" s="9"/>
      <c r="KAO9" s="9"/>
      <c r="KAP9" s="9"/>
      <c r="KAQ9" s="9"/>
      <c r="KAR9" s="9"/>
      <c r="KAS9" s="9"/>
      <c r="KAT9" s="9"/>
      <c r="KAU9" s="9"/>
      <c r="KAV9" s="9"/>
      <c r="KAW9" s="9"/>
      <c r="KAX9" s="9"/>
      <c r="KAY9" s="9"/>
      <c r="KAZ9" s="9"/>
      <c r="KBA9" s="9"/>
      <c r="KBB9" s="9"/>
      <c r="KBC9" s="9"/>
      <c r="KBD9" s="9"/>
      <c r="KBE9" s="9"/>
      <c r="KBF9" s="9"/>
      <c r="KBG9" s="9"/>
      <c r="KBH9" s="9"/>
      <c r="KBI9" s="9"/>
      <c r="KBJ9" s="9"/>
      <c r="KBK9" s="9"/>
      <c r="KBL9" s="9"/>
      <c r="KBM9" s="9"/>
      <c r="KBN9" s="9"/>
      <c r="KBO9" s="9"/>
      <c r="KBP9" s="9"/>
      <c r="KBQ9" s="9"/>
      <c r="KBR9" s="9"/>
      <c r="KBS9" s="9"/>
      <c r="KBT9" s="9"/>
      <c r="KBU9" s="9"/>
      <c r="KBV9" s="9"/>
      <c r="KBW9" s="9"/>
      <c r="KBX9" s="9"/>
      <c r="KBY9" s="9"/>
      <c r="KBZ9" s="9"/>
      <c r="KCA9" s="9"/>
      <c r="KCB9" s="9"/>
      <c r="KCC9" s="9"/>
      <c r="KCD9" s="9"/>
      <c r="KCE9" s="9"/>
      <c r="KCF9" s="9"/>
      <c r="KCG9" s="9"/>
      <c r="KCH9" s="9"/>
      <c r="KCI9" s="9"/>
      <c r="KCJ9" s="9"/>
      <c r="KCK9" s="9"/>
      <c r="KCL9" s="9"/>
      <c r="KCM9" s="9"/>
      <c r="KCN9" s="9"/>
      <c r="KCO9" s="9"/>
      <c r="KCP9" s="9"/>
      <c r="KCQ9" s="9"/>
      <c r="KCR9" s="9"/>
      <c r="KCS9" s="9"/>
      <c r="KCT9" s="9"/>
      <c r="KCU9" s="9"/>
      <c r="KCV9" s="9"/>
      <c r="KCW9" s="9"/>
      <c r="KCX9" s="9"/>
      <c r="KCY9" s="9"/>
      <c r="KCZ9" s="9"/>
      <c r="KDA9" s="9"/>
      <c r="KDB9" s="9"/>
      <c r="KDC9" s="9"/>
      <c r="KDD9" s="9"/>
      <c r="KDE9" s="9"/>
      <c r="KDF9" s="9"/>
      <c r="KDG9" s="9"/>
      <c r="KDH9" s="9"/>
      <c r="KDI9" s="9"/>
      <c r="KDJ9" s="9"/>
      <c r="KDK9" s="9"/>
      <c r="KDL9" s="9"/>
      <c r="KDM9" s="9"/>
      <c r="KDN9" s="9"/>
      <c r="KDO9" s="9"/>
      <c r="KDP9" s="9"/>
      <c r="KDQ9" s="9"/>
      <c r="KDR9" s="9"/>
      <c r="KDS9" s="9"/>
      <c r="KDT9" s="9"/>
      <c r="KDU9" s="9"/>
      <c r="KDV9" s="9"/>
      <c r="KDW9" s="9"/>
      <c r="KDX9" s="9"/>
      <c r="KDY9" s="9"/>
      <c r="KDZ9" s="9"/>
      <c r="KEA9" s="9"/>
      <c r="KEB9" s="9"/>
      <c r="KEC9" s="9"/>
      <c r="KED9" s="9"/>
      <c r="KEE9" s="9"/>
      <c r="KEF9" s="9"/>
      <c r="KEG9" s="9"/>
      <c r="KEH9" s="9"/>
      <c r="KEI9" s="9"/>
      <c r="KEJ9" s="9"/>
      <c r="KEK9" s="9"/>
      <c r="KEL9" s="9"/>
      <c r="KEM9" s="9"/>
      <c r="KEN9" s="9"/>
      <c r="KEO9" s="9"/>
      <c r="KEP9" s="9"/>
      <c r="KEQ9" s="9"/>
      <c r="KER9" s="9"/>
      <c r="KES9" s="9"/>
      <c r="KET9" s="9"/>
      <c r="KEU9" s="9"/>
      <c r="KEV9" s="9"/>
      <c r="KEW9" s="9"/>
      <c r="KEX9" s="9"/>
      <c r="KEY9" s="9"/>
      <c r="KEZ9" s="9"/>
      <c r="KFA9" s="9"/>
      <c r="KFB9" s="9"/>
      <c r="KFC9" s="9"/>
      <c r="KFD9" s="9"/>
      <c r="KFE9" s="9"/>
      <c r="KFF9" s="9"/>
      <c r="KFG9" s="9"/>
      <c r="KFH9" s="9"/>
      <c r="KFI9" s="9"/>
      <c r="KFJ9" s="9"/>
      <c r="KFK9" s="9"/>
      <c r="KFL9" s="9"/>
      <c r="KFM9" s="9"/>
      <c r="KFN9" s="9"/>
      <c r="KFO9" s="9"/>
      <c r="KFP9" s="9"/>
      <c r="KFQ9" s="9"/>
      <c r="KFR9" s="9"/>
      <c r="KFS9" s="9"/>
      <c r="KFT9" s="9"/>
      <c r="KFU9" s="9"/>
      <c r="KFV9" s="9"/>
      <c r="KFW9" s="9"/>
      <c r="KFX9" s="9"/>
      <c r="KFY9" s="9"/>
      <c r="KFZ9" s="9"/>
      <c r="KGA9" s="9"/>
      <c r="KGB9" s="9"/>
      <c r="KGC9" s="9"/>
      <c r="KGD9" s="9"/>
      <c r="KGE9" s="9"/>
      <c r="KGF9" s="9"/>
      <c r="KGG9" s="9"/>
      <c r="KGH9" s="9"/>
      <c r="KGI9" s="9"/>
      <c r="KGJ9" s="9"/>
      <c r="KGK9" s="9"/>
      <c r="KGL9" s="9"/>
      <c r="KGM9" s="9"/>
      <c r="KGN9" s="9"/>
      <c r="KGO9" s="9"/>
      <c r="KGP9" s="9"/>
      <c r="KGQ9" s="9"/>
      <c r="KGR9" s="9"/>
      <c r="KGS9" s="9"/>
      <c r="KGT9" s="9"/>
      <c r="KGU9" s="9"/>
      <c r="KGV9" s="9"/>
      <c r="KGW9" s="9"/>
      <c r="KGX9" s="9"/>
      <c r="KGY9" s="9"/>
      <c r="KGZ9" s="9"/>
      <c r="KHA9" s="9"/>
      <c r="KHB9" s="9"/>
      <c r="KHC9" s="9"/>
      <c r="KHD9" s="9"/>
      <c r="KHE9" s="9"/>
      <c r="KHF9" s="9"/>
      <c r="KHG9" s="9"/>
      <c r="KHH9" s="9"/>
      <c r="KHI9" s="9"/>
      <c r="KHJ9" s="9"/>
      <c r="KHK9" s="9"/>
      <c r="KHL9" s="9"/>
      <c r="KHM9" s="9"/>
      <c r="KHN9" s="9"/>
      <c r="KHO9" s="9"/>
      <c r="KHP9" s="9"/>
      <c r="KHQ9" s="9"/>
      <c r="KHR9" s="9"/>
      <c r="KHS9" s="9"/>
      <c r="KHT9" s="9"/>
      <c r="KHU9" s="9"/>
      <c r="KHV9" s="9"/>
      <c r="KHW9" s="9"/>
      <c r="KHX9" s="9"/>
      <c r="KHY9" s="9"/>
      <c r="KHZ9" s="9"/>
      <c r="KIA9" s="9"/>
      <c r="KIB9" s="9"/>
      <c r="KIC9" s="9"/>
      <c r="KID9" s="9"/>
      <c r="KIE9" s="9"/>
      <c r="KIF9" s="9"/>
      <c r="KIG9" s="9"/>
      <c r="KIH9" s="9"/>
      <c r="KII9" s="9"/>
      <c r="KIJ9" s="9"/>
      <c r="KIK9" s="9"/>
      <c r="KIL9" s="9"/>
      <c r="KIM9" s="9"/>
      <c r="KIN9" s="9"/>
      <c r="KIO9" s="9"/>
      <c r="KIP9" s="9"/>
      <c r="KIQ9" s="9"/>
      <c r="KIR9" s="9"/>
      <c r="KIS9" s="9"/>
      <c r="KIT9" s="9"/>
      <c r="KIU9" s="9"/>
      <c r="KIV9" s="9"/>
      <c r="KIW9" s="9"/>
      <c r="KIX9" s="9"/>
      <c r="KIY9" s="9"/>
      <c r="KIZ9" s="9"/>
      <c r="KJA9" s="9"/>
      <c r="KJB9" s="9"/>
      <c r="KJC9" s="9"/>
      <c r="KJD9" s="9"/>
      <c r="KJE9" s="9"/>
      <c r="KJF9" s="9"/>
      <c r="KJG9" s="9"/>
      <c r="KJH9" s="9"/>
      <c r="KJI9" s="9"/>
      <c r="KJJ9" s="9"/>
      <c r="KJK9" s="9"/>
      <c r="KJL9" s="9"/>
      <c r="KJM9" s="9"/>
      <c r="KJN9" s="9"/>
      <c r="KJO9" s="9"/>
      <c r="KJP9" s="9"/>
      <c r="KJQ9" s="9"/>
      <c r="KJR9" s="9"/>
      <c r="KJS9" s="9"/>
      <c r="KJT9" s="9"/>
      <c r="KJU9" s="9"/>
      <c r="KJV9" s="9"/>
      <c r="KJW9" s="9"/>
      <c r="KJX9" s="9"/>
      <c r="KJY9" s="9"/>
      <c r="KJZ9" s="9"/>
      <c r="KKA9" s="9"/>
      <c r="KKB9" s="9"/>
      <c r="KKC9" s="9"/>
      <c r="KKD9" s="9"/>
      <c r="KKE9" s="9"/>
      <c r="KKF9" s="9"/>
      <c r="KKG9" s="9"/>
      <c r="KKH9" s="9"/>
      <c r="KKI9" s="9"/>
      <c r="KKJ9" s="9"/>
      <c r="KKK9" s="9"/>
      <c r="KKL9" s="9"/>
      <c r="KKM9" s="9"/>
      <c r="KKN9" s="9"/>
      <c r="KKO9" s="9"/>
      <c r="KKP9" s="9"/>
      <c r="KKQ9" s="9"/>
      <c r="KKR9" s="9"/>
      <c r="KKS9" s="9"/>
      <c r="KKT9" s="9"/>
      <c r="KKU9" s="9"/>
      <c r="KKV9" s="9"/>
      <c r="KKW9" s="9"/>
      <c r="KKX9" s="9"/>
      <c r="KKY9" s="9"/>
      <c r="KKZ9" s="9"/>
      <c r="KLA9" s="9"/>
      <c r="KLB9" s="9"/>
      <c r="KLC9" s="9"/>
      <c r="KLD9" s="9"/>
      <c r="KLE9" s="9"/>
      <c r="KLF9" s="9"/>
      <c r="KLG9" s="9"/>
      <c r="KLH9" s="9"/>
      <c r="KLI9" s="9"/>
      <c r="KLJ9" s="9"/>
      <c r="KLK9" s="9"/>
      <c r="KLL9" s="9"/>
      <c r="KLM9" s="9"/>
      <c r="KLN9" s="9"/>
      <c r="KLO9" s="9"/>
      <c r="KLP9" s="9"/>
      <c r="KLQ9" s="9"/>
      <c r="KLR9" s="9"/>
      <c r="KLS9" s="9"/>
      <c r="KLT9" s="9"/>
      <c r="KLU9" s="9"/>
      <c r="KLV9" s="9"/>
      <c r="KLW9" s="9"/>
      <c r="KLX9" s="9"/>
      <c r="KLY9" s="9"/>
      <c r="KLZ9" s="9"/>
      <c r="KMA9" s="9"/>
      <c r="KMB9" s="9"/>
      <c r="KMC9" s="9"/>
      <c r="KMD9" s="9"/>
      <c r="KME9" s="9"/>
      <c r="KMF9" s="9"/>
      <c r="KMG9" s="9"/>
      <c r="KMH9" s="9"/>
      <c r="KMI9" s="9"/>
      <c r="KMJ9" s="9"/>
      <c r="KMK9" s="9"/>
      <c r="KML9" s="9"/>
      <c r="KMM9" s="9"/>
      <c r="KMN9" s="9"/>
      <c r="KMO9" s="9"/>
      <c r="KMP9" s="9"/>
      <c r="KMQ9" s="9"/>
      <c r="KMR9" s="9"/>
      <c r="KMS9" s="9"/>
      <c r="KMT9" s="9"/>
      <c r="KMU9" s="9"/>
      <c r="KMV9" s="9"/>
      <c r="KMW9" s="9"/>
      <c r="KMX9" s="9"/>
      <c r="KMY9" s="9"/>
      <c r="KMZ9" s="9"/>
      <c r="KNA9" s="9"/>
      <c r="KNB9" s="9"/>
      <c r="KNC9" s="9"/>
      <c r="KND9" s="9"/>
      <c r="KNE9" s="9"/>
      <c r="KNF9" s="9"/>
      <c r="KNG9" s="9"/>
      <c r="KNH9" s="9"/>
      <c r="KNI9" s="9"/>
      <c r="KNJ9" s="9"/>
      <c r="KNK9" s="9"/>
      <c r="KNL9" s="9"/>
      <c r="KNM9" s="9"/>
      <c r="KNN9" s="9"/>
      <c r="KNO9" s="9"/>
      <c r="KNP9" s="9"/>
      <c r="KNQ9" s="9"/>
      <c r="KNR9" s="9"/>
      <c r="KNS9" s="9"/>
      <c r="KNT9" s="9"/>
      <c r="KNU9" s="9"/>
      <c r="KNV9" s="9"/>
      <c r="KNW9" s="9"/>
      <c r="KNX9" s="9"/>
      <c r="KNY9" s="9"/>
      <c r="KNZ9" s="9"/>
      <c r="KOA9" s="9"/>
      <c r="KOB9" s="9"/>
      <c r="KOC9" s="9"/>
      <c r="KOD9" s="9"/>
      <c r="KOE9" s="9"/>
      <c r="KOF9" s="9"/>
      <c r="KOG9" s="9"/>
      <c r="KOH9" s="9"/>
      <c r="KOI9" s="9"/>
      <c r="KOJ9" s="9"/>
      <c r="KOK9" s="9"/>
      <c r="KOL9" s="9"/>
      <c r="KOM9" s="9"/>
      <c r="KON9" s="9"/>
      <c r="KOO9" s="9"/>
      <c r="KOP9" s="9"/>
      <c r="KOQ9" s="9"/>
      <c r="KOR9" s="9"/>
      <c r="KOS9" s="9"/>
      <c r="KOT9" s="9"/>
      <c r="KOU9" s="9"/>
      <c r="KOV9" s="9"/>
      <c r="KOW9" s="9"/>
      <c r="KOX9" s="9"/>
      <c r="KOY9" s="9"/>
      <c r="KOZ9" s="9"/>
      <c r="KPA9" s="9"/>
      <c r="KPB9" s="9"/>
      <c r="KPC9" s="9"/>
      <c r="KPD9" s="9"/>
      <c r="KPE9" s="9"/>
      <c r="KPF9" s="9"/>
      <c r="KPG9" s="9"/>
      <c r="KPH9" s="9"/>
      <c r="KPI9" s="9"/>
      <c r="KPJ9" s="9"/>
      <c r="KPK9" s="9"/>
      <c r="KPL9" s="9"/>
      <c r="KPM9" s="9"/>
      <c r="KPN9" s="9"/>
      <c r="KPO9" s="9"/>
      <c r="KPP9" s="9"/>
      <c r="KPQ9" s="9"/>
      <c r="KPR9" s="9"/>
      <c r="KPS9" s="9"/>
      <c r="KPT9" s="9"/>
      <c r="KPU9" s="9"/>
      <c r="KPV9" s="9"/>
      <c r="KPW9" s="9"/>
      <c r="KPX9" s="9"/>
      <c r="KPY9" s="9"/>
      <c r="KPZ9" s="9"/>
      <c r="KQA9" s="9"/>
      <c r="KQB9" s="9"/>
      <c r="KQC9" s="9"/>
      <c r="KQD9" s="9"/>
      <c r="KQE9" s="9"/>
      <c r="KQF9" s="9"/>
      <c r="KQG9" s="9"/>
      <c r="KQH9" s="9"/>
      <c r="KQI9" s="9"/>
      <c r="KQJ9" s="9"/>
      <c r="KQK9" s="9"/>
      <c r="KQL9" s="9"/>
      <c r="KQM9" s="9"/>
      <c r="KQN9" s="9"/>
      <c r="KQO9" s="9"/>
      <c r="KQP9" s="9"/>
      <c r="KQQ9" s="9"/>
      <c r="KQR9" s="9"/>
      <c r="KQS9" s="9"/>
      <c r="KQT9" s="9"/>
      <c r="KQU9" s="9"/>
      <c r="KQV9" s="9"/>
      <c r="KQW9" s="9"/>
      <c r="KQX9" s="9"/>
      <c r="KQY9" s="9"/>
      <c r="KQZ9" s="9"/>
      <c r="KRA9" s="9"/>
      <c r="KRB9" s="9"/>
      <c r="KRC9" s="9"/>
      <c r="KRD9" s="9"/>
      <c r="KRE9" s="9"/>
      <c r="KRF9" s="9"/>
      <c r="KRG9" s="9"/>
      <c r="KRH9" s="9"/>
      <c r="KRI9" s="9"/>
      <c r="KRJ9" s="9"/>
      <c r="KRK9" s="9"/>
      <c r="KRL9" s="9"/>
      <c r="KRM9" s="9"/>
      <c r="KRN9" s="9"/>
      <c r="KRO9" s="9"/>
      <c r="KRP9" s="9"/>
      <c r="KRQ9" s="9"/>
      <c r="KRR9" s="9"/>
      <c r="KRS9" s="9"/>
      <c r="KRT9" s="9"/>
      <c r="KRU9" s="9"/>
      <c r="KRV9" s="9"/>
      <c r="KRW9" s="9"/>
      <c r="KRX9" s="9"/>
      <c r="KRY9" s="9"/>
      <c r="KRZ9" s="9"/>
      <c r="KSA9" s="9"/>
      <c r="KSB9" s="9"/>
      <c r="KSC9" s="9"/>
      <c r="KSD9" s="9"/>
      <c r="KSE9" s="9"/>
      <c r="KSF9" s="9"/>
      <c r="KSG9" s="9"/>
      <c r="KSH9" s="9"/>
      <c r="KSI9" s="9"/>
      <c r="KSJ9" s="9"/>
      <c r="KSK9" s="9"/>
      <c r="KSL9" s="9"/>
      <c r="KSM9" s="9"/>
      <c r="KSN9" s="9"/>
      <c r="KSO9" s="9"/>
      <c r="KSP9" s="9"/>
      <c r="KSQ9" s="9"/>
      <c r="KSR9" s="9"/>
      <c r="KSS9" s="9"/>
      <c r="KST9" s="9"/>
      <c r="KSU9" s="9"/>
      <c r="KSV9" s="9"/>
      <c r="KSW9" s="9"/>
      <c r="KSX9" s="9"/>
      <c r="KSY9" s="9"/>
      <c r="KSZ9" s="9"/>
      <c r="KTA9" s="9"/>
      <c r="KTB9" s="9"/>
      <c r="KTC9" s="9"/>
      <c r="KTD9" s="9"/>
      <c r="KTE9" s="9"/>
      <c r="KTF9" s="9"/>
      <c r="KTG9" s="9"/>
      <c r="KTH9" s="9"/>
      <c r="KTI9" s="9"/>
      <c r="KTJ9" s="9"/>
      <c r="KTK9" s="9"/>
      <c r="KTL9" s="9"/>
      <c r="KTM9" s="9"/>
      <c r="KTN9" s="9"/>
      <c r="KTO9" s="9"/>
      <c r="KTP9" s="9"/>
      <c r="KTQ9" s="9"/>
      <c r="KTR9" s="9"/>
      <c r="KTS9" s="9"/>
      <c r="KTT9" s="9"/>
      <c r="KTU9" s="9"/>
      <c r="KTV9" s="9"/>
      <c r="KTW9" s="9"/>
      <c r="KTX9" s="9"/>
      <c r="KTY9" s="9"/>
      <c r="KTZ9" s="9"/>
      <c r="KUA9" s="9"/>
      <c r="KUB9" s="9"/>
      <c r="KUC9" s="9"/>
      <c r="KUD9" s="9"/>
      <c r="KUE9" s="9"/>
      <c r="KUF9" s="9"/>
      <c r="KUG9" s="9"/>
      <c r="KUH9" s="9"/>
      <c r="KUI9" s="9"/>
      <c r="KUJ9" s="9"/>
      <c r="KUK9" s="9"/>
      <c r="KUL9" s="9"/>
      <c r="KUM9" s="9"/>
      <c r="KUN9" s="9"/>
      <c r="KUO9" s="9"/>
      <c r="KUP9" s="9"/>
      <c r="KUQ9" s="9"/>
      <c r="KUR9" s="9"/>
      <c r="KUS9" s="9"/>
      <c r="KUT9" s="9"/>
      <c r="KUU9" s="9"/>
      <c r="KUV9" s="9"/>
      <c r="KUW9" s="9"/>
      <c r="KUX9" s="9"/>
      <c r="KUY9" s="9"/>
      <c r="KUZ9" s="9"/>
      <c r="KVA9" s="9"/>
      <c r="KVB9" s="9"/>
      <c r="KVC9" s="9"/>
      <c r="KVD9" s="9"/>
      <c r="KVE9" s="9"/>
      <c r="KVF9" s="9"/>
      <c r="KVG9" s="9"/>
      <c r="KVH9" s="9"/>
      <c r="KVI9" s="9"/>
      <c r="KVJ9" s="9"/>
      <c r="KVK9" s="9"/>
      <c r="KVL9" s="9"/>
      <c r="KVM9" s="9"/>
      <c r="KVN9" s="9"/>
      <c r="KVO9" s="9"/>
      <c r="KVP9" s="9"/>
      <c r="KVQ9" s="9"/>
      <c r="KVR9" s="9"/>
      <c r="KVS9" s="9"/>
      <c r="KVT9" s="9"/>
      <c r="KVU9" s="9"/>
      <c r="KVV9" s="9"/>
      <c r="KVW9" s="9"/>
      <c r="KVX9" s="9"/>
      <c r="KVY9" s="9"/>
      <c r="KVZ9" s="9"/>
      <c r="KWA9" s="9"/>
      <c r="KWB9" s="9"/>
      <c r="KWC9" s="9"/>
      <c r="KWD9" s="9"/>
      <c r="KWE9" s="9"/>
      <c r="KWF9" s="9"/>
      <c r="KWG9" s="9"/>
      <c r="KWH9" s="9"/>
      <c r="KWI9" s="9"/>
      <c r="KWJ9" s="9"/>
      <c r="KWK9" s="9"/>
      <c r="KWL9" s="9"/>
      <c r="KWM9" s="9"/>
      <c r="KWN9" s="9"/>
      <c r="KWO9" s="9"/>
      <c r="KWP9" s="9"/>
      <c r="KWQ9" s="9"/>
      <c r="KWR9" s="9"/>
      <c r="KWS9" s="9"/>
      <c r="KWT9" s="9"/>
      <c r="KWU9" s="9"/>
      <c r="KWV9" s="9"/>
      <c r="KWW9" s="9"/>
      <c r="KWX9" s="9"/>
      <c r="KWY9" s="9"/>
      <c r="KWZ9" s="9"/>
      <c r="KXA9" s="9"/>
      <c r="KXB9" s="9"/>
      <c r="KXC9" s="9"/>
      <c r="KXD9" s="9"/>
      <c r="KXE9" s="9"/>
      <c r="KXF9" s="9"/>
      <c r="KXG9" s="9"/>
      <c r="KXH9" s="9"/>
      <c r="KXI9" s="9"/>
      <c r="KXJ9" s="9"/>
      <c r="KXK9" s="9"/>
      <c r="KXL9" s="9"/>
      <c r="KXM9" s="9"/>
      <c r="KXN9" s="9"/>
      <c r="KXO9" s="9"/>
      <c r="KXP9" s="9"/>
      <c r="KXQ9" s="9"/>
      <c r="KXR9" s="9"/>
      <c r="KXS9" s="9"/>
      <c r="KXT9" s="9"/>
      <c r="KXU9" s="9"/>
      <c r="KXV9" s="9"/>
      <c r="KXW9" s="9"/>
      <c r="KXX9" s="9"/>
      <c r="KXY9" s="9"/>
      <c r="KXZ9" s="9"/>
      <c r="KYA9" s="9"/>
      <c r="KYB9" s="9"/>
      <c r="KYC9" s="9"/>
      <c r="KYD9" s="9"/>
      <c r="KYE9" s="9"/>
      <c r="KYF9" s="9"/>
      <c r="KYG9" s="9"/>
      <c r="KYH9" s="9"/>
      <c r="KYI9" s="9"/>
      <c r="KYJ9" s="9"/>
      <c r="KYK9" s="9"/>
      <c r="KYL9" s="9"/>
      <c r="KYM9" s="9"/>
      <c r="KYN9" s="9"/>
      <c r="KYO9" s="9"/>
      <c r="KYP9" s="9"/>
      <c r="KYQ9" s="9"/>
      <c r="KYR9" s="9"/>
      <c r="KYS9" s="9"/>
      <c r="KYT9" s="9"/>
      <c r="KYU9" s="9"/>
      <c r="KYV9" s="9"/>
      <c r="KYW9" s="9"/>
      <c r="KYX9" s="9"/>
      <c r="KYY9" s="9"/>
      <c r="KYZ9" s="9"/>
      <c r="KZA9" s="9"/>
      <c r="KZB9" s="9"/>
      <c r="KZC9" s="9"/>
      <c r="KZD9" s="9"/>
      <c r="KZE9" s="9"/>
      <c r="KZF9" s="9"/>
      <c r="KZG9" s="9"/>
      <c r="KZH9" s="9"/>
      <c r="KZI9" s="9"/>
      <c r="KZJ9" s="9"/>
      <c r="KZK9" s="9"/>
      <c r="KZL9" s="9"/>
      <c r="KZM9" s="9"/>
      <c r="KZN9" s="9"/>
      <c r="KZO9" s="9"/>
      <c r="KZP9" s="9"/>
      <c r="KZQ9" s="9"/>
      <c r="KZR9" s="9"/>
      <c r="KZS9" s="9"/>
      <c r="KZT9" s="9"/>
      <c r="KZU9" s="9"/>
      <c r="KZV9" s="9"/>
      <c r="KZW9" s="9"/>
      <c r="KZX9" s="9"/>
      <c r="KZY9" s="9"/>
      <c r="KZZ9" s="9"/>
      <c r="LAA9" s="9"/>
      <c r="LAB9" s="9"/>
      <c r="LAC9" s="9"/>
      <c r="LAD9" s="9"/>
      <c r="LAE9" s="9"/>
      <c r="LAF9" s="9"/>
      <c r="LAG9" s="9"/>
      <c r="LAH9" s="9"/>
      <c r="LAI9" s="9"/>
      <c r="LAJ9" s="9"/>
      <c r="LAK9" s="9"/>
      <c r="LAL9" s="9"/>
      <c r="LAM9" s="9"/>
      <c r="LAN9" s="9"/>
      <c r="LAO9" s="9"/>
      <c r="LAP9" s="9"/>
      <c r="LAQ9" s="9"/>
      <c r="LAR9" s="9"/>
      <c r="LAS9" s="9"/>
      <c r="LAT9" s="9"/>
      <c r="LAU9" s="9"/>
      <c r="LAV9" s="9"/>
      <c r="LAW9" s="9"/>
      <c r="LAX9" s="9"/>
      <c r="LAY9" s="9"/>
      <c r="LAZ9" s="9"/>
      <c r="LBA9" s="9"/>
      <c r="LBB9" s="9"/>
      <c r="LBC9" s="9"/>
      <c r="LBD9" s="9"/>
      <c r="LBE9" s="9"/>
      <c r="LBF9" s="9"/>
      <c r="LBG9" s="9"/>
      <c r="LBH9" s="9"/>
      <c r="LBI9" s="9"/>
      <c r="LBJ9" s="9"/>
      <c r="LBK9" s="9"/>
      <c r="LBL9" s="9"/>
      <c r="LBM9" s="9"/>
      <c r="LBN9" s="9"/>
      <c r="LBO9" s="9"/>
      <c r="LBP9" s="9"/>
      <c r="LBQ9" s="9"/>
      <c r="LBR9" s="9"/>
      <c r="LBS9" s="9"/>
      <c r="LBT9" s="9"/>
      <c r="LBU9" s="9"/>
      <c r="LBV9" s="9"/>
      <c r="LBW9" s="9"/>
      <c r="LBX9" s="9"/>
      <c r="LBY9" s="9"/>
      <c r="LBZ9" s="9"/>
      <c r="LCA9" s="9"/>
      <c r="LCB9" s="9"/>
      <c r="LCC9" s="9"/>
      <c r="LCD9" s="9"/>
      <c r="LCE9" s="9"/>
      <c r="LCF9" s="9"/>
      <c r="LCG9" s="9"/>
      <c r="LCH9" s="9"/>
      <c r="LCI9" s="9"/>
      <c r="LCJ9" s="9"/>
      <c r="LCK9" s="9"/>
      <c r="LCL9" s="9"/>
      <c r="LCM9" s="9"/>
      <c r="LCN9" s="9"/>
      <c r="LCO9" s="9"/>
      <c r="LCP9" s="9"/>
      <c r="LCQ9" s="9"/>
      <c r="LCR9" s="9"/>
      <c r="LCS9" s="9"/>
      <c r="LCT9" s="9"/>
      <c r="LCU9" s="9"/>
      <c r="LCV9" s="9"/>
      <c r="LCW9" s="9"/>
      <c r="LCX9" s="9"/>
      <c r="LCY9" s="9"/>
      <c r="LCZ9" s="9"/>
      <c r="LDA9" s="9"/>
      <c r="LDB9" s="9"/>
      <c r="LDC9" s="9"/>
      <c r="LDD9" s="9"/>
      <c r="LDE9" s="9"/>
      <c r="LDF9" s="9"/>
      <c r="LDG9" s="9"/>
      <c r="LDH9" s="9"/>
      <c r="LDI9" s="9"/>
      <c r="LDJ9" s="9"/>
      <c r="LDK9" s="9"/>
      <c r="LDL9" s="9"/>
      <c r="LDM9" s="9"/>
      <c r="LDN9" s="9"/>
      <c r="LDO9" s="9"/>
      <c r="LDP9" s="9"/>
      <c r="LDQ9" s="9"/>
      <c r="LDR9" s="9"/>
      <c r="LDS9" s="9"/>
      <c r="LDT9" s="9"/>
      <c r="LDU9" s="9"/>
      <c r="LDV9" s="9"/>
      <c r="LDW9" s="9"/>
      <c r="LDX9" s="9"/>
      <c r="LDY9" s="9"/>
      <c r="LDZ9" s="9"/>
      <c r="LEA9" s="9"/>
      <c r="LEB9" s="9"/>
      <c r="LEC9" s="9"/>
      <c r="LED9" s="9"/>
      <c r="LEE9" s="9"/>
      <c r="LEF9" s="9"/>
      <c r="LEG9" s="9"/>
      <c r="LEH9" s="9"/>
      <c r="LEI9" s="9"/>
      <c r="LEJ9" s="9"/>
      <c r="LEK9" s="9"/>
      <c r="LEL9" s="9"/>
      <c r="LEM9" s="9"/>
      <c r="LEN9" s="9"/>
      <c r="LEO9" s="9"/>
      <c r="LEP9" s="9"/>
      <c r="LEQ9" s="9"/>
      <c r="LER9" s="9"/>
      <c r="LES9" s="9"/>
      <c r="LET9" s="9"/>
      <c r="LEU9" s="9"/>
      <c r="LEV9" s="9"/>
      <c r="LEW9" s="9"/>
      <c r="LEX9" s="9"/>
      <c r="LEY9" s="9"/>
      <c r="LEZ9" s="9"/>
      <c r="LFA9" s="9"/>
      <c r="LFB9" s="9"/>
      <c r="LFC9" s="9"/>
      <c r="LFD9" s="9"/>
      <c r="LFE9" s="9"/>
      <c r="LFF9" s="9"/>
      <c r="LFG9" s="9"/>
      <c r="LFH9" s="9"/>
      <c r="LFI9" s="9"/>
      <c r="LFJ9" s="9"/>
      <c r="LFK9" s="9"/>
      <c r="LFL9" s="9"/>
      <c r="LFM9" s="9"/>
      <c r="LFN9" s="9"/>
      <c r="LFO9" s="9"/>
      <c r="LFP9" s="9"/>
      <c r="LFQ9" s="9"/>
      <c r="LFR9" s="9"/>
      <c r="LFS9" s="9"/>
      <c r="LFT9" s="9"/>
      <c r="LFU9" s="9"/>
      <c r="LFV9" s="9"/>
      <c r="LFW9" s="9"/>
      <c r="LFX9" s="9"/>
      <c r="LFY9" s="9"/>
      <c r="LFZ9" s="9"/>
      <c r="LGA9" s="9"/>
      <c r="LGB9" s="9"/>
      <c r="LGC9" s="9"/>
      <c r="LGD9" s="9"/>
      <c r="LGE9" s="9"/>
      <c r="LGF9" s="9"/>
      <c r="LGG9" s="9"/>
      <c r="LGH9" s="9"/>
      <c r="LGI9" s="9"/>
      <c r="LGJ9" s="9"/>
      <c r="LGK9" s="9"/>
      <c r="LGL9" s="9"/>
      <c r="LGM9" s="9"/>
      <c r="LGN9" s="9"/>
      <c r="LGO9" s="9"/>
      <c r="LGP9" s="9"/>
      <c r="LGQ9" s="9"/>
      <c r="LGR9" s="9"/>
      <c r="LGS9" s="9"/>
      <c r="LGT9" s="9"/>
      <c r="LGU9" s="9"/>
      <c r="LGV9" s="9"/>
      <c r="LGW9" s="9"/>
      <c r="LGX9" s="9"/>
      <c r="LGY9" s="9"/>
      <c r="LGZ9" s="9"/>
      <c r="LHA9" s="9"/>
      <c r="LHB9" s="9"/>
      <c r="LHC9" s="9"/>
      <c r="LHD9" s="9"/>
      <c r="LHE9" s="9"/>
      <c r="LHF9" s="9"/>
      <c r="LHG9" s="9"/>
      <c r="LHH9" s="9"/>
      <c r="LHI9" s="9"/>
      <c r="LHJ9" s="9"/>
      <c r="LHK9" s="9"/>
      <c r="LHL9" s="9"/>
      <c r="LHM9" s="9"/>
      <c r="LHN9" s="9"/>
      <c r="LHO9" s="9"/>
      <c r="LHP9" s="9"/>
      <c r="LHQ9" s="9"/>
      <c r="LHR9" s="9"/>
      <c r="LHS9" s="9"/>
      <c r="LHT9" s="9"/>
      <c r="LHU9" s="9"/>
      <c r="LHV9" s="9"/>
      <c r="LHW9" s="9"/>
      <c r="LHX9" s="9"/>
      <c r="LHY9" s="9"/>
      <c r="LHZ9" s="9"/>
      <c r="LIA9" s="9"/>
      <c r="LIB9" s="9"/>
      <c r="LIC9" s="9"/>
      <c r="LID9" s="9"/>
      <c r="LIE9" s="9"/>
      <c r="LIF9" s="9"/>
      <c r="LIG9" s="9"/>
      <c r="LIH9" s="9"/>
      <c r="LII9" s="9"/>
      <c r="LIJ9" s="9"/>
      <c r="LIK9" s="9"/>
      <c r="LIL9" s="9"/>
      <c r="LIM9" s="9"/>
      <c r="LIN9" s="9"/>
      <c r="LIO9" s="9"/>
      <c r="LIP9" s="9"/>
      <c r="LIQ9" s="9"/>
      <c r="LIR9" s="9"/>
      <c r="LIS9" s="9"/>
      <c r="LIT9" s="9"/>
      <c r="LIU9" s="9"/>
      <c r="LIV9" s="9"/>
      <c r="LIW9" s="9"/>
      <c r="LIX9" s="9"/>
      <c r="LIY9" s="9"/>
      <c r="LIZ9" s="9"/>
      <c r="LJA9" s="9"/>
      <c r="LJB9" s="9"/>
      <c r="LJC9" s="9"/>
      <c r="LJD9" s="9"/>
      <c r="LJE9" s="9"/>
      <c r="LJF9" s="9"/>
      <c r="LJG9" s="9"/>
      <c r="LJH9" s="9"/>
      <c r="LJI9" s="9"/>
      <c r="LJJ9" s="9"/>
      <c r="LJK9" s="9"/>
      <c r="LJL9" s="9"/>
      <c r="LJM9" s="9"/>
      <c r="LJN9" s="9"/>
      <c r="LJO9" s="9"/>
      <c r="LJP9" s="9"/>
      <c r="LJQ9" s="9"/>
      <c r="LJR9" s="9"/>
      <c r="LJS9" s="9"/>
      <c r="LJT9" s="9"/>
      <c r="LJU9" s="9"/>
      <c r="LJV9" s="9"/>
      <c r="LJW9" s="9"/>
      <c r="LJX9" s="9"/>
      <c r="LJY9" s="9"/>
      <c r="LJZ9" s="9"/>
      <c r="LKA9" s="9"/>
      <c r="LKB9" s="9"/>
      <c r="LKC9" s="9"/>
      <c r="LKD9" s="9"/>
      <c r="LKE9" s="9"/>
      <c r="LKF9" s="9"/>
      <c r="LKG9" s="9"/>
      <c r="LKH9" s="9"/>
      <c r="LKI9" s="9"/>
      <c r="LKJ9" s="9"/>
      <c r="LKK9" s="9"/>
      <c r="LKL9" s="9"/>
      <c r="LKM9" s="9"/>
      <c r="LKN9" s="9"/>
      <c r="LKO9" s="9"/>
      <c r="LKP9" s="9"/>
      <c r="LKQ9" s="9"/>
      <c r="LKR9" s="9"/>
      <c r="LKS9" s="9"/>
      <c r="LKT9" s="9"/>
      <c r="LKU9" s="9"/>
      <c r="LKV9" s="9"/>
      <c r="LKW9" s="9"/>
      <c r="LKX9" s="9"/>
      <c r="LKY9" s="9"/>
      <c r="LKZ9" s="9"/>
      <c r="LLA9" s="9"/>
      <c r="LLB9" s="9"/>
      <c r="LLC9" s="9"/>
      <c r="LLD9" s="9"/>
      <c r="LLE9" s="9"/>
      <c r="LLF9" s="9"/>
      <c r="LLG9" s="9"/>
      <c r="LLH9" s="9"/>
      <c r="LLI9" s="9"/>
      <c r="LLJ9" s="9"/>
      <c r="LLK9" s="9"/>
      <c r="LLL9" s="9"/>
      <c r="LLM9" s="9"/>
      <c r="LLN9" s="9"/>
      <c r="LLO9" s="9"/>
      <c r="LLP9" s="9"/>
      <c r="LLQ9" s="9"/>
      <c r="LLR9" s="9"/>
      <c r="LLS9" s="9"/>
      <c r="LLT9" s="9"/>
      <c r="LLU9" s="9"/>
      <c r="LLV9" s="9"/>
      <c r="LLW9" s="9"/>
      <c r="LLX9" s="9"/>
      <c r="LLY9" s="9"/>
      <c r="LLZ9" s="9"/>
      <c r="LMA9" s="9"/>
      <c r="LMB9" s="9"/>
      <c r="LMC9" s="9"/>
      <c r="LMD9" s="9"/>
      <c r="LME9" s="9"/>
      <c r="LMF9" s="9"/>
      <c r="LMG9" s="9"/>
      <c r="LMH9" s="9"/>
      <c r="LMI9" s="9"/>
      <c r="LMJ9" s="9"/>
      <c r="LMK9" s="9"/>
      <c r="LML9" s="9"/>
      <c r="LMM9" s="9"/>
      <c r="LMN9" s="9"/>
      <c r="LMO9" s="9"/>
      <c r="LMP9" s="9"/>
      <c r="LMQ9" s="9"/>
      <c r="LMR9" s="9"/>
      <c r="LMS9" s="9"/>
      <c r="LMT9" s="9"/>
      <c r="LMU9" s="9"/>
      <c r="LMV9" s="9"/>
      <c r="LMW9" s="9"/>
      <c r="LMX9" s="9"/>
      <c r="LMY9" s="9"/>
      <c r="LMZ9" s="9"/>
      <c r="LNA9" s="9"/>
      <c r="LNB9" s="9"/>
      <c r="LNC9" s="9"/>
      <c r="LND9" s="9"/>
      <c r="LNE9" s="9"/>
      <c r="LNF9" s="9"/>
      <c r="LNG9" s="9"/>
      <c r="LNH9" s="9"/>
      <c r="LNI9" s="9"/>
      <c r="LNJ9" s="9"/>
      <c r="LNK9" s="9"/>
      <c r="LNL9" s="9"/>
      <c r="LNM9" s="9"/>
      <c r="LNN9" s="9"/>
      <c r="LNO9" s="9"/>
      <c r="LNP9" s="9"/>
      <c r="LNQ9" s="9"/>
      <c r="LNR9" s="9"/>
      <c r="LNS9" s="9"/>
      <c r="LNT9" s="9"/>
      <c r="LNU9" s="9"/>
      <c r="LNV9" s="9"/>
      <c r="LNW9" s="9"/>
      <c r="LNX9" s="9"/>
      <c r="LNY9" s="9"/>
      <c r="LNZ9" s="9"/>
      <c r="LOA9" s="9"/>
      <c r="LOB9" s="9"/>
      <c r="LOC9" s="9"/>
      <c r="LOD9" s="9"/>
      <c r="LOE9" s="9"/>
      <c r="LOF9" s="9"/>
      <c r="LOG9" s="9"/>
      <c r="LOH9" s="9"/>
      <c r="LOI9" s="9"/>
      <c r="LOJ9" s="9"/>
      <c r="LOK9" s="9"/>
      <c r="LOL9" s="9"/>
      <c r="LOM9" s="9"/>
      <c r="LON9" s="9"/>
      <c r="LOO9" s="9"/>
      <c r="LOP9" s="9"/>
      <c r="LOQ9" s="9"/>
      <c r="LOR9" s="9"/>
      <c r="LOS9" s="9"/>
      <c r="LOT9" s="9"/>
      <c r="LOU9" s="9"/>
      <c r="LOV9" s="9"/>
      <c r="LOW9" s="9"/>
      <c r="LOX9" s="9"/>
      <c r="LOY9" s="9"/>
      <c r="LOZ9" s="9"/>
      <c r="LPA9" s="9"/>
      <c r="LPB9" s="9"/>
      <c r="LPC9" s="9"/>
      <c r="LPD9" s="9"/>
      <c r="LPE9" s="9"/>
      <c r="LPF9" s="9"/>
      <c r="LPG9" s="9"/>
      <c r="LPH9" s="9"/>
      <c r="LPI9" s="9"/>
      <c r="LPJ9" s="9"/>
      <c r="LPK9" s="9"/>
      <c r="LPL9" s="9"/>
      <c r="LPM9" s="9"/>
      <c r="LPN9" s="9"/>
      <c r="LPO9" s="9"/>
      <c r="LPP9" s="9"/>
      <c r="LPQ9" s="9"/>
      <c r="LPR9" s="9"/>
      <c r="LPS9" s="9"/>
      <c r="LPT9" s="9"/>
      <c r="LPU9" s="9"/>
      <c r="LPV9" s="9"/>
      <c r="LPW9" s="9"/>
      <c r="LPX9" s="9"/>
      <c r="LPY9" s="9"/>
      <c r="LPZ9" s="9"/>
      <c r="LQA9" s="9"/>
      <c r="LQB9" s="9"/>
      <c r="LQC9" s="9"/>
      <c r="LQD9" s="9"/>
      <c r="LQE9" s="9"/>
      <c r="LQF9" s="9"/>
      <c r="LQG9" s="9"/>
      <c r="LQH9" s="9"/>
      <c r="LQI9" s="9"/>
      <c r="LQJ9" s="9"/>
      <c r="LQK9" s="9"/>
      <c r="LQL9" s="9"/>
      <c r="LQM9" s="9"/>
      <c r="LQN9" s="9"/>
      <c r="LQO9" s="9"/>
      <c r="LQP9" s="9"/>
      <c r="LQQ9" s="9"/>
      <c r="LQR9" s="9"/>
      <c r="LQS9" s="9"/>
      <c r="LQT9" s="9"/>
      <c r="LQU9" s="9"/>
      <c r="LQV9" s="9"/>
      <c r="LQW9" s="9"/>
      <c r="LQX9" s="9"/>
      <c r="LQY9" s="9"/>
      <c r="LQZ9" s="9"/>
      <c r="LRA9" s="9"/>
      <c r="LRB9" s="9"/>
      <c r="LRC9" s="9"/>
      <c r="LRD9" s="9"/>
      <c r="LRE9" s="9"/>
      <c r="LRF9" s="9"/>
      <c r="LRG9" s="9"/>
      <c r="LRH9" s="9"/>
      <c r="LRI9" s="9"/>
      <c r="LRJ9" s="9"/>
      <c r="LRK9" s="9"/>
      <c r="LRL9" s="9"/>
      <c r="LRM9" s="9"/>
      <c r="LRN9" s="9"/>
      <c r="LRO9" s="9"/>
      <c r="LRP9" s="9"/>
      <c r="LRQ9" s="9"/>
      <c r="LRR9" s="9"/>
      <c r="LRS9" s="9"/>
      <c r="LRT9" s="9"/>
      <c r="LRU9" s="9"/>
      <c r="LRV9" s="9"/>
      <c r="LRW9" s="9"/>
      <c r="LRX9" s="9"/>
      <c r="LRY9" s="9"/>
      <c r="LRZ9" s="9"/>
      <c r="LSA9" s="9"/>
      <c r="LSB9" s="9"/>
      <c r="LSC9" s="9"/>
      <c r="LSD9" s="9"/>
      <c r="LSE9" s="9"/>
      <c r="LSF9" s="9"/>
      <c r="LSG9" s="9"/>
      <c r="LSH9" s="9"/>
      <c r="LSI9" s="9"/>
      <c r="LSJ9" s="9"/>
      <c r="LSK9" s="9"/>
      <c r="LSL9" s="9"/>
      <c r="LSM9" s="9"/>
      <c r="LSN9" s="9"/>
      <c r="LSO9" s="9"/>
      <c r="LSP9" s="9"/>
      <c r="LSQ9" s="9"/>
      <c r="LSR9" s="9"/>
      <c r="LSS9" s="9"/>
      <c r="LST9" s="9"/>
      <c r="LSU9" s="9"/>
      <c r="LSV9" s="9"/>
      <c r="LSW9" s="9"/>
      <c r="LSX9" s="9"/>
      <c r="LSY9" s="9"/>
      <c r="LSZ9" s="9"/>
      <c r="LTA9" s="9"/>
      <c r="LTB9" s="9"/>
      <c r="LTC9" s="9"/>
      <c r="LTD9" s="9"/>
      <c r="LTE9" s="9"/>
      <c r="LTF9" s="9"/>
      <c r="LTG9" s="9"/>
      <c r="LTH9" s="9"/>
      <c r="LTI9" s="9"/>
      <c r="LTJ9" s="9"/>
      <c r="LTK9" s="9"/>
      <c r="LTL9" s="9"/>
      <c r="LTM9" s="9"/>
      <c r="LTN9" s="9"/>
      <c r="LTO9" s="9"/>
      <c r="LTP9" s="9"/>
      <c r="LTQ9" s="9"/>
      <c r="LTR9" s="9"/>
      <c r="LTS9" s="9"/>
      <c r="LTT9" s="9"/>
      <c r="LTU9" s="9"/>
      <c r="LTV9" s="9"/>
      <c r="LTW9" s="9"/>
      <c r="LTX9" s="9"/>
      <c r="LTY9" s="9"/>
      <c r="LTZ9" s="9"/>
      <c r="LUA9" s="9"/>
      <c r="LUB9" s="9"/>
      <c r="LUC9" s="9"/>
      <c r="LUD9" s="9"/>
      <c r="LUE9" s="9"/>
      <c r="LUF9" s="9"/>
      <c r="LUG9" s="9"/>
      <c r="LUH9" s="9"/>
      <c r="LUI9" s="9"/>
      <c r="LUJ9" s="9"/>
      <c r="LUK9" s="9"/>
      <c r="LUL9" s="9"/>
      <c r="LUM9" s="9"/>
      <c r="LUN9" s="9"/>
      <c r="LUO9" s="9"/>
      <c r="LUP9" s="9"/>
      <c r="LUQ9" s="9"/>
      <c r="LUR9" s="9"/>
      <c r="LUS9" s="9"/>
      <c r="LUT9" s="9"/>
      <c r="LUU9" s="9"/>
      <c r="LUV9" s="9"/>
      <c r="LUW9" s="9"/>
      <c r="LUX9" s="9"/>
      <c r="LUY9" s="9"/>
      <c r="LUZ9" s="9"/>
      <c r="LVA9" s="9"/>
      <c r="LVB9" s="9"/>
      <c r="LVC9" s="9"/>
      <c r="LVD9" s="9"/>
      <c r="LVE9" s="9"/>
      <c r="LVF9" s="9"/>
      <c r="LVG9" s="9"/>
      <c r="LVH9" s="9"/>
      <c r="LVI9" s="9"/>
      <c r="LVJ9" s="9"/>
      <c r="LVK9" s="9"/>
      <c r="LVL9" s="9"/>
      <c r="LVM9" s="9"/>
      <c r="LVN9" s="9"/>
      <c r="LVO9" s="9"/>
      <c r="LVP9" s="9"/>
      <c r="LVQ9" s="9"/>
      <c r="LVR9" s="9"/>
      <c r="LVS9" s="9"/>
      <c r="LVT9" s="9"/>
      <c r="LVU9" s="9"/>
      <c r="LVV9" s="9"/>
      <c r="LVW9" s="9"/>
      <c r="LVX9" s="9"/>
      <c r="LVY9" s="9"/>
      <c r="LVZ9" s="9"/>
      <c r="LWA9" s="9"/>
      <c r="LWB9" s="9"/>
      <c r="LWC9" s="9"/>
      <c r="LWD9" s="9"/>
      <c r="LWE9" s="9"/>
      <c r="LWF9" s="9"/>
      <c r="LWG9" s="9"/>
      <c r="LWH9" s="9"/>
      <c r="LWI9" s="9"/>
      <c r="LWJ9" s="9"/>
      <c r="LWK9" s="9"/>
      <c r="LWL9" s="9"/>
      <c r="LWM9" s="9"/>
      <c r="LWN9" s="9"/>
      <c r="LWO9" s="9"/>
      <c r="LWP9" s="9"/>
      <c r="LWQ9" s="9"/>
      <c r="LWR9" s="9"/>
      <c r="LWS9" s="9"/>
      <c r="LWT9" s="9"/>
      <c r="LWU9" s="9"/>
      <c r="LWV9" s="9"/>
      <c r="LWW9" s="9"/>
      <c r="LWX9" s="9"/>
      <c r="LWY9" s="9"/>
      <c r="LWZ9" s="9"/>
      <c r="LXA9" s="9"/>
      <c r="LXB9" s="9"/>
      <c r="LXC9" s="9"/>
      <c r="LXD9" s="9"/>
      <c r="LXE9" s="9"/>
      <c r="LXF9" s="9"/>
      <c r="LXG9" s="9"/>
      <c r="LXH9" s="9"/>
      <c r="LXI9" s="9"/>
      <c r="LXJ9" s="9"/>
      <c r="LXK9" s="9"/>
      <c r="LXL9" s="9"/>
      <c r="LXM9" s="9"/>
      <c r="LXN9" s="9"/>
      <c r="LXO9" s="9"/>
      <c r="LXP9" s="9"/>
      <c r="LXQ9" s="9"/>
      <c r="LXR9" s="9"/>
      <c r="LXS9" s="9"/>
      <c r="LXT9" s="9"/>
      <c r="LXU9" s="9"/>
      <c r="LXV9" s="9"/>
      <c r="LXW9" s="9"/>
      <c r="LXX9" s="9"/>
      <c r="LXY9" s="9"/>
      <c r="LXZ9" s="9"/>
      <c r="LYA9" s="9"/>
      <c r="LYB9" s="9"/>
      <c r="LYC9" s="9"/>
      <c r="LYD9" s="9"/>
      <c r="LYE9" s="9"/>
      <c r="LYF9" s="9"/>
      <c r="LYG9" s="9"/>
      <c r="LYH9" s="9"/>
      <c r="LYI9" s="9"/>
      <c r="LYJ9" s="9"/>
      <c r="LYK9" s="9"/>
      <c r="LYL9" s="9"/>
      <c r="LYM9" s="9"/>
      <c r="LYN9" s="9"/>
      <c r="LYO9" s="9"/>
      <c r="LYP9" s="9"/>
      <c r="LYQ9" s="9"/>
      <c r="LYR9" s="9"/>
      <c r="LYS9" s="9"/>
      <c r="LYT9" s="9"/>
      <c r="LYU9" s="9"/>
      <c r="LYV9" s="9"/>
      <c r="LYW9" s="9"/>
      <c r="LYX9" s="9"/>
      <c r="LYY9" s="9"/>
      <c r="LYZ9" s="9"/>
      <c r="LZA9" s="9"/>
      <c r="LZB9" s="9"/>
      <c r="LZC9" s="9"/>
      <c r="LZD9" s="9"/>
      <c r="LZE9" s="9"/>
      <c r="LZF9" s="9"/>
      <c r="LZG9" s="9"/>
      <c r="LZH9" s="9"/>
      <c r="LZI9" s="9"/>
      <c r="LZJ9" s="9"/>
      <c r="LZK9" s="9"/>
      <c r="LZL9" s="9"/>
      <c r="LZM9" s="9"/>
      <c r="LZN9" s="9"/>
      <c r="LZO9" s="9"/>
      <c r="LZP9" s="9"/>
      <c r="LZQ9" s="9"/>
      <c r="LZR9" s="9"/>
      <c r="LZS9" s="9"/>
      <c r="LZT9" s="9"/>
      <c r="LZU9" s="9"/>
      <c r="LZV9" s="9"/>
      <c r="LZW9" s="9"/>
      <c r="LZX9" s="9"/>
      <c r="LZY9" s="9"/>
      <c r="LZZ9" s="9"/>
      <c r="MAA9" s="9"/>
      <c r="MAB9" s="9"/>
      <c r="MAC9" s="9"/>
      <c r="MAD9" s="9"/>
      <c r="MAE9" s="9"/>
      <c r="MAF9" s="9"/>
      <c r="MAG9" s="9"/>
      <c r="MAH9" s="9"/>
      <c r="MAI9" s="9"/>
      <c r="MAJ9" s="9"/>
      <c r="MAK9" s="9"/>
      <c r="MAL9" s="9"/>
      <c r="MAM9" s="9"/>
      <c r="MAN9" s="9"/>
      <c r="MAO9" s="9"/>
      <c r="MAP9" s="9"/>
      <c r="MAQ9" s="9"/>
      <c r="MAR9" s="9"/>
      <c r="MAS9" s="9"/>
      <c r="MAT9" s="9"/>
      <c r="MAU9" s="9"/>
      <c r="MAV9" s="9"/>
      <c r="MAW9" s="9"/>
      <c r="MAX9" s="9"/>
      <c r="MAY9" s="9"/>
      <c r="MAZ9" s="9"/>
      <c r="MBA9" s="9"/>
      <c r="MBB9" s="9"/>
      <c r="MBC9" s="9"/>
      <c r="MBD9" s="9"/>
      <c r="MBE9" s="9"/>
      <c r="MBF9" s="9"/>
      <c r="MBG9" s="9"/>
      <c r="MBH9" s="9"/>
      <c r="MBI9" s="9"/>
      <c r="MBJ9" s="9"/>
      <c r="MBK9" s="9"/>
      <c r="MBL9" s="9"/>
      <c r="MBM9" s="9"/>
      <c r="MBN9" s="9"/>
      <c r="MBO9" s="9"/>
      <c r="MBP9" s="9"/>
      <c r="MBQ9" s="9"/>
      <c r="MBR9" s="9"/>
      <c r="MBS9" s="9"/>
      <c r="MBT9" s="9"/>
      <c r="MBU9" s="9"/>
      <c r="MBV9" s="9"/>
      <c r="MBW9" s="9"/>
      <c r="MBX9" s="9"/>
      <c r="MBY9" s="9"/>
      <c r="MBZ9" s="9"/>
      <c r="MCA9" s="9"/>
      <c r="MCB9" s="9"/>
      <c r="MCC9" s="9"/>
      <c r="MCD9" s="9"/>
      <c r="MCE9" s="9"/>
      <c r="MCF9" s="9"/>
      <c r="MCG9" s="9"/>
      <c r="MCH9" s="9"/>
      <c r="MCI9" s="9"/>
      <c r="MCJ9" s="9"/>
      <c r="MCK9" s="9"/>
      <c r="MCL9" s="9"/>
      <c r="MCM9" s="9"/>
      <c r="MCN9" s="9"/>
      <c r="MCO9" s="9"/>
      <c r="MCP9" s="9"/>
      <c r="MCQ9" s="9"/>
      <c r="MCR9" s="9"/>
      <c r="MCS9" s="9"/>
      <c r="MCT9" s="9"/>
      <c r="MCU9" s="9"/>
      <c r="MCV9" s="9"/>
      <c r="MCW9" s="9"/>
      <c r="MCX9" s="9"/>
      <c r="MCY9" s="9"/>
      <c r="MCZ9" s="9"/>
      <c r="MDA9" s="9"/>
      <c r="MDB9" s="9"/>
      <c r="MDC9" s="9"/>
      <c r="MDD9" s="9"/>
      <c r="MDE9" s="9"/>
      <c r="MDF9" s="9"/>
      <c r="MDG9" s="9"/>
      <c r="MDH9" s="9"/>
      <c r="MDI9" s="9"/>
      <c r="MDJ9" s="9"/>
      <c r="MDK9" s="9"/>
      <c r="MDL9" s="9"/>
      <c r="MDM9" s="9"/>
      <c r="MDN9" s="9"/>
      <c r="MDO9" s="9"/>
      <c r="MDP9" s="9"/>
      <c r="MDQ9" s="9"/>
      <c r="MDR9" s="9"/>
      <c r="MDS9" s="9"/>
      <c r="MDT9" s="9"/>
      <c r="MDU9" s="9"/>
      <c r="MDV9" s="9"/>
      <c r="MDW9" s="9"/>
      <c r="MDX9" s="9"/>
      <c r="MDY9" s="9"/>
      <c r="MDZ9" s="9"/>
      <c r="MEA9" s="9"/>
      <c r="MEB9" s="9"/>
      <c r="MEC9" s="9"/>
      <c r="MED9" s="9"/>
      <c r="MEE9" s="9"/>
      <c r="MEF9" s="9"/>
      <c r="MEG9" s="9"/>
      <c r="MEH9" s="9"/>
      <c r="MEI9" s="9"/>
      <c r="MEJ9" s="9"/>
      <c r="MEK9" s="9"/>
      <c r="MEL9" s="9"/>
      <c r="MEM9" s="9"/>
      <c r="MEN9" s="9"/>
      <c r="MEO9" s="9"/>
      <c r="MEP9" s="9"/>
      <c r="MEQ9" s="9"/>
      <c r="MER9" s="9"/>
      <c r="MES9" s="9"/>
      <c r="MET9" s="9"/>
      <c r="MEU9" s="9"/>
      <c r="MEV9" s="9"/>
      <c r="MEW9" s="9"/>
      <c r="MEX9" s="9"/>
      <c r="MEY9" s="9"/>
      <c r="MEZ9" s="9"/>
      <c r="MFA9" s="9"/>
      <c r="MFB9" s="9"/>
      <c r="MFC9" s="9"/>
      <c r="MFD9" s="9"/>
      <c r="MFE9" s="9"/>
      <c r="MFF9" s="9"/>
      <c r="MFG9" s="9"/>
      <c r="MFH9" s="9"/>
      <c r="MFI9" s="9"/>
      <c r="MFJ9" s="9"/>
      <c r="MFK9" s="9"/>
      <c r="MFL9" s="9"/>
      <c r="MFM9" s="9"/>
      <c r="MFN9" s="9"/>
      <c r="MFO9" s="9"/>
      <c r="MFP9" s="9"/>
      <c r="MFQ9" s="9"/>
      <c r="MFR9" s="9"/>
      <c r="MFS9" s="9"/>
      <c r="MFT9" s="9"/>
      <c r="MFU9" s="9"/>
      <c r="MFV9" s="9"/>
      <c r="MFW9" s="9"/>
      <c r="MFX9" s="9"/>
      <c r="MFY9" s="9"/>
      <c r="MFZ9" s="9"/>
      <c r="MGA9" s="9"/>
      <c r="MGB9" s="9"/>
      <c r="MGC9" s="9"/>
      <c r="MGD9" s="9"/>
      <c r="MGE9" s="9"/>
      <c r="MGF9" s="9"/>
      <c r="MGG9" s="9"/>
      <c r="MGH9" s="9"/>
      <c r="MGI9" s="9"/>
      <c r="MGJ9" s="9"/>
      <c r="MGK9" s="9"/>
      <c r="MGL9" s="9"/>
      <c r="MGM9" s="9"/>
      <c r="MGN9" s="9"/>
      <c r="MGO9" s="9"/>
      <c r="MGP9" s="9"/>
      <c r="MGQ9" s="9"/>
      <c r="MGR9" s="9"/>
      <c r="MGS9" s="9"/>
      <c r="MGT9" s="9"/>
      <c r="MGU9" s="9"/>
      <c r="MGV9" s="9"/>
      <c r="MGW9" s="9"/>
      <c r="MGX9" s="9"/>
      <c r="MGY9" s="9"/>
      <c r="MGZ9" s="9"/>
      <c r="MHA9" s="9"/>
      <c r="MHB9" s="9"/>
      <c r="MHC9" s="9"/>
      <c r="MHD9" s="9"/>
      <c r="MHE9" s="9"/>
      <c r="MHF9" s="9"/>
      <c r="MHG9" s="9"/>
      <c r="MHH9" s="9"/>
      <c r="MHI9" s="9"/>
      <c r="MHJ9" s="9"/>
      <c r="MHK9" s="9"/>
      <c r="MHL9" s="9"/>
      <c r="MHM9" s="9"/>
      <c r="MHN9" s="9"/>
      <c r="MHO9" s="9"/>
      <c r="MHP9" s="9"/>
      <c r="MHQ9" s="9"/>
      <c r="MHR9" s="9"/>
      <c r="MHS9" s="9"/>
      <c r="MHT9" s="9"/>
      <c r="MHU9" s="9"/>
      <c r="MHV9" s="9"/>
      <c r="MHW9" s="9"/>
      <c r="MHX9" s="9"/>
      <c r="MHY9" s="9"/>
      <c r="MHZ9" s="9"/>
      <c r="MIA9" s="9"/>
      <c r="MIB9" s="9"/>
      <c r="MIC9" s="9"/>
      <c r="MID9" s="9"/>
      <c r="MIE9" s="9"/>
      <c r="MIF9" s="9"/>
      <c r="MIG9" s="9"/>
      <c r="MIH9" s="9"/>
      <c r="MII9" s="9"/>
      <c r="MIJ9" s="9"/>
      <c r="MIK9" s="9"/>
      <c r="MIL9" s="9"/>
      <c r="MIM9" s="9"/>
      <c r="MIN9" s="9"/>
      <c r="MIO9" s="9"/>
      <c r="MIP9" s="9"/>
      <c r="MIQ9" s="9"/>
      <c r="MIR9" s="9"/>
      <c r="MIS9" s="9"/>
      <c r="MIT9" s="9"/>
      <c r="MIU9" s="9"/>
      <c r="MIV9" s="9"/>
      <c r="MIW9" s="9"/>
      <c r="MIX9" s="9"/>
      <c r="MIY9" s="9"/>
      <c r="MIZ9" s="9"/>
      <c r="MJA9" s="9"/>
      <c r="MJB9" s="9"/>
      <c r="MJC9" s="9"/>
      <c r="MJD9" s="9"/>
      <c r="MJE9" s="9"/>
      <c r="MJF9" s="9"/>
      <c r="MJG9" s="9"/>
      <c r="MJH9" s="9"/>
      <c r="MJI9" s="9"/>
      <c r="MJJ9" s="9"/>
      <c r="MJK9" s="9"/>
      <c r="MJL9" s="9"/>
      <c r="MJM9" s="9"/>
      <c r="MJN9" s="9"/>
      <c r="MJO9" s="9"/>
      <c r="MJP9" s="9"/>
      <c r="MJQ9" s="9"/>
      <c r="MJR9" s="9"/>
      <c r="MJS9" s="9"/>
      <c r="MJT9" s="9"/>
      <c r="MJU9" s="9"/>
      <c r="MJV9" s="9"/>
      <c r="MJW9" s="9"/>
      <c r="MJX9" s="9"/>
      <c r="MJY9" s="9"/>
      <c r="MJZ9" s="9"/>
      <c r="MKA9" s="9"/>
      <c r="MKB9" s="9"/>
      <c r="MKC9" s="9"/>
      <c r="MKD9" s="9"/>
      <c r="MKE9" s="9"/>
      <c r="MKF9" s="9"/>
      <c r="MKG9" s="9"/>
      <c r="MKH9" s="9"/>
      <c r="MKI9" s="9"/>
      <c r="MKJ9" s="9"/>
      <c r="MKK9" s="9"/>
      <c r="MKL9" s="9"/>
      <c r="MKM9" s="9"/>
      <c r="MKN9" s="9"/>
      <c r="MKO9" s="9"/>
      <c r="MKP9" s="9"/>
      <c r="MKQ9" s="9"/>
      <c r="MKR9" s="9"/>
      <c r="MKS9" s="9"/>
      <c r="MKT9" s="9"/>
      <c r="MKU9" s="9"/>
      <c r="MKV9" s="9"/>
      <c r="MKW9" s="9"/>
      <c r="MKX9" s="9"/>
      <c r="MKY9" s="9"/>
      <c r="MKZ9" s="9"/>
      <c r="MLA9" s="9"/>
      <c r="MLB9" s="9"/>
      <c r="MLC9" s="9"/>
      <c r="MLD9" s="9"/>
      <c r="MLE9" s="9"/>
      <c r="MLF9" s="9"/>
      <c r="MLG9" s="9"/>
      <c r="MLH9" s="9"/>
      <c r="MLI9" s="9"/>
      <c r="MLJ9" s="9"/>
      <c r="MLK9" s="9"/>
      <c r="MLL9" s="9"/>
      <c r="MLM9" s="9"/>
      <c r="MLN9" s="9"/>
      <c r="MLO9" s="9"/>
      <c r="MLP9" s="9"/>
      <c r="MLQ9" s="9"/>
      <c r="MLR9" s="9"/>
      <c r="MLS9" s="9"/>
      <c r="MLT9" s="9"/>
      <c r="MLU9" s="9"/>
      <c r="MLV9" s="9"/>
      <c r="MLW9" s="9"/>
      <c r="MLX9" s="9"/>
      <c r="MLY9" s="9"/>
      <c r="MLZ9" s="9"/>
      <c r="MMA9" s="9"/>
      <c r="MMB9" s="9"/>
      <c r="MMC9" s="9"/>
      <c r="MMD9" s="9"/>
      <c r="MME9" s="9"/>
      <c r="MMF9" s="9"/>
      <c r="MMG9" s="9"/>
      <c r="MMH9" s="9"/>
      <c r="MMI9" s="9"/>
      <c r="MMJ9" s="9"/>
      <c r="MMK9" s="9"/>
      <c r="MML9" s="9"/>
      <c r="MMM9" s="9"/>
      <c r="MMN9" s="9"/>
      <c r="MMO9" s="9"/>
      <c r="MMP9" s="9"/>
      <c r="MMQ9" s="9"/>
      <c r="MMR9" s="9"/>
      <c r="MMS9" s="9"/>
      <c r="MMT9" s="9"/>
      <c r="MMU9" s="9"/>
      <c r="MMV9" s="9"/>
      <c r="MMW9" s="9"/>
      <c r="MMX9" s="9"/>
      <c r="MMY9" s="9"/>
      <c r="MMZ9" s="9"/>
      <c r="MNA9" s="9"/>
      <c r="MNB9" s="9"/>
      <c r="MNC9" s="9"/>
      <c r="MND9" s="9"/>
      <c r="MNE9" s="9"/>
      <c r="MNF9" s="9"/>
      <c r="MNG9" s="9"/>
      <c r="MNH9" s="9"/>
      <c r="MNI9" s="9"/>
      <c r="MNJ9" s="9"/>
      <c r="MNK9" s="9"/>
      <c r="MNL9" s="9"/>
      <c r="MNM9" s="9"/>
      <c r="MNN9" s="9"/>
      <c r="MNO9" s="9"/>
      <c r="MNP9" s="9"/>
      <c r="MNQ9" s="9"/>
      <c r="MNR9" s="9"/>
      <c r="MNS9" s="9"/>
      <c r="MNT9" s="9"/>
      <c r="MNU9" s="9"/>
      <c r="MNV9" s="9"/>
      <c r="MNW9" s="9"/>
      <c r="MNX9" s="9"/>
      <c r="MNY9" s="9"/>
      <c r="MNZ9" s="9"/>
      <c r="MOA9" s="9"/>
      <c r="MOB9" s="9"/>
      <c r="MOC9" s="9"/>
      <c r="MOD9" s="9"/>
      <c r="MOE9" s="9"/>
      <c r="MOF9" s="9"/>
      <c r="MOG9" s="9"/>
      <c r="MOH9" s="9"/>
      <c r="MOI9" s="9"/>
      <c r="MOJ9" s="9"/>
      <c r="MOK9" s="9"/>
      <c r="MOL9" s="9"/>
      <c r="MOM9" s="9"/>
      <c r="MON9" s="9"/>
      <c r="MOO9" s="9"/>
      <c r="MOP9" s="9"/>
      <c r="MOQ9" s="9"/>
      <c r="MOR9" s="9"/>
      <c r="MOS9" s="9"/>
      <c r="MOT9" s="9"/>
      <c r="MOU9" s="9"/>
      <c r="MOV9" s="9"/>
      <c r="MOW9" s="9"/>
      <c r="MOX9" s="9"/>
      <c r="MOY9" s="9"/>
      <c r="MOZ9" s="9"/>
      <c r="MPA9" s="9"/>
      <c r="MPB9" s="9"/>
      <c r="MPC9" s="9"/>
      <c r="MPD9" s="9"/>
      <c r="MPE9" s="9"/>
      <c r="MPF9" s="9"/>
      <c r="MPG9" s="9"/>
      <c r="MPH9" s="9"/>
      <c r="MPI9" s="9"/>
      <c r="MPJ9" s="9"/>
      <c r="MPK9" s="9"/>
      <c r="MPL9" s="9"/>
      <c r="MPM9" s="9"/>
      <c r="MPN9" s="9"/>
      <c r="MPO9" s="9"/>
      <c r="MPP9" s="9"/>
      <c r="MPQ9" s="9"/>
      <c r="MPR9" s="9"/>
      <c r="MPS9" s="9"/>
      <c r="MPT9" s="9"/>
      <c r="MPU9" s="9"/>
      <c r="MPV9" s="9"/>
      <c r="MPW9" s="9"/>
      <c r="MPX9" s="9"/>
      <c r="MPY9" s="9"/>
      <c r="MPZ9" s="9"/>
      <c r="MQA9" s="9"/>
      <c r="MQB9" s="9"/>
      <c r="MQC9" s="9"/>
      <c r="MQD9" s="9"/>
      <c r="MQE9" s="9"/>
      <c r="MQF9" s="9"/>
      <c r="MQG9" s="9"/>
      <c r="MQH9" s="9"/>
      <c r="MQI9" s="9"/>
      <c r="MQJ9" s="9"/>
      <c r="MQK9" s="9"/>
      <c r="MQL9" s="9"/>
      <c r="MQM9" s="9"/>
      <c r="MQN9" s="9"/>
      <c r="MQO9" s="9"/>
      <c r="MQP9" s="9"/>
      <c r="MQQ9" s="9"/>
      <c r="MQR9" s="9"/>
      <c r="MQS9" s="9"/>
      <c r="MQT9" s="9"/>
      <c r="MQU9" s="9"/>
      <c r="MQV9" s="9"/>
      <c r="MQW9" s="9"/>
      <c r="MQX9" s="9"/>
      <c r="MQY9" s="9"/>
      <c r="MQZ9" s="9"/>
      <c r="MRA9" s="9"/>
      <c r="MRB9" s="9"/>
      <c r="MRC9" s="9"/>
      <c r="MRD9" s="9"/>
      <c r="MRE9" s="9"/>
      <c r="MRF9" s="9"/>
      <c r="MRG9" s="9"/>
      <c r="MRH9" s="9"/>
      <c r="MRI9" s="9"/>
      <c r="MRJ9" s="9"/>
      <c r="MRK9" s="9"/>
      <c r="MRL9" s="9"/>
      <c r="MRM9" s="9"/>
      <c r="MRN9" s="9"/>
      <c r="MRO9" s="9"/>
      <c r="MRP9" s="9"/>
      <c r="MRQ9" s="9"/>
      <c r="MRR9" s="9"/>
      <c r="MRS9" s="9"/>
      <c r="MRT9" s="9"/>
      <c r="MRU9" s="9"/>
      <c r="MRV9" s="9"/>
      <c r="MRW9" s="9"/>
      <c r="MRX9" s="9"/>
      <c r="MRY9" s="9"/>
      <c r="MRZ9" s="9"/>
      <c r="MSA9" s="9"/>
      <c r="MSB9" s="9"/>
      <c r="MSC9" s="9"/>
      <c r="MSD9" s="9"/>
      <c r="MSE9" s="9"/>
      <c r="MSF9" s="9"/>
      <c r="MSG9" s="9"/>
      <c r="MSH9" s="9"/>
      <c r="MSI9" s="9"/>
      <c r="MSJ9" s="9"/>
      <c r="MSK9" s="9"/>
      <c r="MSL9" s="9"/>
      <c r="MSM9" s="9"/>
      <c r="MSN9" s="9"/>
      <c r="MSO9" s="9"/>
      <c r="MSP9" s="9"/>
      <c r="MSQ9" s="9"/>
      <c r="MSR9" s="9"/>
      <c r="MSS9" s="9"/>
      <c r="MST9" s="9"/>
      <c r="MSU9" s="9"/>
      <c r="MSV9" s="9"/>
      <c r="MSW9" s="9"/>
      <c r="MSX9" s="9"/>
      <c r="MSY9" s="9"/>
      <c r="MSZ9" s="9"/>
      <c r="MTA9" s="9"/>
      <c r="MTB9" s="9"/>
      <c r="MTC9" s="9"/>
      <c r="MTD9" s="9"/>
      <c r="MTE9" s="9"/>
      <c r="MTF9" s="9"/>
      <c r="MTG9" s="9"/>
      <c r="MTH9" s="9"/>
      <c r="MTI9" s="9"/>
      <c r="MTJ9" s="9"/>
      <c r="MTK9" s="9"/>
      <c r="MTL9" s="9"/>
      <c r="MTM9" s="9"/>
      <c r="MTN9" s="9"/>
      <c r="MTO9" s="9"/>
      <c r="MTP9" s="9"/>
      <c r="MTQ9" s="9"/>
      <c r="MTR9" s="9"/>
      <c r="MTS9" s="9"/>
      <c r="MTT9" s="9"/>
      <c r="MTU9" s="9"/>
      <c r="MTV9" s="9"/>
      <c r="MTW9" s="9"/>
      <c r="MTX9" s="9"/>
      <c r="MTY9" s="9"/>
      <c r="MTZ9" s="9"/>
      <c r="MUA9" s="9"/>
      <c r="MUB9" s="9"/>
      <c r="MUC9" s="9"/>
      <c r="MUD9" s="9"/>
      <c r="MUE9" s="9"/>
      <c r="MUF9" s="9"/>
      <c r="MUG9" s="9"/>
      <c r="MUH9" s="9"/>
      <c r="MUI9" s="9"/>
      <c r="MUJ9" s="9"/>
      <c r="MUK9" s="9"/>
      <c r="MUL9" s="9"/>
      <c r="MUM9" s="9"/>
      <c r="MUN9" s="9"/>
      <c r="MUO9" s="9"/>
      <c r="MUP9" s="9"/>
      <c r="MUQ9" s="9"/>
      <c r="MUR9" s="9"/>
      <c r="MUS9" s="9"/>
      <c r="MUT9" s="9"/>
      <c r="MUU9" s="9"/>
      <c r="MUV9" s="9"/>
      <c r="MUW9" s="9"/>
      <c r="MUX9" s="9"/>
      <c r="MUY9" s="9"/>
      <c r="MUZ9" s="9"/>
      <c r="MVA9" s="9"/>
      <c r="MVB9" s="9"/>
      <c r="MVC9" s="9"/>
      <c r="MVD9" s="9"/>
      <c r="MVE9" s="9"/>
      <c r="MVF9" s="9"/>
      <c r="MVG9" s="9"/>
      <c r="MVH9" s="9"/>
      <c r="MVI9" s="9"/>
      <c r="MVJ9" s="9"/>
      <c r="MVK9" s="9"/>
      <c r="MVL9" s="9"/>
      <c r="MVM9" s="9"/>
      <c r="MVN9" s="9"/>
      <c r="MVO9" s="9"/>
      <c r="MVP9" s="9"/>
      <c r="MVQ9" s="9"/>
      <c r="MVR9" s="9"/>
      <c r="MVS9" s="9"/>
      <c r="MVT9" s="9"/>
      <c r="MVU9" s="9"/>
      <c r="MVV9" s="9"/>
      <c r="MVW9" s="9"/>
      <c r="MVX9" s="9"/>
      <c r="MVY9" s="9"/>
      <c r="MVZ9" s="9"/>
      <c r="MWA9" s="9"/>
      <c r="MWB9" s="9"/>
      <c r="MWC9" s="9"/>
      <c r="MWD9" s="9"/>
      <c r="MWE9" s="9"/>
      <c r="MWF9" s="9"/>
      <c r="MWG9" s="9"/>
      <c r="MWH9" s="9"/>
      <c r="MWI9" s="9"/>
      <c r="MWJ9" s="9"/>
      <c r="MWK9" s="9"/>
      <c r="MWL9" s="9"/>
      <c r="MWM9" s="9"/>
      <c r="MWN9" s="9"/>
      <c r="MWO9" s="9"/>
      <c r="MWP9" s="9"/>
      <c r="MWQ9" s="9"/>
      <c r="MWR9" s="9"/>
      <c r="MWS9" s="9"/>
      <c r="MWT9" s="9"/>
      <c r="MWU9" s="9"/>
      <c r="MWV9" s="9"/>
      <c r="MWW9" s="9"/>
      <c r="MWX9" s="9"/>
      <c r="MWY9" s="9"/>
      <c r="MWZ9" s="9"/>
      <c r="MXA9" s="9"/>
      <c r="MXB9" s="9"/>
      <c r="MXC9" s="9"/>
      <c r="MXD9" s="9"/>
      <c r="MXE9" s="9"/>
      <c r="MXF9" s="9"/>
      <c r="MXG9" s="9"/>
      <c r="MXH9" s="9"/>
      <c r="MXI9" s="9"/>
      <c r="MXJ9" s="9"/>
      <c r="MXK9" s="9"/>
      <c r="MXL9" s="9"/>
      <c r="MXM9" s="9"/>
      <c r="MXN9" s="9"/>
      <c r="MXO9" s="9"/>
      <c r="MXP9" s="9"/>
      <c r="MXQ9" s="9"/>
      <c r="MXR9" s="9"/>
      <c r="MXS9" s="9"/>
      <c r="MXT9" s="9"/>
      <c r="MXU9" s="9"/>
      <c r="MXV9" s="9"/>
      <c r="MXW9" s="9"/>
      <c r="MXX9" s="9"/>
      <c r="MXY9" s="9"/>
      <c r="MXZ9" s="9"/>
      <c r="MYA9" s="9"/>
      <c r="MYB9" s="9"/>
      <c r="MYC9" s="9"/>
      <c r="MYD9" s="9"/>
      <c r="MYE9" s="9"/>
      <c r="MYF9" s="9"/>
      <c r="MYG9" s="9"/>
      <c r="MYH9" s="9"/>
      <c r="MYI9" s="9"/>
      <c r="MYJ9" s="9"/>
      <c r="MYK9" s="9"/>
      <c r="MYL9" s="9"/>
      <c r="MYM9" s="9"/>
      <c r="MYN9" s="9"/>
      <c r="MYO9" s="9"/>
      <c r="MYP9" s="9"/>
      <c r="MYQ9" s="9"/>
      <c r="MYR9" s="9"/>
      <c r="MYS9" s="9"/>
      <c r="MYT9" s="9"/>
      <c r="MYU9" s="9"/>
      <c r="MYV9" s="9"/>
      <c r="MYW9" s="9"/>
      <c r="MYX9" s="9"/>
      <c r="MYY9" s="9"/>
      <c r="MYZ9" s="9"/>
      <c r="MZA9" s="9"/>
      <c r="MZB9" s="9"/>
      <c r="MZC9" s="9"/>
      <c r="MZD9" s="9"/>
      <c r="MZE9" s="9"/>
      <c r="MZF9" s="9"/>
      <c r="MZG9" s="9"/>
      <c r="MZH9" s="9"/>
      <c r="MZI9" s="9"/>
      <c r="MZJ9" s="9"/>
      <c r="MZK9" s="9"/>
      <c r="MZL9" s="9"/>
      <c r="MZM9" s="9"/>
      <c r="MZN9" s="9"/>
      <c r="MZO9" s="9"/>
      <c r="MZP9" s="9"/>
      <c r="MZQ9" s="9"/>
      <c r="MZR9" s="9"/>
      <c r="MZS9" s="9"/>
      <c r="MZT9" s="9"/>
      <c r="MZU9" s="9"/>
      <c r="MZV9" s="9"/>
      <c r="MZW9" s="9"/>
      <c r="MZX9" s="9"/>
      <c r="MZY9" s="9"/>
      <c r="MZZ9" s="9"/>
      <c r="NAA9" s="9"/>
      <c r="NAB9" s="9"/>
      <c r="NAC9" s="9"/>
      <c r="NAD9" s="9"/>
      <c r="NAE9" s="9"/>
      <c r="NAF9" s="9"/>
      <c r="NAG9" s="9"/>
      <c r="NAH9" s="9"/>
      <c r="NAI9" s="9"/>
      <c r="NAJ9" s="9"/>
      <c r="NAK9" s="9"/>
      <c r="NAL9" s="9"/>
      <c r="NAM9" s="9"/>
      <c r="NAN9" s="9"/>
      <c r="NAO9" s="9"/>
      <c r="NAP9" s="9"/>
      <c r="NAQ9" s="9"/>
      <c r="NAR9" s="9"/>
      <c r="NAS9" s="9"/>
      <c r="NAT9" s="9"/>
      <c r="NAU9" s="9"/>
      <c r="NAV9" s="9"/>
      <c r="NAW9" s="9"/>
      <c r="NAX9" s="9"/>
      <c r="NAY9" s="9"/>
      <c r="NAZ9" s="9"/>
      <c r="NBA9" s="9"/>
      <c r="NBB9" s="9"/>
      <c r="NBC9" s="9"/>
      <c r="NBD9" s="9"/>
      <c r="NBE9" s="9"/>
      <c r="NBF9" s="9"/>
      <c r="NBG9" s="9"/>
      <c r="NBH9" s="9"/>
      <c r="NBI9" s="9"/>
      <c r="NBJ9" s="9"/>
      <c r="NBK9" s="9"/>
      <c r="NBL9" s="9"/>
      <c r="NBM9" s="9"/>
      <c r="NBN9" s="9"/>
      <c r="NBO9" s="9"/>
      <c r="NBP9" s="9"/>
      <c r="NBQ9" s="9"/>
      <c r="NBR9" s="9"/>
      <c r="NBS9" s="9"/>
      <c r="NBT9" s="9"/>
      <c r="NBU9" s="9"/>
      <c r="NBV9" s="9"/>
      <c r="NBW9" s="9"/>
      <c r="NBX9" s="9"/>
      <c r="NBY9" s="9"/>
      <c r="NBZ9" s="9"/>
      <c r="NCA9" s="9"/>
      <c r="NCB9" s="9"/>
      <c r="NCC9" s="9"/>
      <c r="NCD9" s="9"/>
      <c r="NCE9" s="9"/>
      <c r="NCF9" s="9"/>
      <c r="NCG9" s="9"/>
      <c r="NCH9" s="9"/>
      <c r="NCI9" s="9"/>
      <c r="NCJ9" s="9"/>
      <c r="NCK9" s="9"/>
      <c r="NCL9" s="9"/>
      <c r="NCM9" s="9"/>
      <c r="NCN9" s="9"/>
      <c r="NCO9" s="9"/>
      <c r="NCP9" s="9"/>
      <c r="NCQ9" s="9"/>
      <c r="NCR9" s="9"/>
      <c r="NCS9" s="9"/>
      <c r="NCT9" s="9"/>
      <c r="NCU9" s="9"/>
      <c r="NCV9" s="9"/>
      <c r="NCW9" s="9"/>
      <c r="NCX9" s="9"/>
      <c r="NCY9" s="9"/>
      <c r="NCZ9" s="9"/>
      <c r="NDA9" s="9"/>
      <c r="NDB9" s="9"/>
      <c r="NDC9" s="9"/>
      <c r="NDD9" s="9"/>
      <c r="NDE9" s="9"/>
      <c r="NDF9" s="9"/>
      <c r="NDG9" s="9"/>
      <c r="NDH9" s="9"/>
      <c r="NDI9" s="9"/>
      <c r="NDJ9" s="9"/>
      <c r="NDK9" s="9"/>
      <c r="NDL9" s="9"/>
      <c r="NDM9" s="9"/>
      <c r="NDN9" s="9"/>
      <c r="NDO9" s="9"/>
      <c r="NDP9" s="9"/>
      <c r="NDQ9" s="9"/>
      <c r="NDR9" s="9"/>
      <c r="NDS9" s="9"/>
      <c r="NDT9" s="9"/>
      <c r="NDU9" s="9"/>
      <c r="NDV9" s="9"/>
      <c r="NDW9" s="9"/>
      <c r="NDX9" s="9"/>
      <c r="NDY9" s="9"/>
      <c r="NDZ9" s="9"/>
      <c r="NEA9" s="9"/>
      <c r="NEB9" s="9"/>
      <c r="NEC9" s="9"/>
      <c r="NED9" s="9"/>
      <c r="NEE9" s="9"/>
      <c r="NEF9" s="9"/>
      <c r="NEG9" s="9"/>
      <c r="NEH9" s="9"/>
      <c r="NEI9" s="9"/>
      <c r="NEJ9" s="9"/>
      <c r="NEK9" s="9"/>
      <c r="NEL9" s="9"/>
      <c r="NEM9" s="9"/>
      <c r="NEN9" s="9"/>
      <c r="NEO9" s="9"/>
      <c r="NEP9" s="9"/>
      <c r="NEQ9" s="9"/>
      <c r="NER9" s="9"/>
      <c r="NES9" s="9"/>
      <c r="NET9" s="9"/>
      <c r="NEU9" s="9"/>
      <c r="NEV9" s="9"/>
      <c r="NEW9" s="9"/>
      <c r="NEX9" s="9"/>
      <c r="NEY9" s="9"/>
      <c r="NEZ9" s="9"/>
      <c r="NFA9" s="9"/>
      <c r="NFB9" s="9"/>
      <c r="NFC9" s="9"/>
      <c r="NFD9" s="9"/>
      <c r="NFE9" s="9"/>
      <c r="NFF9" s="9"/>
      <c r="NFG9" s="9"/>
      <c r="NFH9" s="9"/>
      <c r="NFI9" s="9"/>
      <c r="NFJ9" s="9"/>
      <c r="NFK9" s="9"/>
      <c r="NFL9" s="9"/>
      <c r="NFM9" s="9"/>
      <c r="NFN9" s="9"/>
      <c r="NFO9" s="9"/>
      <c r="NFP9" s="9"/>
      <c r="NFQ9" s="9"/>
      <c r="NFR9" s="9"/>
      <c r="NFS9" s="9"/>
      <c r="NFT9" s="9"/>
      <c r="NFU9" s="9"/>
      <c r="NFV9" s="9"/>
      <c r="NFW9" s="9"/>
      <c r="NFX9" s="9"/>
      <c r="NFY9" s="9"/>
      <c r="NFZ9" s="9"/>
      <c r="NGA9" s="9"/>
      <c r="NGB9" s="9"/>
      <c r="NGC9" s="9"/>
      <c r="NGD9" s="9"/>
      <c r="NGE9" s="9"/>
      <c r="NGF9" s="9"/>
      <c r="NGG9" s="9"/>
      <c r="NGH9" s="9"/>
      <c r="NGI9" s="9"/>
      <c r="NGJ9" s="9"/>
      <c r="NGK9" s="9"/>
      <c r="NGL9" s="9"/>
      <c r="NGM9" s="9"/>
      <c r="NGN9" s="9"/>
      <c r="NGO9" s="9"/>
      <c r="NGP9" s="9"/>
      <c r="NGQ9" s="9"/>
      <c r="NGR9" s="9"/>
      <c r="NGS9" s="9"/>
      <c r="NGT9" s="9"/>
      <c r="NGU9" s="9"/>
      <c r="NGV9" s="9"/>
      <c r="NGW9" s="9"/>
      <c r="NGX9" s="9"/>
      <c r="NGY9" s="9"/>
      <c r="NGZ9" s="9"/>
      <c r="NHA9" s="9"/>
      <c r="NHB9" s="9"/>
      <c r="NHC9" s="9"/>
      <c r="NHD9" s="9"/>
      <c r="NHE9" s="9"/>
      <c r="NHF9" s="9"/>
      <c r="NHG9" s="9"/>
      <c r="NHH9" s="9"/>
      <c r="NHI9" s="9"/>
      <c r="NHJ9" s="9"/>
      <c r="NHK9" s="9"/>
      <c r="NHL9" s="9"/>
      <c r="NHM9" s="9"/>
      <c r="NHN9" s="9"/>
      <c r="NHO9" s="9"/>
      <c r="NHP9" s="9"/>
      <c r="NHQ9" s="9"/>
      <c r="NHR9" s="9"/>
      <c r="NHS9" s="9"/>
      <c r="NHT9" s="9"/>
      <c r="NHU9" s="9"/>
      <c r="NHV9" s="9"/>
      <c r="NHW9" s="9"/>
      <c r="NHX9" s="9"/>
      <c r="NHY9" s="9"/>
      <c r="NHZ9" s="9"/>
      <c r="NIA9" s="9"/>
      <c r="NIB9" s="9"/>
      <c r="NIC9" s="9"/>
      <c r="NID9" s="9"/>
      <c r="NIE9" s="9"/>
      <c r="NIF9" s="9"/>
      <c r="NIG9" s="9"/>
      <c r="NIH9" s="9"/>
      <c r="NII9" s="9"/>
      <c r="NIJ9" s="9"/>
      <c r="NIK9" s="9"/>
      <c r="NIL9" s="9"/>
      <c r="NIM9" s="9"/>
      <c r="NIN9" s="9"/>
      <c r="NIO9" s="9"/>
      <c r="NIP9" s="9"/>
      <c r="NIQ9" s="9"/>
      <c r="NIR9" s="9"/>
      <c r="NIS9" s="9"/>
      <c r="NIT9" s="9"/>
      <c r="NIU9" s="9"/>
      <c r="NIV9" s="9"/>
      <c r="NIW9" s="9"/>
      <c r="NIX9" s="9"/>
      <c r="NIY9" s="9"/>
      <c r="NIZ9" s="9"/>
      <c r="NJA9" s="9"/>
      <c r="NJB9" s="9"/>
      <c r="NJC9" s="9"/>
      <c r="NJD9" s="9"/>
      <c r="NJE9" s="9"/>
      <c r="NJF9" s="9"/>
      <c r="NJG9" s="9"/>
      <c r="NJH9" s="9"/>
      <c r="NJI9" s="9"/>
      <c r="NJJ9" s="9"/>
      <c r="NJK9" s="9"/>
      <c r="NJL9" s="9"/>
      <c r="NJM9" s="9"/>
      <c r="NJN9" s="9"/>
      <c r="NJO9" s="9"/>
      <c r="NJP9" s="9"/>
      <c r="NJQ9" s="9"/>
      <c r="NJR9" s="9"/>
      <c r="NJS9" s="9"/>
      <c r="NJT9" s="9"/>
      <c r="NJU9" s="9"/>
      <c r="NJV9" s="9"/>
      <c r="NJW9" s="9"/>
      <c r="NJX9" s="9"/>
      <c r="NJY9" s="9"/>
      <c r="NJZ9" s="9"/>
      <c r="NKA9" s="9"/>
      <c r="NKB9" s="9"/>
      <c r="NKC9" s="9"/>
      <c r="NKD9" s="9"/>
      <c r="NKE9" s="9"/>
      <c r="NKF9" s="9"/>
      <c r="NKG9" s="9"/>
      <c r="NKH9" s="9"/>
      <c r="NKI9" s="9"/>
      <c r="NKJ9" s="9"/>
      <c r="NKK9" s="9"/>
      <c r="NKL9" s="9"/>
      <c r="NKM9" s="9"/>
      <c r="NKN9" s="9"/>
      <c r="NKO9" s="9"/>
      <c r="NKP9" s="9"/>
      <c r="NKQ9" s="9"/>
      <c r="NKR9" s="9"/>
      <c r="NKS9" s="9"/>
      <c r="NKT9" s="9"/>
      <c r="NKU9" s="9"/>
      <c r="NKV9" s="9"/>
      <c r="NKW9" s="9"/>
      <c r="NKX9" s="9"/>
      <c r="NKY9" s="9"/>
      <c r="NKZ9" s="9"/>
      <c r="NLA9" s="9"/>
      <c r="NLB9" s="9"/>
      <c r="NLC9" s="9"/>
      <c r="NLD9" s="9"/>
      <c r="NLE9" s="9"/>
      <c r="NLF9" s="9"/>
      <c r="NLG9" s="9"/>
      <c r="NLH9" s="9"/>
      <c r="NLI9" s="9"/>
      <c r="NLJ9" s="9"/>
      <c r="NLK9" s="9"/>
      <c r="NLL9" s="9"/>
      <c r="NLM9" s="9"/>
      <c r="NLN9" s="9"/>
      <c r="NLO9" s="9"/>
      <c r="NLP9" s="9"/>
      <c r="NLQ9" s="9"/>
      <c r="NLR9" s="9"/>
      <c r="NLS9" s="9"/>
      <c r="NLT9" s="9"/>
      <c r="NLU9" s="9"/>
      <c r="NLV9" s="9"/>
      <c r="NLW9" s="9"/>
      <c r="NLX9" s="9"/>
      <c r="NLY9" s="9"/>
      <c r="NLZ9" s="9"/>
      <c r="NMA9" s="9"/>
      <c r="NMB9" s="9"/>
      <c r="NMC9" s="9"/>
      <c r="NMD9" s="9"/>
      <c r="NME9" s="9"/>
      <c r="NMF9" s="9"/>
      <c r="NMG9" s="9"/>
      <c r="NMH9" s="9"/>
      <c r="NMI9" s="9"/>
      <c r="NMJ9" s="9"/>
      <c r="NMK9" s="9"/>
      <c r="NML9" s="9"/>
      <c r="NMM9" s="9"/>
      <c r="NMN9" s="9"/>
      <c r="NMO9" s="9"/>
      <c r="NMP9" s="9"/>
      <c r="NMQ9" s="9"/>
      <c r="NMR9" s="9"/>
      <c r="NMS9" s="9"/>
      <c r="NMT9" s="9"/>
      <c r="NMU9" s="9"/>
      <c r="NMV9" s="9"/>
      <c r="NMW9" s="9"/>
      <c r="NMX9" s="9"/>
      <c r="NMY9" s="9"/>
      <c r="NMZ9" s="9"/>
      <c r="NNA9" s="9"/>
      <c r="NNB9" s="9"/>
      <c r="NNC9" s="9"/>
      <c r="NND9" s="9"/>
      <c r="NNE9" s="9"/>
      <c r="NNF9" s="9"/>
      <c r="NNG9" s="9"/>
      <c r="NNH9" s="9"/>
      <c r="NNI9" s="9"/>
      <c r="NNJ9" s="9"/>
      <c r="NNK9" s="9"/>
      <c r="NNL9" s="9"/>
      <c r="NNM9" s="9"/>
      <c r="NNN9" s="9"/>
      <c r="NNO9" s="9"/>
      <c r="NNP9" s="9"/>
      <c r="NNQ9" s="9"/>
      <c r="NNR9" s="9"/>
      <c r="NNS9" s="9"/>
      <c r="NNT9" s="9"/>
      <c r="NNU9" s="9"/>
      <c r="NNV9" s="9"/>
      <c r="NNW9" s="9"/>
      <c r="NNX9" s="9"/>
      <c r="NNY9" s="9"/>
      <c r="NNZ9" s="9"/>
      <c r="NOA9" s="9"/>
      <c r="NOB9" s="9"/>
      <c r="NOC9" s="9"/>
      <c r="NOD9" s="9"/>
      <c r="NOE9" s="9"/>
      <c r="NOF9" s="9"/>
      <c r="NOG9" s="9"/>
      <c r="NOH9" s="9"/>
      <c r="NOI9" s="9"/>
      <c r="NOJ9" s="9"/>
      <c r="NOK9" s="9"/>
      <c r="NOL9" s="9"/>
      <c r="NOM9" s="9"/>
      <c r="NON9" s="9"/>
      <c r="NOO9" s="9"/>
      <c r="NOP9" s="9"/>
      <c r="NOQ9" s="9"/>
      <c r="NOR9" s="9"/>
      <c r="NOS9" s="9"/>
      <c r="NOT9" s="9"/>
      <c r="NOU9" s="9"/>
      <c r="NOV9" s="9"/>
      <c r="NOW9" s="9"/>
      <c r="NOX9" s="9"/>
      <c r="NOY9" s="9"/>
      <c r="NOZ9" s="9"/>
      <c r="NPA9" s="9"/>
      <c r="NPB9" s="9"/>
      <c r="NPC9" s="9"/>
      <c r="NPD9" s="9"/>
      <c r="NPE9" s="9"/>
      <c r="NPF9" s="9"/>
      <c r="NPG9" s="9"/>
      <c r="NPH9" s="9"/>
      <c r="NPI9" s="9"/>
      <c r="NPJ9" s="9"/>
      <c r="NPK9" s="9"/>
      <c r="NPL9" s="9"/>
      <c r="NPM9" s="9"/>
      <c r="NPN9" s="9"/>
      <c r="NPO9" s="9"/>
      <c r="NPP9" s="9"/>
      <c r="NPQ9" s="9"/>
      <c r="NPR9" s="9"/>
      <c r="NPS9" s="9"/>
      <c r="NPT9" s="9"/>
      <c r="NPU9" s="9"/>
      <c r="NPV9" s="9"/>
      <c r="NPW9" s="9"/>
      <c r="NPX9" s="9"/>
      <c r="NPY9" s="9"/>
      <c r="NPZ9" s="9"/>
      <c r="NQA9" s="9"/>
      <c r="NQB9" s="9"/>
      <c r="NQC9" s="9"/>
      <c r="NQD9" s="9"/>
      <c r="NQE9" s="9"/>
      <c r="NQF9" s="9"/>
      <c r="NQG9" s="9"/>
      <c r="NQH9" s="9"/>
      <c r="NQI9" s="9"/>
      <c r="NQJ9" s="9"/>
      <c r="NQK9" s="9"/>
      <c r="NQL9" s="9"/>
      <c r="NQM9" s="9"/>
      <c r="NQN9" s="9"/>
      <c r="NQO9" s="9"/>
      <c r="NQP9" s="9"/>
      <c r="NQQ9" s="9"/>
      <c r="NQR9" s="9"/>
      <c r="NQS9" s="9"/>
      <c r="NQT9" s="9"/>
      <c r="NQU9" s="9"/>
      <c r="NQV9" s="9"/>
      <c r="NQW9" s="9"/>
      <c r="NQX9" s="9"/>
      <c r="NQY9" s="9"/>
      <c r="NQZ9" s="9"/>
      <c r="NRA9" s="9"/>
      <c r="NRB9" s="9"/>
      <c r="NRC9" s="9"/>
      <c r="NRD9" s="9"/>
      <c r="NRE9" s="9"/>
      <c r="NRF9" s="9"/>
      <c r="NRG9" s="9"/>
      <c r="NRH9" s="9"/>
      <c r="NRI9" s="9"/>
      <c r="NRJ9" s="9"/>
      <c r="NRK9" s="9"/>
      <c r="NRL9" s="9"/>
      <c r="NRM9" s="9"/>
      <c r="NRN9" s="9"/>
      <c r="NRO9" s="9"/>
      <c r="NRP9" s="9"/>
      <c r="NRQ9" s="9"/>
      <c r="NRR9" s="9"/>
      <c r="NRS9" s="9"/>
      <c r="NRT9" s="9"/>
      <c r="NRU9" s="9"/>
      <c r="NRV9" s="9"/>
      <c r="NRW9" s="9"/>
      <c r="NRX9" s="9"/>
      <c r="NRY9" s="9"/>
      <c r="NRZ9" s="9"/>
      <c r="NSA9" s="9"/>
      <c r="NSB9" s="9"/>
      <c r="NSC9" s="9"/>
      <c r="NSD9" s="9"/>
      <c r="NSE9" s="9"/>
      <c r="NSF9" s="9"/>
      <c r="NSG9" s="9"/>
      <c r="NSH9" s="9"/>
      <c r="NSI9" s="9"/>
      <c r="NSJ9" s="9"/>
      <c r="NSK9" s="9"/>
      <c r="NSL9" s="9"/>
      <c r="NSM9" s="9"/>
      <c r="NSN9" s="9"/>
      <c r="NSO9" s="9"/>
      <c r="NSP9" s="9"/>
      <c r="NSQ9" s="9"/>
      <c r="NSR9" s="9"/>
      <c r="NSS9" s="9"/>
      <c r="NST9" s="9"/>
      <c r="NSU9" s="9"/>
      <c r="NSV9" s="9"/>
      <c r="NSW9" s="9"/>
      <c r="NSX9" s="9"/>
      <c r="NSY9" s="9"/>
      <c r="NSZ9" s="9"/>
      <c r="NTA9" s="9"/>
      <c r="NTB9" s="9"/>
      <c r="NTC9" s="9"/>
      <c r="NTD9" s="9"/>
      <c r="NTE9" s="9"/>
      <c r="NTF9" s="9"/>
      <c r="NTG9" s="9"/>
      <c r="NTH9" s="9"/>
      <c r="NTI9" s="9"/>
      <c r="NTJ9" s="9"/>
      <c r="NTK9" s="9"/>
      <c r="NTL9" s="9"/>
      <c r="NTM9" s="9"/>
      <c r="NTN9" s="9"/>
      <c r="NTO9" s="9"/>
      <c r="NTP9" s="9"/>
      <c r="NTQ9" s="9"/>
      <c r="NTR9" s="9"/>
      <c r="NTS9" s="9"/>
      <c r="NTT9" s="9"/>
      <c r="NTU9" s="9"/>
      <c r="NTV9" s="9"/>
      <c r="NTW9" s="9"/>
      <c r="NTX9" s="9"/>
      <c r="NTY9" s="9"/>
      <c r="NTZ9" s="9"/>
      <c r="NUA9" s="9"/>
      <c r="NUB9" s="9"/>
      <c r="NUC9" s="9"/>
      <c r="NUD9" s="9"/>
      <c r="NUE9" s="9"/>
      <c r="NUF9" s="9"/>
      <c r="NUG9" s="9"/>
      <c r="NUH9" s="9"/>
      <c r="NUI9" s="9"/>
      <c r="NUJ9" s="9"/>
      <c r="NUK9" s="9"/>
      <c r="NUL9" s="9"/>
      <c r="NUM9" s="9"/>
      <c r="NUN9" s="9"/>
      <c r="NUO9" s="9"/>
      <c r="NUP9" s="9"/>
      <c r="NUQ9" s="9"/>
      <c r="NUR9" s="9"/>
      <c r="NUS9" s="9"/>
      <c r="NUT9" s="9"/>
      <c r="NUU9" s="9"/>
      <c r="NUV9" s="9"/>
      <c r="NUW9" s="9"/>
      <c r="NUX9" s="9"/>
      <c r="NUY9" s="9"/>
      <c r="NUZ9" s="9"/>
      <c r="NVA9" s="9"/>
      <c r="NVB9" s="9"/>
      <c r="NVC9" s="9"/>
      <c r="NVD9" s="9"/>
      <c r="NVE9" s="9"/>
      <c r="NVF9" s="9"/>
      <c r="NVG9" s="9"/>
      <c r="NVH9" s="9"/>
      <c r="NVI9" s="9"/>
      <c r="NVJ9" s="9"/>
      <c r="NVK9" s="9"/>
      <c r="NVL9" s="9"/>
      <c r="NVM9" s="9"/>
      <c r="NVN9" s="9"/>
      <c r="NVO9" s="9"/>
      <c r="NVP9" s="9"/>
      <c r="NVQ9" s="9"/>
      <c r="NVR9" s="9"/>
      <c r="NVS9" s="9"/>
      <c r="NVT9" s="9"/>
      <c r="NVU9" s="9"/>
      <c r="NVV9" s="9"/>
      <c r="NVW9" s="9"/>
      <c r="NVX9" s="9"/>
      <c r="NVY9" s="9"/>
      <c r="NVZ9" s="9"/>
      <c r="NWA9" s="9"/>
      <c r="NWB9" s="9"/>
      <c r="NWC9" s="9"/>
      <c r="NWD9" s="9"/>
      <c r="NWE9" s="9"/>
      <c r="NWF9" s="9"/>
      <c r="NWG9" s="9"/>
      <c r="NWH9" s="9"/>
      <c r="NWI9" s="9"/>
      <c r="NWJ9" s="9"/>
      <c r="NWK9" s="9"/>
      <c r="NWL9" s="9"/>
      <c r="NWM9" s="9"/>
      <c r="NWN9" s="9"/>
      <c r="NWO9" s="9"/>
      <c r="NWP9" s="9"/>
      <c r="NWQ9" s="9"/>
      <c r="NWR9" s="9"/>
      <c r="NWS9" s="9"/>
      <c r="NWT9" s="9"/>
      <c r="NWU9" s="9"/>
      <c r="NWV9" s="9"/>
      <c r="NWW9" s="9"/>
      <c r="NWX9" s="9"/>
      <c r="NWY9" s="9"/>
      <c r="NWZ9" s="9"/>
      <c r="NXA9" s="9"/>
      <c r="NXB9" s="9"/>
      <c r="NXC9" s="9"/>
      <c r="NXD9" s="9"/>
      <c r="NXE9" s="9"/>
      <c r="NXF9" s="9"/>
      <c r="NXG9" s="9"/>
      <c r="NXH9" s="9"/>
      <c r="NXI9" s="9"/>
      <c r="NXJ9" s="9"/>
      <c r="NXK9" s="9"/>
      <c r="NXL9" s="9"/>
      <c r="NXM9" s="9"/>
      <c r="NXN9" s="9"/>
      <c r="NXO9" s="9"/>
      <c r="NXP9" s="9"/>
      <c r="NXQ9" s="9"/>
      <c r="NXR9" s="9"/>
      <c r="NXS9" s="9"/>
      <c r="NXT9" s="9"/>
      <c r="NXU9" s="9"/>
      <c r="NXV9" s="9"/>
      <c r="NXW9" s="9"/>
      <c r="NXX9" s="9"/>
      <c r="NXY9" s="9"/>
      <c r="NXZ9" s="9"/>
      <c r="NYA9" s="9"/>
      <c r="NYB9" s="9"/>
      <c r="NYC9" s="9"/>
      <c r="NYD9" s="9"/>
      <c r="NYE9" s="9"/>
      <c r="NYF9" s="9"/>
      <c r="NYG9" s="9"/>
      <c r="NYH9" s="9"/>
      <c r="NYI9" s="9"/>
      <c r="NYJ9" s="9"/>
      <c r="NYK9" s="9"/>
      <c r="NYL9" s="9"/>
      <c r="NYM9" s="9"/>
      <c r="NYN9" s="9"/>
      <c r="NYO9" s="9"/>
      <c r="NYP9" s="9"/>
      <c r="NYQ9" s="9"/>
      <c r="NYR9" s="9"/>
      <c r="NYS9" s="9"/>
      <c r="NYT9" s="9"/>
      <c r="NYU9" s="9"/>
      <c r="NYV9" s="9"/>
      <c r="NYW9" s="9"/>
      <c r="NYX9" s="9"/>
      <c r="NYY9" s="9"/>
      <c r="NYZ9" s="9"/>
      <c r="NZA9" s="9"/>
      <c r="NZB9" s="9"/>
      <c r="NZC9" s="9"/>
      <c r="NZD9" s="9"/>
      <c r="NZE9" s="9"/>
      <c r="NZF9" s="9"/>
      <c r="NZG9" s="9"/>
      <c r="NZH9" s="9"/>
      <c r="NZI9" s="9"/>
      <c r="NZJ9" s="9"/>
      <c r="NZK9" s="9"/>
      <c r="NZL9" s="9"/>
      <c r="NZM9" s="9"/>
      <c r="NZN9" s="9"/>
      <c r="NZO9" s="9"/>
      <c r="NZP9" s="9"/>
      <c r="NZQ9" s="9"/>
      <c r="NZR9" s="9"/>
      <c r="NZS9" s="9"/>
      <c r="NZT9" s="9"/>
      <c r="NZU9" s="9"/>
      <c r="NZV9" s="9"/>
      <c r="NZW9" s="9"/>
      <c r="NZX9" s="9"/>
      <c r="NZY9" s="9"/>
      <c r="NZZ9" s="9"/>
      <c r="OAA9" s="9"/>
      <c r="OAB9" s="9"/>
      <c r="OAC9" s="9"/>
      <c r="OAD9" s="9"/>
      <c r="OAE9" s="9"/>
      <c r="OAF9" s="9"/>
      <c r="OAG9" s="9"/>
      <c r="OAH9" s="9"/>
      <c r="OAI9" s="9"/>
      <c r="OAJ9" s="9"/>
      <c r="OAK9" s="9"/>
      <c r="OAL9" s="9"/>
      <c r="OAM9" s="9"/>
      <c r="OAN9" s="9"/>
      <c r="OAO9" s="9"/>
      <c r="OAP9" s="9"/>
      <c r="OAQ9" s="9"/>
      <c r="OAR9" s="9"/>
      <c r="OAS9" s="9"/>
      <c r="OAT9" s="9"/>
      <c r="OAU9" s="9"/>
      <c r="OAV9" s="9"/>
      <c r="OAW9" s="9"/>
      <c r="OAX9" s="9"/>
      <c r="OAY9" s="9"/>
      <c r="OAZ9" s="9"/>
      <c r="OBA9" s="9"/>
      <c r="OBB9" s="9"/>
      <c r="OBC9" s="9"/>
      <c r="OBD9" s="9"/>
      <c r="OBE9" s="9"/>
      <c r="OBF9" s="9"/>
      <c r="OBG9" s="9"/>
      <c r="OBH9" s="9"/>
      <c r="OBI9" s="9"/>
      <c r="OBJ9" s="9"/>
      <c r="OBK9" s="9"/>
      <c r="OBL9" s="9"/>
      <c r="OBM9" s="9"/>
      <c r="OBN9" s="9"/>
      <c r="OBO9" s="9"/>
      <c r="OBP9" s="9"/>
      <c r="OBQ9" s="9"/>
      <c r="OBR9" s="9"/>
      <c r="OBS9" s="9"/>
      <c r="OBT9" s="9"/>
      <c r="OBU9" s="9"/>
      <c r="OBV9" s="9"/>
      <c r="OBW9" s="9"/>
      <c r="OBX9" s="9"/>
      <c r="OBY9" s="9"/>
      <c r="OBZ9" s="9"/>
      <c r="OCA9" s="9"/>
      <c r="OCB9" s="9"/>
      <c r="OCC9" s="9"/>
      <c r="OCD9" s="9"/>
      <c r="OCE9" s="9"/>
      <c r="OCF9" s="9"/>
      <c r="OCG9" s="9"/>
      <c r="OCH9" s="9"/>
      <c r="OCI9" s="9"/>
      <c r="OCJ9" s="9"/>
      <c r="OCK9" s="9"/>
      <c r="OCL9" s="9"/>
      <c r="OCM9" s="9"/>
      <c r="OCN9" s="9"/>
      <c r="OCO9" s="9"/>
      <c r="OCP9" s="9"/>
      <c r="OCQ9" s="9"/>
      <c r="OCR9" s="9"/>
      <c r="OCS9" s="9"/>
      <c r="OCT9" s="9"/>
      <c r="OCU9" s="9"/>
      <c r="OCV9" s="9"/>
      <c r="OCW9" s="9"/>
      <c r="OCX9" s="9"/>
      <c r="OCY9" s="9"/>
      <c r="OCZ9" s="9"/>
      <c r="ODA9" s="9"/>
      <c r="ODB9" s="9"/>
      <c r="ODC9" s="9"/>
      <c r="ODD9" s="9"/>
      <c r="ODE9" s="9"/>
      <c r="ODF9" s="9"/>
      <c r="ODG9" s="9"/>
      <c r="ODH9" s="9"/>
      <c r="ODI9" s="9"/>
      <c r="ODJ9" s="9"/>
      <c r="ODK9" s="9"/>
      <c r="ODL9" s="9"/>
      <c r="ODM9" s="9"/>
      <c r="ODN9" s="9"/>
      <c r="ODO9" s="9"/>
      <c r="ODP9" s="9"/>
      <c r="ODQ9" s="9"/>
      <c r="ODR9" s="9"/>
      <c r="ODS9" s="9"/>
      <c r="ODT9" s="9"/>
      <c r="ODU9" s="9"/>
      <c r="ODV9" s="9"/>
      <c r="ODW9" s="9"/>
      <c r="ODX9" s="9"/>
      <c r="ODY9" s="9"/>
      <c r="ODZ9" s="9"/>
      <c r="OEA9" s="9"/>
      <c r="OEB9" s="9"/>
      <c r="OEC9" s="9"/>
      <c r="OED9" s="9"/>
      <c r="OEE9" s="9"/>
      <c r="OEF9" s="9"/>
      <c r="OEG9" s="9"/>
      <c r="OEH9" s="9"/>
      <c r="OEI9" s="9"/>
      <c r="OEJ9" s="9"/>
      <c r="OEK9" s="9"/>
      <c r="OEL9" s="9"/>
      <c r="OEM9" s="9"/>
      <c r="OEN9" s="9"/>
      <c r="OEO9" s="9"/>
      <c r="OEP9" s="9"/>
      <c r="OEQ9" s="9"/>
      <c r="OER9" s="9"/>
      <c r="OES9" s="9"/>
      <c r="OET9" s="9"/>
      <c r="OEU9" s="9"/>
      <c r="OEV9" s="9"/>
      <c r="OEW9" s="9"/>
      <c r="OEX9" s="9"/>
      <c r="OEY9" s="9"/>
      <c r="OEZ9" s="9"/>
      <c r="OFA9" s="9"/>
      <c r="OFB9" s="9"/>
      <c r="OFC9" s="9"/>
      <c r="OFD9" s="9"/>
      <c r="OFE9" s="9"/>
      <c r="OFF9" s="9"/>
      <c r="OFG9" s="9"/>
      <c r="OFH9" s="9"/>
      <c r="OFI9" s="9"/>
      <c r="OFJ9" s="9"/>
      <c r="OFK9" s="9"/>
      <c r="OFL9" s="9"/>
      <c r="OFM9" s="9"/>
      <c r="OFN9" s="9"/>
      <c r="OFO9" s="9"/>
      <c r="OFP9" s="9"/>
      <c r="OFQ9" s="9"/>
      <c r="OFR9" s="9"/>
      <c r="OFS9" s="9"/>
      <c r="OFT9" s="9"/>
      <c r="OFU9" s="9"/>
      <c r="OFV9" s="9"/>
      <c r="OFW9" s="9"/>
      <c r="OFX9" s="9"/>
      <c r="OFY9" s="9"/>
      <c r="OFZ9" s="9"/>
      <c r="OGA9" s="9"/>
      <c r="OGB9" s="9"/>
      <c r="OGC9" s="9"/>
      <c r="OGD9" s="9"/>
      <c r="OGE9" s="9"/>
      <c r="OGF9" s="9"/>
      <c r="OGG9" s="9"/>
      <c r="OGH9" s="9"/>
      <c r="OGI9" s="9"/>
      <c r="OGJ9" s="9"/>
      <c r="OGK9" s="9"/>
      <c r="OGL9" s="9"/>
      <c r="OGM9" s="9"/>
      <c r="OGN9" s="9"/>
      <c r="OGO9" s="9"/>
      <c r="OGP9" s="9"/>
      <c r="OGQ9" s="9"/>
      <c r="OGR9" s="9"/>
      <c r="OGS9" s="9"/>
      <c r="OGT9" s="9"/>
      <c r="OGU9" s="9"/>
      <c r="OGV9" s="9"/>
      <c r="OGW9" s="9"/>
      <c r="OGX9" s="9"/>
      <c r="OGY9" s="9"/>
      <c r="OGZ9" s="9"/>
      <c r="OHA9" s="9"/>
      <c r="OHB9" s="9"/>
      <c r="OHC9" s="9"/>
      <c r="OHD9" s="9"/>
      <c r="OHE9" s="9"/>
      <c r="OHF9" s="9"/>
      <c r="OHG9" s="9"/>
      <c r="OHH9" s="9"/>
      <c r="OHI9" s="9"/>
      <c r="OHJ9" s="9"/>
      <c r="OHK9" s="9"/>
      <c r="OHL9" s="9"/>
      <c r="OHM9" s="9"/>
      <c r="OHN9" s="9"/>
      <c r="OHO9" s="9"/>
      <c r="OHP9" s="9"/>
      <c r="OHQ9" s="9"/>
      <c r="OHR9" s="9"/>
      <c r="OHS9" s="9"/>
      <c r="OHT9" s="9"/>
      <c r="OHU9" s="9"/>
      <c r="OHV9" s="9"/>
      <c r="OHW9" s="9"/>
      <c r="OHX9" s="9"/>
      <c r="OHY9" s="9"/>
      <c r="OHZ9" s="9"/>
      <c r="OIA9" s="9"/>
      <c r="OIB9" s="9"/>
      <c r="OIC9" s="9"/>
      <c r="OID9" s="9"/>
      <c r="OIE9" s="9"/>
      <c r="OIF9" s="9"/>
      <c r="OIG9" s="9"/>
      <c r="OIH9" s="9"/>
      <c r="OII9" s="9"/>
      <c r="OIJ9" s="9"/>
      <c r="OIK9" s="9"/>
      <c r="OIL9" s="9"/>
      <c r="OIM9" s="9"/>
      <c r="OIN9" s="9"/>
      <c r="OIO9" s="9"/>
      <c r="OIP9" s="9"/>
      <c r="OIQ9" s="9"/>
      <c r="OIR9" s="9"/>
      <c r="OIS9" s="9"/>
      <c r="OIT9" s="9"/>
      <c r="OIU9" s="9"/>
      <c r="OIV9" s="9"/>
      <c r="OIW9" s="9"/>
      <c r="OIX9" s="9"/>
      <c r="OIY9" s="9"/>
      <c r="OIZ9" s="9"/>
      <c r="OJA9" s="9"/>
      <c r="OJB9" s="9"/>
      <c r="OJC9" s="9"/>
      <c r="OJD9" s="9"/>
      <c r="OJE9" s="9"/>
      <c r="OJF9" s="9"/>
      <c r="OJG9" s="9"/>
      <c r="OJH9" s="9"/>
      <c r="OJI9" s="9"/>
      <c r="OJJ9" s="9"/>
      <c r="OJK9" s="9"/>
      <c r="OJL9" s="9"/>
      <c r="OJM9" s="9"/>
      <c r="OJN9" s="9"/>
      <c r="OJO9" s="9"/>
      <c r="OJP9" s="9"/>
      <c r="OJQ9" s="9"/>
      <c r="OJR9" s="9"/>
      <c r="OJS9" s="9"/>
      <c r="OJT9" s="9"/>
      <c r="OJU9" s="9"/>
      <c r="OJV9" s="9"/>
      <c r="OJW9" s="9"/>
      <c r="OJX9" s="9"/>
      <c r="OJY9" s="9"/>
      <c r="OJZ9" s="9"/>
      <c r="OKA9" s="9"/>
      <c r="OKB9" s="9"/>
      <c r="OKC9" s="9"/>
      <c r="OKD9" s="9"/>
      <c r="OKE9" s="9"/>
      <c r="OKF9" s="9"/>
      <c r="OKG9" s="9"/>
      <c r="OKH9" s="9"/>
      <c r="OKI9" s="9"/>
      <c r="OKJ9" s="9"/>
      <c r="OKK9" s="9"/>
      <c r="OKL9" s="9"/>
      <c r="OKM9" s="9"/>
      <c r="OKN9" s="9"/>
      <c r="OKO9" s="9"/>
      <c r="OKP9" s="9"/>
      <c r="OKQ9" s="9"/>
      <c r="OKR9" s="9"/>
      <c r="OKS9" s="9"/>
      <c r="OKT9" s="9"/>
      <c r="OKU9" s="9"/>
      <c r="OKV9" s="9"/>
      <c r="OKW9" s="9"/>
      <c r="OKX9" s="9"/>
      <c r="OKY9" s="9"/>
      <c r="OKZ9" s="9"/>
      <c r="OLA9" s="9"/>
      <c r="OLB9" s="9"/>
      <c r="OLC9" s="9"/>
      <c r="OLD9" s="9"/>
      <c r="OLE9" s="9"/>
      <c r="OLF9" s="9"/>
      <c r="OLG9" s="9"/>
      <c r="OLH9" s="9"/>
      <c r="OLI9" s="9"/>
      <c r="OLJ9" s="9"/>
      <c r="OLK9" s="9"/>
      <c r="OLL9" s="9"/>
      <c r="OLM9" s="9"/>
      <c r="OLN9" s="9"/>
      <c r="OLO9" s="9"/>
      <c r="OLP9" s="9"/>
      <c r="OLQ9" s="9"/>
      <c r="OLR9" s="9"/>
      <c r="OLS9" s="9"/>
      <c r="OLT9" s="9"/>
      <c r="OLU9" s="9"/>
      <c r="OLV9" s="9"/>
      <c r="OLW9" s="9"/>
      <c r="OLX9" s="9"/>
      <c r="OLY9" s="9"/>
      <c r="OLZ9" s="9"/>
      <c r="OMA9" s="9"/>
      <c r="OMB9" s="9"/>
      <c r="OMC9" s="9"/>
      <c r="OMD9" s="9"/>
      <c r="OME9" s="9"/>
      <c r="OMF9" s="9"/>
      <c r="OMG9" s="9"/>
      <c r="OMH9" s="9"/>
      <c r="OMI9" s="9"/>
      <c r="OMJ9" s="9"/>
      <c r="OMK9" s="9"/>
      <c r="OML9" s="9"/>
      <c r="OMM9" s="9"/>
      <c r="OMN9" s="9"/>
      <c r="OMO9" s="9"/>
      <c r="OMP9" s="9"/>
      <c r="OMQ9" s="9"/>
      <c r="OMR9" s="9"/>
      <c r="OMS9" s="9"/>
      <c r="OMT9" s="9"/>
      <c r="OMU9" s="9"/>
      <c r="OMV9" s="9"/>
      <c r="OMW9" s="9"/>
      <c r="OMX9" s="9"/>
      <c r="OMY9" s="9"/>
      <c r="OMZ9" s="9"/>
      <c r="ONA9" s="9"/>
      <c r="ONB9" s="9"/>
      <c r="ONC9" s="9"/>
      <c r="OND9" s="9"/>
      <c r="ONE9" s="9"/>
      <c r="ONF9" s="9"/>
      <c r="ONG9" s="9"/>
      <c r="ONH9" s="9"/>
      <c r="ONI9" s="9"/>
      <c r="ONJ9" s="9"/>
      <c r="ONK9" s="9"/>
      <c r="ONL9" s="9"/>
      <c r="ONM9" s="9"/>
      <c r="ONN9" s="9"/>
      <c r="ONO9" s="9"/>
      <c r="ONP9" s="9"/>
      <c r="ONQ9" s="9"/>
      <c r="ONR9" s="9"/>
      <c r="ONS9" s="9"/>
      <c r="ONT9" s="9"/>
      <c r="ONU9" s="9"/>
      <c r="ONV9" s="9"/>
      <c r="ONW9" s="9"/>
      <c r="ONX9" s="9"/>
      <c r="ONY9" s="9"/>
      <c r="ONZ9" s="9"/>
      <c r="OOA9" s="9"/>
      <c r="OOB9" s="9"/>
      <c r="OOC9" s="9"/>
      <c r="OOD9" s="9"/>
      <c r="OOE9" s="9"/>
      <c r="OOF9" s="9"/>
      <c r="OOG9" s="9"/>
      <c r="OOH9" s="9"/>
      <c r="OOI9" s="9"/>
      <c r="OOJ9" s="9"/>
      <c r="OOK9" s="9"/>
      <c r="OOL9" s="9"/>
      <c r="OOM9" s="9"/>
      <c r="OON9" s="9"/>
      <c r="OOO9" s="9"/>
      <c r="OOP9" s="9"/>
      <c r="OOQ9" s="9"/>
      <c r="OOR9" s="9"/>
      <c r="OOS9" s="9"/>
      <c r="OOT9" s="9"/>
      <c r="OOU9" s="9"/>
      <c r="OOV9" s="9"/>
      <c r="OOW9" s="9"/>
      <c r="OOX9" s="9"/>
      <c r="OOY9" s="9"/>
      <c r="OOZ9" s="9"/>
      <c r="OPA9" s="9"/>
      <c r="OPB9" s="9"/>
      <c r="OPC9" s="9"/>
      <c r="OPD9" s="9"/>
      <c r="OPE9" s="9"/>
      <c r="OPF9" s="9"/>
      <c r="OPG9" s="9"/>
      <c r="OPH9" s="9"/>
      <c r="OPI9" s="9"/>
      <c r="OPJ9" s="9"/>
      <c r="OPK9" s="9"/>
      <c r="OPL9" s="9"/>
      <c r="OPM9" s="9"/>
      <c r="OPN9" s="9"/>
      <c r="OPO9" s="9"/>
      <c r="OPP9" s="9"/>
      <c r="OPQ9" s="9"/>
      <c r="OPR9" s="9"/>
      <c r="OPS9" s="9"/>
      <c r="OPT9" s="9"/>
      <c r="OPU9" s="9"/>
      <c r="OPV9" s="9"/>
      <c r="OPW9" s="9"/>
      <c r="OPX9" s="9"/>
      <c r="OPY9" s="9"/>
      <c r="OPZ9" s="9"/>
      <c r="OQA9" s="9"/>
      <c r="OQB9" s="9"/>
      <c r="OQC9" s="9"/>
      <c r="OQD9" s="9"/>
      <c r="OQE9" s="9"/>
      <c r="OQF9" s="9"/>
      <c r="OQG9" s="9"/>
      <c r="OQH9" s="9"/>
      <c r="OQI9" s="9"/>
      <c r="OQJ9" s="9"/>
      <c r="OQK9" s="9"/>
      <c r="OQL9" s="9"/>
      <c r="OQM9" s="9"/>
      <c r="OQN9" s="9"/>
      <c r="OQO9" s="9"/>
      <c r="OQP9" s="9"/>
      <c r="OQQ9" s="9"/>
      <c r="OQR9" s="9"/>
      <c r="OQS9" s="9"/>
      <c r="OQT9" s="9"/>
      <c r="OQU9" s="9"/>
      <c r="OQV9" s="9"/>
      <c r="OQW9" s="9"/>
      <c r="OQX9" s="9"/>
      <c r="OQY9" s="9"/>
      <c r="OQZ9" s="9"/>
      <c r="ORA9" s="9"/>
      <c r="ORB9" s="9"/>
      <c r="ORC9" s="9"/>
      <c r="ORD9" s="9"/>
      <c r="ORE9" s="9"/>
      <c r="ORF9" s="9"/>
      <c r="ORG9" s="9"/>
      <c r="ORH9" s="9"/>
      <c r="ORI9" s="9"/>
      <c r="ORJ9" s="9"/>
      <c r="ORK9" s="9"/>
      <c r="ORL9" s="9"/>
      <c r="ORM9" s="9"/>
      <c r="ORN9" s="9"/>
      <c r="ORO9" s="9"/>
      <c r="ORP9" s="9"/>
      <c r="ORQ9" s="9"/>
      <c r="ORR9" s="9"/>
      <c r="ORS9" s="9"/>
      <c r="ORT9" s="9"/>
      <c r="ORU9" s="9"/>
      <c r="ORV9" s="9"/>
      <c r="ORW9" s="9"/>
      <c r="ORX9" s="9"/>
      <c r="ORY9" s="9"/>
      <c r="ORZ9" s="9"/>
      <c r="OSA9" s="9"/>
      <c r="OSB9" s="9"/>
      <c r="OSC9" s="9"/>
      <c r="OSD9" s="9"/>
      <c r="OSE9" s="9"/>
      <c r="OSF9" s="9"/>
      <c r="OSG9" s="9"/>
      <c r="OSH9" s="9"/>
      <c r="OSI9" s="9"/>
      <c r="OSJ9" s="9"/>
      <c r="OSK9" s="9"/>
      <c r="OSL9" s="9"/>
      <c r="OSM9" s="9"/>
      <c r="OSN9" s="9"/>
      <c r="OSO9" s="9"/>
      <c r="OSP9" s="9"/>
      <c r="OSQ9" s="9"/>
      <c r="OSR9" s="9"/>
      <c r="OSS9" s="9"/>
      <c r="OST9" s="9"/>
      <c r="OSU9" s="9"/>
      <c r="OSV9" s="9"/>
      <c r="OSW9" s="9"/>
      <c r="OSX9" s="9"/>
      <c r="OSY9" s="9"/>
      <c r="OSZ9" s="9"/>
      <c r="OTA9" s="9"/>
      <c r="OTB9" s="9"/>
      <c r="OTC9" s="9"/>
      <c r="OTD9" s="9"/>
      <c r="OTE9" s="9"/>
      <c r="OTF9" s="9"/>
      <c r="OTG9" s="9"/>
      <c r="OTH9" s="9"/>
      <c r="OTI9" s="9"/>
      <c r="OTJ9" s="9"/>
      <c r="OTK9" s="9"/>
      <c r="OTL9" s="9"/>
      <c r="OTM9" s="9"/>
      <c r="OTN9" s="9"/>
      <c r="OTO9" s="9"/>
      <c r="OTP9" s="9"/>
      <c r="OTQ9" s="9"/>
      <c r="OTR9" s="9"/>
      <c r="OTS9" s="9"/>
      <c r="OTT9" s="9"/>
      <c r="OTU9" s="9"/>
      <c r="OTV9" s="9"/>
      <c r="OTW9" s="9"/>
      <c r="OTX9" s="9"/>
      <c r="OTY9" s="9"/>
      <c r="OTZ9" s="9"/>
      <c r="OUA9" s="9"/>
      <c r="OUB9" s="9"/>
      <c r="OUC9" s="9"/>
      <c r="OUD9" s="9"/>
      <c r="OUE9" s="9"/>
      <c r="OUF9" s="9"/>
      <c r="OUG9" s="9"/>
      <c r="OUH9" s="9"/>
      <c r="OUI9" s="9"/>
      <c r="OUJ9" s="9"/>
      <c r="OUK9" s="9"/>
      <c r="OUL9" s="9"/>
      <c r="OUM9" s="9"/>
      <c r="OUN9" s="9"/>
      <c r="OUO9" s="9"/>
      <c r="OUP9" s="9"/>
      <c r="OUQ9" s="9"/>
      <c r="OUR9" s="9"/>
      <c r="OUS9" s="9"/>
      <c r="OUT9" s="9"/>
      <c r="OUU9" s="9"/>
      <c r="OUV9" s="9"/>
      <c r="OUW9" s="9"/>
      <c r="OUX9" s="9"/>
      <c r="OUY9" s="9"/>
      <c r="OUZ9" s="9"/>
      <c r="OVA9" s="9"/>
      <c r="OVB9" s="9"/>
      <c r="OVC9" s="9"/>
      <c r="OVD9" s="9"/>
      <c r="OVE9" s="9"/>
      <c r="OVF9" s="9"/>
      <c r="OVG9" s="9"/>
      <c r="OVH9" s="9"/>
      <c r="OVI9" s="9"/>
      <c r="OVJ9" s="9"/>
      <c r="OVK9" s="9"/>
      <c r="OVL9" s="9"/>
      <c r="OVM9" s="9"/>
      <c r="OVN9" s="9"/>
      <c r="OVO9" s="9"/>
      <c r="OVP9" s="9"/>
      <c r="OVQ9" s="9"/>
      <c r="OVR9" s="9"/>
      <c r="OVS9" s="9"/>
      <c r="OVT9" s="9"/>
      <c r="OVU9" s="9"/>
      <c r="OVV9" s="9"/>
      <c r="OVW9" s="9"/>
      <c r="OVX9" s="9"/>
      <c r="OVY9" s="9"/>
      <c r="OVZ9" s="9"/>
      <c r="OWA9" s="9"/>
      <c r="OWB9" s="9"/>
      <c r="OWC9" s="9"/>
      <c r="OWD9" s="9"/>
      <c r="OWE9" s="9"/>
      <c r="OWF9" s="9"/>
      <c r="OWG9" s="9"/>
      <c r="OWH9" s="9"/>
      <c r="OWI9" s="9"/>
      <c r="OWJ9" s="9"/>
      <c r="OWK9" s="9"/>
      <c r="OWL9" s="9"/>
      <c r="OWM9" s="9"/>
      <c r="OWN9" s="9"/>
      <c r="OWO9" s="9"/>
      <c r="OWP9" s="9"/>
      <c r="OWQ9" s="9"/>
      <c r="OWR9" s="9"/>
      <c r="OWS9" s="9"/>
      <c r="OWT9" s="9"/>
      <c r="OWU9" s="9"/>
      <c r="OWV9" s="9"/>
      <c r="OWW9" s="9"/>
      <c r="OWX9" s="9"/>
      <c r="OWY9" s="9"/>
      <c r="OWZ9" s="9"/>
      <c r="OXA9" s="9"/>
      <c r="OXB9" s="9"/>
      <c r="OXC9" s="9"/>
      <c r="OXD9" s="9"/>
      <c r="OXE9" s="9"/>
      <c r="OXF9" s="9"/>
      <c r="OXG9" s="9"/>
      <c r="OXH9" s="9"/>
      <c r="OXI9" s="9"/>
      <c r="OXJ9" s="9"/>
      <c r="OXK9" s="9"/>
      <c r="OXL9" s="9"/>
      <c r="OXM9" s="9"/>
      <c r="OXN9" s="9"/>
      <c r="OXO9" s="9"/>
      <c r="OXP9" s="9"/>
      <c r="OXQ9" s="9"/>
      <c r="OXR9" s="9"/>
      <c r="OXS9" s="9"/>
      <c r="OXT9" s="9"/>
      <c r="OXU9" s="9"/>
      <c r="OXV9" s="9"/>
      <c r="OXW9" s="9"/>
      <c r="OXX9" s="9"/>
      <c r="OXY9" s="9"/>
      <c r="OXZ9" s="9"/>
      <c r="OYA9" s="9"/>
      <c r="OYB9" s="9"/>
      <c r="OYC9" s="9"/>
      <c r="OYD9" s="9"/>
      <c r="OYE9" s="9"/>
      <c r="OYF9" s="9"/>
      <c r="OYG9" s="9"/>
      <c r="OYH9" s="9"/>
      <c r="OYI9" s="9"/>
      <c r="OYJ9" s="9"/>
      <c r="OYK9" s="9"/>
      <c r="OYL9" s="9"/>
      <c r="OYM9" s="9"/>
      <c r="OYN9" s="9"/>
      <c r="OYO9" s="9"/>
      <c r="OYP9" s="9"/>
      <c r="OYQ9" s="9"/>
      <c r="OYR9" s="9"/>
      <c r="OYS9" s="9"/>
      <c r="OYT9" s="9"/>
      <c r="OYU9" s="9"/>
      <c r="OYV9" s="9"/>
      <c r="OYW9" s="9"/>
      <c r="OYX9" s="9"/>
      <c r="OYY9" s="9"/>
      <c r="OYZ9" s="9"/>
      <c r="OZA9" s="9"/>
      <c r="OZB9" s="9"/>
      <c r="OZC9" s="9"/>
      <c r="OZD9" s="9"/>
      <c r="OZE9" s="9"/>
      <c r="OZF9" s="9"/>
      <c r="OZG9" s="9"/>
      <c r="OZH9" s="9"/>
      <c r="OZI9" s="9"/>
      <c r="OZJ9" s="9"/>
      <c r="OZK9" s="9"/>
      <c r="OZL9" s="9"/>
      <c r="OZM9" s="9"/>
      <c r="OZN9" s="9"/>
      <c r="OZO9" s="9"/>
      <c r="OZP9" s="9"/>
      <c r="OZQ9" s="9"/>
      <c r="OZR9" s="9"/>
      <c r="OZS9" s="9"/>
      <c r="OZT9" s="9"/>
      <c r="OZU9" s="9"/>
      <c r="OZV9" s="9"/>
      <c r="OZW9" s="9"/>
      <c r="OZX9" s="9"/>
      <c r="OZY9" s="9"/>
      <c r="OZZ9" s="9"/>
      <c r="PAA9" s="9"/>
      <c r="PAB9" s="9"/>
      <c r="PAC9" s="9"/>
      <c r="PAD9" s="9"/>
      <c r="PAE9" s="9"/>
      <c r="PAF9" s="9"/>
      <c r="PAG9" s="9"/>
      <c r="PAH9" s="9"/>
      <c r="PAI9" s="9"/>
      <c r="PAJ9" s="9"/>
      <c r="PAK9" s="9"/>
      <c r="PAL9" s="9"/>
      <c r="PAM9" s="9"/>
      <c r="PAN9" s="9"/>
      <c r="PAO9" s="9"/>
      <c r="PAP9" s="9"/>
      <c r="PAQ9" s="9"/>
      <c r="PAR9" s="9"/>
      <c r="PAS9" s="9"/>
      <c r="PAT9" s="9"/>
      <c r="PAU9" s="9"/>
      <c r="PAV9" s="9"/>
      <c r="PAW9" s="9"/>
      <c r="PAX9" s="9"/>
      <c r="PAY9" s="9"/>
      <c r="PAZ9" s="9"/>
      <c r="PBA9" s="9"/>
      <c r="PBB9" s="9"/>
      <c r="PBC9" s="9"/>
      <c r="PBD9" s="9"/>
      <c r="PBE9" s="9"/>
      <c r="PBF9" s="9"/>
      <c r="PBG9" s="9"/>
      <c r="PBH9" s="9"/>
      <c r="PBI9" s="9"/>
      <c r="PBJ9" s="9"/>
      <c r="PBK9" s="9"/>
      <c r="PBL9" s="9"/>
      <c r="PBM9" s="9"/>
      <c r="PBN9" s="9"/>
      <c r="PBO9" s="9"/>
      <c r="PBP9" s="9"/>
      <c r="PBQ9" s="9"/>
      <c r="PBR9" s="9"/>
      <c r="PBS9" s="9"/>
      <c r="PBT9" s="9"/>
      <c r="PBU9" s="9"/>
      <c r="PBV9" s="9"/>
      <c r="PBW9" s="9"/>
      <c r="PBX9" s="9"/>
      <c r="PBY9" s="9"/>
      <c r="PBZ9" s="9"/>
      <c r="PCA9" s="9"/>
      <c r="PCB9" s="9"/>
      <c r="PCC9" s="9"/>
      <c r="PCD9" s="9"/>
      <c r="PCE9" s="9"/>
      <c r="PCF9" s="9"/>
      <c r="PCG9" s="9"/>
      <c r="PCH9" s="9"/>
      <c r="PCI9" s="9"/>
      <c r="PCJ9" s="9"/>
      <c r="PCK9" s="9"/>
      <c r="PCL9" s="9"/>
      <c r="PCM9" s="9"/>
      <c r="PCN9" s="9"/>
      <c r="PCO9" s="9"/>
      <c r="PCP9" s="9"/>
      <c r="PCQ9" s="9"/>
      <c r="PCR9" s="9"/>
      <c r="PCS9" s="9"/>
      <c r="PCT9" s="9"/>
      <c r="PCU9" s="9"/>
      <c r="PCV9" s="9"/>
      <c r="PCW9" s="9"/>
      <c r="PCX9" s="9"/>
      <c r="PCY9" s="9"/>
      <c r="PCZ9" s="9"/>
      <c r="PDA9" s="9"/>
      <c r="PDB9" s="9"/>
      <c r="PDC9" s="9"/>
      <c r="PDD9" s="9"/>
      <c r="PDE9" s="9"/>
      <c r="PDF9" s="9"/>
      <c r="PDG9" s="9"/>
      <c r="PDH9" s="9"/>
      <c r="PDI9" s="9"/>
      <c r="PDJ9" s="9"/>
      <c r="PDK9" s="9"/>
      <c r="PDL9" s="9"/>
      <c r="PDM9" s="9"/>
      <c r="PDN9" s="9"/>
      <c r="PDO9" s="9"/>
      <c r="PDP9" s="9"/>
      <c r="PDQ9" s="9"/>
      <c r="PDR9" s="9"/>
      <c r="PDS9" s="9"/>
      <c r="PDT9" s="9"/>
      <c r="PDU9" s="9"/>
      <c r="PDV9" s="9"/>
      <c r="PDW9" s="9"/>
      <c r="PDX9" s="9"/>
      <c r="PDY9" s="9"/>
      <c r="PDZ9" s="9"/>
      <c r="PEA9" s="9"/>
      <c r="PEB9" s="9"/>
      <c r="PEC9" s="9"/>
      <c r="PED9" s="9"/>
      <c r="PEE9" s="9"/>
      <c r="PEF9" s="9"/>
      <c r="PEG9" s="9"/>
      <c r="PEH9" s="9"/>
      <c r="PEI9" s="9"/>
      <c r="PEJ9" s="9"/>
      <c r="PEK9" s="9"/>
      <c r="PEL9" s="9"/>
      <c r="PEM9" s="9"/>
      <c r="PEN9" s="9"/>
      <c r="PEO9" s="9"/>
      <c r="PEP9" s="9"/>
      <c r="PEQ9" s="9"/>
      <c r="PER9" s="9"/>
      <c r="PES9" s="9"/>
      <c r="PET9" s="9"/>
      <c r="PEU9" s="9"/>
      <c r="PEV9" s="9"/>
      <c r="PEW9" s="9"/>
      <c r="PEX9" s="9"/>
      <c r="PEY9" s="9"/>
      <c r="PEZ9" s="9"/>
      <c r="PFA9" s="9"/>
      <c r="PFB9" s="9"/>
      <c r="PFC9" s="9"/>
      <c r="PFD9" s="9"/>
      <c r="PFE9" s="9"/>
      <c r="PFF9" s="9"/>
      <c r="PFG9" s="9"/>
      <c r="PFH9" s="9"/>
      <c r="PFI9" s="9"/>
      <c r="PFJ9" s="9"/>
      <c r="PFK9" s="9"/>
      <c r="PFL9" s="9"/>
      <c r="PFM9" s="9"/>
      <c r="PFN9" s="9"/>
      <c r="PFO9" s="9"/>
      <c r="PFP9" s="9"/>
      <c r="PFQ9" s="9"/>
      <c r="PFR9" s="9"/>
      <c r="PFS9" s="9"/>
      <c r="PFT9" s="9"/>
      <c r="PFU9" s="9"/>
      <c r="PFV9" s="9"/>
      <c r="PFW9" s="9"/>
      <c r="PFX9" s="9"/>
      <c r="PFY9" s="9"/>
      <c r="PFZ9" s="9"/>
      <c r="PGA9" s="9"/>
      <c r="PGB9" s="9"/>
      <c r="PGC9" s="9"/>
      <c r="PGD9" s="9"/>
      <c r="PGE9" s="9"/>
      <c r="PGF9" s="9"/>
      <c r="PGG9" s="9"/>
      <c r="PGH9" s="9"/>
      <c r="PGI9" s="9"/>
      <c r="PGJ9" s="9"/>
      <c r="PGK9" s="9"/>
      <c r="PGL9" s="9"/>
      <c r="PGM9" s="9"/>
      <c r="PGN9" s="9"/>
      <c r="PGO9" s="9"/>
      <c r="PGP9" s="9"/>
      <c r="PGQ9" s="9"/>
      <c r="PGR9" s="9"/>
      <c r="PGS9" s="9"/>
      <c r="PGT9" s="9"/>
      <c r="PGU9" s="9"/>
      <c r="PGV9" s="9"/>
      <c r="PGW9" s="9"/>
      <c r="PGX9" s="9"/>
      <c r="PGY9" s="9"/>
      <c r="PGZ9" s="9"/>
      <c r="PHA9" s="9"/>
      <c r="PHB9" s="9"/>
      <c r="PHC9" s="9"/>
      <c r="PHD9" s="9"/>
      <c r="PHE9" s="9"/>
      <c r="PHF9" s="9"/>
      <c r="PHG9" s="9"/>
      <c r="PHH9" s="9"/>
      <c r="PHI9" s="9"/>
      <c r="PHJ9" s="9"/>
      <c r="PHK9" s="9"/>
      <c r="PHL9" s="9"/>
      <c r="PHM9" s="9"/>
      <c r="PHN9" s="9"/>
      <c r="PHO9" s="9"/>
      <c r="PHP9" s="9"/>
      <c r="PHQ9" s="9"/>
      <c r="PHR9" s="9"/>
      <c r="PHS9" s="9"/>
      <c r="PHT9" s="9"/>
      <c r="PHU9" s="9"/>
      <c r="PHV9" s="9"/>
      <c r="PHW9" s="9"/>
      <c r="PHX9" s="9"/>
      <c r="PHY9" s="9"/>
      <c r="PHZ9" s="9"/>
      <c r="PIA9" s="9"/>
      <c r="PIB9" s="9"/>
      <c r="PIC9" s="9"/>
      <c r="PID9" s="9"/>
      <c r="PIE9" s="9"/>
      <c r="PIF9" s="9"/>
      <c r="PIG9" s="9"/>
      <c r="PIH9" s="9"/>
      <c r="PII9" s="9"/>
      <c r="PIJ9" s="9"/>
      <c r="PIK9" s="9"/>
      <c r="PIL9" s="9"/>
      <c r="PIM9" s="9"/>
      <c r="PIN9" s="9"/>
      <c r="PIO9" s="9"/>
      <c r="PIP9" s="9"/>
      <c r="PIQ9" s="9"/>
      <c r="PIR9" s="9"/>
      <c r="PIS9" s="9"/>
      <c r="PIT9" s="9"/>
      <c r="PIU9" s="9"/>
      <c r="PIV9" s="9"/>
      <c r="PIW9" s="9"/>
      <c r="PIX9" s="9"/>
      <c r="PIY9" s="9"/>
      <c r="PIZ9" s="9"/>
      <c r="PJA9" s="9"/>
      <c r="PJB9" s="9"/>
      <c r="PJC9" s="9"/>
      <c r="PJD9" s="9"/>
      <c r="PJE9" s="9"/>
      <c r="PJF9" s="9"/>
      <c r="PJG9" s="9"/>
      <c r="PJH9" s="9"/>
      <c r="PJI9" s="9"/>
      <c r="PJJ9" s="9"/>
      <c r="PJK9" s="9"/>
      <c r="PJL9" s="9"/>
      <c r="PJM9" s="9"/>
      <c r="PJN9" s="9"/>
      <c r="PJO9" s="9"/>
      <c r="PJP9" s="9"/>
      <c r="PJQ9" s="9"/>
      <c r="PJR9" s="9"/>
      <c r="PJS9" s="9"/>
      <c r="PJT9" s="9"/>
      <c r="PJU9" s="9"/>
      <c r="PJV9" s="9"/>
      <c r="PJW9" s="9"/>
      <c r="PJX9" s="9"/>
      <c r="PJY9" s="9"/>
      <c r="PJZ9" s="9"/>
      <c r="PKA9" s="9"/>
      <c r="PKB9" s="9"/>
      <c r="PKC9" s="9"/>
      <c r="PKD9" s="9"/>
      <c r="PKE9" s="9"/>
      <c r="PKF9" s="9"/>
      <c r="PKG9" s="9"/>
      <c r="PKH9" s="9"/>
      <c r="PKI9" s="9"/>
      <c r="PKJ9" s="9"/>
      <c r="PKK9" s="9"/>
      <c r="PKL9" s="9"/>
      <c r="PKM9" s="9"/>
      <c r="PKN9" s="9"/>
      <c r="PKO9" s="9"/>
      <c r="PKP9" s="9"/>
      <c r="PKQ9" s="9"/>
      <c r="PKR9" s="9"/>
      <c r="PKS9" s="9"/>
      <c r="PKT9" s="9"/>
      <c r="PKU9" s="9"/>
      <c r="PKV9" s="9"/>
      <c r="PKW9" s="9"/>
      <c r="PKX9" s="9"/>
      <c r="PKY9" s="9"/>
      <c r="PKZ9" s="9"/>
      <c r="PLA9" s="9"/>
      <c r="PLB9" s="9"/>
      <c r="PLC9" s="9"/>
      <c r="PLD9" s="9"/>
      <c r="PLE9" s="9"/>
      <c r="PLF9" s="9"/>
      <c r="PLG9" s="9"/>
      <c r="PLH9" s="9"/>
      <c r="PLI9" s="9"/>
      <c r="PLJ9" s="9"/>
      <c r="PLK9" s="9"/>
      <c r="PLL9" s="9"/>
      <c r="PLM9" s="9"/>
      <c r="PLN9" s="9"/>
      <c r="PLO9" s="9"/>
      <c r="PLP9" s="9"/>
      <c r="PLQ9" s="9"/>
      <c r="PLR9" s="9"/>
      <c r="PLS9" s="9"/>
      <c r="PLT9" s="9"/>
      <c r="PLU9" s="9"/>
      <c r="PLV9" s="9"/>
      <c r="PLW9" s="9"/>
      <c r="PLX9" s="9"/>
      <c r="PLY9" s="9"/>
      <c r="PLZ9" s="9"/>
      <c r="PMA9" s="9"/>
      <c r="PMB9" s="9"/>
      <c r="PMC9" s="9"/>
      <c r="PMD9" s="9"/>
      <c r="PME9" s="9"/>
      <c r="PMF9" s="9"/>
      <c r="PMG9" s="9"/>
      <c r="PMH9" s="9"/>
      <c r="PMI9" s="9"/>
      <c r="PMJ9" s="9"/>
      <c r="PMK9" s="9"/>
      <c r="PML9" s="9"/>
      <c r="PMM9" s="9"/>
      <c r="PMN9" s="9"/>
      <c r="PMO9" s="9"/>
      <c r="PMP9" s="9"/>
      <c r="PMQ9" s="9"/>
      <c r="PMR9" s="9"/>
      <c r="PMS9" s="9"/>
      <c r="PMT9" s="9"/>
      <c r="PMU9" s="9"/>
      <c r="PMV9" s="9"/>
      <c r="PMW9" s="9"/>
      <c r="PMX9" s="9"/>
      <c r="PMY9" s="9"/>
      <c r="PMZ9" s="9"/>
      <c r="PNA9" s="9"/>
      <c r="PNB9" s="9"/>
      <c r="PNC9" s="9"/>
      <c r="PND9" s="9"/>
      <c r="PNE9" s="9"/>
      <c r="PNF9" s="9"/>
      <c r="PNG9" s="9"/>
      <c r="PNH9" s="9"/>
      <c r="PNI9" s="9"/>
      <c r="PNJ9" s="9"/>
      <c r="PNK9" s="9"/>
      <c r="PNL9" s="9"/>
      <c r="PNM9" s="9"/>
      <c r="PNN9" s="9"/>
      <c r="PNO9" s="9"/>
      <c r="PNP9" s="9"/>
      <c r="PNQ9" s="9"/>
      <c r="PNR9" s="9"/>
      <c r="PNS9" s="9"/>
      <c r="PNT9" s="9"/>
      <c r="PNU9" s="9"/>
      <c r="PNV9" s="9"/>
      <c r="PNW9" s="9"/>
      <c r="PNX9" s="9"/>
      <c r="PNY9" s="9"/>
      <c r="PNZ9" s="9"/>
      <c r="POA9" s="9"/>
      <c r="POB9" s="9"/>
      <c r="POC9" s="9"/>
      <c r="POD9" s="9"/>
      <c r="POE9" s="9"/>
      <c r="POF9" s="9"/>
      <c r="POG9" s="9"/>
      <c r="POH9" s="9"/>
      <c r="POI9" s="9"/>
      <c r="POJ9" s="9"/>
      <c r="POK9" s="9"/>
      <c r="POL9" s="9"/>
      <c r="POM9" s="9"/>
      <c r="PON9" s="9"/>
      <c r="POO9" s="9"/>
      <c r="POP9" s="9"/>
      <c r="POQ9" s="9"/>
      <c r="POR9" s="9"/>
      <c r="POS9" s="9"/>
      <c r="POT9" s="9"/>
      <c r="POU9" s="9"/>
      <c r="POV9" s="9"/>
      <c r="POW9" s="9"/>
      <c r="POX9" s="9"/>
      <c r="POY9" s="9"/>
      <c r="POZ9" s="9"/>
      <c r="PPA9" s="9"/>
      <c r="PPB9" s="9"/>
      <c r="PPC9" s="9"/>
      <c r="PPD9" s="9"/>
      <c r="PPE9" s="9"/>
      <c r="PPF9" s="9"/>
      <c r="PPG9" s="9"/>
      <c r="PPH9" s="9"/>
      <c r="PPI9" s="9"/>
      <c r="PPJ9" s="9"/>
      <c r="PPK9" s="9"/>
      <c r="PPL9" s="9"/>
      <c r="PPM9" s="9"/>
      <c r="PPN9" s="9"/>
      <c r="PPO9" s="9"/>
      <c r="PPP9" s="9"/>
      <c r="PPQ9" s="9"/>
      <c r="PPR9" s="9"/>
      <c r="PPS9" s="9"/>
      <c r="PPT9" s="9"/>
      <c r="PPU9" s="9"/>
      <c r="PPV9" s="9"/>
      <c r="PPW9" s="9"/>
      <c r="PPX9" s="9"/>
      <c r="PPY9" s="9"/>
      <c r="PPZ9" s="9"/>
      <c r="PQA9" s="9"/>
      <c r="PQB9" s="9"/>
      <c r="PQC9" s="9"/>
      <c r="PQD9" s="9"/>
      <c r="PQE9" s="9"/>
      <c r="PQF9" s="9"/>
      <c r="PQG9" s="9"/>
      <c r="PQH9" s="9"/>
      <c r="PQI9" s="9"/>
      <c r="PQJ9" s="9"/>
      <c r="PQK9" s="9"/>
      <c r="PQL9" s="9"/>
      <c r="PQM9" s="9"/>
      <c r="PQN9" s="9"/>
      <c r="PQO9" s="9"/>
      <c r="PQP9" s="9"/>
      <c r="PQQ9" s="9"/>
      <c r="PQR9" s="9"/>
      <c r="PQS9" s="9"/>
      <c r="PQT9" s="9"/>
      <c r="PQU9" s="9"/>
      <c r="PQV9" s="9"/>
      <c r="PQW9" s="9"/>
      <c r="PQX9" s="9"/>
      <c r="PQY9" s="9"/>
      <c r="PQZ9" s="9"/>
      <c r="PRA9" s="9"/>
      <c r="PRB9" s="9"/>
      <c r="PRC9" s="9"/>
      <c r="PRD9" s="9"/>
      <c r="PRE9" s="9"/>
      <c r="PRF9" s="9"/>
      <c r="PRG9" s="9"/>
      <c r="PRH9" s="9"/>
      <c r="PRI9" s="9"/>
      <c r="PRJ9" s="9"/>
      <c r="PRK9" s="9"/>
      <c r="PRL9" s="9"/>
      <c r="PRM9" s="9"/>
      <c r="PRN9" s="9"/>
      <c r="PRO9" s="9"/>
      <c r="PRP9" s="9"/>
      <c r="PRQ9" s="9"/>
      <c r="PRR9" s="9"/>
      <c r="PRS9" s="9"/>
      <c r="PRT9" s="9"/>
      <c r="PRU9" s="9"/>
      <c r="PRV9" s="9"/>
      <c r="PRW9" s="9"/>
      <c r="PRX9" s="9"/>
      <c r="PRY9" s="9"/>
      <c r="PRZ9" s="9"/>
      <c r="PSA9" s="9"/>
      <c r="PSB9" s="9"/>
      <c r="PSC9" s="9"/>
      <c r="PSD9" s="9"/>
      <c r="PSE9" s="9"/>
      <c r="PSF9" s="9"/>
      <c r="PSG9" s="9"/>
      <c r="PSH9" s="9"/>
      <c r="PSI9" s="9"/>
      <c r="PSJ9" s="9"/>
      <c r="PSK9" s="9"/>
      <c r="PSL9" s="9"/>
      <c r="PSM9" s="9"/>
      <c r="PSN9" s="9"/>
      <c r="PSO9" s="9"/>
      <c r="PSP9" s="9"/>
      <c r="PSQ9" s="9"/>
      <c r="PSR9" s="9"/>
      <c r="PSS9" s="9"/>
      <c r="PST9" s="9"/>
      <c r="PSU9" s="9"/>
      <c r="PSV9" s="9"/>
      <c r="PSW9" s="9"/>
      <c r="PSX9" s="9"/>
      <c r="PSY9" s="9"/>
      <c r="PSZ9" s="9"/>
      <c r="PTA9" s="9"/>
      <c r="PTB9" s="9"/>
      <c r="PTC9" s="9"/>
      <c r="PTD9" s="9"/>
      <c r="PTE9" s="9"/>
      <c r="PTF9" s="9"/>
      <c r="PTG9" s="9"/>
      <c r="PTH9" s="9"/>
      <c r="PTI9" s="9"/>
      <c r="PTJ9" s="9"/>
      <c r="PTK9" s="9"/>
      <c r="PTL9" s="9"/>
      <c r="PTM9" s="9"/>
      <c r="PTN9" s="9"/>
      <c r="PTO9" s="9"/>
      <c r="PTP9" s="9"/>
      <c r="PTQ9" s="9"/>
      <c r="PTR9" s="9"/>
      <c r="PTS9" s="9"/>
      <c r="PTT9" s="9"/>
      <c r="PTU9" s="9"/>
      <c r="PTV9" s="9"/>
      <c r="PTW9" s="9"/>
      <c r="PTX9" s="9"/>
      <c r="PTY9" s="9"/>
      <c r="PTZ9" s="9"/>
      <c r="PUA9" s="9"/>
      <c r="PUB9" s="9"/>
      <c r="PUC9" s="9"/>
      <c r="PUD9" s="9"/>
      <c r="PUE9" s="9"/>
      <c r="PUF9" s="9"/>
      <c r="PUG9" s="9"/>
      <c r="PUH9" s="9"/>
      <c r="PUI9" s="9"/>
      <c r="PUJ9" s="9"/>
      <c r="PUK9" s="9"/>
      <c r="PUL9" s="9"/>
      <c r="PUM9" s="9"/>
      <c r="PUN9" s="9"/>
      <c r="PUO9" s="9"/>
      <c r="PUP9" s="9"/>
      <c r="PUQ9" s="9"/>
      <c r="PUR9" s="9"/>
      <c r="PUS9" s="9"/>
      <c r="PUT9" s="9"/>
      <c r="PUU9" s="9"/>
      <c r="PUV9" s="9"/>
      <c r="PUW9" s="9"/>
      <c r="PUX9" s="9"/>
      <c r="PUY9" s="9"/>
      <c r="PUZ9" s="9"/>
      <c r="PVA9" s="9"/>
      <c r="PVB9" s="9"/>
      <c r="PVC9" s="9"/>
      <c r="PVD9" s="9"/>
      <c r="PVE9" s="9"/>
      <c r="PVF9" s="9"/>
      <c r="PVG9" s="9"/>
      <c r="PVH9" s="9"/>
      <c r="PVI9" s="9"/>
      <c r="PVJ9" s="9"/>
      <c r="PVK9" s="9"/>
      <c r="PVL9" s="9"/>
      <c r="PVM9" s="9"/>
      <c r="PVN9" s="9"/>
      <c r="PVO9" s="9"/>
      <c r="PVP9" s="9"/>
      <c r="PVQ9" s="9"/>
      <c r="PVR9" s="9"/>
      <c r="PVS9" s="9"/>
      <c r="PVT9" s="9"/>
      <c r="PVU9" s="9"/>
      <c r="PVV9" s="9"/>
      <c r="PVW9" s="9"/>
      <c r="PVX9" s="9"/>
      <c r="PVY9" s="9"/>
      <c r="PVZ9" s="9"/>
      <c r="PWA9" s="9"/>
      <c r="PWB9" s="9"/>
      <c r="PWC9" s="9"/>
      <c r="PWD9" s="9"/>
      <c r="PWE9" s="9"/>
      <c r="PWF9" s="9"/>
      <c r="PWG9" s="9"/>
      <c r="PWH9" s="9"/>
      <c r="PWI9" s="9"/>
      <c r="PWJ9" s="9"/>
      <c r="PWK9" s="9"/>
      <c r="PWL9" s="9"/>
      <c r="PWM9" s="9"/>
      <c r="PWN9" s="9"/>
      <c r="PWO9" s="9"/>
      <c r="PWP9" s="9"/>
      <c r="PWQ9" s="9"/>
      <c r="PWR9" s="9"/>
      <c r="PWS9" s="9"/>
      <c r="PWT9" s="9"/>
      <c r="PWU9" s="9"/>
      <c r="PWV9" s="9"/>
      <c r="PWW9" s="9"/>
      <c r="PWX9" s="9"/>
      <c r="PWY9" s="9"/>
      <c r="PWZ9" s="9"/>
      <c r="PXA9" s="9"/>
      <c r="PXB9" s="9"/>
      <c r="PXC9" s="9"/>
      <c r="PXD9" s="9"/>
      <c r="PXE9" s="9"/>
      <c r="PXF9" s="9"/>
      <c r="PXG9" s="9"/>
      <c r="PXH9" s="9"/>
      <c r="PXI9" s="9"/>
      <c r="PXJ9" s="9"/>
      <c r="PXK9" s="9"/>
      <c r="PXL9" s="9"/>
      <c r="PXM9" s="9"/>
      <c r="PXN9" s="9"/>
      <c r="PXO9" s="9"/>
      <c r="PXP9" s="9"/>
      <c r="PXQ9" s="9"/>
      <c r="PXR9" s="9"/>
      <c r="PXS9" s="9"/>
      <c r="PXT9" s="9"/>
      <c r="PXU9" s="9"/>
      <c r="PXV9" s="9"/>
      <c r="PXW9" s="9"/>
      <c r="PXX9" s="9"/>
      <c r="PXY9" s="9"/>
      <c r="PXZ9" s="9"/>
      <c r="PYA9" s="9"/>
      <c r="PYB9" s="9"/>
      <c r="PYC9" s="9"/>
      <c r="PYD9" s="9"/>
      <c r="PYE9" s="9"/>
      <c r="PYF9" s="9"/>
      <c r="PYG9" s="9"/>
      <c r="PYH9" s="9"/>
      <c r="PYI9" s="9"/>
      <c r="PYJ9" s="9"/>
      <c r="PYK9" s="9"/>
      <c r="PYL9" s="9"/>
      <c r="PYM9" s="9"/>
      <c r="PYN9" s="9"/>
      <c r="PYO9" s="9"/>
      <c r="PYP9" s="9"/>
      <c r="PYQ9" s="9"/>
      <c r="PYR9" s="9"/>
      <c r="PYS9" s="9"/>
      <c r="PYT9" s="9"/>
      <c r="PYU9" s="9"/>
      <c r="PYV9" s="9"/>
      <c r="PYW9" s="9"/>
      <c r="PYX9" s="9"/>
      <c r="PYY9" s="9"/>
      <c r="PYZ9" s="9"/>
      <c r="PZA9" s="9"/>
      <c r="PZB9" s="9"/>
      <c r="PZC9" s="9"/>
      <c r="PZD9" s="9"/>
      <c r="PZE9" s="9"/>
      <c r="PZF9" s="9"/>
      <c r="PZG9" s="9"/>
      <c r="PZH9" s="9"/>
      <c r="PZI9" s="9"/>
      <c r="PZJ9" s="9"/>
      <c r="PZK9" s="9"/>
      <c r="PZL9" s="9"/>
      <c r="PZM9" s="9"/>
      <c r="PZN9" s="9"/>
      <c r="PZO9" s="9"/>
      <c r="PZP9" s="9"/>
      <c r="PZQ9" s="9"/>
      <c r="PZR9" s="9"/>
      <c r="PZS9" s="9"/>
      <c r="PZT9" s="9"/>
      <c r="PZU9" s="9"/>
      <c r="PZV9" s="9"/>
      <c r="PZW9" s="9"/>
      <c r="PZX9" s="9"/>
      <c r="PZY9" s="9"/>
      <c r="PZZ9" s="9"/>
      <c r="QAA9" s="9"/>
      <c r="QAB9" s="9"/>
      <c r="QAC9" s="9"/>
      <c r="QAD9" s="9"/>
      <c r="QAE9" s="9"/>
      <c r="QAF9" s="9"/>
      <c r="QAG9" s="9"/>
      <c r="QAH9" s="9"/>
      <c r="QAI9" s="9"/>
      <c r="QAJ9" s="9"/>
      <c r="QAK9" s="9"/>
      <c r="QAL9" s="9"/>
      <c r="QAM9" s="9"/>
      <c r="QAN9" s="9"/>
      <c r="QAO9" s="9"/>
      <c r="QAP9" s="9"/>
      <c r="QAQ9" s="9"/>
      <c r="QAR9" s="9"/>
      <c r="QAS9" s="9"/>
      <c r="QAT9" s="9"/>
      <c r="QAU9" s="9"/>
      <c r="QAV9" s="9"/>
      <c r="QAW9" s="9"/>
      <c r="QAX9" s="9"/>
      <c r="QAY9" s="9"/>
      <c r="QAZ9" s="9"/>
      <c r="QBA9" s="9"/>
      <c r="QBB9" s="9"/>
      <c r="QBC9" s="9"/>
      <c r="QBD9" s="9"/>
      <c r="QBE9" s="9"/>
      <c r="QBF9" s="9"/>
      <c r="QBG9" s="9"/>
      <c r="QBH9" s="9"/>
      <c r="QBI9" s="9"/>
      <c r="QBJ9" s="9"/>
      <c r="QBK9" s="9"/>
      <c r="QBL9" s="9"/>
      <c r="QBM9" s="9"/>
      <c r="QBN9" s="9"/>
      <c r="QBO9" s="9"/>
      <c r="QBP9" s="9"/>
      <c r="QBQ9" s="9"/>
      <c r="QBR9" s="9"/>
      <c r="QBS9" s="9"/>
      <c r="QBT9" s="9"/>
      <c r="QBU9" s="9"/>
      <c r="QBV9" s="9"/>
      <c r="QBW9" s="9"/>
      <c r="QBX9" s="9"/>
      <c r="QBY9" s="9"/>
      <c r="QBZ9" s="9"/>
      <c r="QCA9" s="9"/>
      <c r="QCB9" s="9"/>
      <c r="QCC9" s="9"/>
      <c r="QCD9" s="9"/>
      <c r="QCE9" s="9"/>
      <c r="QCF9" s="9"/>
      <c r="QCG9" s="9"/>
      <c r="QCH9" s="9"/>
      <c r="QCI9" s="9"/>
      <c r="QCJ9" s="9"/>
      <c r="QCK9" s="9"/>
      <c r="QCL9" s="9"/>
      <c r="QCM9" s="9"/>
      <c r="QCN9" s="9"/>
      <c r="QCO9" s="9"/>
      <c r="QCP9" s="9"/>
      <c r="QCQ9" s="9"/>
      <c r="QCR9" s="9"/>
      <c r="QCS9" s="9"/>
      <c r="QCT9" s="9"/>
      <c r="QCU9" s="9"/>
      <c r="QCV9" s="9"/>
      <c r="QCW9" s="9"/>
      <c r="QCX9" s="9"/>
      <c r="QCY9" s="9"/>
      <c r="QCZ9" s="9"/>
      <c r="QDA9" s="9"/>
      <c r="QDB9" s="9"/>
      <c r="QDC9" s="9"/>
      <c r="QDD9" s="9"/>
      <c r="QDE9" s="9"/>
      <c r="QDF9" s="9"/>
      <c r="QDG9" s="9"/>
      <c r="QDH9" s="9"/>
      <c r="QDI9" s="9"/>
      <c r="QDJ9" s="9"/>
      <c r="QDK9" s="9"/>
      <c r="QDL9" s="9"/>
      <c r="QDM9" s="9"/>
      <c r="QDN9" s="9"/>
      <c r="QDO9" s="9"/>
      <c r="QDP9" s="9"/>
      <c r="QDQ9" s="9"/>
      <c r="QDR9" s="9"/>
      <c r="QDS9" s="9"/>
      <c r="QDT9" s="9"/>
      <c r="QDU9" s="9"/>
      <c r="QDV9" s="9"/>
      <c r="QDW9" s="9"/>
      <c r="QDX9" s="9"/>
      <c r="QDY9" s="9"/>
      <c r="QDZ9" s="9"/>
      <c r="QEA9" s="9"/>
      <c r="QEB9" s="9"/>
      <c r="QEC9" s="9"/>
      <c r="QED9" s="9"/>
      <c r="QEE9" s="9"/>
      <c r="QEF9" s="9"/>
      <c r="QEG9" s="9"/>
      <c r="QEH9" s="9"/>
      <c r="QEI9" s="9"/>
      <c r="QEJ9" s="9"/>
      <c r="QEK9" s="9"/>
      <c r="QEL9" s="9"/>
      <c r="QEM9" s="9"/>
      <c r="QEN9" s="9"/>
      <c r="QEO9" s="9"/>
      <c r="QEP9" s="9"/>
      <c r="QEQ9" s="9"/>
      <c r="QER9" s="9"/>
      <c r="QES9" s="9"/>
      <c r="QET9" s="9"/>
      <c r="QEU9" s="9"/>
      <c r="QEV9" s="9"/>
      <c r="QEW9" s="9"/>
      <c r="QEX9" s="9"/>
      <c r="QEY9" s="9"/>
      <c r="QEZ9" s="9"/>
      <c r="QFA9" s="9"/>
      <c r="QFB9" s="9"/>
      <c r="QFC9" s="9"/>
      <c r="QFD9" s="9"/>
      <c r="QFE9" s="9"/>
      <c r="QFF9" s="9"/>
      <c r="QFG9" s="9"/>
      <c r="QFH9" s="9"/>
      <c r="QFI9" s="9"/>
      <c r="QFJ9" s="9"/>
      <c r="QFK9" s="9"/>
      <c r="QFL9" s="9"/>
      <c r="QFM9" s="9"/>
      <c r="QFN9" s="9"/>
      <c r="QFO9" s="9"/>
      <c r="QFP9" s="9"/>
      <c r="QFQ9" s="9"/>
      <c r="QFR9" s="9"/>
      <c r="QFS9" s="9"/>
      <c r="QFT9" s="9"/>
      <c r="QFU9" s="9"/>
      <c r="QFV9" s="9"/>
      <c r="QFW9" s="9"/>
      <c r="QFX9" s="9"/>
      <c r="QFY9" s="9"/>
      <c r="QFZ9" s="9"/>
      <c r="QGA9" s="9"/>
      <c r="QGB9" s="9"/>
      <c r="QGC9" s="9"/>
      <c r="QGD9" s="9"/>
      <c r="QGE9" s="9"/>
      <c r="QGF9" s="9"/>
      <c r="QGG9" s="9"/>
      <c r="QGH9" s="9"/>
      <c r="QGI9" s="9"/>
      <c r="QGJ9" s="9"/>
      <c r="QGK9" s="9"/>
      <c r="QGL9" s="9"/>
      <c r="QGM9" s="9"/>
      <c r="QGN9" s="9"/>
      <c r="QGO9" s="9"/>
      <c r="QGP9" s="9"/>
      <c r="QGQ9" s="9"/>
      <c r="QGR9" s="9"/>
      <c r="QGS9" s="9"/>
      <c r="QGT9" s="9"/>
      <c r="QGU9" s="9"/>
      <c r="QGV9" s="9"/>
      <c r="QGW9" s="9"/>
      <c r="QGX9" s="9"/>
      <c r="QGY9" s="9"/>
      <c r="QGZ9" s="9"/>
      <c r="QHA9" s="9"/>
      <c r="QHB9" s="9"/>
      <c r="QHC9" s="9"/>
      <c r="QHD9" s="9"/>
      <c r="QHE9" s="9"/>
      <c r="QHF9" s="9"/>
      <c r="QHG9" s="9"/>
      <c r="QHH9" s="9"/>
      <c r="QHI9" s="9"/>
      <c r="QHJ9" s="9"/>
      <c r="QHK9" s="9"/>
      <c r="QHL9" s="9"/>
      <c r="QHM9" s="9"/>
      <c r="QHN9" s="9"/>
      <c r="QHO9" s="9"/>
      <c r="QHP9" s="9"/>
      <c r="QHQ9" s="9"/>
      <c r="QHR9" s="9"/>
      <c r="QHS9" s="9"/>
      <c r="QHT9" s="9"/>
      <c r="QHU9" s="9"/>
      <c r="QHV9" s="9"/>
      <c r="QHW9" s="9"/>
      <c r="QHX9" s="9"/>
      <c r="QHY9" s="9"/>
      <c r="QHZ9" s="9"/>
      <c r="QIA9" s="9"/>
      <c r="QIB9" s="9"/>
      <c r="QIC9" s="9"/>
      <c r="QID9" s="9"/>
      <c r="QIE9" s="9"/>
      <c r="QIF9" s="9"/>
      <c r="QIG9" s="9"/>
      <c r="QIH9" s="9"/>
      <c r="QII9" s="9"/>
      <c r="QIJ9" s="9"/>
      <c r="QIK9" s="9"/>
      <c r="QIL9" s="9"/>
      <c r="QIM9" s="9"/>
      <c r="QIN9" s="9"/>
      <c r="QIO9" s="9"/>
      <c r="QIP9" s="9"/>
      <c r="QIQ9" s="9"/>
      <c r="QIR9" s="9"/>
      <c r="QIS9" s="9"/>
      <c r="QIT9" s="9"/>
      <c r="QIU9" s="9"/>
      <c r="QIV9" s="9"/>
      <c r="QIW9" s="9"/>
      <c r="QIX9" s="9"/>
      <c r="QIY9" s="9"/>
      <c r="QIZ9" s="9"/>
      <c r="QJA9" s="9"/>
      <c r="QJB9" s="9"/>
      <c r="QJC9" s="9"/>
      <c r="QJD9" s="9"/>
      <c r="QJE9" s="9"/>
      <c r="QJF9" s="9"/>
      <c r="QJG9" s="9"/>
      <c r="QJH9" s="9"/>
      <c r="QJI9" s="9"/>
      <c r="QJJ9" s="9"/>
      <c r="QJK9" s="9"/>
      <c r="QJL9" s="9"/>
      <c r="QJM9" s="9"/>
      <c r="QJN9" s="9"/>
      <c r="QJO9" s="9"/>
      <c r="QJP9" s="9"/>
      <c r="QJQ9" s="9"/>
      <c r="QJR9" s="9"/>
      <c r="QJS9" s="9"/>
      <c r="QJT9" s="9"/>
      <c r="QJU9" s="9"/>
      <c r="QJV9" s="9"/>
      <c r="QJW9" s="9"/>
      <c r="QJX9" s="9"/>
      <c r="QJY9" s="9"/>
      <c r="QJZ9" s="9"/>
      <c r="QKA9" s="9"/>
      <c r="QKB9" s="9"/>
      <c r="QKC9" s="9"/>
      <c r="QKD9" s="9"/>
      <c r="QKE9" s="9"/>
      <c r="QKF9" s="9"/>
      <c r="QKG9" s="9"/>
      <c r="QKH9" s="9"/>
      <c r="QKI9" s="9"/>
      <c r="QKJ9" s="9"/>
      <c r="QKK9" s="9"/>
      <c r="QKL9" s="9"/>
      <c r="QKM9" s="9"/>
      <c r="QKN9" s="9"/>
      <c r="QKO9" s="9"/>
      <c r="QKP9" s="9"/>
      <c r="QKQ9" s="9"/>
      <c r="QKR9" s="9"/>
      <c r="QKS9" s="9"/>
      <c r="QKT9" s="9"/>
      <c r="QKU9" s="9"/>
      <c r="QKV9" s="9"/>
      <c r="QKW9" s="9"/>
      <c r="QKX9" s="9"/>
      <c r="QKY9" s="9"/>
      <c r="QKZ9" s="9"/>
      <c r="QLA9" s="9"/>
      <c r="QLB9" s="9"/>
      <c r="QLC9" s="9"/>
      <c r="QLD9" s="9"/>
      <c r="QLE9" s="9"/>
      <c r="QLF9" s="9"/>
      <c r="QLG9" s="9"/>
      <c r="QLH9" s="9"/>
      <c r="QLI9" s="9"/>
      <c r="QLJ9" s="9"/>
      <c r="QLK9" s="9"/>
      <c r="QLL9" s="9"/>
      <c r="QLM9" s="9"/>
      <c r="QLN9" s="9"/>
      <c r="QLO9" s="9"/>
      <c r="QLP9" s="9"/>
      <c r="QLQ9" s="9"/>
      <c r="QLR9" s="9"/>
      <c r="QLS9" s="9"/>
      <c r="QLT9" s="9"/>
      <c r="QLU9" s="9"/>
      <c r="QLV9" s="9"/>
      <c r="QLW9" s="9"/>
      <c r="QLX9" s="9"/>
      <c r="QLY9" s="9"/>
      <c r="QLZ9" s="9"/>
      <c r="QMA9" s="9"/>
      <c r="QMB9" s="9"/>
      <c r="QMC9" s="9"/>
      <c r="QMD9" s="9"/>
      <c r="QME9" s="9"/>
      <c r="QMF9" s="9"/>
      <c r="QMG9" s="9"/>
      <c r="QMH9" s="9"/>
      <c r="QMI9" s="9"/>
      <c r="QMJ9" s="9"/>
      <c r="QMK9" s="9"/>
      <c r="QML9" s="9"/>
      <c r="QMM9" s="9"/>
      <c r="QMN9" s="9"/>
      <c r="QMO9" s="9"/>
      <c r="QMP9" s="9"/>
      <c r="QMQ9" s="9"/>
      <c r="QMR9" s="9"/>
      <c r="QMS9" s="9"/>
      <c r="QMT9" s="9"/>
      <c r="QMU9" s="9"/>
      <c r="QMV9" s="9"/>
      <c r="QMW9" s="9"/>
      <c r="QMX9" s="9"/>
      <c r="QMY9" s="9"/>
      <c r="QMZ9" s="9"/>
      <c r="QNA9" s="9"/>
      <c r="QNB9" s="9"/>
      <c r="QNC9" s="9"/>
      <c r="QND9" s="9"/>
      <c r="QNE9" s="9"/>
      <c r="QNF9" s="9"/>
      <c r="QNG9" s="9"/>
      <c r="QNH9" s="9"/>
      <c r="QNI9" s="9"/>
      <c r="QNJ9" s="9"/>
      <c r="QNK9" s="9"/>
      <c r="QNL9" s="9"/>
      <c r="QNM9" s="9"/>
      <c r="QNN9" s="9"/>
      <c r="QNO9" s="9"/>
      <c r="QNP9" s="9"/>
      <c r="QNQ9" s="9"/>
      <c r="QNR9" s="9"/>
      <c r="QNS9" s="9"/>
      <c r="QNT9" s="9"/>
      <c r="QNU9" s="9"/>
      <c r="QNV9" s="9"/>
      <c r="QNW9" s="9"/>
      <c r="QNX9" s="9"/>
      <c r="QNY9" s="9"/>
      <c r="QNZ9" s="9"/>
      <c r="QOA9" s="9"/>
      <c r="QOB9" s="9"/>
      <c r="QOC9" s="9"/>
      <c r="QOD9" s="9"/>
      <c r="QOE9" s="9"/>
      <c r="QOF9" s="9"/>
      <c r="QOG9" s="9"/>
      <c r="QOH9" s="9"/>
      <c r="QOI9" s="9"/>
      <c r="QOJ9" s="9"/>
      <c r="QOK9" s="9"/>
      <c r="QOL9" s="9"/>
      <c r="QOM9" s="9"/>
      <c r="QON9" s="9"/>
      <c r="QOO9" s="9"/>
      <c r="QOP9" s="9"/>
      <c r="QOQ9" s="9"/>
      <c r="QOR9" s="9"/>
      <c r="QOS9" s="9"/>
      <c r="QOT9" s="9"/>
      <c r="QOU9" s="9"/>
      <c r="QOV9" s="9"/>
      <c r="QOW9" s="9"/>
      <c r="QOX9" s="9"/>
      <c r="QOY9" s="9"/>
      <c r="QOZ9" s="9"/>
      <c r="QPA9" s="9"/>
      <c r="QPB9" s="9"/>
      <c r="QPC9" s="9"/>
      <c r="QPD9" s="9"/>
      <c r="QPE9" s="9"/>
      <c r="QPF9" s="9"/>
      <c r="QPG9" s="9"/>
      <c r="QPH9" s="9"/>
      <c r="QPI9" s="9"/>
      <c r="QPJ9" s="9"/>
      <c r="QPK9" s="9"/>
      <c r="QPL9" s="9"/>
      <c r="QPM9" s="9"/>
      <c r="QPN9" s="9"/>
      <c r="QPO9" s="9"/>
      <c r="QPP9" s="9"/>
      <c r="QPQ9" s="9"/>
      <c r="QPR9" s="9"/>
      <c r="QPS9" s="9"/>
      <c r="QPT9" s="9"/>
      <c r="QPU9" s="9"/>
      <c r="QPV9" s="9"/>
      <c r="QPW9" s="9"/>
      <c r="QPX9" s="9"/>
      <c r="QPY9" s="9"/>
      <c r="QPZ9" s="9"/>
      <c r="QQA9" s="9"/>
      <c r="QQB9" s="9"/>
      <c r="QQC9" s="9"/>
      <c r="QQD9" s="9"/>
      <c r="QQE9" s="9"/>
      <c r="QQF9" s="9"/>
      <c r="QQG9" s="9"/>
      <c r="QQH9" s="9"/>
      <c r="QQI9" s="9"/>
      <c r="QQJ9" s="9"/>
      <c r="QQK9" s="9"/>
      <c r="QQL9" s="9"/>
      <c r="QQM9" s="9"/>
      <c r="QQN9" s="9"/>
      <c r="QQO9" s="9"/>
      <c r="QQP9" s="9"/>
      <c r="QQQ9" s="9"/>
      <c r="QQR9" s="9"/>
      <c r="QQS9" s="9"/>
      <c r="QQT9" s="9"/>
      <c r="QQU9" s="9"/>
      <c r="QQV9" s="9"/>
      <c r="QQW9" s="9"/>
      <c r="QQX9" s="9"/>
      <c r="QQY9" s="9"/>
      <c r="QQZ9" s="9"/>
      <c r="QRA9" s="9"/>
      <c r="QRB9" s="9"/>
      <c r="QRC9" s="9"/>
      <c r="QRD9" s="9"/>
      <c r="QRE9" s="9"/>
      <c r="QRF9" s="9"/>
      <c r="QRG9" s="9"/>
      <c r="QRH9" s="9"/>
      <c r="QRI9" s="9"/>
      <c r="QRJ9" s="9"/>
      <c r="QRK9" s="9"/>
      <c r="QRL9" s="9"/>
      <c r="QRM9" s="9"/>
      <c r="QRN9" s="9"/>
      <c r="QRO9" s="9"/>
      <c r="QRP9" s="9"/>
      <c r="QRQ9" s="9"/>
      <c r="QRR9" s="9"/>
      <c r="QRS9" s="9"/>
      <c r="QRT9" s="9"/>
      <c r="QRU9" s="9"/>
      <c r="QRV9" s="9"/>
      <c r="QRW9" s="9"/>
      <c r="QRX9" s="9"/>
      <c r="QRY9" s="9"/>
      <c r="QRZ9" s="9"/>
      <c r="QSA9" s="9"/>
      <c r="QSB9" s="9"/>
      <c r="QSC9" s="9"/>
      <c r="QSD9" s="9"/>
      <c r="QSE9" s="9"/>
      <c r="QSF9" s="9"/>
      <c r="QSG9" s="9"/>
      <c r="QSH9" s="9"/>
      <c r="QSI9" s="9"/>
      <c r="QSJ9" s="9"/>
      <c r="QSK9" s="9"/>
      <c r="QSL9" s="9"/>
      <c r="QSM9" s="9"/>
      <c r="QSN9" s="9"/>
      <c r="QSO9" s="9"/>
      <c r="QSP9" s="9"/>
      <c r="QSQ9" s="9"/>
      <c r="QSR9" s="9"/>
      <c r="QSS9" s="9"/>
      <c r="QST9" s="9"/>
      <c r="QSU9" s="9"/>
      <c r="QSV9" s="9"/>
      <c r="QSW9" s="9"/>
      <c r="QSX9" s="9"/>
      <c r="QSY9" s="9"/>
      <c r="QSZ9" s="9"/>
      <c r="QTA9" s="9"/>
      <c r="QTB9" s="9"/>
      <c r="QTC9" s="9"/>
      <c r="QTD9" s="9"/>
      <c r="QTE9" s="9"/>
      <c r="QTF9" s="9"/>
      <c r="QTG9" s="9"/>
      <c r="QTH9" s="9"/>
      <c r="QTI9" s="9"/>
      <c r="QTJ9" s="9"/>
      <c r="QTK9" s="9"/>
      <c r="QTL9" s="9"/>
      <c r="QTM9" s="9"/>
      <c r="QTN9" s="9"/>
      <c r="QTO9" s="9"/>
      <c r="QTP9" s="9"/>
      <c r="QTQ9" s="9"/>
      <c r="QTR9" s="9"/>
      <c r="QTS9" s="9"/>
      <c r="QTT9" s="9"/>
      <c r="QTU9" s="9"/>
      <c r="QTV9" s="9"/>
      <c r="QTW9" s="9"/>
      <c r="QTX9" s="9"/>
      <c r="QTY9" s="9"/>
      <c r="QTZ9" s="9"/>
      <c r="QUA9" s="9"/>
      <c r="QUB9" s="9"/>
      <c r="QUC9" s="9"/>
      <c r="QUD9" s="9"/>
      <c r="QUE9" s="9"/>
      <c r="QUF9" s="9"/>
      <c r="QUG9" s="9"/>
      <c r="QUH9" s="9"/>
      <c r="QUI9" s="9"/>
      <c r="QUJ9" s="9"/>
      <c r="QUK9" s="9"/>
      <c r="QUL9" s="9"/>
      <c r="QUM9" s="9"/>
      <c r="QUN9" s="9"/>
      <c r="QUO9" s="9"/>
      <c r="QUP9" s="9"/>
      <c r="QUQ9" s="9"/>
      <c r="QUR9" s="9"/>
      <c r="QUS9" s="9"/>
      <c r="QUT9" s="9"/>
      <c r="QUU9" s="9"/>
      <c r="QUV9" s="9"/>
      <c r="QUW9" s="9"/>
      <c r="QUX9" s="9"/>
      <c r="QUY9" s="9"/>
      <c r="QUZ9" s="9"/>
      <c r="QVA9" s="9"/>
      <c r="QVB9" s="9"/>
      <c r="QVC9" s="9"/>
      <c r="QVD9" s="9"/>
      <c r="QVE9" s="9"/>
      <c r="QVF9" s="9"/>
      <c r="QVG9" s="9"/>
      <c r="QVH9" s="9"/>
      <c r="QVI9" s="9"/>
      <c r="QVJ9" s="9"/>
      <c r="QVK9" s="9"/>
      <c r="QVL9" s="9"/>
      <c r="QVM9" s="9"/>
      <c r="QVN9" s="9"/>
      <c r="QVO9" s="9"/>
      <c r="QVP9" s="9"/>
      <c r="QVQ9" s="9"/>
      <c r="QVR9" s="9"/>
      <c r="QVS9" s="9"/>
      <c r="QVT9" s="9"/>
      <c r="QVU9" s="9"/>
      <c r="QVV9" s="9"/>
      <c r="QVW9" s="9"/>
      <c r="QVX9" s="9"/>
      <c r="QVY9" s="9"/>
      <c r="QVZ9" s="9"/>
      <c r="QWA9" s="9"/>
      <c r="QWB9" s="9"/>
      <c r="QWC9" s="9"/>
      <c r="QWD9" s="9"/>
      <c r="QWE9" s="9"/>
      <c r="QWF9" s="9"/>
      <c r="QWG9" s="9"/>
      <c r="QWH9" s="9"/>
      <c r="QWI9" s="9"/>
      <c r="QWJ9" s="9"/>
      <c r="QWK9" s="9"/>
      <c r="QWL9" s="9"/>
      <c r="QWM9" s="9"/>
      <c r="QWN9" s="9"/>
      <c r="QWO9" s="9"/>
      <c r="QWP9" s="9"/>
      <c r="QWQ9" s="9"/>
      <c r="QWR9" s="9"/>
      <c r="QWS9" s="9"/>
      <c r="QWT9" s="9"/>
      <c r="QWU9" s="9"/>
      <c r="QWV9" s="9"/>
      <c r="QWW9" s="9"/>
      <c r="QWX9" s="9"/>
      <c r="QWY9" s="9"/>
      <c r="QWZ9" s="9"/>
      <c r="QXA9" s="9"/>
      <c r="QXB9" s="9"/>
      <c r="QXC9" s="9"/>
      <c r="QXD9" s="9"/>
      <c r="QXE9" s="9"/>
      <c r="QXF9" s="9"/>
      <c r="QXG9" s="9"/>
      <c r="QXH9" s="9"/>
      <c r="QXI9" s="9"/>
      <c r="QXJ9" s="9"/>
      <c r="QXK9" s="9"/>
      <c r="QXL9" s="9"/>
      <c r="QXM9" s="9"/>
      <c r="QXN9" s="9"/>
      <c r="QXO9" s="9"/>
      <c r="QXP9" s="9"/>
      <c r="QXQ9" s="9"/>
      <c r="QXR9" s="9"/>
      <c r="QXS9" s="9"/>
      <c r="QXT9" s="9"/>
      <c r="QXU9" s="9"/>
      <c r="QXV9" s="9"/>
      <c r="QXW9" s="9"/>
      <c r="QXX9" s="9"/>
      <c r="QXY9" s="9"/>
      <c r="QXZ9" s="9"/>
      <c r="QYA9" s="9"/>
      <c r="QYB9" s="9"/>
      <c r="QYC9" s="9"/>
      <c r="QYD9" s="9"/>
      <c r="QYE9" s="9"/>
      <c r="QYF9" s="9"/>
      <c r="QYG9" s="9"/>
      <c r="QYH9" s="9"/>
      <c r="QYI9" s="9"/>
      <c r="QYJ9" s="9"/>
      <c r="QYK9" s="9"/>
      <c r="QYL9" s="9"/>
      <c r="QYM9" s="9"/>
      <c r="QYN9" s="9"/>
      <c r="QYO9" s="9"/>
      <c r="QYP9" s="9"/>
      <c r="QYQ9" s="9"/>
      <c r="QYR9" s="9"/>
      <c r="QYS9" s="9"/>
      <c r="QYT9" s="9"/>
      <c r="QYU9" s="9"/>
      <c r="QYV9" s="9"/>
      <c r="QYW9" s="9"/>
      <c r="QYX9" s="9"/>
      <c r="QYY9" s="9"/>
      <c r="QYZ9" s="9"/>
      <c r="QZA9" s="9"/>
      <c r="QZB9" s="9"/>
      <c r="QZC9" s="9"/>
      <c r="QZD9" s="9"/>
      <c r="QZE9" s="9"/>
      <c r="QZF9" s="9"/>
      <c r="QZG9" s="9"/>
      <c r="QZH9" s="9"/>
      <c r="QZI9" s="9"/>
      <c r="QZJ9" s="9"/>
      <c r="QZK9" s="9"/>
      <c r="QZL9" s="9"/>
      <c r="QZM9" s="9"/>
      <c r="QZN9" s="9"/>
      <c r="QZO9" s="9"/>
      <c r="QZP9" s="9"/>
      <c r="QZQ9" s="9"/>
      <c r="QZR9" s="9"/>
      <c r="QZS9" s="9"/>
      <c r="QZT9" s="9"/>
      <c r="QZU9" s="9"/>
      <c r="QZV9" s="9"/>
      <c r="QZW9" s="9"/>
      <c r="QZX9" s="9"/>
      <c r="QZY9" s="9"/>
      <c r="QZZ9" s="9"/>
      <c r="RAA9" s="9"/>
      <c r="RAB9" s="9"/>
      <c r="RAC9" s="9"/>
      <c r="RAD9" s="9"/>
      <c r="RAE9" s="9"/>
      <c r="RAF9" s="9"/>
      <c r="RAG9" s="9"/>
      <c r="RAH9" s="9"/>
      <c r="RAI9" s="9"/>
      <c r="RAJ9" s="9"/>
      <c r="RAK9" s="9"/>
      <c r="RAL9" s="9"/>
      <c r="RAM9" s="9"/>
      <c r="RAN9" s="9"/>
      <c r="RAO9" s="9"/>
      <c r="RAP9" s="9"/>
      <c r="RAQ9" s="9"/>
      <c r="RAR9" s="9"/>
      <c r="RAS9" s="9"/>
      <c r="RAT9" s="9"/>
      <c r="RAU9" s="9"/>
      <c r="RAV9" s="9"/>
      <c r="RAW9" s="9"/>
      <c r="RAX9" s="9"/>
      <c r="RAY9" s="9"/>
      <c r="RAZ9" s="9"/>
      <c r="RBA9" s="9"/>
      <c r="RBB9" s="9"/>
      <c r="RBC9" s="9"/>
      <c r="RBD9" s="9"/>
      <c r="RBE9" s="9"/>
      <c r="RBF9" s="9"/>
      <c r="RBG9" s="9"/>
      <c r="RBH9" s="9"/>
      <c r="RBI9" s="9"/>
      <c r="RBJ9" s="9"/>
      <c r="RBK9" s="9"/>
      <c r="RBL9" s="9"/>
      <c r="RBM9" s="9"/>
      <c r="RBN9" s="9"/>
      <c r="RBO9" s="9"/>
      <c r="RBP9" s="9"/>
      <c r="RBQ9" s="9"/>
      <c r="RBR9" s="9"/>
      <c r="RBS9" s="9"/>
      <c r="RBT9" s="9"/>
      <c r="RBU9" s="9"/>
      <c r="RBV9" s="9"/>
      <c r="RBW9" s="9"/>
      <c r="RBX9" s="9"/>
      <c r="RBY9" s="9"/>
      <c r="RBZ9" s="9"/>
      <c r="RCA9" s="9"/>
      <c r="RCB9" s="9"/>
      <c r="RCC9" s="9"/>
      <c r="RCD9" s="9"/>
      <c r="RCE9" s="9"/>
      <c r="RCF9" s="9"/>
      <c r="RCG9" s="9"/>
      <c r="RCH9" s="9"/>
      <c r="RCI9" s="9"/>
      <c r="RCJ9" s="9"/>
      <c r="RCK9" s="9"/>
      <c r="RCL9" s="9"/>
      <c r="RCM9" s="9"/>
      <c r="RCN9" s="9"/>
      <c r="RCO9" s="9"/>
      <c r="RCP9" s="9"/>
      <c r="RCQ9" s="9"/>
      <c r="RCR9" s="9"/>
      <c r="RCS9" s="9"/>
      <c r="RCT9" s="9"/>
      <c r="RCU9" s="9"/>
      <c r="RCV9" s="9"/>
      <c r="RCW9" s="9"/>
      <c r="RCX9" s="9"/>
      <c r="RCY9" s="9"/>
      <c r="RCZ9" s="9"/>
      <c r="RDA9" s="9"/>
      <c r="RDB9" s="9"/>
      <c r="RDC9" s="9"/>
      <c r="RDD9" s="9"/>
      <c r="RDE9" s="9"/>
      <c r="RDF9" s="9"/>
      <c r="RDG9" s="9"/>
      <c r="RDH9" s="9"/>
      <c r="RDI9" s="9"/>
      <c r="RDJ9" s="9"/>
      <c r="RDK9" s="9"/>
      <c r="RDL9" s="9"/>
      <c r="RDM9" s="9"/>
      <c r="RDN9" s="9"/>
      <c r="RDO9" s="9"/>
      <c r="RDP9" s="9"/>
      <c r="RDQ9" s="9"/>
      <c r="RDR9" s="9"/>
      <c r="RDS9" s="9"/>
      <c r="RDT9" s="9"/>
      <c r="RDU9" s="9"/>
      <c r="RDV9" s="9"/>
      <c r="RDW9" s="9"/>
      <c r="RDX9" s="9"/>
      <c r="RDY9" s="9"/>
      <c r="RDZ9" s="9"/>
      <c r="REA9" s="9"/>
      <c r="REB9" s="9"/>
      <c r="REC9" s="9"/>
      <c r="RED9" s="9"/>
      <c r="REE9" s="9"/>
      <c r="REF9" s="9"/>
      <c r="REG9" s="9"/>
      <c r="REH9" s="9"/>
      <c r="REI9" s="9"/>
      <c r="REJ9" s="9"/>
      <c r="REK9" s="9"/>
      <c r="REL9" s="9"/>
      <c r="REM9" s="9"/>
      <c r="REN9" s="9"/>
      <c r="REO9" s="9"/>
      <c r="REP9" s="9"/>
      <c r="REQ9" s="9"/>
      <c r="RER9" s="9"/>
      <c r="RES9" s="9"/>
      <c r="RET9" s="9"/>
      <c r="REU9" s="9"/>
      <c r="REV9" s="9"/>
      <c r="REW9" s="9"/>
      <c r="REX9" s="9"/>
      <c r="REY9" s="9"/>
      <c r="REZ9" s="9"/>
      <c r="RFA9" s="9"/>
      <c r="RFB9" s="9"/>
      <c r="RFC9" s="9"/>
      <c r="RFD9" s="9"/>
      <c r="RFE9" s="9"/>
      <c r="RFF9" s="9"/>
      <c r="RFG9" s="9"/>
      <c r="RFH9" s="9"/>
      <c r="RFI9" s="9"/>
      <c r="RFJ9" s="9"/>
      <c r="RFK9" s="9"/>
      <c r="RFL9" s="9"/>
      <c r="RFM9" s="9"/>
      <c r="RFN9" s="9"/>
      <c r="RFO9" s="9"/>
      <c r="RFP9" s="9"/>
      <c r="RFQ9" s="9"/>
      <c r="RFR9" s="9"/>
      <c r="RFS9" s="9"/>
      <c r="RFT9" s="9"/>
      <c r="RFU9" s="9"/>
      <c r="RFV9" s="9"/>
      <c r="RFW9" s="9"/>
      <c r="RFX9" s="9"/>
      <c r="RFY9" s="9"/>
      <c r="RFZ9" s="9"/>
      <c r="RGA9" s="9"/>
      <c r="RGB9" s="9"/>
      <c r="RGC9" s="9"/>
      <c r="RGD9" s="9"/>
      <c r="RGE9" s="9"/>
      <c r="RGF9" s="9"/>
      <c r="RGG9" s="9"/>
      <c r="RGH9" s="9"/>
      <c r="RGI9" s="9"/>
      <c r="RGJ9" s="9"/>
      <c r="RGK9" s="9"/>
      <c r="RGL9" s="9"/>
      <c r="RGM9" s="9"/>
      <c r="RGN9" s="9"/>
      <c r="RGO9" s="9"/>
      <c r="RGP9" s="9"/>
      <c r="RGQ9" s="9"/>
      <c r="RGR9" s="9"/>
      <c r="RGS9" s="9"/>
      <c r="RGT9" s="9"/>
      <c r="RGU9" s="9"/>
      <c r="RGV9" s="9"/>
      <c r="RGW9" s="9"/>
      <c r="RGX9" s="9"/>
      <c r="RGY9" s="9"/>
      <c r="RGZ9" s="9"/>
      <c r="RHA9" s="9"/>
      <c r="RHB9" s="9"/>
      <c r="RHC9" s="9"/>
      <c r="RHD9" s="9"/>
      <c r="RHE9" s="9"/>
      <c r="RHF9" s="9"/>
      <c r="RHG9" s="9"/>
      <c r="RHH9" s="9"/>
      <c r="RHI9" s="9"/>
      <c r="RHJ9" s="9"/>
      <c r="RHK9" s="9"/>
      <c r="RHL9" s="9"/>
      <c r="RHM9" s="9"/>
      <c r="RHN9" s="9"/>
      <c r="RHO9" s="9"/>
      <c r="RHP9" s="9"/>
      <c r="RHQ9" s="9"/>
      <c r="RHR9" s="9"/>
      <c r="RHS9" s="9"/>
      <c r="RHT9" s="9"/>
      <c r="RHU9" s="9"/>
      <c r="RHV9" s="9"/>
      <c r="RHW9" s="9"/>
      <c r="RHX9" s="9"/>
      <c r="RHY9" s="9"/>
      <c r="RHZ9" s="9"/>
      <c r="RIA9" s="9"/>
      <c r="RIB9" s="9"/>
      <c r="RIC9" s="9"/>
      <c r="RID9" s="9"/>
      <c r="RIE9" s="9"/>
      <c r="RIF9" s="9"/>
      <c r="RIG9" s="9"/>
      <c r="RIH9" s="9"/>
      <c r="RII9" s="9"/>
      <c r="RIJ9" s="9"/>
      <c r="RIK9" s="9"/>
      <c r="RIL9" s="9"/>
      <c r="RIM9" s="9"/>
      <c r="RIN9" s="9"/>
      <c r="RIO9" s="9"/>
      <c r="RIP9" s="9"/>
      <c r="RIQ9" s="9"/>
      <c r="RIR9" s="9"/>
      <c r="RIS9" s="9"/>
      <c r="RIT9" s="9"/>
      <c r="RIU9" s="9"/>
      <c r="RIV9" s="9"/>
      <c r="RIW9" s="9"/>
      <c r="RIX9" s="9"/>
      <c r="RIY9" s="9"/>
      <c r="RIZ9" s="9"/>
      <c r="RJA9" s="9"/>
      <c r="RJB9" s="9"/>
      <c r="RJC9" s="9"/>
      <c r="RJD9" s="9"/>
      <c r="RJE9" s="9"/>
      <c r="RJF9" s="9"/>
      <c r="RJG9" s="9"/>
      <c r="RJH9" s="9"/>
      <c r="RJI9" s="9"/>
      <c r="RJJ9" s="9"/>
      <c r="RJK9" s="9"/>
      <c r="RJL9" s="9"/>
      <c r="RJM9" s="9"/>
      <c r="RJN9" s="9"/>
      <c r="RJO9" s="9"/>
      <c r="RJP9" s="9"/>
      <c r="RJQ9" s="9"/>
      <c r="RJR9" s="9"/>
      <c r="RJS9" s="9"/>
      <c r="RJT9" s="9"/>
      <c r="RJU9" s="9"/>
      <c r="RJV9" s="9"/>
      <c r="RJW9" s="9"/>
      <c r="RJX9" s="9"/>
      <c r="RJY9" s="9"/>
      <c r="RJZ9" s="9"/>
      <c r="RKA9" s="9"/>
      <c r="RKB9" s="9"/>
      <c r="RKC9" s="9"/>
      <c r="RKD9" s="9"/>
      <c r="RKE9" s="9"/>
      <c r="RKF9" s="9"/>
      <c r="RKG9" s="9"/>
      <c r="RKH9" s="9"/>
      <c r="RKI9" s="9"/>
      <c r="RKJ9" s="9"/>
      <c r="RKK9" s="9"/>
      <c r="RKL9" s="9"/>
      <c r="RKM9" s="9"/>
      <c r="RKN9" s="9"/>
      <c r="RKO9" s="9"/>
      <c r="RKP9" s="9"/>
      <c r="RKQ9" s="9"/>
      <c r="RKR9" s="9"/>
      <c r="RKS9" s="9"/>
      <c r="RKT9" s="9"/>
      <c r="RKU9" s="9"/>
      <c r="RKV9" s="9"/>
      <c r="RKW9" s="9"/>
      <c r="RKX9" s="9"/>
      <c r="RKY9" s="9"/>
      <c r="RKZ9" s="9"/>
      <c r="RLA9" s="9"/>
      <c r="RLB9" s="9"/>
      <c r="RLC9" s="9"/>
      <c r="RLD9" s="9"/>
      <c r="RLE9" s="9"/>
      <c r="RLF9" s="9"/>
      <c r="RLG9" s="9"/>
      <c r="RLH9" s="9"/>
      <c r="RLI9" s="9"/>
      <c r="RLJ9" s="9"/>
      <c r="RLK9" s="9"/>
      <c r="RLL9" s="9"/>
      <c r="RLM9" s="9"/>
      <c r="RLN9" s="9"/>
      <c r="RLO9" s="9"/>
      <c r="RLP9" s="9"/>
      <c r="RLQ9" s="9"/>
      <c r="RLR9" s="9"/>
      <c r="RLS9" s="9"/>
      <c r="RLT9" s="9"/>
      <c r="RLU9" s="9"/>
      <c r="RLV9" s="9"/>
      <c r="RLW9" s="9"/>
      <c r="RLX9" s="9"/>
      <c r="RLY9" s="9"/>
      <c r="RLZ9" s="9"/>
      <c r="RMA9" s="9"/>
      <c r="RMB9" s="9"/>
      <c r="RMC9" s="9"/>
      <c r="RMD9" s="9"/>
      <c r="RME9" s="9"/>
      <c r="RMF9" s="9"/>
      <c r="RMG9" s="9"/>
      <c r="RMH9" s="9"/>
      <c r="RMI9" s="9"/>
      <c r="RMJ9" s="9"/>
      <c r="RMK9" s="9"/>
      <c r="RML9" s="9"/>
      <c r="RMM9" s="9"/>
      <c r="RMN9" s="9"/>
      <c r="RMO9" s="9"/>
      <c r="RMP9" s="9"/>
      <c r="RMQ9" s="9"/>
      <c r="RMR9" s="9"/>
      <c r="RMS9" s="9"/>
      <c r="RMT9" s="9"/>
      <c r="RMU9" s="9"/>
      <c r="RMV9" s="9"/>
      <c r="RMW9" s="9"/>
      <c r="RMX9" s="9"/>
      <c r="RMY9" s="9"/>
      <c r="RMZ9" s="9"/>
      <c r="RNA9" s="9"/>
      <c r="RNB9" s="9"/>
      <c r="RNC9" s="9"/>
      <c r="RND9" s="9"/>
      <c r="RNE9" s="9"/>
      <c r="RNF9" s="9"/>
      <c r="RNG9" s="9"/>
      <c r="RNH9" s="9"/>
      <c r="RNI9" s="9"/>
      <c r="RNJ9" s="9"/>
      <c r="RNK9" s="9"/>
      <c r="RNL9" s="9"/>
      <c r="RNM9" s="9"/>
      <c r="RNN9" s="9"/>
      <c r="RNO9" s="9"/>
      <c r="RNP9" s="9"/>
      <c r="RNQ9" s="9"/>
      <c r="RNR9" s="9"/>
      <c r="RNS9" s="9"/>
      <c r="RNT9" s="9"/>
      <c r="RNU9" s="9"/>
      <c r="RNV9" s="9"/>
      <c r="RNW9" s="9"/>
      <c r="RNX9" s="9"/>
      <c r="RNY9" s="9"/>
      <c r="RNZ9" s="9"/>
      <c r="ROA9" s="9"/>
      <c r="ROB9" s="9"/>
      <c r="ROC9" s="9"/>
      <c r="ROD9" s="9"/>
      <c r="ROE9" s="9"/>
      <c r="ROF9" s="9"/>
      <c r="ROG9" s="9"/>
      <c r="ROH9" s="9"/>
      <c r="ROI9" s="9"/>
      <c r="ROJ9" s="9"/>
      <c r="ROK9" s="9"/>
      <c r="ROL9" s="9"/>
      <c r="ROM9" s="9"/>
      <c r="RON9" s="9"/>
      <c r="ROO9" s="9"/>
      <c r="ROP9" s="9"/>
      <c r="ROQ9" s="9"/>
      <c r="ROR9" s="9"/>
      <c r="ROS9" s="9"/>
      <c r="ROT9" s="9"/>
      <c r="ROU9" s="9"/>
      <c r="ROV9" s="9"/>
      <c r="ROW9" s="9"/>
      <c r="ROX9" s="9"/>
      <c r="ROY9" s="9"/>
      <c r="ROZ9" s="9"/>
      <c r="RPA9" s="9"/>
      <c r="RPB9" s="9"/>
      <c r="RPC9" s="9"/>
      <c r="RPD9" s="9"/>
      <c r="RPE9" s="9"/>
      <c r="RPF9" s="9"/>
      <c r="RPG9" s="9"/>
      <c r="RPH9" s="9"/>
      <c r="RPI9" s="9"/>
      <c r="RPJ9" s="9"/>
      <c r="RPK9" s="9"/>
      <c r="RPL9" s="9"/>
      <c r="RPM9" s="9"/>
      <c r="RPN9" s="9"/>
      <c r="RPO9" s="9"/>
      <c r="RPP9" s="9"/>
      <c r="RPQ9" s="9"/>
      <c r="RPR9" s="9"/>
      <c r="RPS9" s="9"/>
      <c r="RPT9" s="9"/>
      <c r="RPU9" s="9"/>
      <c r="RPV9" s="9"/>
      <c r="RPW9" s="9"/>
      <c r="RPX9" s="9"/>
      <c r="RPY9" s="9"/>
      <c r="RPZ9" s="9"/>
      <c r="RQA9" s="9"/>
      <c r="RQB9" s="9"/>
      <c r="RQC9" s="9"/>
      <c r="RQD9" s="9"/>
      <c r="RQE9" s="9"/>
      <c r="RQF9" s="9"/>
      <c r="RQG9" s="9"/>
      <c r="RQH9" s="9"/>
      <c r="RQI9" s="9"/>
      <c r="RQJ9" s="9"/>
      <c r="RQK9" s="9"/>
      <c r="RQL9" s="9"/>
      <c r="RQM9" s="9"/>
      <c r="RQN9" s="9"/>
      <c r="RQO9" s="9"/>
      <c r="RQP9" s="9"/>
      <c r="RQQ9" s="9"/>
      <c r="RQR9" s="9"/>
      <c r="RQS9" s="9"/>
      <c r="RQT9" s="9"/>
      <c r="RQU9" s="9"/>
      <c r="RQV9" s="9"/>
      <c r="RQW9" s="9"/>
      <c r="RQX9" s="9"/>
      <c r="RQY9" s="9"/>
      <c r="RQZ9" s="9"/>
      <c r="RRA9" s="9"/>
      <c r="RRB9" s="9"/>
      <c r="RRC9" s="9"/>
      <c r="RRD9" s="9"/>
      <c r="RRE9" s="9"/>
      <c r="RRF9" s="9"/>
      <c r="RRG9" s="9"/>
      <c r="RRH9" s="9"/>
      <c r="RRI9" s="9"/>
      <c r="RRJ9" s="9"/>
      <c r="RRK9" s="9"/>
      <c r="RRL9" s="9"/>
      <c r="RRM9" s="9"/>
      <c r="RRN9" s="9"/>
      <c r="RRO9" s="9"/>
      <c r="RRP9" s="9"/>
      <c r="RRQ9" s="9"/>
      <c r="RRR9" s="9"/>
      <c r="RRS9" s="9"/>
      <c r="RRT9" s="9"/>
      <c r="RRU9" s="9"/>
      <c r="RRV9" s="9"/>
      <c r="RRW9" s="9"/>
      <c r="RRX9" s="9"/>
      <c r="RRY9" s="9"/>
      <c r="RRZ9" s="9"/>
      <c r="RSA9" s="9"/>
      <c r="RSB9" s="9"/>
      <c r="RSC9" s="9"/>
      <c r="RSD9" s="9"/>
      <c r="RSE9" s="9"/>
      <c r="RSF9" s="9"/>
      <c r="RSG9" s="9"/>
      <c r="RSH9" s="9"/>
      <c r="RSI9" s="9"/>
      <c r="RSJ9" s="9"/>
      <c r="RSK9" s="9"/>
      <c r="RSL9" s="9"/>
      <c r="RSM9" s="9"/>
      <c r="RSN9" s="9"/>
      <c r="RSO9" s="9"/>
      <c r="RSP9" s="9"/>
      <c r="RSQ9" s="9"/>
      <c r="RSR9" s="9"/>
      <c r="RSS9" s="9"/>
      <c r="RST9" s="9"/>
      <c r="RSU9" s="9"/>
      <c r="RSV9" s="9"/>
      <c r="RSW9" s="9"/>
      <c r="RSX9" s="9"/>
      <c r="RSY9" s="9"/>
      <c r="RSZ9" s="9"/>
      <c r="RTA9" s="9"/>
      <c r="RTB9" s="9"/>
      <c r="RTC9" s="9"/>
      <c r="RTD9" s="9"/>
      <c r="RTE9" s="9"/>
      <c r="RTF9" s="9"/>
      <c r="RTG9" s="9"/>
      <c r="RTH9" s="9"/>
      <c r="RTI9" s="9"/>
      <c r="RTJ9" s="9"/>
      <c r="RTK9" s="9"/>
      <c r="RTL9" s="9"/>
      <c r="RTM9" s="9"/>
      <c r="RTN9" s="9"/>
      <c r="RTO9" s="9"/>
      <c r="RTP9" s="9"/>
      <c r="RTQ9" s="9"/>
      <c r="RTR9" s="9"/>
      <c r="RTS9" s="9"/>
      <c r="RTT9" s="9"/>
      <c r="RTU9" s="9"/>
      <c r="RTV9" s="9"/>
      <c r="RTW9" s="9"/>
      <c r="RTX9" s="9"/>
      <c r="RTY9" s="9"/>
      <c r="RTZ9" s="9"/>
      <c r="RUA9" s="9"/>
      <c r="RUB9" s="9"/>
      <c r="RUC9" s="9"/>
      <c r="RUD9" s="9"/>
      <c r="RUE9" s="9"/>
      <c r="RUF9" s="9"/>
      <c r="RUG9" s="9"/>
      <c r="RUH9" s="9"/>
      <c r="RUI9" s="9"/>
      <c r="RUJ9" s="9"/>
      <c r="RUK9" s="9"/>
      <c r="RUL9" s="9"/>
      <c r="RUM9" s="9"/>
      <c r="RUN9" s="9"/>
      <c r="RUO9" s="9"/>
      <c r="RUP9" s="9"/>
      <c r="RUQ9" s="9"/>
      <c r="RUR9" s="9"/>
      <c r="RUS9" s="9"/>
      <c r="RUT9" s="9"/>
      <c r="RUU9" s="9"/>
      <c r="RUV9" s="9"/>
      <c r="RUW9" s="9"/>
      <c r="RUX9" s="9"/>
      <c r="RUY9" s="9"/>
      <c r="RUZ9" s="9"/>
      <c r="RVA9" s="9"/>
      <c r="RVB9" s="9"/>
      <c r="RVC9" s="9"/>
      <c r="RVD9" s="9"/>
      <c r="RVE9" s="9"/>
      <c r="RVF9" s="9"/>
      <c r="RVG9" s="9"/>
      <c r="RVH9" s="9"/>
      <c r="RVI9" s="9"/>
      <c r="RVJ9" s="9"/>
      <c r="RVK9" s="9"/>
      <c r="RVL9" s="9"/>
      <c r="RVM9" s="9"/>
      <c r="RVN9" s="9"/>
      <c r="RVO9" s="9"/>
      <c r="RVP9" s="9"/>
      <c r="RVQ9" s="9"/>
      <c r="RVR9" s="9"/>
      <c r="RVS9" s="9"/>
      <c r="RVT9" s="9"/>
      <c r="RVU9" s="9"/>
      <c r="RVV9" s="9"/>
      <c r="RVW9" s="9"/>
      <c r="RVX9" s="9"/>
      <c r="RVY9" s="9"/>
      <c r="RVZ9" s="9"/>
      <c r="RWA9" s="9"/>
      <c r="RWB9" s="9"/>
      <c r="RWC9" s="9"/>
      <c r="RWD9" s="9"/>
      <c r="RWE9" s="9"/>
      <c r="RWF9" s="9"/>
      <c r="RWG9" s="9"/>
      <c r="RWH9" s="9"/>
      <c r="RWI9" s="9"/>
      <c r="RWJ9" s="9"/>
      <c r="RWK9" s="9"/>
      <c r="RWL9" s="9"/>
      <c r="RWM9" s="9"/>
      <c r="RWN9" s="9"/>
      <c r="RWO9" s="9"/>
      <c r="RWP9" s="9"/>
      <c r="RWQ9" s="9"/>
      <c r="RWR9" s="9"/>
      <c r="RWS9" s="9"/>
      <c r="RWT9" s="9"/>
      <c r="RWU9" s="9"/>
      <c r="RWV9" s="9"/>
      <c r="RWW9" s="9"/>
      <c r="RWX9" s="9"/>
      <c r="RWY9" s="9"/>
      <c r="RWZ9" s="9"/>
      <c r="RXA9" s="9"/>
      <c r="RXB9" s="9"/>
      <c r="RXC9" s="9"/>
      <c r="RXD9" s="9"/>
      <c r="RXE9" s="9"/>
      <c r="RXF9" s="9"/>
      <c r="RXG9" s="9"/>
      <c r="RXH9" s="9"/>
      <c r="RXI9" s="9"/>
      <c r="RXJ9" s="9"/>
      <c r="RXK9" s="9"/>
      <c r="RXL9" s="9"/>
      <c r="RXM9" s="9"/>
      <c r="RXN9" s="9"/>
      <c r="RXO9" s="9"/>
      <c r="RXP9" s="9"/>
      <c r="RXQ9" s="9"/>
      <c r="RXR9" s="9"/>
      <c r="RXS9" s="9"/>
      <c r="RXT9" s="9"/>
      <c r="RXU9" s="9"/>
      <c r="RXV9" s="9"/>
      <c r="RXW9" s="9"/>
      <c r="RXX9" s="9"/>
      <c r="RXY9" s="9"/>
      <c r="RXZ9" s="9"/>
      <c r="RYA9" s="9"/>
      <c r="RYB9" s="9"/>
      <c r="RYC9" s="9"/>
      <c r="RYD9" s="9"/>
      <c r="RYE9" s="9"/>
      <c r="RYF9" s="9"/>
      <c r="RYG9" s="9"/>
      <c r="RYH9" s="9"/>
      <c r="RYI9" s="9"/>
      <c r="RYJ9" s="9"/>
      <c r="RYK9" s="9"/>
      <c r="RYL9" s="9"/>
      <c r="RYM9" s="9"/>
      <c r="RYN9" s="9"/>
      <c r="RYO9" s="9"/>
      <c r="RYP9" s="9"/>
      <c r="RYQ9" s="9"/>
      <c r="RYR9" s="9"/>
      <c r="RYS9" s="9"/>
      <c r="RYT9" s="9"/>
      <c r="RYU9" s="9"/>
      <c r="RYV9" s="9"/>
      <c r="RYW9" s="9"/>
      <c r="RYX9" s="9"/>
      <c r="RYY9" s="9"/>
      <c r="RYZ9" s="9"/>
      <c r="RZA9" s="9"/>
      <c r="RZB9" s="9"/>
      <c r="RZC9" s="9"/>
      <c r="RZD9" s="9"/>
      <c r="RZE9" s="9"/>
      <c r="RZF9" s="9"/>
      <c r="RZG9" s="9"/>
      <c r="RZH9" s="9"/>
      <c r="RZI9" s="9"/>
      <c r="RZJ9" s="9"/>
      <c r="RZK9" s="9"/>
      <c r="RZL9" s="9"/>
      <c r="RZM9" s="9"/>
      <c r="RZN9" s="9"/>
      <c r="RZO9" s="9"/>
      <c r="RZP9" s="9"/>
      <c r="RZQ9" s="9"/>
      <c r="RZR9" s="9"/>
      <c r="RZS9" s="9"/>
      <c r="RZT9" s="9"/>
      <c r="RZU9" s="9"/>
      <c r="RZV9" s="9"/>
      <c r="RZW9" s="9"/>
      <c r="RZX9" s="9"/>
      <c r="RZY9" s="9"/>
      <c r="RZZ9" s="9"/>
      <c r="SAA9" s="9"/>
      <c r="SAB9" s="9"/>
      <c r="SAC9" s="9"/>
      <c r="SAD9" s="9"/>
      <c r="SAE9" s="9"/>
      <c r="SAF9" s="9"/>
      <c r="SAG9" s="9"/>
      <c r="SAH9" s="9"/>
      <c r="SAI9" s="9"/>
      <c r="SAJ9" s="9"/>
      <c r="SAK9" s="9"/>
      <c r="SAL9" s="9"/>
      <c r="SAM9" s="9"/>
      <c r="SAN9" s="9"/>
      <c r="SAO9" s="9"/>
      <c r="SAP9" s="9"/>
      <c r="SAQ9" s="9"/>
      <c r="SAR9" s="9"/>
      <c r="SAS9" s="9"/>
      <c r="SAT9" s="9"/>
      <c r="SAU9" s="9"/>
      <c r="SAV9" s="9"/>
      <c r="SAW9" s="9"/>
      <c r="SAX9" s="9"/>
      <c r="SAY9" s="9"/>
      <c r="SAZ9" s="9"/>
      <c r="SBA9" s="9"/>
      <c r="SBB9" s="9"/>
      <c r="SBC9" s="9"/>
      <c r="SBD9" s="9"/>
      <c r="SBE9" s="9"/>
      <c r="SBF9" s="9"/>
      <c r="SBG9" s="9"/>
      <c r="SBH9" s="9"/>
      <c r="SBI9" s="9"/>
      <c r="SBJ9" s="9"/>
      <c r="SBK9" s="9"/>
      <c r="SBL9" s="9"/>
      <c r="SBM9" s="9"/>
      <c r="SBN9" s="9"/>
      <c r="SBO9" s="9"/>
      <c r="SBP9" s="9"/>
      <c r="SBQ9" s="9"/>
      <c r="SBR9" s="9"/>
      <c r="SBS9" s="9"/>
      <c r="SBT9" s="9"/>
      <c r="SBU9" s="9"/>
      <c r="SBV9" s="9"/>
      <c r="SBW9" s="9"/>
      <c r="SBX9" s="9"/>
      <c r="SBY9" s="9"/>
      <c r="SBZ9" s="9"/>
      <c r="SCA9" s="9"/>
      <c r="SCB9" s="9"/>
      <c r="SCC9" s="9"/>
      <c r="SCD9" s="9"/>
      <c r="SCE9" s="9"/>
      <c r="SCF9" s="9"/>
      <c r="SCG9" s="9"/>
      <c r="SCH9" s="9"/>
      <c r="SCI9" s="9"/>
      <c r="SCJ9" s="9"/>
      <c r="SCK9" s="9"/>
      <c r="SCL9" s="9"/>
      <c r="SCM9" s="9"/>
      <c r="SCN9" s="9"/>
      <c r="SCO9" s="9"/>
      <c r="SCP9" s="9"/>
      <c r="SCQ9" s="9"/>
      <c r="SCR9" s="9"/>
      <c r="SCS9" s="9"/>
      <c r="SCT9" s="9"/>
      <c r="SCU9" s="9"/>
      <c r="SCV9" s="9"/>
      <c r="SCW9" s="9"/>
      <c r="SCX9" s="9"/>
      <c r="SCY9" s="9"/>
      <c r="SCZ9" s="9"/>
      <c r="SDA9" s="9"/>
      <c r="SDB9" s="9"/>
      <c r="SDC9" s="9"/>
      <c r="SDD9" s="9"/>
      <c r="SDE9" s="9"/>
      <c r="SDF9" s="9"/>
      <c r="SDG9" s="9"/>
      <c r="SDH9" s="9"/>
      <c r="SDI9" s="9"/>
      <c r="SDJ9" s="9"/>
      <c r="SDK9" s="9"/>
      <c r="SDL9" s="9"/>
      <c r="SDM9" s="9"/>
      <c r="SDN9" s="9"/>
      <c r="SDO9" s="9"/>
      <c r="SDP9" s="9"/>
      <c r="SDQ9" s="9"/>
      <c r="SDR9" s="9"/>
      <c r="SDS9" s="9"/>
      <c r="SDT9" s="9"/>
      <c r="SDU9" s="9"/>
      <c r="SDV9" s="9"/>
      <c r="SDW9" s="9"/>
      <c r="SDX9" s="9"/>
      <c r="SDY9" s="9"/>
      <c r="SDZ9" s="9"/>
      <c r="SEA9" s="9"/>
      <c r="SEB9" s="9"/>
      <c r="SEC9" s="9"/>
      <c r="SED9" s="9"/>
      <c r="SEE9" s="9"/>
      <c r="SEF9" s="9"/>
      <c r="SEG9" s="9"/>
      <c r="SEH9" s="9"/>
      <c r="SEI9" s="9"/>
      <c r="SEJ9" s="9"/>
      <c r="SEK9" s="9"/>
      <c r="SEL9" s="9"/>
      <c r="SEM9" s="9"/>
      <c r="SEN9" s="9"/>
      <c r="SEO9" s="9"/>
      <c r="SEP9" s="9"/>
      <c r="SEQ9" s="9"/>
      <c r="SER9" s="9"/>
      <c r="SES9" s="9"/>
      <c r="SET9" s="9"/>
      <c r="SEU9" s="9"/>
      <c r="SEV9" s="9"/>
      <c r="SEW9" s="9"/>
      <c r="SEX9" s="9"/>
      <c r="SEY9" s="9"/>
      <c r="SEZ9" s="9"/>
      <c r="SFA9" s="9"/>
      <c r="SFB9" s="9"/>
      <c r="SFC9" s="9"/>
      <c r="SFD9" s="9"/>
      <c r="SFE9" s="9"/>
      <c r="SFF9" s="9"/>
      <c r="SFG9" s="9"/>
      <c r="SFH9" s="9"/>
      <c r="SFI9" s="9"/>
      <c r="SFJ9" s="9"/>
      <c r="SFK9" s="9"/>
      <c r="SFL9" s="9"/>
      <c r="SFM9" s="9"/>
      <c r="SFN9" s="9"/>
      <c r="SFO9" s="9"/>
      <c r="SFP9" s="9"/>
      <c r="SFQ9" s="9"/>
      <c r="SFR9" s="9"/>
      <c r="SFS9" s="9"/>
      <c r="SFT9" s="9"/>
      <c r="SFU9" s="9"/>
      <c r="SFV9" s="9"/>
      <c r="SFW9" s="9"/>
      <c r="SFX9" s="9"/>
      <c r="SFY9" s="9"/>
      <c r="SFZ9" s="9"/>
      <c r="SGA9" s="9"/>
      <c r="SGB9" s="9"/>
      <c r="SGC9" s="9"/>
      <c r="SGD9" s="9"/>
      <c r="SGE9" s="9"/>
      <c r="SGF9" s="9"/>
      <c r="SGG9" s="9"/>
      <c r="SGH9" s="9"/>
      <c r="SGI9" s="9"/>
      <c r="SGJ9" s="9"/>
      <c r="SGK9" s="9"/>
      <c r="SGL9" s="9"/>
      <c r="SGM9" s="9"/>
      <c r="SGN9" s="9"/>
      <c r="SGO9" s="9"/>
      <c r="SGP9" s="9"/>
      <c r="SGQ9" s="9"/>
      <c r="SGR9" s="9"/>
      <c r="SGS9" s="9"/>
      <c r="SGT9" s="9"/>
      <c r="SGU9" s="9"/>
      <c r="SGV9" s="9"/>
      <c r="SGW9" s="9"/>
      <c r="SGX9" s="9"/>
      <c r="SGY9" s="9"/>
      <c r="SGZ9" s="9"/>
      <c r="SHA9" s="9"/>
      <c r="SHB9" s="9"/>
      <c r="SHC9" s="9"/>
      <c r="SHD9" s="9"/>
      <c r="SHE9" s="9"/>
      <c r="SHF9" s="9"/>
      <c r="SHG9" s="9"/>
      <c r="SHH9" s="9"/>
      <c r="SHI9" s="9"/>
      <c r="SHJ9" s="9"/>
      <c r="SHK9" s="9"/>
      <c r="SHL9" s="9"/>
      <c r="SHM9" s="9"/>
      <c r="SHN9" s="9"/>
      <c r="SHO9" s="9"/>
      <c r="SHP9" s="9"/>
      <c r="SHQ9" s="9"/>
      <c r="SHR9" s="9"/>
      <c r="SHS9" s="9"/>
      <c r="SHT9" s="9"/>
      <c r="SHU9" s="9"/>
      <c r="SHV9" s="9"/>
      <c r="SHW9" s="9"/>
      <c r="SHX9" s="9"/>
      <c r="SHY9" s="9"/>
      <c r="SHZ9" s="9"/>
      <c r="SIA9" s="9"/>
      <c r="SIB9" s="9"/>
      <c r="SIC9" s="9"/>
      <c r="SID9" s="9"/>
      <c r="SIE9" s="9"/>
      <c r="SIF9" s="9"/>
      <c r="SIG9" s="9"/>
      <c r="SIH9" s="9"/>
      <c r="SII9" s="9"/>
      <c r="SIJ9" s="9"/>
      <c r="SIK9" s="9"/>
      <c r="SIL9" s="9"/>
      <c r="SIM9" s="9"/>
      <c r="SIN9" s="9"/>
      <c r="SIO9" s="9"/>
      <c r="SIP9" s="9"/>
      <c r="SIQ9" s="9"/>
      <c r="SIR9" s="9"/>
      <c r="SIS9" s="9"/>
      <c r="SIT9" s="9"/>
      <c r="SIU9" s="9"/>
      <c r="SIV9" s="9"/>
      <c r="SIW9" s="9"/>
      <c r="SIX9" s="9"/>
      <c r="SIY9" s="9"/>
      <c r="SIZ9" s="9"/>
      <c r="SJA9" s="9"/>
      <c r="SJB9" s="9"/>
      <c r="SJC9" s="9"/>
      <c r="SJD9" s="9"/>
      <c r="SJE9" s="9"/>
      <c r="SJF9" s="9"/>
      <c r="SJG9" s="9"/>
      <c r="SJH9" s="9"/>
      <c r="SJI9" s="9"/>
      <c r="SJJ9" s="9"/>
      <c r="SJK9" s="9"/>
      <c r="SJL9" s="9"/>
      <c r="SJM9" s="9"/>
      <c r="SJN9" s="9"/>
      <c r="SJO9" s="9"/>
      <c r="SJP9" s="9"/>
      <c r="SJQ9" s="9"/>
      <c r="SJR9" s="9"/>
      <c r="SJS9" s="9"/>
      <c r="SJT9" s="9"/>
      <c r="SJU9" s="9"/>
      <c r="SJV9" s="9"/>
      <c r="SJW9" s="9"/>
      <c r="SJX9" s="9"/>
      <c r="SJY9" s="9"/>
      <c r="SJZ9" s="9"/>
      <c r="SKA9" s="9"/>
      <c r="SKB9" s="9"/>
      <c r="SKC9" s="9"/>
      <c r="SKD9" s="9"/>
      <c r="SKE9" s="9"/>
      <c r="SKF9" s="9"/>
      <c r="SKG9" s="9"/>
      <c r="SKH9" s="9"/>
      <c r="SKI9" s="9"/>
      <c r="SKJ9" s="9"/>
      <c r="SKK9" s="9"/>
      <c r="SKL9" s="9"/>
      <c r="SKM9" s="9"/>
      <c r="SKN9" s="9"/>
      <c r="SKO9" s="9"/>
      <c r="SKP9" s="9"/>
      <c r="SKQ9" s="9"/>
      <c r="SKR9" s="9"/>
      <c r="SKS9" s="9"/>
      <c r="SKT9" s="9"/>
      <c r="SKU9" s="9"/>
      <c r="SKV9" s="9"/>
      <c r="SKW9" s="9"/>
      <c r="SKX9" s="9"/>
      <c r="SKY9" s="9"/>
      <c r="SKZ9" s="9"/>
      <c r="SLA9" s="9"/>
      <c r="SLB9" s="9"/>
      <c r="SLC9" s="9"/>
      <c r="SLD9" s="9"/>
      <c r="SLE9" s="9"/>
      <c r="SLF9" s="9"/>
      <c r="SLG9" s="9"/>
      <c r="SLH9" s="9"/>
      <c r="SLI9" s="9"/>
      <c r="SLJ9" s="9"/>
      <c r="SLK9" s="9"/>
      <c r="SLL9" s="9"/>
      <c r="SLM9" s="9"/>
      <c r="SLN9" s="9"/>
      <c r="SLO9" s="9"/>
      <c r="SLP9" s="9"/>
      <c r="SLQ9" s="9"/>
      <c r="SLR9" s="9"/>
      <c r="SLS9" s="9"/>
      <c r="SLT9" s="9"/>
      <c r="SLU9" s="9"/>
      <c r="SLV9" s="9"/>
      <c r="SLW9" s="9"/>
      <c r="SLX9" s="9"/>
      <c r="SLY9" s="9"/>
      <c r="SLZ9" s="9"/>
      <c r="SMA9" s="9"/>
      <c r="SMB9" s="9"/>
      <c r="SMC9" s="9"/>
      <c r="SMD9" s="9"/>
      <c r="SME9" s="9"/>
      <c r="SMF9" s="9"/>
      <c r="SMG9" s="9"/>
      <c r="SMH9" s="9"/>
      <c r="SMI9" s="9"/>
      <c r="SMJ9" s="9"/>
      <c r="SMK9" s="9"/>
      <c r="SML9" s="9"/>
      <c r="SMM9" s="9"/>
      <c r="SMN9" s="9"/>
      <c r="SMO9" s="9"/>
      <c r="SMP9" s="9"/>
      <c r="SMQ9" s="9"/>
      <c r="SMR9" s="9"/>
      <c r="SMS9" s="9"/>
      <c r="SMT9" s="9"/>
      <c r="SMU9" s="9"/>
      <c r="SMV9" s="9"/>
      <c r="SMW9" s="9"/>
      <c r="SMX9" s="9"/>
      <c r="SMY9" s="9"/>
      <c r="SMZ9" s="9"/>
      <c r="SNA9" s="9"/>
      <c r="SNB9" s="9"/>
      <c r="SNC9" s="9"/>
      <c r="SND9" s="9"/>
      <c r="SNE9" s="9"/>
      <c r="SNF9" s="9"/>
      <c r="SNG9" s="9"/>
      <c r="SNH9" s="9"/>
      <c r="SNI9" s="9"/>
      <c r="SNJ9" s="9"/>
      <c r="SNK9" s="9"/>
      <c r="SNL9" s="9"/>
      <c r="SNM9" s="9"/>
      <c r="SNN9" s="9"/>
      <c r="SNO9" s="9"/>
      <c r="SNP9" s="9"/>
      <c r="SNQ9" s="9"/>
      <c r="SNR9" s="9"/>
      <c r="SNS9" s="9"/>
      <c r="SNT9" s="9"/>
      <c r="SNU9" s="9"/>
      <c r="SNV9" s="9"/>
      <c r="SNW9" s="9"/>
      <c r="SNX9" s="9"/>
      <c r="SNY9" s="9"/>
      <c r="SNZ9" s="9"/>
      <c r="SOA9" s="9"/>
      <c r="SOB9" s="9"/>
      <c r="SOC9" s="9"/>
      <c r="SOD9" s="9"/>
      <c r="SOE9" s="9"/>
      <c r="SOF9" s="9"/>
      <c r="SOG9" s="9"/>
      <c r="SOH9" s="9"/>
      <c r="SOI9" s="9"/>
      <c r="SOJ9" s="9"/>
      <c r="SOK9" s="9"/>
      <c r="SOL9" s="9"/>
      <c r="SOM9" s="9"/>
      <c r="SON9" s="9"/>
      <c r="SOO9" s="9"/>
      <c r="SOP9" s="9"/>
      <c r="SOQ9" s="9"/>
      <c r="SOR9" s="9"/>
      <c r="SOS9" s="9"/>
      <c r="SOT9" s="9"/>
      <c r="SOU9" s="9"/>
      <c r="SOV9" s="9"/>
      <c r="SOW9" s="9"/>
      <c r="SOX9" s="9"/>
      <c r="SOY9" s="9"/>
      <c r="SOZ9" s="9"/>
      <c r="SPA9" s="9"/>
      <c r="SPB9" s="9"/>
      <c r="SPC9" s="9"/>
      <c r="SPD9" s="9"/>
      <c r="SPE9" s="9"/>
      <c r="SPF9" s="9"/>
      <c r="SPG9" s="9"/>
      <c r="SPH9" s="9"/>
      <c r="SPI9" s="9"/>
      <c r="SPJ9" s="9"/>
      <c r="SPK9" s="9"/>
      <c r="SPL9" s="9"/>
      <c r="SPM9" s="9"/>
      <c r="SPN9" s="9"/>
      <c r="SPO9" s="9"/>
      <c r="SPP9" s="9"/>
      <c r="SPQ9" s="9"/>
      <c r="SPR9" s="9"/>
      <c r="SPS9" s="9"/>
      <c r="SPT9" s="9"/>
      <c r="SPU9" s="9"/>
      <c r="SPV9" s="9"/>
      <c r="SPW9" s="9"/>
      <c r="SPX9" s="9"/>
      <c r="SPY9" s="9"/>
      <c r="SPZ9" s="9"/>
      <c r="SQA9" s="9"/>
      <c r="SQB9" s="9"/>
      <c r="SQC9" s="9"/>
      <c r="SQD9" s="9"/>
      <c r="SQE9" s="9"/>
      <c r="SQF9" s="9"/>
      <c r="SQG9" s="9"/>
      <c r="SQH9" s="9"/>
      <c r="SQI9" s="9"/>
      <c r="SQJ9" s="9"/>
      <c r="SQK9" s="9"/>
      <c r="SQL9" s="9"/>
      <c r="SQM9" s="9"/>
      <c r="SQN9" s="9"/>
      <c r="SQO9" s="9"/>
      <c r="SQP9" s="9"/>
      <c r="SQQ9" s="9"/>
      <c r="SQR9" s="9"/>
      <c r="SQS9" s="9"/>
      <c r="SQT9" s="9"/>
      <c r="SQU9" s="9"/>
      <c r="SQV9" s="9"/>
      <c r="SQW9" s="9"/>
      <c r="SQX9" s="9"/>
      <c r="SQY9" s="9"/>
      <c r="SQZ9" s="9"/>
      <c r="SRA9" s="9"/>
      <c r="SRB9" s="9"/>
      <c r="SRC9" s="9"/>
      <c r="SRD9" s="9"/>
      <c r="SRE9" s="9"/>
      <c r="SRF9" s="9"/>
      <c r="SRG9" s="9"/>
      <c r="SRH9" s="9"/>
      <c r="SRI9" s="9"/>
      <c r="SRJ9" s="9"/>
      <c r="SRK9" s="9"/>
      <c r="SRL9" s="9"/>
      <c r="SRM9" s="9"/>
      <c r="SRN9" s="9"/>
      <c r="SRO9" s="9"/>
      <c r="SRP9" s="9"/>
      <c r="SRQ9" s="9"/>
      <c r="SRR9" s="9"/>
      <c r="SRS9" s="9"/>
      <c r="SRT9" s="9"/>
      <c r="SRU9" s="9"/>
      <c r="SRV9" s="9"/>
      <c r="SRW9" s="9"/>
      <c r="SRX9" s="9"/>
      <c r="SRY9" s="9"/>
      <c r="SRZ9" s="9"/>
      <c r="SSA9" s="9"/>
      <c r="SSB9" s="9"/>
      <c r="SSC9" s="9"/>
      <c r="SSD9" s="9"/>
      <c r="SSE9" s="9"/>
      <c r="SSF9" s="9"/>
      <c r="SSG9" s="9"/>
      <c r="SSH9" s="9"/>
      <c r="SSI9" s="9"/>
      <c r="SSJ9" s="9"/>
      <c r="SSK9" s="9"/>
      <c r="SSL9" s="9"/>
      <c r="SSM9" s="9"/>
      <c r="SSN9" s="9"/>
      <c r="SSO9" s="9"/>
      <c r="SSP9" s="9"/>
      <c r="SSQ9" s="9"/>
      <c r="SSR9" s="9"/>
      <c r="SSS9" s="9"/>
      <c r="SST9" s="9"/>
      <c r="SSU9" s="9"/>
      <c r="SSV9" s="9"/>
      <c r="SSW9" s="9"/>
      <c r="SSX9" s="9"/>
      <c r="SSY9" s="9"/>
      <c r="SSZ9" s="9"/>
      <c r="STA9" s="9"/>
      <c r="STB9" s="9"/>
      <c r="STC9" s="9"/>
      <c r="STD9" s="9"/>
      <c r="STE9" s="9"/>
      <c r="STF9" s="9"/>
      <c r="STG9" s="9"/>
      <c r="STH9" s="9"/>
      <c r="STI9" s="9"/>
      <c r="STJ9" s="9"/>
      <c r="STK9" s="9"/>
      <c r="STL9" s="9"/>
      <c r="STM9" s="9"/>
      <c r="STN9" s="9"/>
      <c r="STO9" s="9"/>
      <c r="STP9" s="9"/>
      <c r="STQ9" s="9"/>
      <c r="STR9" s="9"/>
      <c r="STS9" s="9"/>
      <c r="STT9" s="9"/>
      <c r="STU9" s="9"/>
      <c r="STV9" s="9"/>
      <c r="STW9" s="9"/>
      <c r="STX9" s="9"/>
      <c r="STY9" s="9"/>
      <c r="STZ9" s="9"/>
      <c r="SUA9" s="9"/>
      <c r="SUB9" s="9"/>
      <c r="SUC9" s="9"/>
      <c r="SUD9" s="9"/>
      <c r="SUE9" s="9"/>
      <c r="SUF9" s="9"/>
      <c r="SUG9" s="9"/>
      <c r="SUH9" s="9"/>
      <c r="SUI9" s="9"/>
      <c r="SUJ9" s="9"/>
      <c r="SUK9" s="9"/>
      <c r="SUL9" s="9"/>
      <c r="SUM9" s="9"/>
      <c r="SUN9" s="9"/>
      <c r="SUO9" s="9"/>
      <c r="SUP9" s="9"/>
      <c r="SUQ9" s="9"/>
      <c r="SUR9" s="9"/>
      <c r="SUS9" s="9"/>
      <c r="SUT9" s="9"/>
      <c r="SUU9" s="9"/>
      <c r="SUV9" s="9"/>
      <c r="SUW9" s="9"/>
      <c r="SUX9" s="9"/>
      <c r="SUY9" s="9"/>
      <c r="SUZ9" s="9"/>
      <c r="SVA9" s="9"/>
      <c r="SVB9" s="9"/>
      <c r="SVC9" s="9"/>
      <c r="SVD9" s="9"/>
      <c r="SVE9" s="9"/>
      <c r="SVF9" s="9"/>
      <c r="SVG9" s="9"/>
      <c r="SVH9" s="9"/>
      <c r="SVI9" s="9"/>
      <c r="SVJ9" s="9"/>
      <c r="SVK9" s="9"/>
      <c r="SVL9" s="9"/>
      <c r="SVM9" s="9"/>
      <c r="SVN9" s="9"/>
      <c r="SVO9" s="9"/>
      <c r="SVP9" s="9"/>
      <c r="SVQ9" s="9"/>
      <c r="SVR9" s="9"/>
      <c r="SVS9" s="9"/>
      <c r="SVT9" s="9"/>
      <c r="SVU9" s="9"/>
      <c r="SVV9" s="9"/>
      <c r="SVW9" s="9"/>
      <c r="SVX9" s="9"/>
      <c r="SVY9" s="9"/>
      <c r="SVZ9" s="9"/>
      <c r="SWA9" s="9"/>
      <c r="SWB9" s="9"/>
      <c r="SWC9" s="9"/>
      <c r="SWD9" s="9"/>
      <c r="SWE9" s="9"/>
      <c r="SWF9" s="9"/>
      <c r="SWG9" s="9"/>
      <c r="SWH9" s="9"/>
      <c r="SWI9" s="9"/>
      <c r="SWJ9" s="9"/>
      <c r="SWK9" s="9"/>
      <c r="SWL9" s="9"/>
      <c r="SWM9" s="9"/>
      <c r="SWN9" s="9"/>
      <c r="SWO9" s="9"/>
      <c r="SWP9" s="9"/>
      <c r="SWQ9" s="9"/>
      <c r="SWR9" s="9"/>
      <c r="SWS9" s="9"/>
      <c r="SWT9" s="9"/>
      <c r="SWU9" s="9"/>
      <c r="SWV9" s="9"/>
      <c r="SWW9" s="9"/>
      <c r="SWX9" s="9"/>
      <c r="SWY9" s="9"/>
      <c r="SWZ9" s="9"/>
      <c r="SXA9" s="9"/>
      <c r="SXB9" s="9"/>
      <c r="SXC9" s="9"/>
      <c r="SXD9" s="9"/>
      <c r="SXE9" s="9"/>
      <c r="SXF9" s="9"/>
      <c r="SXG9" s="9"/>
      <c r="SXH9" s="9"/>
      <c r="SXI9" s="9"/>
      <c r="SXJ9" s="9"/>
      <c r="SXK9" s="9"/>
      <c r="SXL9" s="9"/>
      <c r="SXM9" s="9"/>
      <c r="SXN9" s="9"/>
      <c r="SXO9" s="9"/>
      <c r="SXP9" s="9"/>
      <c r="SXQ9" s="9"/>
      <c r="SXR9" s="9"/>
      <c r="SXS9" s="9"/>
      <c r="SXT9" s="9"/>
      <c r="SXU9" s="9"/>
      <c r="SXV9" s="9"/>
      <c r="SXW9" s="9"/>
      <c r="SXX9" s="9"/>
      <c r="SXY9" s="9"/>
      <c r="SXZ9" s="9"/>
      <c r="SYA9" s="9"/>
      <c r="SYB9" s="9"/>
      <c r="SYC9" s="9"/>
      <c r="SYD9" s="9"/>
      <c r="SYE9" s="9"/>
      <c r="SYF9" s="9"/>
      <c r="SYG9" s="9"/>
      <c r="SYH9" s="9"/>
      <c r="SYI9" s="9"/>
      <c r="SYJ9" s="9"/>
      <c r="SYK9" s="9"/>
      <c r="SYL9" s="9"/>
      <c r="SYM9" s="9"/>
      <c r="SYN9" s="9"/>
      <c r="SYO9" s="9"/>
      <c r="SYP9" s="9"/>
      <c r="SYQ9" s="9"/>
      <c r="SYR9" s="9"/>
      <c r="SYS9" s="9"/>
      <c r="SYT9" s="9"/>
      <c r="SYU9" s="9"/>
      <c r="SYV9" s="9"/>
      <c r="SYW9" s="9"/>
      <c r="SYX9" s="9"/>
      <c r="SYY9" s="9"/>
      <c r="SYZ9" s="9"/>
      <c r="SZA9" s="9"/>
      <c r="SZB9" s="9"/>
      <c r="SZC9" s="9"/>
      <c r="SZD9" s="9"/>
      <c r="SZE9" s="9"/>
      <c r="SZF9" s="9"/>
      <c r="SZG9" s="9"/>
      <c r="SZH9" s="9"/>
      <c r="SZI9" s="9"/>
      <c r="SZJ9" s="9"/>
      <c r="SZK9" s="9"/>
      <c r="SZL9" s="9"/>
      <c r="SZM9" s="9"/>
      <c r="SZN9" s="9"/>
      <c r="SZO9" s="9"/>
      <c r="SZP9" s="9"/>
      <c r="SZQ9" s="9"/>
      <c r="SZR9" s="9"/>
      <c r="SZS9" s="9"/>
      <c r="SZT9" s="9"/>
      <c r="SZU9" s="9"/>
      <c r="SZV9" s="9"/>
      <c r="SZW9" s="9"/>
      <c r="SZX9" s="9"/>
      <c r="SZY9" s="9"/>
      <c r="SZZ9" s="9"/>
      <c r="TAA9" s="9"/>
      <c r="TAB9" s="9"/>
      <c r="TAC9" s="9"/>
      <c r="TAD9" s="9"/>
      <c r="TAE9" s="9"/>
      <c r="TAF9" s="9"/>
      <c r="TAG9" s="9"/>
      <c r="TAH9" s="9"/>
      <c r="TAI9" s="9"/>
      <c r="TAJ9" s="9"/>
      <c r="TAK9" s="9"/>
      <c r="TAL9" s="9"/>
      <c r="TAM9" s="9"/>
      <c r="TAN9" s="9"/>
      <c r="TAO9" s="9"/>
      <c r="TAP9" s="9"/>
      <c r="TAQ9" s="9"/>
      <c r="TAR9" s="9"/>
      <c r="TAS9" s="9"/>
      <c r="TAT9" s="9"/>
      <c r="TAU9" s="9"/>
      <c r="TAV9" s="9"/>
      <c r="TAW9" s="9"/>
      <c r="TAX9" s="9"/>
      <c r="TAY9" s="9"/>
      <c r="TAZ9" s="9"/>
      <c r="TBA9" s="9"/>
      <c r="TBB9" s="9"/>
      <c r="TBC9" s="9"/>
      <c r="TBD9" s="9"/>
      <c r="TBE9" s="9"/>
      <c r="TBF9" s="9"/>
      <c r="TBG9" s="9"/>
      <c r="TBH9" s="9"/>
      <c r="TBI9" s="9"/>
      <c r="TBJ9" s="9"/>
      <c r="TBK9" s="9"/>
      <c r="TBL9" s="9"/>
      <c r="TBM9" s="9"/>
      <c r="TBN9" s="9"/>
      <c r="TBO9" s="9"/>
      <c r="TBP9" s="9"/>
      <c r="TBQ9" s="9"/>
      <c r="TBR9" s="9"/>
      <c r="TBS9" s="9"/>
      <c r="TBT9" s="9"/>
      <c r="TBU9" s="9"/>
      <c r="TBV9" s="9"/>
      <c r="TBW9" s="9"/>
      <c r="TBX9" s="9"/>
      <c r="TBY9" s="9"/>
      <c r="TBZ9" s="9"/>
      <c r="TCA9" s="9"/>
      <c r="TCB9" s="9"/>
      <c r="TCC9" s="9"/>
      <c r="TCD9" s="9"/>
      <c r="TCE9" s="9"/>
      <c r="TCF9" s="9"/>
      <c r="TCG9" s="9"/>
      <c r="TCH9" s="9"/>
      <c r="TCI9" s="9"/>
      <c r="TCJ9" s="9"/>
      <c r="TCK9" s="9"/>
      <c r="TCL9" s="9"/>
      <c r="TCM9" s="9"/>
      <c r="TCN9" s="9"/>
      <c r="TCO9" s="9"/>
      <c r="TCP9" s="9"/>
      <c r="TCQ9" s="9"/>
      <c r="TCR9" s="9"/>
      <c r="TCS9" s="9"/>
      <c r="TCT9" s="9"/>
      <c r="TCU9" s="9"/>
      <c r="TCV9" s="9"/>
      <c r="TCW9" s="9"/>
      <c r="TCX9" s="9"/>
      <c r="TCY9" s="9"/>
      <c r="TCZ9" s="9"/>
      <c r="TDA9" s="9"/>
      <c r="TDB9" s="9"/>
      <c r="TDC9" s="9"/>
      <c r="TDD9" s="9"/>
      <c r="TDE9" s="9"/>
      <c r="TDF9" s="9"/>
      <c r="TDG9" s="9"/>
      <c r="TDH9" s="9"/>
      <c r="TDI9" s="9"/>
      <c r="TDJ9" s="9"/>
      <c r="TDK9" s="9"/>
      <c r="TDL9" s="9"/>
      <c r="TDM9" s="9"/>
      <c r="TDN9" s="9"/>
      <c r="TDO9" s="9"/>
      <c r="TDP9" s="9"/>
      <c r="TDQ9" s="9"/>
      <c r="TDR9" s="9"/>
      <c r="TDS9" s="9"/>
      <c r="TDT9" s="9"/>
      <c r="TDU9" s="9"/>
      <c r="TDV9" s="9"/>
      <c r="TDW9" s="9"/>
      <c r="TDX9" s="9"/>
      <c r="TDY9" s="9"/>
      <c r="TDZ9" s="9"/>
      <c r="TEA9" s="9"/>
      <c r="TEB9" s="9"/>
      <c r="TEC9" s="9"/>
      <c r="TED9" s="9"/>
      <c r="TEE9" s="9"/>
      <c r="TEF9" s="9"/>
      <c r="TEG9" s="9"/>
      <c r="TEH9" s="9"/>
      <c r="TEI9" s="9"/>
      <c r="TEJ9" s="9"/>
      <c r="TEK9" s="9"/>
      <c r="TEL9" s="9"/>
      <c r="TEM9" s="9"/>
      <c r="TEN9" s="9"/>
      <c r="TEO9" s="9"/>
      <c r="TEP9" s="9"/>
      <c r="TEQ9" s="9"/>
      <c r="TER9" s="9"/>
      <c r="TES9" s="9"/>
      <c r="TET9" s="9"/>
      <c r="TEU9" s="9"/>
      <c r="TEV9" s="9"/>
      <c r="TEW9" s="9"/>
      <c r="TEX9" s="9"/>
      <c r="TEY9" s="9"/>
      <c r="TEZ9" s="9"/>
      <c r="TFA9" s="9"/>
      <c r="TFB9" s="9"/>
      <c r="TFC9" s="9"/>
      <c r="TFD9" s="9"/>
      <c r="TFE9" s="9"/>
      <c r="TFF9" s="9"/>
      <c r="TFG9" s="9"/>
      <c r="TFH9" s="9"/>
      <c r="TFI9" s="9"/>
      <c r="TFJ9" s="9"/>
      <c r="TFK9" s="9"/>
      <c r="TFL9" s="9"/>
      <c r="TFM9" s="9"/>
      <c r="TFN9" s="9"/>
      <c r="TFO9" s="9"/>
      <c r="TFP9" s="9"/>
      <c r="TFQ9" s="9"/>
      <c r="TFR9" s="9"/>
      <c r="TFS9" s="9"/>
      <c r="TFT9" s="9"/>
      <c r="TFU9" s="9"/>
      <c r="TFV9" s="9"/>
      <c r="TFW9" s="9"/>
      <c r="TFX9" s="9"/>
      <c r="TFY9" s="9"/>
      <c r="TFZ9" s="9"/>
      <c r="TGA9" s="9"/>
      <c r="TGB9" s="9"/>
      <c r="TGC9" s="9"/>
      <c r="TGD9" s="9"/>
      <c r="TGE9" s="9"/>
      <c r="TGF9" s="9"/>
      <c r="TGG9" s="9"/>
      <c r="TGH9" s="9"/>
      <c r="TGI9" s="9"/>
      <c r="TGJ9" s="9"/>
      <c r="TGK9" s="9"/>
      <c r="TGL9" s="9"/>
      <c r="TGM9" s="9"/>
      <c r="TGN9" s="9"/>
      <c r="TGO9" s="9"/>
      <c r="TGP9" s="9"/>
      <c r="TGQ9" s="9"/>
      <c r="TGR9" s="9"/>
      <c r="TGS9" s="9"/>
      <c r="TGT9" s="9"/>
      <c r="TGU9" s="9"/>
      <c r="TGV9" s="9"/>
      <c r="TGW9" s="9"/>
      <c r="TGX9" s="9"/>
      <c r="TGY9" s="9"/>
      <c r="TGZ9" s="9"/>
      <c r="THA9" s="9"/>
      <c r="THB9" s="9"/>
      <c r="THC9" s="9"/>
      <c r="THD9" s="9"/>
      <c r="THE9" s="9"/>
      <c r="THF9" s="9"/>
      <c r="THG9" s="9"/>
      <c r="THH9" s="9"/>
      <c r="THI9" s="9"/>
      <c r="THJ9" s="9"/>
      <c r="THK9" s="9"/>
      <c r="THL9" s="9"/>
      <c r="THM9" s="9"/>
      <c r="THN9" s="9"/>
      <c r="THO9" s="9"/>
      <c r="THP9" s="9"/>
      <c r="THQ9" s="9"/>
      <c r="THR9" s="9"/>
      <c r="THS9" s="9"/>
      <c r="THT9" s="9"/>
      <c r="THU9" s="9"/>
      <c r="THV9" s="9"/>
      <c r="THW9" s="9"/>
      <c r="THX9" s="9"/>
      <c r="THY9" s="9"/>
      <c r="THZ9" s="9"/>
      <c r="TIA9" s="9"/>
      <c r="TIB9" s="9"/>
      <c r="TIC9" s="9"/>
      <c r="TID9" s="9"/>
      <c r="TIE9" s="9"/>
      <c r="TIF9" s="9"/>
      <c r="TIG9" s="9"/>
      <c r="TIH9" s="9"/>
      <c r="TII9" s="9"/>
      <c r="TIJ9" s="9"/>
      <c r="TIK9" s="9"/>
      <c r="TIL9" s="9"/>
      <c r="TIM9" s="9"/>
      <c r="TIN9" s="9"/>
      <c r="TIO9" s="9"/>
      <c r="TIP9" s="9"/>
      <c r="TIQ9" s="9"/>
      <c r="TIR9" s="9"/>
      <c r="TIS9" s="9"/>
      <c r="TIT9" s="9"/>
      <c r="TIU9" s="9"/>
      <c r="TIV9" s="9"/>
      <c r="TIW9" s="9"/>
      <c r="TIX9" s="9"/>
      <c r="TIY9" s="9"/>
      <c r="TIZ9" s="9"/>
      <c r="TJA9" s="9"/>
      <c r="TJB9" s="9"/>
      <c r="TJC9" s="9"/>
      <c r="TJD9" s="9"/>
      <c r="TJE9" s="9"/>
      <c r="TJF9" s="9"/>
      <c r="TJG9" s="9"/>
      <c r="TJH9" s="9"/>
      <c r="TJI9" s="9"/>
      <c r="TJJ9" s="9"/>
      <c r="TJK9" s="9"/>
      <c r="TJL9" s="9"/>
      <c r="TJM9" s="9"/>
      <c r="TJN9" s="9"/>
      <c r="TJO9" s="9"/>
      <c r="TJP9" s="9"/>
      <c r="TJQ9" s="9"/>
      <c r="TJR9" s="9"/>
      <c r="TJS9" s="9"/>
      <c r="TJT9" s="9"/>
      <c r="TJU9" s="9"/>
      <c r="TJV9" s="9"/>
      <c r="TJW9" s="9"/>
      <c r="TJX9" s="9"/>
      <c r="TJY9" s="9"/>
      <c r="TJZ9" s="9"/>
      <c r="TKA9" s="9"/>
      <c r="TKB9" s="9"/>
      <c r="TKC9" s="9"/>
      <c r="TKD9" s="9"/>
      <c r="TKE9" s="9"/>
      <c r="TKF9" s="9"/>
      <c r="TKG9" s="9"/>
      <c r="TKH9" s="9"/>
      <c r="TKI9" s="9"/>
      <c r="TKJ9" s="9"/>
      <c r="TKK9" s="9"/>
      <c r="TKL9" s="9"/>
      <c r="TKM9" s="9"/>
      <c r="TKN9" s="9"/>
      <c r="TKO9" s="9"/>
      <c r="TKP9" s="9"/>
      <c r="TKQ9" s="9"/>
      <c r="TKR9" s="9"/>
      <c r="TKS9" s="9"/>
      <c r="TKT9" s="9"/>
      <c r="TKU9" s="9"/>
      <c r="TKV9" s="9"/>
      <c r="TKW9" s="9"/>
      <c r="TKX9" s="9"/>
      <c r="TKY9" s="9"/>
      <c r="TKZ9" s="9"/>
      <c r="TLA9" s="9"/>
      <c r="TLB9" s="9"/>
      <c r="TLC9" s="9"/>
      <c r="TLD9" s="9"/>
      <c r="TLE9" s="9"/>
      <c r="TLF9" s="9"/>
      <c r="TLG9" s="9"/>
      <c r="TLH9" s="9"/>
      <c r="TLI9" s="9"/>
      <c r="TLJ9" s="9"/>
      <c r="TLK9" s="9"/>
      <c r="TLL9" s="9"/>
      <c r="TLM9" s="9"/>
      <c r="TLN9" s="9"/>
      <c r="TLO9" s="9"/>
      <c r="TLP9" s="9"/>
      <c r="TLQ9" s="9"/>
      <c r="TLR9" s="9"/>
      <c r="TLS9" s="9"/>
      <c r="TLT9" s="9"/>
      <c r="TLU9" s="9"/>
      <c r="TLV9" s="9"/>
      <c r="TLW9" s="9"/>
      <c r="TLX9" s="9"/>
      <c r="TLY9" s="9"/>
      <c r="TLZ9" s="9"/>
      <c r="TMA9" s="9"/>
      <c r="TMB9" s="9"/>
      <c r="TMC9" s="9"/>
      <c r="TMD9" s="9"/>
      <c r="TME9" s="9"/>
      <c r="TMF9" s="9"/>
      <c r="TMG9" s="9"/>
      <c r="TMH9" s="9"/>
      <c r="TMI9" s="9"/>
      <c r="TMJ9" s="9"/>
      <c r="TMK9" s="9"/>
      <c r="TML9" s="9"/>
      <c r="TMM9" s="9"/>
      <c r="TMN9" s="9"/>
      <c r="TMO9" s="9"/>
      <c r="TMP9" s="9"/>
      <c r="TMQ9" s="9"/>
      <c r="TMR9" s="9"/>
      <c r="TMS9" s="9"/>
      <c r="TMT9" s="9"/>
      <c r="TMU9" s="9"/>
      <c r="TMV9" s="9"/>
      <c r="TMW9" s="9"/>
      <c r="TMX9" s="9"/>
      <c r="TMY9" s="9"/>
      <c r="TMZ9" s="9"/>
      <c r="TNA9" s="9"/>
      <c r="TNB9" s="9"/>
      <c r="TNC9" s="9"/>
      <c r="TND9" s="9"/>
      <c r="TNE9" s="9"/>
      <c r="TNF9" s="9"/>
      <c r="TNG9" s="9"/>
      <c r="TNH9" s="9"/>
      <c r="TNI9" s="9"/>
      <c r="TNJ9" s="9"/>
      <c r="TNK9" s="9"/>
      <c r="TNL9" s="9"/>
      <c r="TNM9" s="9"/>
      <c r="TNN9" s="9"/>
      <c r="TNO9" s="9"/>
      <c r="TNP9" s="9"/>
      <c r="TNQ9" s="9"/>
      <c r="TNR9" s="9"/>
      <c r="TNS9" s="9"/>
      <c r="TNT9" s="9"/>
      <c r="TNU9" s="9"/>
      <c r="TNV9" s="9"/>
      <c r="TNW9" s="9"/>
      <c r="TNX9" s="9"/>
      <c r="TNY9" s="9"/>
      <c r="TNZ9" s="9"/>
      <c r="TOA9" s="9"/>
      <c r="TOB9" s="9"/>
      <c r="TOC9" s="9"/>
      <c r="TOD9" s="9"/>
      <c r="TOE9" s="9"/>
      <c r="TOF9" s="9"/>
      <c r="TOG9" s="9"/>
      <c r="TOH9" s="9"/>
      <c r="TOI9" s="9"/>
      <c r="TOJ9" s="9"/>
      <c r="TOK9" s="9"/>
      <c r="TOL9" s="9"/>
      <c r="TOM9" s="9"/>
      <c r="TON9" s="9"/>
      <c r="TOO9" s="9"/>
      <c r="TOP9" s="9"/>
      <c r="TOQ9" s="9"/>
      <c r="TOR9" s="9"/>
      <c r="TOS9" s="9"/>
      <c r="TOT9" s="9"/>
      <c r="TOU9" s="9"/>
      <c r="TOV9" s="9"/>
      <c r="TOW9" s="9"/>
      <c r="TOX9" s="9"/>
      <c r="TOY9" s="9"/>
      <c r="TOZ9" s="9"/>
      <c r="TPA9" s="9"/>
      <c r="TPB9" s="9"/>
      <c r="TPC9" s="9"/>
      <c r="TPD9" s="9"/>
      <c r="TPE9" s="9"/>
      <c r="TPF9" s="9"/>
      <c r="TPG9" s="9"/>
      <c r="TPH9" s="9"/>
      <c r="TPI9" s="9"/>
      <c r="TPJ9" s="9"/>
      <c r="TPK9" s="9"/>
      <c r="TPL9" s="9"/>
      <c r="TPM9" s="9"/>
      <c r="TPN9" s="9"/>
      <c r="TPO9" s="9"/>
      <c r="TPP9" s="9"/>
      <c r="TPQ9" s="9"/>
      <c r="TPR9" s="9"/>
      <c r="TPS9" s="9"/>
      <c r="TPT9" s="9"/>
      <c r="TPU9" s="9"/>
      <c r="TPV9" s="9"/>
      <c r="TPW9" s="9"/>
      <c r="TPX9" s="9"/>
      <c r="TPY9" s="9"/>
      <c r="TPZ9" s="9"/>
      <c r="TQA9" s="9"/>
      <c r="TQB9" s="9"/>
      <c r="TQC9" s="9"/>
      <c r="TQD9" s="9"/>
      <c r="TQE9" s="9"/>
      <c r="TQF9" s="9"/>
      <c r="TQG9" s="9"/>
      <c r="TQH9" s="9"/>
      <c r="TQI9" s="9"/>
      <c r="TQJ9" s="9"/>
      <c r="TQK9" s="9"/>
      <c r="TQL9" s="9"/>
      <c r="TQM9" s="9"/>
      <c r="TQN9" s="9"/>
      <c r="TQO9" s="9"/>
      <c r="TQP9" s="9"/>
      <c r="TQQ9" s="9"/>
      <c r="TQR9" s="9"/>
      <c r="TQS9" s="9"/>
      <c r="TQT9" s="9"/>
      <c r="TQU9" s="9"/>
      <c r="TQV9" s="9"/>
      <c r="TQW9" s="9"/>
      <c r="TQX9" s="9"/>
      <c r="TQY9" s="9"/>
      <c r="TQZ9" s="9"/>
      <c r="TRA9" s="9"/>
      <c r="TRB9" s="9"/>
      <c r="TRC9" s="9"/>
      <c r="TRD9" s="9"/>
      <c r="TRE9" s="9"/>
      <c r="TRF9" s="9"/>
      <c r="TRG9" s="9"/>
      <c r="TRH9" s="9"/>
      <c r="TRI9" s="9"/>
      <c r="TRJ9" s="9"/>
      <c r="TRK9" s="9"/>
      <c r="TRL9" s="9"/>
      <c r="TRM9" s="9"/>
      <c r="TRN9" s="9"/>
      <c r="TRO9" s="9"/>
      <c r="TRP9" s="9"/>
      <c r="TRQ9" s="9"/>
      <c r="TRR9" s="9"/>
      <c r="TRS9" s="9"/>
      <c r="TRT9" s="9"/>
      <c r="TRU9" s="9"/>
      <c r="TRV9" s="9"/>
      <c r="TRW9" s="9"/>
      <c r="TRX9" s="9"/>
      <c r="TRY9" s="9"/>
      <c r="TRZ9" s="9"/>
      <c r="TSA9" s="9"/>
      <c r="TSB9" s="9"/>
      <c r="TSC9" s="9"/>
      <c r="TSD9" s="9"/>
      <c r="TSE9" s="9"/>
      <c r="TSF9" s="9"/>
      <c r="TSG9" s="9"/>
      <c r="TSH9" s="9"/>
      <c r="TSI9" s="9"/>
      <c r="TSJ9" s="9"/>
      <c r="TSK9" s="9"/>
      <c r="TSL9" s="9"/>
      <c r="TSM9" s="9"/>
      <c r="TSN9" s="9"/>
      <c r="TSO9" s="9"/>
      <c r="TSP9" s="9"/>
      <c r="TSQ9" s="9"/>
      <c r="TSR9" s="9"/>
      <c r="TSS9" s="9"/>
      <c r="TST9" s="9"/>
      <c r="TSU9" s="9"/>
      <c r="TSV9" s="9"/>
      <c r="TSW9" s="9"/>
      <c r="TSX9" s="9"/>
      <c r="TSY9" s="9"/>
      <c r="TSZ9" s="9"/>
      <c r="TTA9" s="9"/>
      <c r="TTB9" s="9"/>
      <c r="TTC9" s="9"/>
      <c r="TTD9" s="9"/>
      <c r="TTE9" s="9"/>
      <c r="TTF9" s="9"/>
      <c r="TTG9" s="9"/>
      <c r="TTH9" s="9"/>
      <c r="TTI9" s="9"/>
      <c r="TTJ9" s="9"/>
      <c r="TTK9" s="9"/>
      <c r="TTL9" s="9"/>
      <c r="TTM9" s="9"/>
      <c r="TTN9" s="9"/>
      <c r="TTO9" s="9"/>
      <c r="TTP9" s="9"/>
      <c r="TTQ9" s="9"/>
      <c r="TTR9" s="9"/>
      <c r="TTS9" s="9"/>
      <c r="TTT9" s="9"/>
      <c r="TTU9" s="9"/>
      <c r="TTV9" s="9"/>
      <c r="TTW9" s="9"/>
      <c r="TTX9" s="9"/>
      <c r="TTY9" s="9"/>
      <c r="TTZ9" s="9"/>
      <c r="TUA9" s="9"/>
      <c r="TUB9" s="9"/>
      <c r="TUC9" s="9"/>
      <c r="TUD9" s="9"/>
      <c r="TUE9" s="9"/>
      <c r="TUF9" s="9"/>
      <c r="TUG9" s="9"/>
      <c r="TUH9" s="9"/>
      <c r="TUI9" s="9"/>
      <c r="TUJ9" s="9"/>
      <c r="TUK9" s="9"/>
      <c r="TUL9" s="9"/>
      <c r="TUM9" s="9"/>
      <c r="TUN9" s="9"/>
      <c r="TUO9" s="9"/>
      <c r="TUP9" s="9"/>
      <c r="TUQ9" s="9"/>
      <c r="TUR9" s="9"/>
      <c r="TUS9" s="9"/>
      <c r="TUT9" s="9"/>
      <c r="TUU9" s="9"/>
      <c r="TUV9" s="9"/>
      <c r="TUW9" s="9"/>
      <c r="TUX9" s="9"/>
      <c r="TUY9" s="9"/>
      <c r="TUZ9" s="9"/>
      <c r="TVA9" s="9"/>
      <c r="TVB9" s="9"/>
      <c r="TVC9" s="9"/>
      <c r="TVD9" s="9"/>
      <c r="TVE9" s="9"/>
      <c r="TVF9" s="9"/>
      <c r="TVG9" s="9"/>
      <c r="TVH9" s="9"/>
      <c r="TVI9" s="9"/>
      <c r="TVJ9" s="9"/>
      <c r="TVK9" s="9"/>
      <c r="TVL9" s="9"/>
      <c r="TVM9" s="9"/>
      <c r="TVN9" s="9"/>
      <c r="TVO9" s="9"/>
      <c r="TVP9" s="9"/>
      <c r="TVQ9" s="9"/>
      <c r="TVR9" s="9"/>
      <c r="TVS9" s="9"/>
      <c r="TVT9" s="9"/>
      <c r="TVU9" s="9"/>
      <c r="TVV9" s="9"/>
      <c r="TVW9" s="9"/>
      <c r="TVX9" s="9"/>
      <c r="TVY9" s="9"/>
      <c r="TVZ9" s="9"/>
      <c r="TWA9" s="9"/>
      <c r="TWB9" s="9"/>
      <c r="TWC9" s="9"/>
      <c r="TWD9" s="9"/>
      <c r="TWE9" s="9"/>
      <c r="TWF9" s="9"/>
      <c r="TWG9" s="9"/>
      <c r="TWH9" s="9"/>
      <c r="TWI9" s="9"/>
      <c r="TWJ9" s="9"/>
      <c r="TWK9" s="9"/>
      <c r="TWL9" s="9"/>
      <c r="TWM9" s="9"/>
      <c r="TWN9" s="9"/>
      <c r="TWO9" s="9"/>
      <c r="TWP9" s="9"/>
      <c r="TWQ9" s="9"/>
      <c r="TWR9" s="9"/>
      <c r="TWS9" s="9"/>
      <c r="TWT9" s="9"/>
      <c r="TWU9" s="9"/>
      <c r="TWV9" s="9"/>
      <c r="TWW9" s="9"/>
      <c r="TWX9" s="9"/>
      <c r="TWY9" s="9"/>
      <c r="TWZ9" s="9"/>
      <c r="TXA9" s="9"/>
      <c r="TXB9" s="9"/>
      <c r="TXC9" s="9"/>
      <c r="TXD9" s="9"/>
      <c r="TXE9" s="9"/>
      <c r="TXF9" s="9"/>
      <c r="TXG9" s="9"/>
      <c r="TXH9" s="9"/>
      <c r="TXI9" s="9"/>
      <c r="TXJ9" s="9"/>
      <c r="TXK9" s="9"/>
      <c r="TXL9" s="9"/>
      <c r="TXM9" s="9"/>
      <c r="TXN9" s="9"/>
      <c r="TXO9" s="9"/>
      <c r="TXP9" s="9"/>
      <c r="TXQ9" s="9"/>
      <c r="TXR9" s="9"/>
      <c r="TXS9" s="9"/>
      <c r="TXT9" s="9"/>
      <c r="TXU9" s="9"/>
      <c r="TXV9" s="9"/>
      <c r="TXW9" s="9"/>
      <c r="TXX9" s="9"/>
      <c r="TXY9" s="9"/>
      <c r="TXZ9" s="9"/>
      <c r="TYA9" s="9"/>
      <c r="TYB9" s="9"/>
      <c r="TYC9" s="9"/>
      <c r="TYD9" s="9"/>
      <c r="TYE9" s="9"/>
      <c r="TYF9" s="9"/>
      <c r="TYG9" s="9"/>
      <c r="TYH9" s="9"/>
      <c r="TYI9" s="9"/>
      <c r="TYJ9" s="9"/>
      <c r="TYK9" s="9"/>
      <c r="TYL9" s="9"/>
      <c r="TYM9" s="9"/>
      <c r="TYN9" s="9"/>
      <c r="TYO9" s="9"/>
      <c r="TYP9" s="9"/>
      <c r="TYQ9" s="9"/>
      <c r="TYR9" s="9"/>
      <c r="TYS9" s="9"/>
      <c r="TYT9" s="9"/>
      <c r="TYU9" s="9"/>
      <c r="TYV9" s="9"/>
      <c r="TYW9" s="9"/>
      <c r="TYX9" s="9"/>
      <c r="TYY9" s="9"/>
      <c r="TYZ9" s="9"/>
      <c r="TZA9" s="9"/>
      <c r="TZB9" s="9"/>
      <c r="TZC9" s="9"/>
      <c r="TZD9" s="9"/>
      <c r="TZE9" s="9"/>
      <c r="TZF9" s="9"/>
      <c r="TZG9" s="9"/>
      <c r="TZH9" s="9"/>
      <c r="TZI9" s="9"/>
      <c r="TZJ9" s="9"/>
      <c r="TZK9" s="9"/>
      <c r="TZL9" s="9"/>
      <c r="TZM9" s="9"/>
      <c r="TZN9" s="9"/>
      <c r="TZO9" s="9"/>
      <c r="TZP9" s="9"/>
      <c r="TZQ9" s="9"/>
      <c r="TZR9" s="9"/>
      <c r="TZS9" s="9"/>
      <c r="TZT9" s="9"/>
      <c r="TZU9" s="9"/>
      <c r="TZV9" s="9"/>
      <c r="TZW9" s="9"/>
      <c r="TZX9" s="9"/>
      <c r="TZY9" s="9"/>
      <c r="TZZ9" s="9"/>
      <c r="UAA9" s="9"/>
      <c r="UAB9" s="9"/>
      <c r="UAC9" s="9"/>
      <c r="UAD9" s="9"/>
      <c r="UAE9" s="9"/>
      <c r="UAF9" s="9"/>
      <c r="UAG9" s="9"/>
      <c r="UAH9" s="9"/>
      <c r="UAI9" s="9"/>
      <c r="UAJ9" s="9"/>
      <c r="UAK9" s="9"/>
      <c r="UAL9" s="9"/>
      <c r="UAM9" s="9"/>
      <c r="UAN9" s="9"/>
      <c r="UAO9" s="9"/>
      <c r="UAP9" s="9"/>
      <c r="UAQ9" s="9"/>
      <c r="UAR9" s="9"/>
      <c r="UAS9" s="9"/>
      <c r="UAT9" s="9"/>
      <c r="UAU9" s="9"/>
      <c r="UAV9" s="9"/>
      <c r="UAW9" s="9"/>
      <c r="UAX9" s="9"/>
      <c r="UAY9" s="9"/>
      <c r="UAZ9" s="9"/>
      <c r="UBA9" s="9"/>
      <c r="UBB9" s="9"/>
      <c r="UBC9" s="9"/>
      <c r="UBD9" s="9"/>
      <c r="UBE9" s="9"/>
      <c r="UBF9" s="9"/>
      <c r="UBG9" s="9"/>
      <c r="UBH9" s="9"/>
      <c r="UBI9" s="9"/>
      <c r="UBJ9" s="9"/>
      <c r="UBK9" s="9"/>
      <c r="UBL9" s="9"/>
      <c r="UBM9" s="9"/>
      <c r="UBN9" s="9"/>
      <c r="UBO9" s="9"/>
      <c r="UBP9" s="9"/>
      <c r="UBQ9" s="9"/>
      <c r="UBR9" s="9"/>
      <c r="UBS9" s="9"/>
      <c r="UBT9" s="9"/>
      <c r="UBU9" s="9"/>
      <c r="UBV9" s="9"/>
      <c r="UBW9" s="9"/>
      <c r="UBX9" s="9"/>
      <c r="UBY9" s="9"/>
      <c r="UBZ9" s="9"/>
      <c r="UCA9" s="9"/>
      <c r="UCB9" s="9"/>
      <c r="UCC9" s="9"/>
      <c r="UCD9" s="9"/>
      <c r="UCE9" s="9"/>
      <c r="UCF9" s="9"/>
      <c r="UCG9" s="9"/>
      <c r="UCH9" s="9"/>
      <c r="UCI9" s="9"/>
      <c r="UCJ9" s="9"/>
      <c r="UCK9" s="9"/>
      <c r="UCL9" s="9"/>
      <c r="UCM9" s="9"/>
      <c r="UCN9" s="9"/>
      <c r="UCO9" s="9"/>
      <c r="UCP9" s="9"/>
      <c r="UCQ9" s="9"/>
      <c r="UCR9" s="9"/>
      <c r="UCS9" s="9"/>
      <c r="UCT9" s="9"/>
      <c r="UCU9" s="9"/>
      <c r="UCV9" s="9"/>
      <c r="UCW9" s="9"/>
      <c r="UCX9" s="9"/>
      <c r="UCY9" s="9"/>
      <c r="UCZ9" s="9"/>
      <c r="UDA9" s="9"/>
      <c r="UDB9" s="9"/>
      <c r="UDC9" s="9"/>
      <c r="UDD9" s="9"/>
      <c r="UDE9" s="9"/>
      <c r="UDF9" s="9"/>
      <c r="UDG9" s="9"/>
      <c r="UDH9" s="9"/>
      <c r="UDI9" s="9"/>
      <c r="UDJ9" s="9"/>
      <c r="UDK9" s="9"/>
      <c r="UDL9" s="9"/>
      <c r="UDM9" s="9"/>
      <c r="UDN9" s="9"/>
      <c r="UDO9" s="9"/>
      <c r="UDP9" s="9"/>
      <c r="UDQ9" s="9"/>
      <c r="UDR9" s="9"/>
      <c r="UDS9" s="9"/>
      <c r="UDT9" s="9"/>
      <c r="UDU9" s="9"/>
      <c r="UDV9" s="9"/>
      <c r="UDW9" s="9"/>
      <c r="UDX9" s="9"/>
      <c r="UDY9" s="9"/>
      <c r="UDZ9" s="9"/>
      <c r="UEA9" s="9"/>
      <c r="UEB9" s="9"/>
      <c r="UEC9" s="9"/>
      <c r="UED9" s="9"/>
      <c r="UEE9" s="9"/>
      <c r="UEF9" s="9"/>
      <c r="UEG9" s="9"/>
      <c r="UEH9" s="9"/>
      <c r="UEI9" s="9"/>
      <c r="UEJ9" s="9"/>
      <c r="UEK9" s="9"/>
      <c r="UEL9" s="9"/>
      <c r="UEM9" s="9"/>
      <c r="UEN9" s="9"/>
      <c r="UEO9" s="9"/>
      <c r="UEP9" s="9"/>
      <c r="UEQ9" s="9"/>
      <c r="UER9" s="9"/>
      <c r="UES9" s="9"/>
      <c r="UET9" s="9"/>
      <c r="UEU9" s="9"/>
      <c r="UEV9" s="9"/>
      <c r="UEW9" s="9"/>
      <c r="UEX9" s="9"/>
      <c r="UEY9" s="9"/>
      <c r="UEZ9" s="9"/>
      <c r="UFA9" s="9"/>
      <c r="UFB9" s="9"/>
      <c r="UFC9" s="9"/>
      <c r="UFD9" s="9"/>
      <c r="UFE9" s="9"/>
      <c r="UFF9" s="9"/>
      <c r="UFG9" s="9"/>
      <c r="UFH9" s="9"/>
      <c r="UFI9" s="9"/>
      <c r="UFJ9" s="9"/>
      <c r="UFK9" s="9"/>
      <c r="UFL9" s="9"/>
      <c r="UFM9" s="9"/>
      <c r="UFN9" s="9"/>
      <c r="UFO9" s="9"/>
      <c r="UFP9" s="9"/>
      <c r="UFQ9" s="9"/>
      <c r="UFR9" s="9"/>
      <c r="UFS9" s="9"/>
      <c r="UFT9" s="9"/>
      <c r="UFU9" s="9"/>
      <c r="UFV9" s="9"/>
      <c r="UFW9" s="9"/>
      <c r="UFX9" s="9"/>
      <c r="UFY9" s="9"/>
      <c r="UFZ9" s="9"/>
      <c r="UGA9" s="9"/>
      <c r="UGB9" s="9"/>
      <c r="UGC9" s="9"/>
      <c r="UGD9" s="9"/>
      <c r="UGE9" s="9"/>
      <c r="UGF9" s="9"/>
      <c r="UGG9" s="9"/>
      <c r="UGH9" s="9"/>
      <c r="UGI9" s="9"/>
      <c r="UGJ9" s="9"/>
      <c r="UGK9" s="9"/>
      <c r="UGL9" s="9"/>
      <c r="UGM9" s="9"/>
      <c r="UGN9" s="9"/>
      <c r="UGO9" s="9"/>
      <c r="UGP9" s="9"/>
      <c r="UGQ9" s="9"/>
      <c r="UGR9" s="9"/>
      <c r="UGS9" s="9"/>
      <c r="UGT9" s="9"/>
      <c r="UGU9" s="9"/>
      <c r="UGV9" s="9"/>
      <c r="UGW9" s="9"/>
      <c r="UGX9" s="9"/>
      <c r="UGY9" s="9"/>
      <c r="UGZ9" s="9"/>
      <c r="UHA9" s="9"/>
      <c r="UHB9" s="9"/>
      <c r="UHC9" s="9"/>
      <c r="UHD9" s="9"/>
      <c r="UHE9" s="9"/>
      <c r="UHF9" s="9"/>
      <c r="UHG9" s="9"/>
      <c r="UHH9" s="9"/>
      <c r="UHI9" s="9"/>
      <c r="UHJ9" s="9"/>
      <c r="UHK9" s="9"/>
      <c r="UHL9" s="9"/>
      <c r="UHM9" s="9"/>
      <c r="UHN9" s="9"/>
      <c r="UHO9" s="9"/>
      <c r="UHP9" s="9"/>
      <c r="UHQ9" s="9"/>
      <c r="UHR9" s="9"/>
      <c r="UHS9" s="9"/>
      <c r="UHT9" s="9"/>
      <c r="UHU9" s="9"/>
      <c r="UHV9" s="9"/>
      <c r="UHW9" s="9"/>
      <c r="UHX9" s="9"/>
      <c r="UHY9" s="9"/>
      <c r="UHZ9" s="9"/>
      <c r="UIA9" s="9"/>
      <c r="UIB9" s="9"/>
      <c r="UIC9" s="9"/>
      <c r="UID9" s="9"/>
      <c r="UIE9" s="9"/>
      <c r="UIF9" s="9"/>
      <c r="UIG9" s="9"/>
      <c r="UIH9" s="9"/>
      <c r="UII9" s="9"/>
      <c r="UIJ9" s="9"/>
      <c r="UIK9" s="9"/>
      <c r="UIL9" s="9"/>
      <c r="UIM9" s="9"/>
      <c r="UIN9" s="9"/>
      <c r="UIO9" s="9"/>
      <c r="UIP9" s="9"/>
      <c r="UIQ9" s="9"/>
      <c r="UIR9" s="9"/>
      <c r="UIS9" s="9"/>
      <c r="UIT9" s="9"/>
      <c r="UIU9" s="9"/>
      <c r="UIV9" s="9"/>
      <c r="UIW9" s="9"/>
      <c r="UIX9" s="9"/>
      <c r="UIY9" s="9"/>
      <c r="UIZ9" s="9"/>
      <c r="UJA9" s="9"/>
      <c r="UJB9" s="9"/>
      <c r="UJC9" s="9"/>
      <c r="UJD9" s="9"/>
      <c r="UJE9" s="9"/>
      <c r="UJF9" s="9"/>
      <c r="UJG9" s="9"/>
      <c r="UJH9" s="9"/>
      <c r="UJI9" s="9"/>
      <c r="UJJ9" s="9"/>
      <c r="UJK9" s="9"/>
      <c r="UJL9" s="9"/>
      <c r="UJM9" s="9"/>
      <c r="UJN9" s="9"/>
      <c r="UJO9" s="9"/>
      <c r="UJP9" s="9"/>
      <c r="UJQ9" s="9"/>
      <c r="UJR9" s="9"/>
      <c r="UJS9" s="9"/>
      <c r="UJT9" s="9"/>
      <c r="UJU9" s="9"/>
      <c r="UJV9" s="9"/>
      <c r="UJW9" s="9"/>
      <c r="UJX9" s="9"/>
      <c r="UJY9" s="9"/>
      <c r="UJZ9" s="9"/>
      <c r="UKA9" s="9"/>
      <c r="UKB9" s="9"/>
      <c r="UKC9" s="9"/>
      <c r="UKD9" s="9"/>
      <c r="UKE9" s="9"/>
      <c r="UKF9" s="9"/>
      <c r="UKG9" s="9"/>
      <c r="UKH9" s="9"/>
      <c r="UKI9" s="9"/>
      <c r="UKJ9" s="9"/>
      <c r="UKK9" s="9"/>
      <c r="UKL9" s="9"/>
      <c r="UKM9" s="9"/>
      <c r="UKN9" s="9"/>
      <c r="UKO9" s="9"/>
      <c r="UKP9" s="9"/>
      <c r="UKQ9" s="9"/>
      <c r="UKR9" s="9"/>
      <c r="UKS9" s="9"/>
      <c r="UKT9" s="9"/>
      <c r="UKU9" s="9"/>
      <c r="UKV9" s="9"/>
      <c r="UKW9" s="9"/>
      <c r="UKX9" s="9"/>
      <c r="UKY9" s="9"/>
      <c r="UKZ9" s="9"/>
      <c r="ULA9" s="9"/>
      <c r="ULB9" s="9"/>
      <c r="ULC9" s="9"/>
      <c r="ULD9" s="9"/>
      <c r="ULE9" s="9"/>
      <c r="ULF9" s="9"/>
      <c r="ULG9" s="9"/>
      <c r="ULH9" s="9"/>
      <c r="ULI9" s="9"/>
      <c r="ULJ9" s="9"/>
      <c r="ULK9" s="9"/>
      <c r="ULL9" s="9"/>
      <c r="ULM9" s="9"/>
      <c r="ULN9" s="9"/>
      <c r="ULO9" s="9"/>
      <c r="ULP9" s="9"/>
      <c r="ULQ9" s="9"/>
      <c r="ULR9" s="9"/>
      <c r="ULS9" s="9"/>
      <c r="ULT9" s="9"/>
      <c r="ULU9" s="9"/>
      <c r="ULV9" s="9"/>
      <c r="ULW9" s="9"/>
      <c r="ULX9" s="9"/>
      <c r="ULY9" s="9"/>
      <c r="ULZ9" s="9"/>
      <c r="UMA9" s="9"/>
      <c r="UMB9" s="9"/>
      <c r="UMC9" s="9"/>
      <c r="UMD9" s="9"/>
      <c r="UME9" s="9"/>
      <c r="UMF9" s="9"/>
      <c r="UMG9" s="9"/>
      <c r="UMH9" s="9"/>
      <c r="UMI9" s="9"/>
      <c r="UMJ9" s="9"/>
      <c r="UMK9" s="9"/>
      <c r="UML9" s="9"/>
      <c r="UMM9" s="9"/>
      <c r="UMN9" s="9"/>
      <c r="UMO9" s="9"/>
      <c r="UMP9" s="9"/>
      <c r="UMQ9" s="9"/>
      <c r="UMR9" s="9"/>
      <c r="UMS9" s="9"/>
      <c r="UMT9" s="9"/>
      <c r="UMU9" s="9"/>
      <c r="UMV9" s="9"/>
      <c r="UMW9" s="9"/>
      <c r="UMX9" s="9"/>
      <c r="UMY9" s="9"/>
      <c r="UMZ9" s="9"/>
      <c r="UNA9" s="9"/>
      <c r="UNB9" s="9"/>
      <c r="UNC9" s="9"/>
      <c r="UND9" s="9"/>
      <c r="UNE9" s="9"/>
      <c r="UNF9" s="9"/>
      <c r="UNG9" s="9"/>
      <c r="UNH9" s="9"/>
      <c r="UNI9" s="9"/>
      <c r="UNJ9" s="9"/>
      <c r="UNK9" s="9"/>
      <c r="UNL9" s="9"/>
      <c r="UNM9" s="9"/>
      <c r="UNN9" s="9"/>
      <c r="UNO9" s="9"/>
      <c r="UNP9" s="9"/>
      <c r="UNQ9" s="9"/>
      <c r="UNR9" s="9"/>
      <c r="UNS9" s="9"/>
      <c r="UNT9" s="9"/>
      <c r="UNU9" s="9"/>
      <c r="UNV9" s="9"/>
      <c r="UNW9" s="9"/>
      <c r="UNX9" s="9"/>
      <c r="UNY9" s="9"/>
      <c r="UNZ9" s="9"/>
      <c r="UOA9" s="9"/>
      <c r="UOB9" s="9"/>
      <c r="UOC9" s="9"/>
      <c r="UOD9" s="9"/>
      <c r="UOE9" s="9"/>
      <c r="UOF9" s="9"/>
      <c r="UOG9" s="9"/>
      <c r="UOH9" s="9"/>
      <c r="UOI9" s="9"/>
      <c r="UOJ9" s="9"/>
      <c r="UOK9" s="9"/>
      <c r="UOL9" s="9"/>
      <c r="UOM9" s="9"/>
      <c r="UON9" s="9"/>
      <c r="UOO9" s="9"/>
      <c r="UOP9" s="9"/>
      <c r="UOQ9" s="9"/>
      <c r="UOR9" s="9"/>
      <c r="UOS9" s="9"/>
      <c r="UOT9" s="9"/>
      <c r="UOU9" s="9"/>
      <c r="UOV9" s="9"/>
      <c r="UOW9" s="9"/>
      <c r="UOX9" s="9"/>
      <c r="UOY9" s="9"/>
      <c r="UOZ9" s="9"/>
      <c r="UPA9" s="9"/>
      <c r="UPB9" s="9"/>
      <c r="UPC9" s="9"/>
      <c r="UPD9" s="9"/>
      <c r="UPE9" s="9"/>
      <c r="UPF9" s="9"/>
      <c r="UPG9" s="9"/>
      <c r="UPH9" s="9"/>
      <c r="UPI9" s="9"/>
      <c r="UPJ9" s="9"/>
      <c r="UPK9" s="9"/>
      <c r="UPL9" s="9"/>
      <c r="UPM9" s="9"/>
      <c r="UPN9" s="9"/>
      <c r="UPO9" s="9"/>
      <c r="UPP9" s="9"/>
      <c r="UPQ9" s="9"/>
      <c r="UPR9" s="9"/>
      <c r="UPS9" s="9"/>
      <c r="UPT9" s="9"/>
      <c r="UPU9" s="9"/>
      <c r="UPV9" s="9"/>
      <c r="UPW9" s="9"/>
      <c r="UPX9" s="9"/>
      <c r="UPY9" s="9"/>
      <c r="UPZ9" s="9"/>
      <c r="UQA9" s="9"/>
      <c r="UQB9" s="9"/>
      <c r="UQC9" s="9"/>
      <c r="UQD9" s="9"/>
      <c r="UQE9" s="9"/>
      <c r="UQF9" s="9"/>
      <c r="UQG9" s="9"/>
      <c r="UQH9" s="9"/>
      <c r="UQI9" s="9"/>
      <c r="UQJ9" s="9"/>
      <c r="UQK9" s="9"/>
      <c r="UQL9" s="9"/>
      <c r="UQM9" s="9"/>
      <c r="UQN9" s="9"/>
      <c r="UQO9" s="9"/>
      <c r="UQP9" s="9"/>
      <c r="UQQ9" s="9"/>
      <c r="UQR9" s="9"/>
      <c r="UQS9" s="9"/>
      <c r="UQT9" s="9"/>
      <c r="UQU9" s="9"/>
      <c r="UQV9" s="9"/>
      <c r="UQW9" s="9"/>
      <c r="UQX9" s="9"/>
      <c r="UQY9" s="9"/>
      <c r="UQZ9" s="9"/>
      <c r="URA9" s="9"/>
      <c r="URB9" s="9"/>
      <c r="URC9" s="9"/>
      <c r="URD9" s="9"/>
      <c r="URE9" s="9"/>
      <c r="URF9" s="9"/>
      <c r="URG9" s="9"/>
      <c r="URH9" s="9"/>
      <c r="URI9" s="9"/>
      <c r="URJ9" s="9"/>
      <c r="URK9" s="9"/>
      <c r="URL9" s="9"/>
      <c r="URM9" s="9"/>
      <c r="URN9" s="9"/>
      <c r="URO9" s="9"/>
      <c r="URP9" s="9"/>
      <c r="URQ9" s="9"/>
      <c r="URR9" s="9"/>
      <c r="URS9" s="9"/>
      <c r="URT9" s="9"/>
      <c r="URU9" s="9"/>
      <c r="URV9" s="9"/>
      <c r="URW9" s="9"/>
      <c r="URX9" s="9"/>
      <c r="URY9" s="9"/>
      <c r="URZ9" s="9"/>
      <c r="USA9" s="9"/>
      <c r="USB9" s="9"/>
      <c r="USC9" s="9"/>
      <c r="USD9" s="9"/>
      <c r="USE9" s="9"/>
      <c r="USF9" s="9"/>
      <c r="USG9" s="9"/>
      <c r="USH9" s="9"/>
      <c r="USI9" s="9"/>
      <c r="USJ9" s="9"/>
      <c r="USK9" s="9"/>
      <c r="USL9" s="9"/>
      <c r="USM9" s="9"/>
      <c r="USN9" s="9"/>
      <c r="USO9" s="9"/>
      <c r="USP9" s="9"/>
      <c r="USQ9" s="9"/>
      <c r="USR9" s="9"/>
      <c r="USS9" s="9"/>
      <c r="UST9" s="9"/>
      <c r="USU9" s="9"/>
      <c r="USV9" s="9"/>
      <c r="USW9" s="9"/>
      <c r="USX9" s="9"/>
      <c r="USY9" s="9"/>
      <c r="USZ9" s="9"/>
      <c r="UTA9" s="9"/>
      <c r="UTB9" s="9"/>
      <c r="UTC9" s="9"/>
      <c r="UTD9" s="9"/>
      <c r="UTE9" s="9"/>
      <c r="UTF9" s="9"/>
      <c r="UTG9" s="9"/>
      <c r="UTH9" s="9"/>
      <c r="UTI9" s="9"/>
      <c r="UTJ9" s="9"/>
      <c r="UTK9" s="9"/>
      <c r="UTL9" s="9"/>
      <c r="UTM9" s="9"/>
      <c r="UTN9" s="9"/>
      <c r="UTO9" s="9"/>
      <c r="UTP9" s="9"/>
      <c r="UTQ9" s="9"/>
      <c r="UTR9" s="9"/>
      <c r="UTS9" s="9"/>
      <c r="UTT9" s="9"/>
      <c r="UTU9" s="9"/>
      <c r="UTV9" s="9"/>
      <c r="UTW9" s="9"/>
      <c r="UTX9" s="9"/>
      <c r="UTY9" s="9"/>
      <c r="UTZ9" s="9"/>
      <c r="UUA9" s="9"/>
      <c r="UUB9" s="9"/>
      <c r="UUC9" s="9"/>
      <c r="UUD9" s="9"/>
      <c r="UUE9" s="9"/>
      <c r="UUF9" s="9"/>
      <c r="UUG9" s="9"/>
      <c r="UUH9" s="9"/>
      <c r="UUI9" s="9"/>
      <c r="UUJ9" s="9"/>
      <c r="UUK9" s="9"/>
      <c r="UUL9" s="9"/>
      <c r="UUM9" s="9"/>
      <c r="UUN9" s="9"/>
      <c r="UUO9" s="9"/>
      <c r="UUP9" s="9"/>
      <c r="UUQ9" s="9"/>
      <c r="UUR9" s="9"/>
      <c r="UUS9" s="9"/>
      <c r="UUT9" s="9"/>
      <c r="UUU9" s="9"/>
      <c r="UUV9" s="9"/>
      <c r="UUW9" s="9"/>
      <c r="UUX9" s="9"/>
      <c r="UUY9" s="9"/>
      <c r="UUZ9" s="9"/>
      <c r="UVA9" s="9"/>
      <c r="UVB9" s="9"/>
      <c r="UVC9" s="9"/>
      <c r="UVD9" s="9"/>
      <c r="UVE9" s="9"/>
      <c r="UVF9" s="9"/>
      <c r="UVG9" s="9"/>
      <c r="UVH9" s="9"/>
      <c r="UVI9" s="9"/>
      <c r="UVJ9" s="9"/>
      <c r="UVK9" s="9"/>
      <c r="UVL9" s="9"/>
      <c r="UVM9" s="9"/>
      <c r="UVN9" s="9"/>
      <c r="UVO9" s="9"/>
      <c r="UVP9" s="9"/>
      <c r="UVQ9" s="9"/>
      <c r="UVR9" s="9"/>
      <c r="UVS9" s="9"/>
      <c r="UVT9" s="9"/>
      <c r="UVU9" s="9"/>
      <c r="UVV9" s="9"/>
      <c r="UVW9" s="9"/>
      <c r="UVX9" s="9"/>
      <c r="UVY9" s="9"/>
      <c r="UVZ9" s="9"/>
      <c r="UWA9" s="9"/>
      <c r="UWB9" s="9"/>
      <c r="UWC9" s="9"/>
      <c r="UWD9" s="9"/>
      <c r="UWE9" s="9"/>
      <c r="UWF9" s="9"/>
      <c r="UWG9" s="9"/>
      <c r="UWH9" s="9"/>
      <c r="UWI9" s="9"/>
      <c r="UWJ9" s="9"/>
      <c r="UWK9" s="9"/>
      <c r="UWL9" s="9"/>
      <c r="UWM9" s="9"/>
      <c r="UWN9" s="9"/>
      <c r="UWO9" s="9"/>
      <c r="UWP9" s="9"/>
      <c r="UWQ9" s="9"/>
      <c r="UWR9" s="9"/>
      <c r="UWS9" s="9"/>
      <c r="UWT9" s="9"/>
      <c r="UWU9" s="9"/>
      <c r="UWV9" s="9"/>
      <c r="UWW9" s="9"/>
      <c r="UWX9" s="9"/>
      <c r="UWY9" s="9"/>
      <c r="UWZ9" s="9"/>
      <c r="UXA9" s="9"/>
      <c r="UXB9" s="9"/>
      <c r="UXC9" s="9"/>
      <c r="UXD9" s="9"/>
      <c r="UXE9" s="9"/>
      <c r="UXF9" s="9"/>
      <c r="UXG9" s="9"/>
      <c r="UXH9" s="9"/>
      <c r="UXI9" s="9"/>
      <c r="UXJ9" s="9"/>
      <c r="UXK9" s="9"/>
      <c r="UXL9" s="9"/>
      <c r="UXM9" s="9"/>
      <c r="UXN9" s="9"/>
      <c r="UXO9" s="9"/>
      <c r="UXP9" s="9"/>
      <c r="UXQ9" s="9"/>
      <c r="UXR9" s="9"/>
      <c r="UXS9" s="9"/>
      <c r="UXT9" s="9"/>
      <c r="UXU9" s="9"/>
      <c r="UXV9" s="9"/>
      <c r="UXW9" s="9"/>
      <c r="UXX9" s="9"/>
      <c r="UXY9" s="9"/>
      <c r="UXZ9" s="9"/>
      <c r="UYA9" s="9"/>
      <c r="UYB9" s="9"/>
      <c r="UYC9" s="9"/>
      <c r="UYD9" s="9"/>
      <c r="UYE9" s="9"/>
      <c r="UYF9" s="9"/>
      <c r="UYG9" s="9"/>
      <c r="UYH9" s="9"/>
      <c r="UYI9" s="9"/>
      <c r="UYJ9" s="9"/>
      <c r="UYK9" s="9"/>
      <c r="UYL9" s="9"/>
      <c r="UYM9" s="9"/>
      <c r="UYN9" s="9"/>
      <c r="UYO9" s="9"/>
      <c r="UYP9" s="9"/>
      <c r="UYQ9" s="9"/>
      <c r="UYR9" s="9"/>
      <c r="UYS9" s="9"/>
      <c r="UYT9" s="9"/>
      <c r="UYU9" s="9"/>
      <c r="UYV9" s="9"/>
      <c r="UYW9" s="9"/>
      <c r="UYX9" s="9"/>
      <c r="UYY9" s="9"/>
      <c r="UYZ9" s="9"/>
      <c r="UZA9" s="9"/>
      <c r="UZB9" s="9"/>
      <c r="UZC9" s="9"/>
      <c r="UZD9" s="9"/>
      <c r="UZE9" s="9"/>
      <c r="UZF9" s="9"/>
      <c r="UZG9" s="9"/>
      <c r="UZH9" s="9"/>
      <c r="UZI9" s="9"/>
      <c r="UZJ9" s="9"/>
      <c r="UZK9" s="9"/>
      <c r="UZL9" s="9"/>
      <c r="UZM9" s="9"/>
      <c r="UZN9" s="9"/>
      <c r="UZO9" s="9"/>
      <c r="UZP9" s="9"/>
      <c r="UZQ9" s="9"/>
      <c r="UZR9" s="9"/>
      <c r="UZS9" s="9"/>
      <c r="UZT9" s="9"/>
      <c r="UZU9" s="9"/>
      <c r="UZV9" s="9"/>
      <c r="UZW9" s="9"/>
      <c r="UZX9" s="9"/>
      <c r="UZY9" s="9"/>
      <c r="UZZ9" s="9"/>
      <c r="VAA9" s="9"/>
      <c r="VAB9" s="9"/>
      <c r="VAC9" s="9"/>
      <c r="VAD9" s="9"/>
      <c r="VAE9" s="9"/>
      <c r="VAF9" s="9"/>
      <c r="VAG9" s="9"/>
      <c r="VAH9" s="9"/>
      <c r="VAI9" s="9"/>
      <c r="VAJ9" s="9"/>
      <c r="VAK9" s="9"/>
      <c r="VAL9" s="9"/>
      <c r="VAM9" s="9"/>
      <c r="VAN9" s="9"/>
      <c r="VAO9" s="9"/>
      <c r="VAP9" s="9"/>
      <c r="VAQ9" s="9"/>
      <c r="VAR9" s="9"/>
      <c r="VAS9" s="9"/>
      <c r="VAT9" s="9"/>
      <c r="VAU9" s="9"/>
      <c r="VAV9" s="9"/>
      <c r="VAW9" s="9"/>
      <c r="VAX9" s="9"/>
      <c r="VAY9" s="9"/>
      <c r="VAZ9" s="9"/>
      <c r="VBA9" s="9"/>
      <c r="VBB9" s="9"/>
      <c r="VBC9" s="9"/>
      <c r="VBD9" s="9"/>
      <c r="VBE9" s="9"/>
      <c r="VBF9" s="9"/>
      <c r="VBG9" s="9"/>
      <c r="VBH9" s="9"/>
      <c r="VBI9" s="9"/>
      <c r="VBJ9" s="9"/>
      <c r="VBK9" s="9"/>
      <c r="VBL9" s="9"/>
      <c r="VBM9" s="9"/>
      <c r="VBN9" s="9"/>
      <c r="VBO9" s="9"/>
      <c r="VBP9" s="9"/>
      <c r="VBQ9" s="9"/>
      <c r="VBR9" s="9"/>
      <c r="VBS9" s="9"/>
      <c r="VBT9" s="9"/>
      <c r="VBU9" s="9"/>
      <c r="VBV9" s="9"/>
      <c r="VBW9" s="9"/>
      <c r="VBX9" s="9"/>
      <c r="VBY9" s="9"/>
      <c r="VBZ9" s="9"/>
      <c r="VCA9" s="9"/>
      <c r="VCB9" s="9"/>
      <c r="VCC9" s="9"/>
      <c r="VCD9" s="9"/>
      <c r="VCE9" s="9"/>
      <c r="VCF9" s="9"/>
      <c r="VCG9" s="9"/>
      <c r="VCH9" s="9"/>
      <c r="VCI9" s="9"/>
      <c r="VCJ9" s="9"/>
      <c r="VCK9" s="9"/>
      <c r="VCL9" s="9"/>
      <c r="VCM9" s="9"/>
      <c r="VCN9" s="9"/>
      <c r="VCO9" s="9"/>
      <c r="VCP9" s="9"/>
      <c r="VCQ9" s="9"/>
      <c r="VCR9" s="9"/>
      <c r="VCS9" s="9"/>
      <c r="VCT9" s="9"/>
      <c r="VCU9" s="9"/>
      <c r="VCV9" s="9"/>
      <c r="VCW9" s="9"/>
      <c r="VCX9" s="9"/>
      <c r="VCY9" s="9"/>
      <c r="VCZ9" s="9"/>
      <c r="VDA9" s="9"/>
      <c r="VDB9" s="9"/>
      <c r="VDC9" s="9"/>
      <c r="VDD9" s="9"/>
      <c r="VDE9" s="9"/>
      <c r="VDF9" s="9"/>
      <c r="VDG9" s="9"/>
      <c r="VDH9" s="9"/>
      <c r="VDI9" s="9"/>
      <c r="VDJ9" s="9"/>
      <c r="VDK9" s="9"/>
      <c r="VDL9" s="9"/>
      <c r="VDM9" s="9"/>
      <c r="VDN9" s="9"/>
      <c r="VDO9" s="9"/>
      <c r="VDP9" s="9"/>
      <c r="VDQ9" s="9"/>
      <c r="VDR9" s="9"/>
      <c r="VDS9" s="9"/>
      <c r="VDT9" s="9"/>
      <c r="VDU9" s="9"/>
      <c r="VDV9" s="9"/>
      <c r="VDW9" s="9"/>
      <c r="VDX9" s="9"/>
      <c r="VDY9" s="9"/>
      <c r="VDZ9" s="9"/>
      <c r="VEA9" s="9"/>
      <c r="VEB9" s="9"/>
      <c r="VEC9" s="9"/>
      <c r="VED9" s="9"/>
      <c r="VEE9" s="9"/>
      <c r="VEF9" s="9"/>
      <c r="VEG9" s="9"/>
      <c r="VEH9" s="9"/>
      <c r="VEI9" s="9"/>
      <c r="VEJ9" s="9"/>
      <c r="VEK9" s="9"/>
      <c r="VEL9" s="9"/>
      <c r="VEM9" s="9"/>
      <c r="VEN9" s="9"/>
      <c r="VEO9" s="9"/>
      <c r="VEP9" s="9"/>
      <c r="VEQ9" s="9"/>
      <c r="VER9" s="9"/>
      <c r="VES9" s="9"/>
      <c r="VET9" s="9"/>
      <c r="VEU9" s="9"/>
      <c r="VEV9" s="9"/>
      <c r="VEW9" s="9"/>
      <c r="VEX9" s="9"/>
      <c r="VEY9" s="9"/>
      <c r="VEZ9" s="9"/>
      <c r="VFA9" s="9"/>
      <c r="VFB9" s="9"/>
      <c r="VFC9" s="9"/>
      <c r="VFD9" s="9"/>
      <c r="VFE9" s="9"/>
      <c r="VFF9" s="9"/>
      <c r="VFG9" s="9"/>
      <c r="VFH9" s="9"/>
      <c r="VFI9" s="9"/>
      <c r="VFJ9" s="9"/>
      <c r="VFK9" s="9"/>
      <c r="VFL9" s="9"/>
      <c r="VFM9" s="9"/>
      <c r="VFN9" s="9"/>
      <c r="VFO9" s="9"/>
      <c r="VFP9" s="9"/>
      <c r="VFQ9" s="9"/>
      <c r="VFR9" s="9"/>
      <c r="VFS9" s="9"/>
      <c r="VFT9" s="9"/>
      <c r="VFU9" s="9"/>
      <c r="VFV9" s="9"/>
      <c r="VFW9" s="9"/>
      <c r="VFX9" s="9"/>
      <c r="VFY9" s="9"/>
      <c r="VFZ9" s="9"/>
      <c r="VGA9" s="9"/>
      <c r="VGB9" s="9"/>
      <c r="VGC9" s="9"/>
      <c r="VGD9" s="9"/>
      <c r="VGE9" s="9"/>
      <c r="VGF9" s="9"/>
      <c r="VGG9" s="9"/>
      <c r="VGH9" s="9"/>
      <c r="VGI9" s="9"/>
      <c r="VGJ9" s="9"/>
      <c r="VGK9" s="9"/>
      <c r="VGL9" s="9"/>
      <c r="VGM9" s="9"/>
      <c r="VGN9" s="9"/>
      <c r="VGO9" s="9"/>
      <c r="VGP9" s="9"/>
      <c r="VGQ9" s="9"/>
      <c r="VGR9" s="9"/>
      <c r="VGS9" s="9"/>
      <c r="VGT9" s="9"/>
      <c r="VGU9" s="9"/>
      <c r="VGV9" s="9"/>
      <c r="VGW9" s="9"/>
      <c r="VGX9" s="9"/>
      <c r="VGY9" s="9"/>
      <c r="VGZ9" s="9"/>
      <c r="VHA9" s="9"/>
      <c r="VHB9" s="9"/>
      <c r="VHC9" s="9"/>
      <c r="VHD9" s="9"/>
      <c r="VHE9" s="9"/>
      <c r="VHF9" s="9"/>
      <c r="VHG9" s="9"/>
      <c r="VHH9" s="9"/>
      <c r="VHI9" s="9"/>
      <c r="VHJ9" s="9"/>
      <c r="VHK9" s="9"/>
      <c r="VHL9" s="9"/>
      <c r="VHM9" s="9"/>
      <c r="VHN9" s="9"/>
      <c r="VHO9" s="9"/>
      <c r="VHP9" s="9"/>
      <c r="VHQ9" s="9"/>
      <c r="VHR9" s="9"/>
      <c r="VHS9" s="9"/>
      <c r="VHT9" s="9"/>
      <c r="VHU9" s="9"/>
      <c r="VHV9" s="9"/>
      <c r="VHW9" s="9"/>
      <c r="VHX9" s="9"/>
      <c r="VHY9" s="9"/>
      <c r="VHZ9" s="9"/>
      <c r="VIA9" s="9"/>
      <c r="VIB9" s="9"/>
      <c r="VIC9" s="9"/>
      <c r="VID9" s="9"/>
      <c r="VIE9" s="9"/>
      <c r="VIF9" s="9"/>
      <c r="VIG9" s="9"/>
      <c r="VIH9" s="9"/>
      <c r="VII9" s="9"/>
      <c r="VIJ9" s="9"/>
      <c r="VIK9" s="9"/>
      <c r="VIL9" s="9"/>
      <c r="VIM9" s="9"/>
      <c r="VIN9" s="9"/>
      <c r="VIO9" s="9"/>
      <c r="VIP9" s="9"/>
      <c r="VIQ9" s="9"/>
      <c r="VIR9" s="9"/>
      <c r="VIS9" s="9"/>
      <c r="VIT9" s="9"/>
      <c r="VIU9" s="9"/>
      <c r="VIV9" s="9"/>
      <c r="VIW9" s="9"/>
      <c r="VIX9" s="9"/>
      <c r="VIY9" s="9"/>
      <c r="VIZ9" s="9"/>
      <c r="VJA9" s="9"/>
      <c r="VJB9" s="9"/>
      <c r="VJC9" s="9"/>
      <c r="VJD9" s="9"/>
      <c r="VJE9" s="9"/>
      <c r="VJF9" s="9"/>
      <c r="VJG9" s="9"/>
      <c r="VJH9" s="9"/>
      <c r="VJI9" s="9"/>
      <c r="VJJ9" s="9"/>
      <c r="VJK9" s="9"/>
      <c r="VJL9" s="9"/>
      <c r="VJM9" s="9"/>
      <c r="VJN9" s="9"/>
      <c r="VJO9" s="9"/>
      <c r="VJP9" s="9"/>
      <c r="VJQ9" s="9"/>
      <c r="VJR9" s="9"/>
      <c r="VJS9" s="9"/>
      <c r="VJT9" s="9"/>
      <c r="VJU9" s="9"/>
      <c r="VJV9" s="9"/>
      <c r="VJW9" s="9"/>
      <c r="VJX9" s="9"/>
      <c r="VJY9" s="9"/>
      <c r="VJZ9" s="9"/>
      <c r="VKA9" s="9"/>
      <c r="VKB9" s="9"/>
      <c r="VKC9" s="9"/>
      <c r="VKD9" s="9"/>
      <c r="VKE9" s="9"/>
      <c r="VKF9" s="9"/>
      <c r="VKG9" s="9"/>
      <c r="VKH9" s="9"/>
      <c r="VKI9" s="9"/>
      <c r="VKJ9" s="9"/>
      <c r="VKK9" s="9"/>
      <c r="VKL9" s="9"/>
      <c r="VKM9" s="9"/>
      <c r="VKN9" s="9"/>
      <c r="VKO9" s="9"/>
      <c r="VKP9" s="9"/>
      <c r="VKQ9" s="9"/>
      <c r="VKR9" s="9"/>
      <c r="VKS9" s="9"/>
      <c r="VKT9" s="9"/>
      <c r="VKU9" s="9"/>
      <c r="VKV9" s="9"/>
      <c r="VKW9" s="9"/>
      <c r="VKX9" s="9"/>
      <c r="VKY9" s="9"/>
      <c r="VKZ9" s="9"/>
      <c r="VLA9" s="9"/>
      <c r="VLB9" s="9"/>
      <c r="VLC9" s="9"/>
      <c r="VLD9" s="9"/>
      <c r="VLE9" s="9"/>
      <c r="VLF9" s="9"/>
      <c r="VLG9" s="9"/>
      <c r="VLH9" s="9"/>
      <c r="VLI9" s="9"/>
      <c r="VLJ9" s="9"/>
      <c r="VLK9" s="9"/>
      <c r="VLL9" s="9"/>
      <c r="VLM9" s="9"/>
      <c r="VLN9" s="9"/>
      <c r="VLO9" s="9"/>
      <c r="VLP9" s="9"/>
      <c r="VLQ9" s="9"/>
      <c r="VLR9" s="9"/>
      <c r="VLS9" s="9"/>
      <c r="VLT9" s="9"/>
      <c r="VLU9" s="9"/>
      <c r="VLV9" s="9"/>
      <c r="VLW9" s="9"/>
      <c r="VLX9" s="9"/>
      <c r="VLY9" s="9"/>
      <c r="VLZ9" s="9"/>
      <c r="VMA9" s="9"/>
      <c r="VMB9" s="9"/>
      <c r="VMC9" s="9"/>
      <c r="VMD9" s="9"/>
      <c r="VME9" s="9"/>
      <c r="VMF9" s="9"/>
      <c r="VMG9" s="9"/>
      <c r="VMH9" s="9"/>
      <c r="VMI9" s="9"/>
      <c r="VMJ9" s="9"/>
      <c r="VMK9" s="9"/>
      <c r="VML9" s="9"/>
      <c r="VMM9" s="9"/>
      <c r="VMN9" s="9"/>
      <c r="VMO9" s="9"/>
      <c r="VMP9" s="9"/>
      <c r="VMQ9" s="9"/>
      <c r="VMR9" s="9"/>
      <c r="VMS9" s="9"/>
      <c r="VMT9" s="9"/>
      <c r="VMU9" s="9"/>
      <c r="VMV9" s="9"/>
      <c r="VMW9" s="9"/>
      <c r="VMX9" s="9"/>
      <c r="VMY9" s="9"/>
      <c r="VMZ9" s="9"/>
      <c r="VNA9" s="9"/>
      <c r="VNB9" s="9"/>
      <c r="VNC9" s="9"/>
      <c r="VND9" s="9"/>
      <c r="VNE9" s="9"/>
      <c r="VNF9" s="9"/>
      <c r="VNG9" s="9"/>
      <c r="VNH9" s="9"/>
      <c r="VNI9" s="9"/>
      <c r="VNJ9" s="9"/>
      <c r="VNK9" s="9"/>
      <c r="VNL9" s="9"/>
      <c r="VNM9" s="9"/>
      <c r="VNN9" s="9"/>
      <c r="VNO9" s="9"/>
      <c r="VNP9" s="9"/>
      <c r="VNQ9" s="9"/>
      <c r="VNR9" s="9"/>
      <c r="VNS9" s="9"/>
      <c r="VNT9" s="9"/>
      <c r="VNU9" s="9"/>
      <c r="VNV9" s="9"/>
      <c r="VNW9" s="9"/>
      <c r="VNX9" s="9"/>
      <c r="VNY9" s="9"/>
      <c r="VNZ9" s="9"/>
      <c r="VOA9" s="9"/>
      <c r="VOB9" s="9"/>
      <c r="VOC9" s="9"/>
      <c r="VOD9" s="9"/>
      <c r="VOE9" s="9"/>
      <c r="VOF9" s="9"/>
      <c r="VOG9" s="9"/>
      <c r="VOH9" s="9"/>
      <c r="VOI9" s="9"/>
      <c r="VOJ9" s="9"/>
      <c r="VOK9" s="9"/>
      <c r="VOL9" s="9"/>
      <c r="VOM9" s="9"/>
      <c r="VON9" s="9"/>
      <c r="VOO9" s="9"/>
      <c r="VOP9" s="9"/>
      <c r="VOQ9" s="9"/>
      <c r="VOR9" s="9"/>
      <c r="VOS9" s="9"/>
      <c r="VOT9" s="9"/>
      <c r="VOU9" s="9"/>
      <c r="VOV9" s="9"/>
      <c r="VOW9" s="9"/>
      <c r="VOX9" s="9"/>
      <c r="VOY9" s="9"/>
      <c r="VOZ9" s="9"/>
      <c r="VPA9" s="9"/>
      <c r="VPB9" s="9"/>
      <c r="VPC9" s="9"/>
      <c r="VPD9" s="9"/>
      <c r="VPE9" s="9"/>
      <c r="VPF9" s="9"/>
      <c r="VPG9" s="9"/>
      <c r="VPH9" s="9"/>
      <c r="VPI9" s="9"/>
      <c r="VPJ9" s="9"/>
      <c r="VPK9" s="9"/>
      <c r="VPL9" s="9"/>
      <c r="VPM9" s="9"/>
      <c r="VPN9" s="9"/>
      <c r="VPO9" s="9"/>
      <c r="VPP9" s="9"/>
      <c r="VPQ9" s="9"/>
      <c r="VPR9" s="9"/>
      <c r="VPS9" s="9"/>
      <c r="VPT9" s="9"/>
      <c r="VPU9" s="9"/>
      <c r="VPV9" s="9"/>
      <c r="VPW9" s="9"/>
      <c r="VPX9" s="9"/>
      <c r="VPY9" s="9"/>
      <c r="VPZ9" s="9"/>
      <c r="VQA9" s="9"/>
      <c r="VQB9" s="9"/>
      <c r="VQC9" s="9"/>
      <c r="VQD9" s="9"/>
      <c r="VQE9" s="9"/>
      <c r="VQF9" s="9"/>
      <c r="VQG9" s="9"/>
      <c r="VQH9" s="9"/>
      <c r="VQI9" s="9"/>
      <c r="VQJ9" s="9"/>
      <c r="VQK9" s="9"/>
      <c r="VQL9" s="9"/>
      <c r="VQM9" s="9"/>
      <c r="VQN9" s="9"/>
      <c r="VQO9" s="9"/>
      <c r="VQP9" s="9"/>
      <c r="VQQ9" s="9"/>
      <c r="VQR9" s="9"/>
      <c r="VQS9" s="9"/>
      <c r="VQT9" s="9"/>
      <c r="VQU9" s="9"/>
      <c r="VQV9" s="9"/>
      <c r="VQW9" s="9"/>
      <c r="VQX9" s="9"/>
      <c r="VQY9" s="9"/>
      <c r="VQZ9" s="9"/>
      <c r="VRA9" s="9"/>
      <c r="VRB9" s="9"/>
      <c r="VRC9" s="9"/>
      <c r="VRD9" s="9"/>
      <c r="VRE9" s="9"/>
      <c r="VRF9" s="9"/>
      <c r="VRG9" s="9"/>
      <c r="VRH9" s="9"/>
      <c r="VRI9" s="9"/>
      <c r="VRJ9" s="9"/>
      <c r="VRK9" s="9"/>
      <c r="VRL9" s="9"/>
      <c r="VRM9" s="9"/>
      <c r="VRN9" s="9"/>
      <c r="VRO9" s="9"/>
      <c r="VRP9" s="9"/>
      <c r="VRQ9" s="9"/>
      <c r="VRR9" s="9"/>
      <c r="VRS9" s="9"/>
      <c r="VRT9" s="9"/>
      <c r="VRU9" s="9"/>
      <c r="VRV9" s="9"/>
      <c r="VRW9" s="9"/>
      <c r="VRX9" s="9"/>
      <c r="VRY9" s="9"/>
      <c r="VRZ9" s="9"/>
      <c r="VSA9" s="9"/>
      <c r="VSB9" s="9"/>
      <c r="VSC9" s="9"/>
      <c r="VSD9" s="9"/>
      <c r="VSE9" s="9"/>
      <c r="VSF9" s="9"/>
      <c r="VSG9" s="9"/>
      <c r="VSH9" s="9"/>
      <c r="VSI9" s="9"/>
      <c r="VSJ9" s="9"/>
      <c r="VSK9" s="9"/>
      <c r="VSL9" s="9"/>
      <c r="VSM9" s="9"/>
      <c r="VSN9" s="9"/>
      <c r="VSO9" s="9"/>
      <c r="VSP9" s="9"/>
      <c r="VSQ9" s="9"/>
      <c r="VSR9" s="9"/>
      <c r="VSS9" s="9"/>
      <c r="VST9" s="9"/>
      <c r="VSU9" s="9"/>
      <c r="VSV9" s="9"/>
      <c r="VSW9" s="9"/>
      <c r="VSX9" s="9"/>
      <c r="VSY9" s="9"/>
      <c r="VSZ9" s="9"/>
      <c r="VTA9" s="9"/>
      <c r="VTB9" s="9"/>
      <c r="VTC9" s="9"/>
      <c r="VTD9" s="9"/>
      <c r="VTE9" s="9"/>
      <c r="VTF9" s="9"/>
      <c r="VTG9" s="9"/>
      <c r="VTH9" s="9"/>
      <c r="VTI9" s="9"/>
      <c r="VTJ9" s="9"/>
      <c r="VTK9" s="9"/>
      <c r="VTL9" s="9"/>
      <c r="VTM9" s="9"/>
      <c r="VTN9" s="9"/>
      <c r="VTO9" s="9"/>
      <c r="VTP9" s="9"/>
      <c r="VTQ9" s="9"/>
      <c r="VTR9" s="9"/>
      <c r="VTS9" s="9"/>
      <c r="VTT9" s="9"/>
      <c r="VTU9" s="9"/>
      <c r="VTV9" s="9"/>
      <c r="VTW9" s="9"/>
      <c r="VTX9" s="9"/>
      <c r="VTY9" s="9"/>
      <c r="VTZ9" s="9"/>
      <c r="VUA9" s="9"/>
      <c r="VUB9" s="9"/>
      <c r="VUC9" s="9"/>
      <c r="VUD9" s="9"/>
      <c r="VUE9" s="9"/>
      <c r="VUF9" s="9"/>
      <c r="VUG9" s="9"/>
      <c r="VUH9" s="9"/>
      <c r="VUI9" s="9"/>
      <c r="VUJ9" s="9"/>
      <c r="VUK9" s="9"/>
      <c r="VUL9" s="9"/>
      <c r="VUM9" s="9"/>
      <c r="VUN9" s="9"/>
      <c r="VUO9" s="9"/>
      <c r="VUP9" s="9"/>
      <c r="VUQ9" s="9"/>
      <c r="VUR9" s="9"/>
      <c r="VUS9" s="9"/>
      <c r="VUT9" s="9"/>
      <c r="VUU9" s="9"/>
      <c r="VUV9" s="9"/>
      <c r="VUW9" s="9"/>
      <c r="VUX9" s="9"/>
      <c r="VUY9" s="9"/>
      <c r="VUZ9" s="9"/>
      <c r="VVA9" s="9"/>
      <c r="VVB9" s="9"/>
      <c r="VVC9" s="9"/>
      <c r="VVD9" s="9"/>
      <c r="VVE9" s="9"/>
      <c r="VVF9" s="9"/>
      <c r="VVG9" s="9"/>
      <c r="VVH9" s="9"/>
      <c r="VVI9" s="9"/>
      <c r="VVJ9" s="9"/>
      <c r="VVK9" s="9"/>
      <c r="VVL9" s="9"/>
      <c r="VVM9" s="9"/>
      <c r="VVN9" s="9"/>
      <c r="VVO9" s="9"/>
      <c r="VVP9" s="9"/>
      <c r="VVQ9" s="9"/>
      <c r="VVR9" s="9"/>
      <c r="VVS9" s="9"/>
      <c r="VVT9" s="9"/>
      <c r="VVU9" s="9"/>
      <c r="VVV9" s="9"/>
      <c r="VVW9" s="9"/>
      <c r="VVX9" s="9"/>
      <c r="VVY9" s="9"/>
      <c r="VVZ9" s="9"/>
      <c r="VWA9" s="9"/>
      <c r="VWB9" s="9"/>
      <c r="VWC9" s="9"/>
      <c r="VWD9" s="9"/>
      <c r="VWE9" s="9"/>
      <c r="VWF9" s="9"/>
      <c r="VWG9" s="9"/>
      <c r="VWH9" s="9"/>
      <c r="VWI9" s="9"/>
      <c r="VWJ9" s="9"/>
      <c r="VWK9" s="9"/>
      <c r="VWL9" s="9"/>
      <c r="VWM9" s="9"/>
      <c r="VWN9" s="9"/>
      <c r="VWO9" s="9"/>
      <c r="VWP9" s="9"/>
      <c r="VWQ9" s="9"/>
      <c r="VWR9" s="9"/>
      <c r="VWS9" s="9"/>
      <c r="VWT9" s="9"/>
      <c r="VWU9" s="9"/>
      <c r="VWV9" s="9"/>
      <c r="VWW9" s="9"/>
      <c r="VWX9" s="9"/>
      <c r="VWY9" s="9"/>
      <c r="VWZ9" s="9"/>
      <c r="VXA9" s="9"/>
      <c r="VXB9" s="9"/>
      <c r="VXC9" s="9"/>
      <c r="VXD9" s="9"/>
      <c r="VXE9" s="9"/>
      <c r="VXF9" s="9"/>
      <c r="VXG9" s="9"/>
      <c r="VXH9" s="9"/>
      <c r="VXI9" s="9"/>
      <c r="VXJ9" s="9"/>
      <c r="VXK9" s="9"/>
      <c r="VXL9" s="9"/>
      <c r="VXM9" s="9"/>
      <c r="VXN9" s="9"/>
      <c r="VXO9" s="9"/>
      <c r="VXP9" s="9"/>
      <c r="VXQ9" s="9"/>
      <c r="VXR9" s="9"/>
      <c r="VXS9" s="9"/>
      <c r="VXT9" s="9"/>
      <c r="VXU9" s="9"/>
      <c r="VXV9" s="9"/>
      <c r="VXW9" s="9"/>
      <c r="VXX9" s="9"/>
      <c r="VXY9" s="9"/>
      <c r="VXZ9" s="9"/>
      <c r="VYA9" s="9"/>
      <c r="VYB9" s="9"/>
      <c r="VYC9" s="9"/>
      <c r="VYD9" s="9"/>
      <c r="VYE9" s="9"/>
      <c r="VYF9" s="9"/>
      <c r="VYG9" s="9"/>
      <c r="VYH9" s="9"/>
      <c r="VYI9" s="9"/>
      <c r="VYJ9" s="9"/>
      <c r="VYK9" s="9"/>
      <c r="VYL9" s="9"/>
      <c r="VYM9" s="9"/>
      <c r="VYN9" s="9"/>
      <c r="VYO9" s="9"/>
      <c r="VYP9" s="9"/>
      <c r="VYQ9" s="9"/>
      <c r="VYR9" s="9"/>
      <c r="VYS9" s="9"/>
      <c r="VYT9" s="9"/>
      <c r="VYU9" s="9"/>
      <c r="VYV9" s="9"/>
      <c r="VYW9" s="9"/>
      <c r="VYX9" s="9"/>
      <c r="VYY9" s="9"/>
      <c r="VYZ9" s="9"/>
      <c r="VZA9" s="9"/>
      <c r="VZB9" s="9"/>
      <c r="VZC9" s="9"/>
      <c r="VZD9" s="9"/>
      <c r="VZE9" s="9"/>
      <c r="VZF9" s="9"/>
      <c r="VZG9" s="9"/>
      <c r="VZH9" s="9"/>
      <c r="VZI9" s="9"/>
      <c r="VZJ9" s="9"/>
      <c r="VZK9" s="9"/>
      <c r="VZL9" s="9"/>
      <c r="VZM9" s="9"/>
      <c r="VZN9" s="9"/>
      <c r="VZO9" s="9"/>
      <c r="VZP9" s="9"/>
      <c r="VZQ9" s="9"/>
      <c r="VZR9" s="9"/>
      <c r="VZS9" s="9"/>
      <c r="VZT9" s="9"/>
      <c r="VZU9" s="9"/>
      <c r="VZV9" s="9"/>
      <c r="VZW9" s="9"/>
      <c r="VZX9" s="9"/>
      <c r="VZY9" s="9"/>
      <c r="VZZ9" s="9"/>
      <c r="WAA9" s="9"/>
      <c r="WAB9" s="9"/>
      <c r="WAC9" s="9"/>
      <c r="WAD9" s="9"/>
      <c r="WAE9" s="9"/>
      <c r="WAF9" s="9"/>
      <c r="WAG9" s="9"/>
      <c r="WAH9" s="9"/>
      <c r="WAI9" s="9"/>
      <c r="WAJ9" s="9"/>
      <c r="WAK9" s="9"/>
      <c r="WAL9" s="9"/>
      <c r="WAM9" s="9"/>
      <c r="WAN9" s="9"/>
      <c r="WAO9" s="9"/>
      <c r="WAP9" s="9"/>
      <c r="WAQ9" s="9"/>
      <c r="WAR9" s="9"/>
      <c r="WAS9" s="9"/>
      <c r="WAT9" s="9"/>
      <c r="WAU9" s="9"/>
      <c r="WAV9" s="9"/>
      <c r="WAW9" s="9"/>
      <c r="WAX9" s="9"/>
      <c r="WAY9" s="9"/>
      <c r="WAZ9" s="9"/>
      <c r="WBA9" s="9"/>
      <c r="WBB9" s="9"/>
      <c r="WBC9" s="9"/>
      <c r="WBD9" s="9"/>
      <c r="WBE9" s="9"/>
      <c r="WBF9" s="9"/>
      <c r="WBG9" s="9"/>
      <c r="WBH9" s="9"/>
      <c r="WBI9" s="9"/>
      <c r="WBJ9" s="9"/>
      <c r="WBK9" s="9"/>
      <c r="WBL9" s="9"/>
      <c r="WBM9" s="9"/>
      <c r="WBN9" s="9"/>
      <c r="WBO9" s="9"/>
      <c r="WBP9" s="9"/>
      <c r="WBQ9" s="9"/>
      <c r="WBR9" s="9"/>
      <c r="WBS9" s="9"/>
      <c r="WBT9" s="9"/>
      <c r="WBU9" s="9"/>
      <c r="WBV9" s="9"/>
      <c r="WBW9" s="9"/>
      <c r="WBX9" s="9"/>
      <c r="WBY9" s="9"/>
      <c r="WBZ9" s="9"/>
      <c r="WCA9" s="9"/>
      <c r="WCB9" s="9"/>
      <c r="WCC9" s="9"/>
      <c r="WCD9" s="9"/>
      <c r="WCE9" s="9"/>
      <c r="WCF9" s="9"/>
      <c r="WCG9" s="9"/>
      <c r="WCH9" s="9"/>
      <c r="WCI9" s="9"/>
      <c r="WCJ9" s="9"/>
      <c r="WCK9" s="9"/>
      <c r="WCL9" s="9"/>
      <c r="WCM9" s="9"/>
      <c r="WCN9" s="9"/>
      <c r="WCO9" s="9"/>
      <c r="WCP9" s="9"/>
      <c r="WCQ9" s="9"/>
      <c r="WCR9" s="9"/>
      <c r="WCS9" s="9"/>
      <c r="WCT9" s="9"/>
      <c r="WCU9" s="9"/>
      <c r="WCV9" s="9"/>
      <c r="WCW9" s="9"/>
      <c r="WCX9" s="9"/>
      <c r="WCY9" s="9"/>
      <c r="WCZ9" s="9"/>
      <c r="WDA9" s="9"/>
      <c r="WDB9" s="9"/>
      <c r="WDC9" s="9"/>
      <c r="WDD9" s="9"/>
      <c r="WDE9" s="9"/>
      <c r="WDF9" s="9"/>
      <c r="WDG9" s="9"/>
      <c r="WDH9" s="9"/>
      <c r="WDI9" s="9"/>
      <c r="WDJ9" s="9"/>
      <c r="WDK9" s="9"/>
      <c r="WDL9" s="9"/>
      <c r="WDM9" s="9"/>
      <c r="WDN9" s="9"/>
      <c r="WDO9" s="9"/>
      <c r="WDP9" s="9"/>
      <c r="WDQ9" s="9"/>
      <c r="WDR9" s="9"/>
      <c r="WDS9" s="9"/>
      <c r="WDT9" s="9"/>
      <c r="WDU9" s="9"/>
      <c r="WDV9" s="9"/>
      <c r="WDW9" s="9"/>
      <c r="WDX9" s="9"/>
      <c r="WDY9" s="9"/>
      <c r="WDZ9" s="9"/>
      <c r="WEA9" s="9"/>
      <c r="WEB9" s="9"/>
      <c r="WEC9" s="9"/>
      <c r="WED9" s="9"/>
      <c r="WEE9" s="9"/>
      <c r="WEF9" s="9"/>
      <c r="WEG9" s="9"/>
      <c r="WEH9" s="9"/>
      <c r="WEI9" s="9"/>
      <c r="WEJ9" s="9"/>
      <c r="WEK9" s="9"/>
      <c r="WEL9" s="9"/>
      <c r="WEM9" s="9"/>
      <c r="WEN9" s="9"/>
      <c r="WEO9" s="9"/>
      <c r="WEP9" s="9"/>
      <c r="WEQ9" s="9"/>
      <c r="WER9" s="9"/>
      <c r="WES9" s="9"/>
      <c r="WET9" s="9"/>
      <c r="WEU9" s="9"/>
      <c r="WEV9" s="9"/>
      <c r="WEW9" s="9"/>
      <c r="WEX9" s="9"/>
      <c r="WEY9" s="9"/>
      <c r="WEZ9" s="9"/>
      <c r="WFA9" s="9"/>
      <c r="WFB9" s="9"/>
      <c r="WFC9" s="9"/>
      <c r="WFD9" s="9"/>
      <c r="WFE9" s="9"/>
      <c r="WFF9" s="9"/>
      <c r="WFG9" s="9"/>
      <c r="WFH9" s="9"/>
      <c r="WFI9" s="9"/>
      <c r="WFJ9" s="9"/>
      <c r="WFK9" s="9"/>
      <c r="WFL9" s="9"/>
      <c r="WFM9" s="9"/>
      <c r="WFN9" s="9"/>
      <c r="WFO9" s="9"/>
      <c r="WFP9" s="9"/>
      <c r="WFQ9" s="9"/>
      <c r="WFR9" s="9"/>
      <c r="WFS9" s="9"/>
      <c r="WFT9" s="9"/>
      <c r="WFU9" s="9"/>
      <c r="WFV9" s="9"/>
      <c r="WFW9" s="9"/>
      <c r="WFX9" s="9"/>
      <c r="WFY9" s="9"/>
      <c r="WFZ9" s="9"/>
      <c r="WGA9" s="9"/>
      <c r="WGB9" s="9"/>
      <c r="WGC9" s="9"/>
      <c r="WGD9" s="9"/>
      <c r="WGE9" s="9"/>
      <c r="WGF9" s="9"/>
      <c r="WGG9" s="9"/>
      <c r="WGH9" s="9"/>
      <c r="WGI9" s="9"/>
      <c r="WGJ9" s="9"/>
      <c r="WGK9" s="9"/>
      <c r="WGL9" s="9"/>
      <c r="WGM9" s="9"/>
      <c r="WGN9" s="9"/>
      <c r="WGO9" s="9"/>
      <c r="WGP9" s="9"/>
      <c r="WGQ9" s="9"/>
      <c r="WGR9" s="9"/>
      <c r="WGS9" s="9"/>
      <c r="WGT9" s="9"/>
      <c r="WGU9" s="9"/>
      <c r="WGV9" s="9"/>
      <c r="WGW9" s="9"/>
      <c r="WGX9" s="9"/>
      <c r="WGY9" s="9"/>
      <c r="WGZ9" s="9"/>
      <c r="WHA9" s="9"/>
      <c r="WHB9" s="9"/>
      <c r="WHC9" s="9"/>
      <c r="WHD9" s="9"/>
      <c r="WHE9" s="9"/>
      <c r="WHF9" s="9"/>
      <c r="WHG9" s="9"/>
      <c r="WHH9" s="9"/>
      <c r="WHI9" s="9"/>
      <c r="WHJ9" s="9"/>
      <c r="WHK9" s="9"/>
      <c r="WHL9" s="9"/>
      <c r="WHM9" s="9"/>
      <c r="WHN9" s="9"/>
      <c r="WHO9" s="9"/>
      <c r="WHP9" s="9"/>
      <c r="WHQ9" s="9"/>
      <c r="WHR9" s="9"/>
      <c r="WHS9" s="9"/>
      <c r="WHT9" s="9"/>
      <c r="WHU9" s="9"/>
      <c r="WHV9" s="9"/>
      <c r="WHW9" s="9"/>
      <c r="WHX9" s="9"/>
      <c r="WHY9" s="9"/>
      <c r="WHZ9" s="9"/>
      <c r="WIA9" s="9"/>
      <c r="WIB9" s="9"/>
      <c r="WIC9" s="9"/>
      <c r="WID9" s="9"/>
      <c r="WIE9" s="9"/>
      <c r="WIF9" s="9"/>
      <c r="WIG9" s="9"/>
      <c r="WIH9" s="9"/>
      <c r="WII9" s="9"/>
      <c r="WIJ9" s="9"/>
      <c r="WIK9" s="9"/>
      <c r="WIL9" s="9"/>
      <c r="WIM9" s="9"/>
      <c r="WIN9" s="9"/>
      <c r="WIO9" s="9"/>
      <c r="WIP9" s="9"/>
      <c r="WIQ9" s="9"/>
      <c r="WIR9" s="9"/>
      <c r="WIS9" s="9"/>
      <c r="WIT9" s="9"/>
      <c r="WIU9" s="9"/>
      <c r="WIV9" s="9"/>
      <c r="WIW9" s="9"/>
      <c r="WIX9" s="9"/>
      <c r="WIY9" s="9"/>
      <c r="WIZ9" s="9"/>
      <c r="WJA9" s="9"/>
      <c r="WJB9" s="9"/>
      <c r="WJC9" s="9"/>
      <c r="WJD9" s="9"/>
      <c r="WJE9" s="9"/>
      <c r="WJF9" s="9"/>
      <c r="WJG9" s="9"/>
      <c r="WJH9" s="9"/>
      <c r="WJI9" s="9"/>
      <c r="WJJ9" s="9"/>
      <c r="WJK9" s="9"/>
      <c r="WJL9" s="9"/>
      <c r="WJM9" s="9"/>
      <c r="WJN9" s="9"/>
      <c r="WJO9" s="9"/>
      <c r="WJP9" s="9"/>
      <c r="WJQ9" s="9"/>
      <c r="WJR9" s="9"/>
      <c r="WJS9" s="9"/>
      <c r="WJT9" s="9"/>
      <c r="WJU9" s="9"/>
      <c r="WJV9" s="9"/>
      <c r="WJW9" s="9"/>
      <c r="WJX9" s="9"/>
      <c r="WJY9" s="9"/>
      <c r="WJZ9" s="9"/>
      <c r="WKA9" s="9"/>
      <c r="WKB9" s="9"/>
      <c r="WKC9" s="9"/>
      <c r="WKD9" s="9"/>
      <c r="WKE9" s="9"/>
      <c r="WKF9" s="9"/>
      <c r="WKG9" s="9"/>
      <c r="WKH9" s="9"/>
      <c r="WKI9" s="9"/>
      <c r="WKJ9" s="9"/>
      <c r="WKK9" s="9"/>
      <c r="WKL9" s="9"/>
      <c r="WKM9" s="9"/>
      <c r="WKN9" s="9"/>
      <c r="WKO9" s="9"/>
      <c r="WKP9" s="9"/>
      <c r="WKQ9" s="9"/>
      <c r="WKR9" s="9"/>
      <c r="WKS9" s="9"/>
      <c r="WKT9" s="9"/>
      <c r="WKU9" s="9"/>
      <c r="WKV9" s="9"/>
      <c r="WKW9" s="9"/>
      <c r="WKX9" s="9"/>
      <c r="WKY9" s="9"/>
      <c r="WKZ9" s="9"/>
      <c r="WLA9" s="9"/>
      <c r="WLB9" s="9"/>
      <c r="WLC9" s="9"/>
      <c r="WLD9" s="9"/>
      <c r="WLE9" s="9"/>
      <c r="WLF9" s="9"/>
      <c r="WLG9" s="9"/>
      <c r="WLH9" s="9"/>
      <c r="WLI9" s="9"/>
      <c r="WLJ9" s="9"/>
      <c r="WLK9" s="9"/>
      <c r="WLL9" s="9"/>
      <c r="WLM9" s="9"/>
      <c r="WLN9" s="9"/>
      <c r="WLO9" s="9"/>
      <c r="WLP9" s="9"/>
      <c r="WLQ9" s="9"/>
      <c r="WLR9" s="9"/>
      <c r="WLS9" s="9"/>
      <c r="WLT9" s="9"/>
      <c r="WLU9" s="9"/>
      <c r="WLV9" s="9"/>
      <c r="WLW9" s="9"/>
      <c r="WLX9" s="9"/>
      <c r="WLY9" s="9"/>
      <c r="WLZ9" s="9"/>
      <c r="WMA9" s="9"/>
      <c r="WMB9" s="9"/>
      <c r="WMC9" s="9"/>
      <c r="WMD9" s="9"/>
      <c r="WME9" s="9"/>
      <c r="WMF9" s="9"/>
      <c r="WMG9" s="9"/>
      <c r="WMH9" s="9"/>
      <c r="WMI9" s="9"/>
      <c r="WMJ9" s="9"/>
      <c r="WMK9" s="9"/>
      <c r="WML9" s="9"/>
      <c r="WMM9" s="9"/>
      <c r="WMN9" s="9"/>
      <c r="WMO9" s="9"/>
      <c r="WMP9" s="9"/>
      <c r="WMQ9" s="9"/>
      <c r="WMR9" s="9"/>
      <c r="WMS9" s="9"/>
      <c r="WMT9" s="9"/>
      <c r="WMU9" s="9"/>
      <c r="WMV9" s="9"/>
      <c r="WMW9" s="9"/>
      <c r="WMX9" s="9"/>
      <c r="WMY9" s="9"/>
      <c r="WMZ9" s="9"/>
      <c r="WNA9" s="9"/>
      <c r="WNB9" s="9"/>
      <c r="WNC9" s="9"/>
      <c r="WND9" s="9"/>
      <c r="WNE9" s="9"/>
      <c r="WNF9" s="9"/>
      <c r="WNG9" s="9"/>
      <c r="WNH9" s="9"/>
      <c r="WNI9" s="9"/>
      <c r="WNJ9" s="9"/>
      <c r="WNK9" s="9"/>
      <c r="WNL9" s="9"/>
      <c r="WNM9" s="9"/>
      <c r="WNN9" s="9"/>
      <c r="WNO9" s="9"/>
      <c r="WNP9" s="9"/>
      <c r="WNQ9" s="9"/>
      <c r="WNR9" s="9"/>
      <c r="WNS9" s="9"/>
      <c r="WNT9" s="9"/>
      <c r="WNU9" s="9"/>
      <c r="WNV9" s="9"/>
      <c r="WNW9" s="9"/>
      <c r="WNX9" s="9"/>
      <c r="WNY9" s="9"/>
      <c r="WNZ9" s="9"/>
      <c r="WOA9" s="9"/>
      <c r="WOB9" s="9"/>
      <c r="WOC9" s="9"/>
      <c r="WOD9" s="9"/>
      <c r="WOE9" s="9"/>
      <c r="WOF9" s="9"/>
      <c r="WOG9" s="9"/>
      <c r="WOH9" s="9"/>
      <c r="WOI9" s="9"/>
      <c r="WOJ9" s="9"/>
      <c r="WOK9" s="9"/>
      <c r="WOL9" s="9"/>
      <c r="WOM9" s="9"/>
      <c r="WON9" s="9"/>
      <c r="WOO9" s="9"/>
      <c r="WOP9" s="9"/>
      <c r="WOQ9" s="9"/>
      <c r="WOR9" s="9"/>
      <c r="WOS9" s="9"/>
      <c r="WOT9" s="9"/>
      <c r="WOU9" s="9"/>
      <c r="WOV9" s="9"/>
      <c r="WOW9" s="9"/>
      <c r="WOX9" s="9"/>
      <c r="WOY9" s="9"/>
      <c r="WOZ9" s="9"/>
      <c r="WPA9" s="9"/>
      <c r="WPB9" s="9"/>
      <c r="WPC9" s="9"/>
      <c r="WPD9" s="9"/>
      <c r="WPE9" s="9"/>
      <c r="WPF9" s="9"/>
      <c r="WPG9" s="9"/>
      <c r="WPH9" s="9"/>
      <c r="WPI9" s="9"/>
      <c r="WPJ9" s="9"/>
      <c r="WPK9" s="9"/>
      <c r="WPL9" s="9"/>
      <c r="WPM9" s="9"/>
      <c r="WPN9" s="9"/>
      <c r="WPO9" s="9"/>
      <c r="WPP9" s="9"/>
      <c r="WPQ9" s="9"/>
      <c r="WPR9" s="9"/>
      <c r="WPS9" s="9"/>
      <c r="WPT9" s="9"/>
      <c r="WPU9" s="9"/>
      <c r="WPV9" s="9"/>
      <c r="WPW9" s="9"/>
      <c r="WPX9" s="9"/>
      <c r="WPY9" s="9"/>
      <c r="WPZ9" s="9"/>
      <c r="WQA9" s="9"/>
      <c r="WQB9" s="9"/>
      <c r="WQC9" s="9"/>
      <c r="WQD9" s="9"/>
      <c r="WQE9" s="9"/>
      <c r="WQF9" s="9"/>
      <c r="WQG9" s="9"/>
      <c r="WQH9" s="9"/>
      <c r="WQI9" s="9"/>
      <c r="WQJ9" s="9"/>
      <c r="WQK9" s="9"/>
      <c r="WQL9" s="9"/>
      <c r="WQM9" s="9"/>
      <c r="WQN9" s="9"/>
      <c r="WQO9" s="9"/>
      <c r="WQP9" s="9"/>
      <c r="WQQ9" s="9"/>
      <c r="WQR9" s="9"/>
      <c r="WQS9" s="9"/>
      <c r="WQT9" s="9"/>
      <c r="WQU9" s="9"/>
      <c r="WQV9" s="9"/>
      <c r="WQW9" s="9"/>
      <c r="WQX9" s="9"/>
      <c r="WQY9" s="9"/>
      <c r="WQZ9" s="9"/>
      <c r="WRA9" s="9"/>
      <c r="WRB9" s="9"/>
      <c r="WRC9" s="9"/>
      <c r="WRD9" s="9"/>
      <c r="WRE9" s="9"/>
      <c r="WRF9" s="9"/>
      <c r="WRG9" s="9"/>
      <c r="WRH9" s="9"/>
      <c r="WRI9" s="9"/>
      <c r="WRJ9" s="9"/>
      <c r="WRK9" s="9"/>
      <c r="WRL9" s="9"/>
      <c r="WRM9" s="9"/>
      <c r="WRN9" s="9"/>
      <c r="WRO9" s="9"/>
      <c r="WRP9" s="9"/>
      <c r="WRQ9" s="9"/>
      <c r="WRR9" s="9"/>
      <c r="WRS9" s="9"/>
      <c r="WRT9" s="9"/>
      <c r="WRU9" s="9"/>
      <c r="WRV9" s="9"/>
      <c r="WRW9" s="9"/>
      <c r="WRX9" s="9"/>
      <c r="WRY9" s="9"/>
      <c r="WRZ9" s="9"/>
      <c r="WSA9" s="9"/>
      <c r="WSB9" s="9"/>
      <c r="WSC9" s="9"/>
      <c r="WSD9" s="9"/>
      <c r="WSE9" s="9"/>
      <c r="WSF9" s="9"/>
      <c r="WSG9" s="9"/>
      <c r="WSH9" s="9"/>
      <c r="WSI9" s="9"/>
      <c r="WSJ9" s="9"/>
      <c r="WSK9" s="9"/>
      <c r="WSL9" s="9"/>
      <c r="WSM9" s="9"/>
      <c r="WSN9" s="9"/>
      <c r="WSO9" s="9"/>
      <c r="WSP9" s="9"/>
      <c r="WSQ9" s="9"/>
      <c r="WSR9" s="9"/>
      <c r="WSS9" s="9"/>
      <c r="WST9" s="9"/>
      <c r="WSU9" s="9"/>
      <c r="WSV9" s="9"/>
      <c r="WSW9" s="9"/>
      <c r="WSX9" s="9"/>
      <c r="WSY9" s="9"/>
      <c r="WSZ9" s="9"/>
      <c r="WTA9" s="9"/>
      <c r="WTB9" s="9"/>
      <c r="WTC9" s="9"/>
      <c r="WTD9" s="9"/>
      <c r="WTE9" s="9"/>
      <c r="WTF9" s="9"/>
      <c r="WTG9" s="9"/>
      <c r="WTH9" s="9"/>
      <c r="WTI9" s="9"/>
      <c r="WTJ9" s="9"/>
      <c r="WTK9" s="9"/>
      <c r="WTL9" s="9"/>
      <c r="WTM9" s="9"/>
      <c r="WTN9" s="9"/>
      <c r="WTO9" s="9"/>
      <c r="WTP9" s="9"/>
      <c r="WTQ9" s="9"/>
      <c r="WTR9" s="9"/>
      <c r="WTS9" s="9"/>
      <c r="WTT9" s="9"/>
      <c r="WTU9" s="9"/>
      <c r="WTV9" s="9"/>
      <c r="WTW9" s="9"/>
      <c r="WTX9" s="9"/>
      <c r="WTY9" s="9"/>
      <c r="WTZ9" s="9"/>
      <c r="WUA9" s="9"/>
      <c r="WUB9" s="9"/>
      <c r="WUC9" s="9"/>
      <c r="WUD9" s="9"/>
      <c r="WUE9" s="9"/>
      <c r="WUF9" s="9"/>
      <c r="WUG9" s="9"/>
      <c r="WUH9" s="9"/>
      <c r="WUI9" s="9"/>
      <c r="WUJ9" s="9"/>
      <c r="WUK9" s="9"/>
      <c r="WUL9" s="9"/>
      <c r="WUM9" s="9"/>
      <c r="WUN9" s="9"/>
      <c r="WUO9" s="9"/>
      <c r="WUP9" s="9"/>
      <c r="WUQ9" s="9"/>
      <c r="WUR9" s="9"/>
      <c r="WUS9" s="9"/>
      <c r="WUT9" s="9"/>
      <c r="WUU9" s="9"/>
      <c r="WUV9" s="9"/>
      <c r="WUW9" s="9"/>
      <c r="WUX9" s="9"/>
      <c r="WUY9" s="9"/>
      <c r="WUZ9" s="9"/>
      <c r="WVA9" s="9"/>
      <c r="WVB9" s="9"/>
      <c r="WVC9" s="9"/>
      <c r="WVD9" s="9"/>
      <c r="WVE9" s="9"/>
      <c r="WVF9" s="9"/>
      <c r="WVG9" s="9"/>
      <c r="WVH9" s="9"/>
      <c r="WVI9" s="9"/>
      <c r="WVJ9" s="9"/>
      <c r="WVK9" s="9"/>
      <c r="WVL9" s="9"/>
      <c r="WVM9" s="9"/>
      <c r="WVN9" s="9"/>
      <c r="WVO9" s="9"/>
      <c r="WVP9" s="9"/>
      <c r="WVQ9" s="9"/>
      <c r="WVR9" s="9"/>
      <c r="WVS9" s="9"/>
      <c r="WVT9" s="9"/>
      <c r="WVU9" s="9"/>
      <c r="WVV9" s="9"/>
      <c r="WVW9" s="9"/>
      <c r="WVX9" s="9"/>
      <c r="WVY9" s="9"/>
      <c r="WVZ9" s="9"/>
      <c r="WWA9" s="9"/>
      <c r="WWB9" s="9"/>
      <c r="WWC9" s="9"/>
      <c r="WWD9" s="9"/>
      <c r="WWE9" s="9"/>
      <c r="WWF9" s="9"/>
      <c r="WWG9" s="9"/>
      <c r="WWH9" s="9"/>
      <c r="WWI9" s="9"/>
      <c r="WWJ9" s="9"/>
      <c r="WWK9" s="9"/>
      <c r="WWL9" s="9"/>
      <c r="WWM9" s="9"/>
      <c r="WWN9" s="9"/>
      <c r="WWO9" s="9"/>
      <c r="WWP9" s="9"/>
      <c r="WWQ9" s="9"/>
      <c r="WWR9" s="9"/>
      <c r="WWS9" s="9"/>
      <c r="WWT9" s="9"/>
      <c r="WWU9" s="9"/>
      <c r="WWV9" s="9"/>
      <c r="WWW9" s="9"/>
      <c r="WWX9" s="9"/>
      <c r="WWY9" s="9"/>
      <c r="WWZ9" s="9"/>
      <c r="WXA9" s="9"/>
      <c r="WXB9" s="9"/>
      <c r="WXC9" s="9"/>
      <c r="WXD9" s="9"/>
      <c r="WXE9" s="9"/>
      <c r="WXF9" s="9"/>
      <c r="WXG9" s="9"/>
      <c r="WXH9" s="9"/>
      <c r="WXI9" s="9"/>
      <c r="WXJ9" s="9"/>
      <c r="WXK9" s="9"/>
      <c r="WXL9" s="9"/>
      <c r="WXM9" s="9"/>
      <c r="WXN9" s="9"/>
      <c r="WXO9" s="9"/>
      <c r="WXP9" s="9"/>
      <c r="WXQ9" s="9"/>
      <c r="WXR9" s="9"/>
      <c r="WXS9" s="9"/>
      <c r="WXT9" s="9"/>
      <c r="WXU9" s="9"/>
      <c r="WXV9" s="9"/>
      <c r="WXW9" s="9"/>
      <c r="WXX9" s="9"/>
      <c r="WXY9" s="9"/>
      <c r="WXZ9" s="9"/>
      <c r="WYA9" s="9"/>
      <c r="WYB9" s="9"/>
      <c r="WYC9" s="9"/>
      <c r="WYD9" s="9"/>
      <c r="WYE9" s="9"/>
      <c r="WYF9" s="9"/>
      <c r="WYG9" s="9"/>
      <c r="WYH9" s="9"/>
      <c r="WYI9" s="9"/>
      <c r="WYJ9" s="9"/>
      <c r="WYK9" s="9"/>
      <c r="WYL9" s="9"/>
      <c r="WYM9" s="9"/>
      <c r="WYN9" s="9"/>
      <c r="WYO9" s="9"/>
      <c r="WYP9" s="9"/>
      <c r="WYQ9" s="9"/>
      <c r="WYR9" s="9"/>
      <c r="WYS9" s="9"/>
      <c r="WYT9" s="9"/>
      <c r="WYU9" s="9"/>
      <c r="WYV9" s="9"/>
      <c r="WYW9" s="9"/>
      <c r="WYX9" s="9"/>
      <c r="WYY9" s="9"/>
      <c r="WYZ9" s="9"/>
      <c r="WZA9" s="9"/>
      <c r="WZB9" s="9"/>
      <c r="WZC9" s="9"/>
      <c r="WZD9" s="9"/>
      <c r="WZE9" s="9"/>
      <c r="WZF9" s="9"/>
      <c r="WZG9" s="9"/>
      <c r="WZH9" s="9"/>
      <c r="WZI9" s="9"/>
      <c r="WZJ9" s="9"/>
      <c r="WZK9" s="9"/>
      <c r="WZL9" s="9"/>
      <c r="WZM9" s="9"/>
      <c r="WZN9" s="9"/>
      <c r="WZO9" s="9"/>
      <c r="WZP9" s="9"/>
      <c r="WZQ9" s="9"/>
      <c r="WZR9" s="9"/>
      <c r="WZS9" s="9"/>
      <c r="WZT9" s="9"/>
      <c r="WZU9" s="9"/>
      <c r="WZV9" s="9"/>
      <c r="WZW9" s="9"/>
      <c r="WZX9" s="9"/>
      <c r="WZY9" s="9"/>
      <c r="WZZ9" s="9"/>
      <c r="XAA9" s="9"/>
      <c r="XAB9" s="9"/>
      <c r="XAC9" s="9"/>
      <c r="XAD9" s="9"/>
      <c r="XAE9" s="9"/>
      <c r="XAF9" s="9"/>
      <c r="XAG9" s="9"/>
      <c r="XAH9" s="9"/>
      <c r="XAI9" s="9"/>
      <c r="XAJ9" s="9"/>
      <c r="XAK9" s="9"/>
      <c r="XAL9" s="9"/>
      <c r="XAM9" s="9"/>
      <c r="XAN9" s="9"/>
      <c r="XAO9" s="9"/>
      <c r="XAP9" s="9"/>
      <c r="XAQ9" s="9"/>
      <c r="XAR9" s="9"/>
      <c r="XAS9" s="9"/>
      <c r="XAT9" s="9"/>
      <c r="XAU9" s="9"/>
      <c r="XAV9" s="9"/>
      <c r="XAW9" s="9"/>
      <c r="XAX9" s="9"/>
      <c r="XAY9" s="9"/>
      <c r="XAZ9" s="9"/>
      <c r="XBA9" s="9"/>
      <c r="XBB9" s="9"/>
      <c r="XBC9" s="9"/>
      <c r="XBD9" s="9"/>
      <c r="XBE9" s="9"/>
      <c r="XBF9" s="9"/>
      <c r="XBG9" s="9"/>
      <c r="XBH9" s="9"/>
      <c r="XBI9" s="9"/>
      <c r="XBJ9" s="9"/>
      <c r="XBK9" s="9"/>
      <c r="XBL9" s="9"/>
      <c r="XBM9" s="9"/>
      <c r="XBN9" s="9"/>
      <c r="XBO9" s="9"/>
      <c r="XBP9" s="9"/>
      <c r="XBQ9" s="9"/>
      <c r="XBR9" s="9"/>
      <c r="XBS9" s="9"/>
      <c r="XBT9" s="9"/>
      <c r="XBU9" s="9"/>
      <c r="XBV9" s="9"/>
      <c r="XBW9" s="9"/>
      <c r="XBX9" s="9"/>
      <c r="XBY9" s="9"/>
      <c r="XBZ9" s="9"/>
      <c r="XCA9" s="9"/>
      <c r="XCB9" s="9"/>
      <c r="XCC9" s="9"/>
      <c r="XCD9" s="9"/>
      <c r="XCE9" s="9"/>
      <c r="XCF9" s="9"/>
      <c r="XCG9" s="9"/>
      <c r="XCH9" s="9"/>
      <c r="XCI9" s="9"/>
      <c r="XCJ9" s="9"/>
      <c r="XCK9" s="9"/>
      <c r="XCL9" s="9"/>
      <c r="XCM9" s="9"/>
      <c r="XCN9" s="9"/>
      <c r="XCO9" s="9"/>
      <c r="XCP9" s="9"/>
      <c r="XCQ9" s="9"/>
      <c r="XCR9" s="9"/>
      <c r="XCS9" s="9"/>
      <c r="XCT9" s="9"/>
      <c r="XCU9" s="9"/>
      <c r="XCV9" s="9"/>
      <c r="XCW9" s="9"/>
      <c r="XCX9" s="9"/>
      <c r="XCY9" s="9"/>
      <c r="XCZ9" s="9"/>
      <c r="XDA9" s="9"/>
      <c r="XDB9" s="9"/>
      <c r="XDC9" s="9"/>
      <c r="XDD9" s="9"/>
      <c r="XDE9" s="9"/>
      <c r="XDF9" s="9"/>
      <c r="XDG9" s="9"/>
      <c r="XDH9" s="9"/>
      <c r="XDI9" s="9"/>
      <c r="XDJ9" s="9"/>
      <c r="XDK9" s="9"/>
      <c r="XDL9" s="9"/>
      <c r="XDM9" s="9"/>
      <c r="XDN9" s="9"/>
      <c r="XDO9" s="9"/>
      <c r="XDP9" s="9"/>
      <c r="XDQ9" s="9"/>
      <c r="XDR9" s="9"/>
      <c r="XDS9" s="9"/>
      <c r="XDT9" s="9"/>
      <c r="XDU9" s="9"/>
      <c r="XDV9" s="9"/>
      <c r="XDW9" s="9"/>
      <c r="XDX9" s="9"/>
      <c r="XDY9" s="9"/>
      <c r="XDZ9" s="9"/>
      <c r="XEA9" s="9"/>
      <c r="XEB9" s="9"/>
      <c r="XEC9" s="9"/>
      <c r="XED9" s="9"/>
      <c r="XEE9" s="9"/>
      <c r="XEF9" s="9"/>
      <c r="XEG9" s="9"/>
      <c r="XEH9" s="9"/>
      <c r="XEI9" s="9"/>
      <c r="XEJ9" s="9"/>
      <c r="XEK9" s="9"/>
      <c r="XEL9" s="9"/>
      <c r="XEM9" s="9"/>
      <c r="XEN9" s="9"/>
      <c r="XEO9" s="9"/>
    </row>
    <row r="10" spans="1:16369" ht="65.45" customHeight="1">
      <c r="A10" s="135">
        <v>50</v>
      </c>
      <c r="B10" s="175">
        <v>46070.484027777769</v>
      </c>
      <c r="C10" s="175">
        <v>46070.517361111109</v>
      </c>
      <c r="D10" s="157" t="s">
        <v>1785</v>
      </c>
      <c r="E10" s="157" t="s">
        <v>1786</v>
      </c>
      <c r="F10" s="157" t="s">
        <v>1787</v>
      </c>
      <c r="G10" s="157" t="s">
        <v>3723</v>
      </c>
      <c r="H10" s="176" t="s">
        <v>159</v>
      </c>
      <c r="I10" s="224" t="s">
        <v>240</v>
      </c>
      <c r="J10" s="224" t="s">
        <v>1788</v>
      </c>
      <c r="K10" s="224"/>
      <c r="L10" s="176" t="s">
        <v>54</v>
      </c>
      <c r="M10" s="143">
        <v>46146</v>
      </c>
      <c r="N10" s="176" t="s">
        <v>15</v>
      </c>
      <c r="O10" s="176" t="s">
        <v>567</v>
      </c>
      <c r="P10" s="176"/>
      <c r="Q10" s="176" t="s">
        <v>111</v>
      </c>
      <c r="R10" s="224" t="s">
        <v>1791</v>
      </c>
      <c r="S10" s="224"/>
      <c r="T10" s="224" t="s">
        <v>1792</v>
      </c>
      <c r="U10" s="224"/>
      <c r="V10" s="224" t="s">
        <v>1800</v>
      </c>
      <c r="W10" s="224"/>
      <c r="X10" s="224" t="s">
        <v>1801</v>
      </c>
      <c r="Y10" s="224" t="s">
        <v>3724</v>
      </c>
      <c r="Z10" s="224" t="s">
        <v>1803</v>
      </c>
      <c r="AA10" s="224"/>
      <c r="AB10" s="245"/>
      <c r="AC10" s="245"/>
      <c r="AD10" s="245"/>
      <c r="AE10" s="245"/>
      <c r="AF10" s="245"/>
      <c r="AG10" s="245"/>
      <c r="AH10" s="245"/>
      <c r="AI10" s="245"/>
      <c r="AJ10" s="245"/>
      <c r="AK10" s="245"/>
      <c r="AL10" s="245"/>
      <c r="AM10" s="245"/>
      <c r="AN10" s="245"/>
      <c r="AO10" s="245"/>
      <c r="AP10" s="245"/>
      <c r="AQ10" s="225"/>
      <c r="AR10" s="225"/>
      <c r="AS10" s="237"/>
      <c r="AT10" s="232"/>
      <c r="AU10" s="225"/>
      <c r="AV10" s="225"/>
      <c r="AW10" s="225"/>
      <c r="AX10" s="225"/>
      <c r="AY10" s="225"/>
      <c r="AZ10" s="225"/>
      <c r="BA10" s="225"/>
      <c r="BB10" s="245"/>
      <c r="BC10" s="245"/>
      <c r="BD10" s="245"/>
      <c r="BE10" s="245"/>
      <c r="BF10" s="245"/>
      <c r="BG10" s="245"/>
      <c r="BH10" s="245"/>
      <c r="BI10" s="512"/>
      <c r="BJ10" s="402">
        <v>46108</v>
      </c>
      <c r="BK10" s="315" t="s">
        <v>429</v>
      </c>
      <c r="BL10" s="308" t="s">
        <v>3695</v>
      </c>
    </row>
    <row r="11" spans="1:16369" ht="65.45" customHeight="1">
      <c r="A11" s="135">
        <v>53</v>
      </c>
      <c r="B11" s="143">
        <v>46070.696527777778</v>
      </c>
      <c r="C11" s="143">
        <v>46070.718055555553</v>
      </c>
      <c r="D11" s="135" t="s">
        <v>1560</v>
      </c>
      <c r="E11" s="135" t="s">
        <v>1561</v>
      </c>
      <c r="F11" s="135" t="s">
        <v>1819</v>
      </c>
      <c r="G11" s="135" t="s">
        <v>1829</v>
      </c>
      <c r="H11" s="176" t="s">
        <v>107</v>
      </c>
      <c r="I11" s="176" t="s">
        <v>332</v>
      </c>
      <c r="J11" s="176" t="s">
        <v>1563</v>
      </c>
      <c r="K11" s="176"/>
      <c r="L11" s="176" t="s">
        <v>1564</v>
      </c>
      <c r="M11" s="143">
        <v>46112</v>
      </c>
      <c r="N11" s="176" t="s">
        <v>15</v>
      </c>
      <c r="O11" s="176" t="s">
        <v>567</v>
      </c>
      <c r="P11" s="176"/>
      <c r="Q11" s="176" t="s">
        <v>111</v>
      </c>
      <c r="R11" s="176" t="s">
        <v>1821</v>
      </c>
      <c r="S11" s="176"/>
      <c r="T11" s="176" t="s">
        <v>1822</v>
      </c>
      <c r="U11" s="176"/>
      <c r="V11" s="176" t="s">
        <v>1622</v>
      </c>
      <c r="W11" s="176"/>
      <c r="X11" s="176" t="s">
        <v>1830</v>
      </c>
      <c r="Y11" s="176" t="s">
        <v>1831</v>
      </c>
      <c r="Z11" s="176" t="s">
        <v>1832</v>
      </c>
      <c r="AA11" s="176"/>
      <c r="AB11" s="245"/>
      <c r="AC11" s="245"/>
      <c r="AD11" s="245"/>
      <c r="AE11" s="245"/>
      <c r="AF11" s="245"/>
      <c r="AG11" s="245"/>
      <c r="AH11" s="245"/>
      <c r="AI11" s="245"/>
      <c r="AJ11" s="245"/>
      <c r="AK11" s="245"/>
      <c r="AL11" s="245"/>
      <c r="AM11" s="245"/>
      <c r="AN11" s="245"/>
      <c r="AO11" s="245"/>
      <c r="AP11" s="245"/>
      <c r="AQ11" s="225"/>
      <c r="AR11" s="225"/>
      <c r="AS11" s="237"/>
      <c r="AT11" s="232"/>
      <c r="AU11" s="225"/>
      <c r="AV11" s="225"/>
      <c r="AW11" s="225"/>
      <c r="AX11" s="225"/>
      <c r="AY11" s="225"/>
      <c r="AZ11" s="225"/>
      <c r="BA11" s="225"/>
      <c r="BB11" s="245"/>
      <c r="BC11" s="245"/>
      <c r="BD11" s="245"/>
      <c r="BE11" s="245"/>
      <c r="BF11" s="245"/>
      <c r="BG11" s="245"/>
      <c r="BH11" s="245"/>
      <c r="BI11" s="512"/>
      <c r="BJ11" s="402">
        <v>46127</v>
      </c>
      <c r="BK11" s="315" t="s">
        <v>676</v>
      </c>
      <c r="BL11" s="308" t="s">
        <v>3704</v>
      </c>
    </row>
    <row r="12" spans="1:16369" ht="275.25">
      <c r="A12" s="138">
        <v>54</v>
      </c>
      <c r="B12" s="136">
        <v>46070.903935185182</v>
      </c>
      <c r="C12" s="136">
        <v>46070.907430555599</v>
      </c>
      <c r="D12" s="138" t="s">
        <v>1833</v>
      </c>
      <c r="E12" s="138" t="s">
        <v>1834</v>
      </c>
      <c r="F12" s="135" t="s">
        <v>1835</v>
      </c>
      <c r="G12" s="135" t="s">
        <v>1847</v>
      </c>
      <c r="H12" s="138" t="s">
        <v>107</v>
      </c>
      <c r="I12" s="453" t="s">
        <v>240</v>
      </c>
      <c r="J12" s="459" t="s">
        <v>3034</v>
      </c>
      <c r="K12" s="137"/>
      <c r="L12" s="143" t="s">
        <v>63</v>
      </c>
      <c r="M12" s="136">
        <v>46203</v>
      </c>
      <c r="N12" s="138" t="s">
        <v>14</v>
      </c>
      <c r="O12" s="138" t="s">
        <v>175</v>
      </c>
      <c r="P12" s="138"/>
      <c r="Q12" s="177" t="s">
        <v>111</v>
      </c>
      <c r="R12" s="135" t="s">
        <v>1839</v>
      </c>
      <c r="S12" s="471" t="s">
        <v>1841</v>
      </c>
      <c r="T12" s="135" t="s">
        <v>1840</v>
      </c>
      <c r="U12" s="135" t="s">
        <v>44</v>
      </c>
      <c r="V12" s="263" t="s">
        <v>1668</v>
      </c>
      <c r="W12" s="138" t="s">
        <v>413</v>
      </c>
      <c r="X12" s="481" t="s">
        <v>28</v>
      </c>
      <c r="Y12" s="481" t="s">
        <v>1849</v>
      </c>
      <c r="Z12" s="142" t="s">
        <v>1850</v>
      </c>
      <c r="AA12" s="145"/>
      <c r="AB12" s="210" t="s">
        <v>62</v>
      </c>
      <c r="AC12" s="497" t="s">
        <v>595</v>
      </c>
      <c r="AD12" s="211">
        <v>46129</v>
      </c>
      <c r="AE12" s="91" t="s">
        <v>2</v>
      </c>
      <c r="AF12" s="102">
        <v>46188</v>
      </c>
      <c r="AG12" s="206">
        <v>46216</v>
      </c>
      <c r="AH12" s="91">
        <v>3</v>
      </c>
      <c r="AI12" s="104"/>
      <c r="AJ12" s="103">
        <v>44000</v>
      </c>
      <c r="AK12" s="92" t="s">
        <v>3725</v>
      </c>
      <c r="AL12" s="91" t="s">
        <v>1199</v>
      </c>
      <c r="AM12" s="92" t="s">
        <v>464</v>
      </c>
      <c r="AN12" s="92" t="s">
        <v>465</v>
      </c>
      <c r="AO12" s="518" t="s">
        <v>1135</v>
      </c>
      <c r="AP12" s="521" t="s">
        <v>3726</v>
      </c>
      <c r="AQ12" s="523" t="s">
        <v>2069</v>
      </c>
      <c r="AR12" s="269" t="s">
        <v>1991</v>
      </c>
      <c r="AS12" s="269">
        <v>46258</v>
      </c>
      <c r="AT12" s="269">
        <v>46286</v>
      </c>
      <c r="AU12" s="269"/>
      <c r="AV12" s="269"/>
      <c r="AW12" s="269"/>
      <c r="AX12" s="269"/>
      <c r="AY12" s="269"/>
      <c r="AZ12" s="269" t="s">
        <v>501</v>
      </c>
      <c r="BA12" s="269" t="s">
        <v>3727</v>
      </c>
      <c r="BB12" s="188"/>
      <c r="BC12" s="184"/>
      <c r="BD12" s="184"/>
      <c r="BE12" s="184"/>
      <c r="BF12" s="188"/>
      <c r="BG12" s="188"/>
      <c r="BH12" s="189"/>
      <c r="BI12" s="577"/>
      <c r="BJ12" s="402">
        <v>46258</v>
      </c>
      <c r="BK12" s="315" t="s">
        <v>243</v>
      </c>
      <c r="BL12" s="308" t="s">
        <v>3728</v>
      </c>
    </row>
    <row r="13" spans="1:16369" ht="409.6">
      <c r="A13" s="135">
        <v>57</v>
      </c>
      <c r="B13" s="143">
        <v>46071.778449074103</v>
      </c>
      <c r="C13" s="143">
        <v>46072.386608796303</v>
      </c>
      <c r="D13" s="135" t="s">
        <v>1871</v>
      </c>
      <c r="E13" s="135" t="s">
        <v>1872</v>
      </c>
      <c r="F13" s="135" t="s">
        <v>1873</v>
      </c>
      <c r="G13" s="135" t="s">
        <v>1884</v>
      </c>
      <c r="H13" s="135" t="s">
        <v>134</v>
      </c>
      <c r="I13" s="135" t="s">
        <v>445</v>
      </c>
      <c r="J13" s="135" t="s">
        <v>1874</v>
      </c>
      <c r="K13" s="135"/>
      <c r="L13" s="143" t="s">
        <v>54</v>
      </c>
      <c r="M13" s="143">
        <v>46081</v>
      </c>
      <c r="N13" s="135" t="s">
        <v>15</v>
      </c>
      <c r="O13" s="135"/>
      <c r="P13" s="135"/>
      <c r="Q13" s="135"/>
      <c r="R13" s="135" t="s">
        <v>1876</v>
      </c>
      <c r="S13" s="135"/>
      <c r="T13" s="135" t="s">
        <v>1877</v>
      </c>
      <c r="U13" s="135" t="s">
        <v>1882</v>
      </c>
      <c r="V13" s="135" t="s">
        <v>1154</v>
      </c>
      <c r="W13" s="135"/>
      <c r="X13" s="135" t="s">
        <v>1885</v>
      </c>
      <c r="Y13" s="135" t="s">
        <v>1886</v>
      </c>
      <c r="Z13" s="135" t="s">
        <v>1887</v>
      </c>
      <c r="AA13" s="135"/>
      <c r="AB13" s="147" t="s">
        <v>3729</v>
      </c>
      <c r="AC13" s="147"/>
      <c r="AD13" s="147"/>
      <c r="AE13" s="147" t="s">
        <v>2</v>
      </c>
      <c r="AF13" s="147"/>
      <c r="AG13" s="147"/>
      <c r="AH13" s="147" t="s">
        <v>3730</v>
      </c>
      <c r="AI13" s="148"/>
      <c r="AJ13" s="149">
        <v>60000</v>
      </c>
      <c r="AK13" s="150" t="s">
        <v>3731</v>
      </c>
      <c r="AL13" s="149" t="s">
        <v>1199</v>
      </c>
      <c r="AM13" s="147"/>
      <c r="AN13" s="147"/>
      <c r="AO13" s="147" t="s">
        <v>1135</v>
      </c>
      <c r="AP13" s="147"/>
      <c r="AQ13" s="225"/>
      <c r="AR13" s="225"/>
      <c r="AS13" s="237"/>
      <c r="AT13" s="232"/>
      <c r="AU13" s="225"/>
      <c r="AV13" s="225"/>
      <c r="AW13" s="225"/>
      <c r="AX13" s="225"/>
      <c r="AY13" s="225"/>
      <c r="AZ13" s="225"/>
      <c r="BA13" s="225"/>
      <c r="BB13" s="147" t="s">
        <v>413</v>
      </c>
      <c r="BC13" s="147" t="s">
        <v>3732</v>
      </c>
      <c r="BD13" s="152"/>
      <c r="BE13" s="152"/>
      <c r="BF13" s="152"/>
      <c r="BG13" s="152"/>
      <c r="BH13" s="152"/>
      <c r="BI13" s="576"/>
      <c r="BJ13" s="402">
        <v>46133</v>
      </c>
      <c r="BK13" s="315" t="s">
        <v>3733</v>
      </c>
      <c r="BL13" s="308" t="s">
        <v>3732</v>
      </c>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row>
    <row r="14" spans="1:16369" s="9" customFormat="1" ht="409.6">
      <c r="A14" s="135">
        <v>59</v>
      </c>
      <c r="B14" s="143">
        <v>46083</v>
      </c>
      <c r="C14" s="143">
        <v>46083</v>
      </c>
      <c r="D14" s="135" t="s">
        <v>550</v>
      </c>
      <c r="E14" s="135" t="s">
        <v>551</v>
      </c>
      <c r="F14" s="135" t="s">
        <v>3734</v>
      </c>
      <c r="G14" s="135" t="s">
        <v>3735</v>
      </c>
      <c r="H14" s="135" t="s">
        <v>146</v>
      </c>
      <c r="I14" s="135" t="s">
        <v>939</v>
      </c>
      <c r="J14" s="135" t="s">
        <v>3736</v>
      </c>
      <c r="K14" s="135"/>
      <c r="L14" s="143" t="s">
        <v>554</v>
      </c>
      <c r="M14" s="143">
        <v>46203</v>
      </c>
      <c r="N14" s="135" t="s">
        <v>15</v>
      </c>
      <c r="O14" s="135"/>
      <c r="P14" s="135"/>
      <c r="Q14" s="178" t="s">
        <v>529</v>
      </c>
      <c r="R14" s="135" t="s">
        <v>3737</v>
      </c>
      <c r="S14" s="135"/>
      <c r="T14" s="135" t="s">
        <v>1150</v>
      </c>
      <c r="U14" s="135" t="s">
        <v>3738</v>
      </c>
      <c r="V14" s="135" t="s">
        <v>1154</v>
      </c>
      <c r="W14" s="135"/>
      <c r="X14" s="135" t="s">
        <v>3739</v>
      </c>
      <c r="Y14" s="135" t="s">
        <v>3740</v>
      </c>
      <c r="Z14" s="135" t="s">
        <v>3741</v>
      </c>
      <c r="AA14" s="135"/>
      <c r="AB14" s="147" t="s">
        <v>67</v>
      </c>
      <c r="AC14" s="147" t="s">
        <v>2642</v>
      </c>
      <c r="AD14" s="147"/>
      <c r="AE14" s="147" t="s">
        <v>2</v>
      </c>
      <c r="AF14" s="151"/>
      <c r="AG14" s="151" t="s">
        <v>429</v>
      </c>
      <c r="AH14" s="147"/>
      <c r="AI14" s="150"/>
      <c r="AJ14" s="149"/>
      <c r="AK14" s="147" t="s">
        <v>3742</v>
      </c>
      <c r="AL14" s="147"/>
      <c r="AM14" s="147"/>
      <c r="AN14" s="147"/>
      <c r="AO14" s="147" t="s">
        <v>501</v>
      </c>
      <c r="AP14" s="147"/>
      <c r="AQ14" s="225"/>
      <c r="AR14" s="225"/>
      <c r="AS14" s="237"/>
      <c r="AT14" s="232"/>
      <c r="AU14" s="225"/>
      <c r="AV14" s="225"/>
      <c r="AW14" s="225"/>
      <c r="AX14" s="225"/>
      <c r="AY14" s="225"/>
      <c r="AZ14" s="225"/>
      <c r="BA14" s="225"/>
      <c r="BB14" s="245"/>
      <c r="BC14" s="245"/>
      <c r="BD14" s="245"/>
      <c r="BE14" s="245"/>
      <c r="BF14" s="245"/>
      <c r="BG14" s="245"/>
      <c r="BH14" s="245"/>
      <c r="BI14" s="512"/>
      <c r="BJ14" s="402">
        <v>46142</v>
      </c>
      <c r="BK14" s="315" t="s">
        <v>3719</v>
      </c>
      <c r="BL14" s="308" t="s">
        <v>3743</v>
      </c>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7"/>
      <c r="OV14" s="7"/>
      <c r="OW14" s="7"/>
      <c r="OX14" s="7"/>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7"/>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c r="SG14" s="7"/>
      <c r="SH14" s="7"/>
      <c r="SI14" s="7"/>
      <c r="SJ14" s="7"/>
      <c r="SK14" s="7"/>
      <c r="SL14" s="7"/>
      <c r="SM14" s="7"/>
      <c r="SN14" s="7"/>
      <c r="SO14" s="7"/>
      <c r="SP14" s="7"/>
      <c r="SQ14" s="7"/>
      <c r="SR14" s="7"/>
      <c r="SS14" s="7"/>
      <c r="ST14" s="7"/>
      <c r="SU14" s="7"/>
      <c r="SV14" s="7"/>
      <c r="SW14" s="7"/>
      <c r="SX14" s="7"/>
      <c r="SY14" s="7"/>
      <c r="SZ14" s="7"/>
      <c r="TA14" s="7"/>
      <c r="TB14" s="7"/>
      <c r="TC14" s="7"/>
      <c r="TD14" s="7"/>
      <c r="TE14" s="7"/>
      <c r="TF14" s="7"/>
      <c r="TG14" s="7"/>
      <c r="TH14" s="7"/>
      <c r="TI14" s="7"/>
      <c r="TJ14" s="7"/>
      <c r="TK14" s="7"/>
      <c r="TL14" s="7"/>
      <c r="TM14" s="7"/>
      <c r="TN14" s="7"/>
      <c r="TO14" s="7"/>
      <c r="TP14" s="7"/>
      <c r="TQ14" s="7"/>
      <c r="TR14" s="7"/>
      <c r="TS14" s="7"/>
      <c r="TT14" s="7"/>
      <c r="TU14" s="7"/>
      <c r="TV14" s="7"/>
      <c r="TW14" s="7"/>
      <c r="TX14" s="7"/>
      <c r="TY14" s="7"/>
      <c r="TZ14" s="7"/>
      <c r="UA14" s="7"/>
      <c r="UB14" s="7"/>
      <c r="UC14" s="7"/>
      <c r="UD14" s="7"/>
      <c r="UE14" s="7"/>
      <c r="UF14" s="7"/>
      <c r="UG14" s="7"/>
      <c r="UH14" s="7"/>
      <c r="UI14" s="7"/>
      <c r="UJ14" s="7"/>
      <c r="UK14" s="7"/>
      <c r="UL14" s="7"/>
      <c r="UM14" s="7"/>
      <c r="UN14" s="7"/>
      <c r="UO14" s="7"/>
      <c r="UP14" s="7"/>
      <c r="UQ14" s="7"/>
      <c r="UR14" s="7"/>
      <c r="US14" s="7"/>
      <c r="UT14" s="7"/>
      <c r="UU14" s="7"/>
      <c r="UV14" s="7"/>
      <c r="UW14" s="7"/>
      <c r="UX14" s="7"/>
      <c r="UY14" s="7"/>
      <c r="UZ14" s="7"/>
      <c r="VA14" s="7"/>
      <c r="VB14" s="7"/>
      <c r="VC14" s="7"/>
      <c r="VD14" s="7"/>
      <c r="VE14" s="7"/>
      <c r="VF14" s="7"/>
      <c r="VG14" s="7"/>
      <c r="VH14" s="7"/>
      <c r="VI14" s="7"/>
      <c r="VJ14" s="7"/>
      <c r="VK14" s="7"/>
      <c r="VL14" s="7"/>
      <c r="VM14" s="7"/>
      <c r="VN14" s="7"/>
      <c r="VO14" s="7"/>
      <c r="VP14" s="7"/>
      <c r="VQ14" s="7"/>
      <c r="VR14" s="7"/>
      <c r="VS14" s="7"/>
      <c r="VT14" s="7"/>
      <c r="VU14" s="7"/>
      <c r="VV14" s="7"/>
      <c r="VW14" s="7"/>
      <c r="VX14" s="7"/>
      <c r="VY14" s="7"/>
      <c r="VZ14" s="7"/>
      <c r="WA14" s="7"/>
      <c r="WB14" s="7"/>
      <c r="WC14" s="7"/>
      <c r="WD14" s="7"/>
      <c r="WE14" s="7"/>
      <c r="WF14" s="7"/>
      <c r="WG14" s="7"/>
      <c r="WH14" s="7"/>
      <c r="WI14" s="7"/>
      <c r="WJ14" s="7"/>
      <c r="WK14" s="7"/>
      <c r="WL14" s="7"/>
      <c r="WM14" s="7"/>
      <c r="WN14" s="7"/>
      <c r="WO14" s="7"/>
      <c r="WP14" s="7"/>
      <c r="WQ14" s="7"/>
      <c r="WR14" s="7"/>
      <c r="WS14" s="7"/>
      <c r="WT14" s="7"/>
      <c r="WU14" s="7"/>
      <c r="WV14" s="7"/>
      <c r="WW14" s="7"/>
      <c r="WX14" s="7"/>
      <c r="WY14" s="7"/>
      <c r="WZ14" s="7"/>
      <c r="XA14" s="7"/>
      <c r="XB14" s="7"/>
      <c r="XC14" s="7"/>
      <c r="XD14" s="7"/>
      <c r="XE14" s="7"/>
      <c r="XF14" s="7"/>
      <c r="XG14" s="7"/>
      <c r="XH14" s="7"/>
      <c r="XI14" s="7"/>
      <c r="XJ14" s="7"/>
      <c r="XK14" s="7"/>
      <c r="XL14" s="7"/>
      <c r="XM14" s="7"/>
      <c r="XN14" s="7"/>
      <c r="XO14" s="7"/>
      <c r="XP14" s="7"/>
      <c r="XQ14" s="7"/>
      <c r="XR14" s="7"/>
      <c r="XS14" s="7"/>
      <c r="XT14" s="7"/>
      <c r="XU14" s="7"/>
      <c r="XV14" s="7"/>
      <c r="XW14" s="7"/>
      <c r="XX14" s="7"/>
      <c r="XY14" s="7"/>
      <c r="XZ14" s="7"/>
      <c r="YA14" s="7"/>
      <c r="YB14" s="7"/>
      <c r="YC14" s="7"/>
      <c r="YD14" s="7"/>
      <c r="YE14" s="7"/>
      <c r="YF14" s="7"/>
      <c r="YG14" s="7"/>
      <c r="YH14" s="7"/>
      <c r="YI14" s="7"/>
      <c r="YJ14" s="7"/>
      <c r="YK14" s="7"/>
      <c r="YL14" s="7"/>
      <c r="YM14" s="7"/>
      <c r="YN14" s="7"/>
      <c r="YO14" s="7"/>
      <c r="YP14" s="7"/>
      <c r="YQ14" s="7"/>
      <c r="YR14" s="7"/>
      <c r="YS14" s="7"/>
      <c r="YT14" s="7"/>
      <c r="YU14" s="7"/>
      <c r="YV14" s="7"/>
      <c r="YW14" s="7"/>
      <c r="YX14" s="7"/>
      <c r="YY14" s="7"/>
      <c r="YZ14" s="7"/>
      <c r="ZA14" s="7"/>
      <c r="ZB14" s="7"/>
      <c r="ZC14" s="7"/>
      <c r="ZD14" s="7"/>
      <c r="ZE14" s="7"/>
      <c r="ZF14" s="7"/>
      <c r="ZG14" s="7"/>
      <c r="ZH14" s="7"/>
      <c r="ZI14" s="7"/>
      <c r="ZJ14" s="7"/>
      <c r="ZK14" s="7"/>
      <c r="ZL14" s="7"/>
      <c r="ZM14" s="7"/>
      <c r="ZN14" s="7"/>
      <c r="ZO14" s="7"/>
      <c r="ZP14" s="7"/>
      <c r="ZQ14" s="7"/>
      <c r="ZR14" s="7"/>
      <c r="ZS14" s="7"/>
      <c r="ZT14" s="7"/>
      <c r="ZU14" s="7"/>
      <c r="ZV14" s="7"/>
      <c r="ZW14" s="7"/>
      <c r="ZX14" s="7"/>
      <c r="ZY14" s="7"/>
      <c r="ZZ14" s="7"/>
      <c r="AAA14" s="7"/>
      <c r="AAB14" s="7"/>
      <c r="AAC14" s="7"/>
      <c r="AAD14" s="7"/>
      <c r="AAE14" s="7"/>
      <c r="AAF14" s="7"/>
      <c r="AAG14" s="7"/>
      <c r="AAH14" s="7"/>
      <c r="AAI14" s="7"/>
      <c r="AAJ14" s="7"/>
      <c r="AAK14" s="7"/>
      <c r="AAL14" s="7"/>
      <c r="AAM14" s="7"/>
      <c r="AAN14" s="7"/>
      <c r="AAO14" s="7"/>
      <c r="AAP14" s="7"/>
      <c r="AAQ14" s="7"/>
      <c r="AAR14" s="7"/>
      <c r="AAS14" s="7"/>
      <c r="AAT14" s="7"/>
      <c r="AAU14" s="7"/>
      <c r="AAV14" s="7"/>
      <c r="AAW14" s="7"/>
      <c r="AAX14" s="7"/>
      <c r="AAY14" s="7"/>
      <c r="AAZ14" s="7"/>
      <c r="ABA14" s="7"/>
      <c r="ABB14" s="7"/>
      <c r="ABC14" s="7"/>
      <c r="ABD14" s="7"/>
      <c r="ABE14" s="7"/>
      <c r="ABF14" s="7"/>
      <c r="ABG14" s="7"/>
      <c r="ABH14" s="7"/>
      <c r="ABI14" s="7"/>
      <c r="ABJ14" s="7"/>
      <c r="ABK14" s="7"/>
      <c r="ABL14" s="7"/>
      <c r="ABM14" s="7"/>
      <c r="ABN14" s="7"/>
      <c r="ABO14" s="7"/>
      <c r="ABP14" s="7"/>
      <c r="ABQ14" s="7"/>
      <c r="ABR14" s="7"/>
      <c r="ABS14" s="7"/>
      <c r="ABT14" s="7"/>
      <c r="ABU14" s="7"/>
      <c r="ABV14" s="7"/>
      <c r="ABW14" s="7"/>
      <c r="ABX14" s="7"/>
      <c r="ABY14" s="7"/>
      <c r="ABZ14" s="7"/>
      <c r="ACA14" s="7"/>
      <c r="ACB14" s="7"/>
      <c r="ACC14" s="7"/>
      <c r="ACD14" s="7"/>
      <c r="ACE14" s="7"/>
      <c r="ACF14" s="7"/>
      <c r="ACG14" s="7"/>
      <c r="ACH14" s="7"/>
      <c r="ACI14" s="7"/>
      <c r="ACJ14" s="7"/>
      <c r="ACK14" s="7"/>
      <c r="ACL14" s="7"/>
      <c r="ACM14" s="7"/>
      <c r="ACN14" s="7"/>
      <c r="ACO14" s="7"/>
      <c r="ACP14" s="7"/>
      <c r="ACQ14" s="7"/>
      <c r="ACR14" s="7"/>
      <c r="ACS14" s="7"/>
      <c r="ACT14" s="7"/>
      <c r="ACU14" s="7"/>
      <c r="ACV14" s="7"/>
      <c r="ACW14" s="7"/>
      <c r="ACX14" s="7"/>
      <c r="ACY14" s="7"/>
      <c r="ACZ14" s="7"/>
      <c r="ADA14" s="7"/>
      <c r="ADB14" s="7"/>
      <c r="ADC14" s="7"/>
      <c r="ADD14" s="7"/>
      <c r="ADE14" s="7"/>
      <c r="ADF14" s="7"/>
      <c r="ADG14" s="7"/>
      <c r="ADH14" s="7"/>
      <c r="ADI14" s="7"/>
      <c r="ADJ14" s="7"/>
      <c r="ADK14" s="7"/>
      <c r="ADL14" s="7"/>
      <c r="ADM14" s="7"/>
      <c r="ADN14" s="7"/>
      <c r="ADO14" s="7"/>
      <c r="ADP14" s="7"/>
      <c r="ADQ14" s="7"/>
      <c r="ADR14" s="7"/>
      <c r="ADS14" s="7"/>
      <c r="ADT14" s="7"/>
      <c r="ADU14" s="7"/>
      <c r="ADV14" s="7"/>
      <c r="ADW14" s="7"/>
      <c r="ADX14" s="7"/>
      <c r="ADY14" s="7"/>
      <c r="ADZ14" s="7"/>
      <c r="AEA14" s="7"/>
      <c r="AEB14" s="7"/>
      <c r="AEC14" s="7"/>
      <c r="AED14" s="7"/>
      <c r="AEE14" s="7"/>
      <c r="AEF14" s="7"/>
      <c r="AEG14" s="7"/>
      <c r="AEH14" s="7"/>
      <c r="AEI14" s="7"/>
      <c r="AEJ14" s="7"/>
      <c r="AEK14" s="7"/>
      <c r="AEL14" s="7"/>
      <c r="AEM14" s="7"/>
      <c r="AEN14" s="7"/>
      <c r="AEO14" s="7"/>
      <c r="AEP14" s="7"/>
      <c r="AEQ14" s="7"/>
      <c r="AER14" s="7"/>
      <c r="AES14" s="7"/>
      <c r="AET14" s="7"/>
      <c r="AEU14" s="7"/>
      <c r="AEV14" s="7"/>
      <c r="AEW14" s="7"/>
      <c r="AEX14" s="7"/>
      <c r="AEY14" s="7"/>
      <c r="AEZ14" s="7"/>
      <c r="AFA14" s="7"/>
      <c r="AFB14" s="7"/>
      <c r="AFC14" s="7"/>
      <c r="AFD14" s="7"/>
      <c r="AFE14" s="7"/>
      <c r="AFF14" s="7"/>
      <c r="AFG14" s="7"/>
      <c r="AFH14" s="7"/>
      <c r="AFI14" s="7"/>
      <c r="AFJ14" s="7"/>
      <c r="AFK14" s="7"/>
      <c r="AFL14" s="7"/>
      <c r="AFM14" s="7"/>
      <c r="AFN14" s="7"/>
      <c r="AFO14" s="7"/>
      <c r="AFP14" s="7"/>
      <c r="AFQ14" s="7"/>
      <c r="AFR14" s="7"/>
      <c r="AFS14" s="7"/>
      <c r="AFT14" s="7"/>
      <c r="AFU14" s="7"/>
      <c r="AFV14" s="7"/>
      <c r="AFW14" s="7"/>
      <c r="AFX14" s="7"/>
      <c r="AFY14" s="7"/>
      <c r="AFZ14" s="7"/>
      <c r="AGA14" s="7"/>
      <c r="AGB14" s="7"/>
      <c r="AGC14" s="7"/>
      <c r="AGD14" s="7"/>
      <c r="AGE14" s="7"/>
      <c r="AGF14" s="7"/>
      <c r="AGG14" s="7"/>
      <c r="AGH14" s="7"/>
      <c r="AGI14" s="7"/>
      <c r="AGJ14" s="7"/>
      <c r="AGK14" s="7"/>
      <c r="AGL14" s="7"/>
      <c r="AGM14" s="7"/>
      <c r="AGN14" s="7"/>
      <c r="AGO14" s="7"/>
      <c r="AGP14" s="7"/>
      <c r="AGQ14" s="7"/>
      <c r="AGR14" s="7"/>
      <c r="AGS14" s="7"/>
      <c r="AGT14" s="7"/>
      <c r="AGU14" s="7"/>
      <c r="AGV14" s="7"/>
      <c r="AGW14" s="7"/>
      <c r="AGX14" s="7"/>
      <c r="AGY14" s="7"/>
      <c r="AGZ14" s="7"/>
      <c r="AHA14" s="7"/>
      <c r="AHB14" s="7"/>
      <c r="AHC14" s="7"/>
      <c r="AHD14" s="7"/>
      <c r="AHE14" s="7"/>
      <c r="AHF14" s="7"/>
      <c r="AHG14" s="7"/>
      <c r="AHH14" s="7"/>
      <c r="AHI14" s="7"/>
      <c r="AHJ14" s="7"/>
      <c r="AHK14" s="7"/>
      <c r="AHL14" s="7"/>
      <c r="AHM14" s="7"/>
      <c r="AHN14" s="7"/>
      <c r="AHO14" s="7"/>
      <c r="AHP14" s="7"/>
      <c r="AHQ14" s="7"/>
      <c r="AHR14" s="7"/>
      <c r="AHS14" s="7"/>
      <c r="AHT14" s="7"/>
      <c r="AHU14" s="7"/>
      <c r="AHV14" s="7"/>
      <c r="AHW14" s="7"/>
      <c r="AHX14" s="7"/>
      <c r="AHY14" s="7"/>
      <c r="AHZ14" s="7"/>
      <c r="AIA14" s="7"/>
      <c r="AIB14" s="7"/>
      <c r="AIC14" s="7"/>
      <c r="AID14" s="7"/>
      <c r="AIE14" s="7"/>
      <c r="AIF14" s="7"/>
      <c r="AIG14" s="7"/>
      <c r="AIH14" s="7"/>
      <c r="AII14" s="7"/>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7"/>
      <c r="AKR14" s="7"/>
      <c r="AKS14" s="7"/>
      <c r="AKT14" s="7"/>
      <c r="AKU14" s="7"/>
      <c r="AKV14" s="7"/>
      <c r="AKW14" s="7"/>
      <c r="AKX14" s="7"/>
      <c r="AKY14" s="7"/>
      <c r="AKZ14" s="7"/>
      <c r="ALA14" s="7"/>
      <c r="ALB14" s="7"/>
      <c r="ALC14" s="7"/>
      <c r="ALD14" s="7"/>
      <c r="ALE14" s="7"/>
      <c r="ALF14" s="7"/>
      <c r="ALG14" s="7"/>
      <c r="ALH14" s="7"/>
      <c r="ALI14" s="7"/>
      <c r="ALJ14" s="7"/>
      <c r="ALK14" s="7"/>
      <c r="ALL14" s="7"/>
      <c r="ALM14" s="7"/>
      <c r="ALN14" s="7"/>
      <c r="ALO14" s="7"/>
      <c r="ALP14" s="7"/>
      <c r="ALQ14" s="7"/>
      <c r="ALR14" s="7"/>
      <c r="ALS14" s="7"/>
      <c r="ALT14" s="7"/>
      <c r="ALU14" s="7"/>
      <c r="ALV14" s="7"/>
      <c r="ALW14" s="7"/>
      <c r="ALX14" s="7"/>
      <c r="ALY14" s="7"/>
      <c r="ALZ14" s="7"/>
      <c r="AMA14" s="7"/>
      <c r="AMB14" s="7"/>
      <c r="AMC14" s="7"/>
      <c r="AMD14" s="7"/>
      <c r="AME14" s="7"/>
      <c r="AMF14" s="7"/>
      <c r="AMG14" s="7"/>
      <c r="AMH14" s="7"/>
      <c r="AMI14" s="7"/>
      <c r="AMJ14" s="7"/>
      <c r="AMK14" s="7"/>
      <c r="AML14" s="7"/>
      <c r="AMM14" s="7"/>
      <c r="AMN14" s="7"/>
      <c r="AMO14" s="7"/>
      <c r="AMP14" s="7"/>
      <c r="AMQ14" s="7"/>
      <c r="AMR14" s="7"/>
      <c r="AMS14" s="7"/>
      <c r="AMT14" s="7"/>
      <c r="AMU14" s="7"/>
      <c r="AMV14" s="7"/>
      <c r="AMW14" s="7"/>
      <c r="AMX14" s="7"/>
      <c r="AMY14" s="7"/>
      <c r="AMZ14" s="7"/>
      <c r="ANA14" s="7"/>
      <c r="ANB14" s="7"/>
      <c r="ANC14" s="7"/>
      <c r="AND14" s="7"/>
      <c r="ANE14" s="7"/>
      <c r="ANF14" s="7"/>
      <c r="ANG14" s="7"/>
      <c r="ANH14" s="7"/>
      <c r="ANI14" s="7"/>
      <c r="ANJ14" s="7"/>
      <c r="ANK14" s="7"/>
      <c r="ANL14" s="7"/>
      <c r="ANM14" s="7"/>
      <c r="ANN14" s="7"/>
      <c r="ANO14" s="7"/>
      <c r="ANP14" s="7"/>
      <c r="ANQ14" s="7"/>
      <c r="ANR14" s="7"/>
      <c r="ANS14" s="7"/>
      <c r="ANT14" s="7"/>
      <c r="ANU14" s="7"/>
      <c r="ANV14" s="7"/>
      <c r="ANW14" s="7"/>
      <c r="ANX14" s="7"/>
      <c r="ANY14" s="7"/>
      <c r="ANZ14" s="7"/>
      <c r="AOA14" s="7"/>
      <c r="AOB14" s="7"/>
      <c r="AOC14" s="7"/>
      <c r="AOD14" s="7"/>
      <c r="AOE14" s="7"/>
      <c r="AOF14" s="7"/>
      <c r="AOG14" s="7"/>
      <c r="AOH14" s="7"/>
      <c r="AOI14" s="7"/>
      <c r="AOJ14" s="7"/>
      <c r="AOK14" s="7"/>
      <c r="AOL14" s="7"/>
      <c r="AOM14" s="7"/>
      <c r="AON14" s="7"/>
      <c r="AOO14" s="7"/>
      <c r="AOP14" s="7"/>
      <c r="AOQ14" s="7"/>
      <c r="AOR14" s="7"/>
      <c r="AOS14" s="7"/>
      <c r="AOT14" s="7"/>
      <c r="AOU14" s="7"/>
      <c r="AOV14" s="7"/>
      <c r="AOW14" s="7"/>
      <c r="AOX14" s="7"/>
      <c r="AOY14" s="7"/>
      <c r="AOZ14" s="7"/>
      <c r="APA14" s="7"/>
      <c r="APB14" s="7"/>
      <c r="APC14" s="7"/>
      <c r="APD14" s="7"/>
      <c r="APE14" s="7"/>
      <c r="APF14" s="7"/>
      <c r="APG14" s="7"/>
      <c r="APH14" s="7"/>
      <c r="API14" s="7"/>
      <c r="APJ14" s="7"/>
      <c r="APK14" s="7"/>
      <c r="APL14" s="7"/>
      <c r="APM14" s="7"/>
      <c r="APN14" s="7"/>
      <c r="APO14" s="7"/>
      <c r="APP14" s="7"/>
      <c r="APQ14" s="7"/>
      <c r="APR14" s="7"/>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7"/>
      <c r="ARZ14" s="7"/>
      <c r="ASA14" s="7"/>
      <c r="ASB14" s="7"/>
      <c r="ASC14" s="7"/>
      <c r="ASD14" s="7"/>
      <c r="ASE14" s="7"/>
      <c r="ASF14" s="7"/>
      <c r="ASG14" s="7"/>
      <c r="ASH14" s="7"/>
      <c r="ASI14" s="7"/>
      <c r="ASJ14" s="7"/>
      <c r="ASK14" s="7"/>
      <c r="ASL14" s="7"/>
      <c r="ASM14" s="7"/>
      <c r="ASN14" s="7"/>
      <c r="ASO14" s="7"/>
      <c r="ASP14" s="7"/>
      <c r="ASQ14" s="7"/>
      <c r="ASR14" s="7"/>
      <c r="ASS14" s="7"/>
      <c r="AST14" s="7"/>
      <c r="ASU14" s="7"/>
      <c r="ASV14" s="7"/>
      <c r="ASW14" s="7"/>
      <c r="ASX14" s="7"/>
      <c r="ASY14" s="7"/>
      <c r="ASZ14" s="7"/>
      <c r="ATA14" s="7"/>
      <c r="ATB14" s="7"/>
      <c r="ATC14" s="7"/>
      <c r="ATD14" s="7"/>
      <c r="ATE14" s="7"/>
      <c r="ATF14" s="7"/>
      <c r="ATG14" s="7"/>
      <c r="ATH14" s="7"/>
      <c r="ATI14" s="7"/>
      <c r="ATJ14" s="7"/>
      <c r="ATK14" s="7"/>
      <c r="ATL14" s="7"/>
      <c r="ATM14" s="7"/>
      <c r="ATN14" s="7"/>
      <c r="ATO14" s="7"/>
      <c r="ATP14" s="7"/>
      <c r="ATQ14" s="7"/>
      <c r="ATR14" s="7"/>
      <c r="ATS14" s="7"/>
      <c r="ATT14" s="7"/>
      <c r="ATU14" s="7"/>
      <c r="ATV14" s="7"/>
      <c r="ATW14" s="7"/>
      <c r="ATX14" s="7"/>
      <c r="ATY14" s="7"/>
      <c r="ATZ14" s="7"/>
      <c r="AUA14" s="7"/>
      <c r="AUB14" s="7"/>
      <c r="AUC14" s="7"/>
      <c r="AUD14" s="7"/>
      <c r="AUE14" s="7"/>
      <c r="AUF14" s="7"/>
      <c r="AUG14" s="7"/>
      <c r="AUH14" s="7"/>
      <c r="AUI14" s="7"/>
      <c r="AUJ14" s="7"/>
      <c r="AUK14" s="7"/>
      <c r="AUL14" s="7"/>
      <c r="AUM14" s="7"/>
      <c r="AUN14" s="7"/>
      <c r="AUO14" s="7"/>
      <c r="AUP14" s="7"/>
      <c r="AUQ14" s="7"/>
      <c r="AUR14" s="7"/>
      <c r="AUS14" s="7"/>
      <c r="AUT14" s="7"/>
      <c r="AUU14" s="7"/>
      <c r="AUV14" s="7"/>
      <c r="AUW14" s="7"/>
      <c r="AUX14" s="7"/>
      <c r="AUY14" s="7"/>
      <c r="AUZ14" s="7"/>
      <c r="AVA14" s="7"/>
      <c r="AVB14" s="7"/>
      <c r="AVC14" s="7"/>
      <c r="AVD14" s="7"/>
      <c r="AVE14" s="7"/>
      <c r="AVF14" s="7"/>
      <c r="AVG14" s="7"/>
      <c r="AVH14" s="7"/>
      <c r="AVI14" s="7"/>
      <c r="AVJ14" s="7"/>
      <c r="AVK14" s="7"/>
      <c r="AVL14" s="7"/>
      <c r="AVM14" s="7"/>
      <c r="AVN14" s="7"/>
      <c r="AVO14" s="7"/>
      <c r="AVP14" s="7"/>
      <c r="AVQ14" s="7"/>
      <c r="AVR14" s="7"/>
      <c r="AVS14" s="7"/>
      <c r="AVT14" s="7"/>
      <c r="AVU14" s="7"/>
      <c r="AVV14" s="7"/>
      <c r="AVW14" s="7"/>
      <c r="AVX14" s="7"/>
      <c r="AVY14" s="7"/>
      <c r="AVZ14" s="7"/>
      <c r="AWA14" s="7"/>
      <c r="AWB14" s="7"/>
      <c r="AWC14" s="7"/>
      <c r="AWD14" s="7"/>
      <c r="AWE14" s="7"/>
      <c r="AWF14" s="7"/>
      <c r="AWG14" s="7"/>
      <c r="AWH14" s="7"/>
      <c r="AWI14" s="7"/>
      <c r="AWJ14" s="7"/>
      <c r="AWK14" s="7"/>
      <c r="AWL14" s="7"/>
      <c r="AWM14" s="7"/>
      <c r="AWN14" s="7"/>
      <c r="AWO14" s="7"/>
      <c r="AWP14" s="7"/>
      <c r="AWQ14" s="7"/>
      <c r="AWR14" s="7"/>
      <c r="AWS14" s="7"/>
      <c r="AWT14" s="7"/>
      <c r="AWU14" s="7"/>
      <c r="AWV14" s="7"/>
      <c r="AWW14" s="7"/>
      <c r="AWX14" s="7"/>
      <c r="AWY14" s="7"/>
      <c r="AWZ14" s="7"/>
      <c r="AXA14" s="7"/>
      <c r="AXB14" s="7"/>
      <c r="AXC14" s="7"/>
      <c r="AXD14" s="7"/>
      <c r="AXE14" s="7"/>
      <c r="AXF14" s="7"/>
      <c r="AXG14" s="7"/>
      <c r="AXH14" s="7"/>
      <c r="AXI14" s="7"/>
      <c r="AXJ14" s="7"/>
      <c r="AXK14" s="7"/>
      <c r="AXL14" s="7"/>
      <c r="AXM14" s="7"/>
      <c r="AXN14" s="7"/>
      <c r="AXO14" s="7"/>
      <c r="AXP14" s="7"/>
      <c r="AXQ14" s="7"/>
      <c r="AXR14" s="7"/>
      <c r="AXS14" s="7"/>
      <c r="AXT14" s="7"/>
      <c r="AXU14" s="7"/>
      <c r="AXV14" s="7"/>
      <c r="AXW14" s="7"/>
      <c r="AXX14" s="7"/>
      <c r="AXY14" s="7"/>
      <c r="AXZ14" s="7"/>
      <c r="AYA14" s="7"/>
      <c r="AYB14" s="7"/>
      <c r="AYC14" s="7"/>
      <c r="AYD14" s="7"/>
      <c r="AYE14" s="7"/>
      <c r="AYF14" s="7"/>
      <c r="AYG14" s="7"/>
      <c r="AYH14" s="7"/>
      <c r="AYI14" s="7"/>
      <c r="AYJ14" s="7"/>
      <c r="AYK14" s="7"/>
      <c r="AYL14" s="7"/>
      <c r="AYM14" s="7"/>
      <c r="AYN14" s="7"/>
      <c r="AYO14" s="7"/>
      <c r="AYP14" s="7"/>
      <c r="AYQ14" s="7"/>
      <c r="AYR14" s="7"/>
      <c r="AYS14" s="7"/>
      <c r="AYT14" s="7"/>
      <c r="AYU14" s="7"/>
      <c r="AYV14" s="7"/>
      <c r="AYW14" s="7"/>
      <c r="AYX14" s="7"/>
      <c r="AYY14" s="7"/>
      <c r="AYZ14" s="7"/>
      <c r="AZA14" s="7"/>
      <c r="AZB14" s="7"/>
      <c r="AZC14" s="7"/>
      <c r="AZD14" s="7"/>
      <c r="AZE14" s="7"/>
      <c r="AZF14" s="7"/>
      <c r="AZG14" s="7"/>
      <c r="AZH14" s="7"/>
      <c r="AZI14" s="7"/>
      <c r="AZJ14" s="7"/>
      <c r="AZK14" s="7"/>
      <c r="AZL14" s="7"/>
      <c r="AZM14" s="7"/>
      <c r="AZN14" s="7"/>
      <c r="AZO14" s="7"/>
      <c r="AZP14" s="7"/>
      <c r="AZQ14" s="7"/>
      <c r="AZR14" s="7"/>
      <c r="AZS14" s="7"/>
      <c r="AZT14" s="7"/>
      <c r="AZU14" s="7"/>
      <c r="AZV14" s="7"/>
      <c r="AZW14" s="7"/>
      <c r="AZX14" s="7"/>
      <c r="AZY14" s="7"/>
      <c r="AZZ14" s="7"/>
      <c r="BAA14" s="7"/>
      <c r="BAB14" s="7"/>
      <c r="BAC14" s="7"/>
      <c r="BAD14" s="7"/>
      <c r="BAE14" s="7"/>
      <c r="BAF14" s="7"/>
      <c r="BAG14" s="7"/>
      <c r="BAH14" s="7"/>
      <c r="BAI14" s="7"/>
      <c r="BAJ14" s="7"/>
      <c r="BAK14" s="7"/>
      <c r="BAL14" s="7"/>
      <c r="BAM14" s="7"/>
      <c r="BAN14" s="7"/>
      <c r="BAO14" s="7"/>
      <c r="BAP14" s="7"/>
      <c r="BAQ14" s="7"/>
      <c r="BAR14" s="7"/>
      <c r="BAS14" s="7"/>
      <c r="BAT14" s="7"/>
      <c r="BAU14" s="7"/>
      <c r="BAV14" s="7"/>
      <c r="BAW14" s="7"/>
      <c r="BAX14" s="7"/>
      <c r="BAY14" s="7"/>
      <c r="BAZ14" s="7"/>
      <c r="BBA14" s="7"/>
      <c r="BBB14" s="7"/>
      <c r="BBC14" s="7"/>
      <c r="BBD14" s="7"/>
      <c r="BBE14" s="7"/>
      <c r="BBF14" s="7"/>
      <c r="BBG14" s="7"/>
      <c r="BBH14" s="7"/>
      <c r="BBI14" s="7"/>
      <c r="BBJ14" s="7"/>
      <c r="BBK14" s="7"/>
      <c r="BBL14" s="7"/>
      <c r="BBM14" s="7"/>
      <c r="BBN14" s="7"/>
      <c r="BBO14" s="7"/>
      <c r="BBP14" s="7"/>
      <c r="BBQ14" s="7"/>
      <c r="BBR14" s="7"/>
      <c r="BBS14" s="7"/>
      <c r="BBT14" s="7"/>
      <c r="BBU14" s="7"/>
      <c r="BBV14" s="7"/>
      <c r="BBW14" s="7"/>
      <c r="BBX14" s="7"/>
      <c r="BBY14" s="7"/>
      <c r="BBZ14" s="7"/>
      <c r="BCA14" s="7"/>
      <c r="BCB14" s="7"/>
      <c r="BCC14" s="7"/>
      <c r="BCD14" s="7"/>
      <c r="BCE14" s="7"/>
      <c r="BCF14" s="7"/>
      <c r="BCG14" s="7"/>
      <c r="BCH14" s="7"/>
      <c r="BCI14" s="7"/>
      <c r="BCJ14" s="7"/>
      <c r="BCK14" s="7"/>
      <c r="BCL14" s="7"/>
      <c r="BCM14" s="7"/>
      <c r="BCN14" s="7"/>
      <c r="BCO14" s="7"/>
      <c r="BCP14" s="7"/>
      <c r="BCQ14" s="7"/>
      <c r="BCR14" s="7"/>
      <c r="BCS14" s="7"/>
      <c r="BCT14" s="7"/>
      <c r="BCU14" s="7"/>
      <c r="BCV14" s="7"/>
      <c r="BCW14" s="7"/>
      <c r="BCX14" s="7"/>
      <c r="BCY14" s="7"/>
      <c r="BCZ14" s="7"/>
      <c r="BDA14" s="7"/>
      <c r="BDB14" s="7"/>
      <c r="BDC14" s="7"/>
      <c r="BDD14" s="7"/>
      <c r="BDE14" s="7"/>
      <c r="BDF14" s="7"/>
      <c r="BDG14" s="7"/>
      <c r="BDH14" s="7"/>
      <c r="BDI14" s="7"/>
      <c r="BDJ14" s="7"/>
      <c r="BDK14" s="7"/>
      <c r="BDL14" s="7"/>
      <c r="BDM14" s="7"/>
      <c r="BDN14" s="7"/>
      <c r="BDO14" s="7"/>
      <c r="BDP14" s="7"/>
      <c r="BDQ14" s="7"/>
      <c r="BDR14" s="7"/>
      <c r="BDS14" s="7"/>
      <c r="BDT14" s="7"/>
      <c r="BDU14" s="7"/>
      <c r="BDV14" s="7"/>
      <c r="BDW14" s="7"/>
      <c r="BDX14" s="7"/>
      <c r="BDY14" s="7"/>
      <c r="BDZ14" s="7"/>
      <c r="BEA14" s="7"/>
      <c r="BEB14" s="7"/>
      <c r="BEC14" s="7"/>
      <c r="BED14" s="7"/>
      <c r="BEE14" s="7"/>
      <c r="BEF14" s="7"/>
      <c r="BEG14" s="7"/>
      <c r="BEH14" s="7"/>
      <c r="BEI14" s="7"/>
      <c r="BEJ14" s="7"/>
      <c r="BEK14" s="7"/>
      <c r="BEL14" s="7"/>
      <c r="BEM14" s="7"/>
      <c r="BEN14" s="7"/>
      <c r="BEO14" s="7"/>
      <c r="BEP14" s="7"/>
      <c r="BEQ14" s="7"/>
      <c r="BER14" s="7"/>
      <c r="BES14" s="7"/>
      <c r="BET14" s="7"/>
      <c r="BEU14" s="7"/>
      <c r="BEV14" s="7"/>
      <c r="BEW14" s="7"/>
      <c r="BEX14" s="7"/>
      <c r="BEY14" s="7"/>
      <c r="BEZ14" s="7"/>
      <c r="BFA14" s="7"/>
      <c r="BFB14" s="7"/>
      <c r="BFC14" s="7"/>
      <c r="BFD14" s="7"/>
      <c r="BFE14" s="7"/>
      <c r="BFF14" s="7"/>
      <c r="BFG14" s="7"/>
      <c r="BFH14" s="7"/>
      <c r="BFI14" s="7"/>
      <c r="BFJ14" s="7"/>
      <c r="BFK14" s="7"/>
      <c r="BFL14" s="7"/>
      <c r="BFM14" s="7"/>
      <c r="BFN14" s="7"/>
      <c r="BFO14" s="7"/>
      <c r="BFP14" s="7"/>
      <c r="BFQ14" s="7"/>
      <c r="BFR14" s="7"/>
      <c r="BFS14" s="7"/>
      <c r="BFT14" s="7"/>
      <c r="BFU14" s="7"/>
      <c r="BFV14" s="7"/>
      <c r="BFW14" s="7"/>
      <c r="BFX14" s="7"/>
      <c r="BFY14" s="7"/>
      <c r="BFZ14" s="7"/>
      <c r="BGA14" s="7"/>
      <c r="BGB14" s="7"/>
      <c r="BGC14" s="7"/>
      <c r="BGD14" s="7"/>
      <c r="BGE14" s="7"/>
      <c r="BGF14" s="7"/>
      <c r="BGG14" s="7"/>
      <c r="BGH14" s="7"/>
      <c r="BGI14" s="7"/>
      <c r="BGJ14" s="7"/>
      <c r="BGK14" s="7"/>
      <c r="BGL14" s="7"/>
      <c r="BGM14" s="7"/>
      <c r="BGN14" s="7"/>
      <c r="BGO14" s="7"/>
      <c r="BGP14" s="7"/>
      <c r="BGQ14" s="7"/>
      <c r="BGR14" s="7"/>
      <c r="BGS14" s="7"/>
      <c r="BGT14" s="7"/>
      <c r="BGU14" s="7"/>
      <c r="BGV14" s="7"/>
      <c r="BGW14" s="7"/>
      <c r="BGX14" s="7"/>
      <c r="BGY14" s="7"/>
      <c r="BGZ14" s="7"/>
      <c r="BHA14" s="7"/>
      <c r="BHB14" s="7"/>
      <c r="BHC14" s="7"/>
      <c r="BHD14" s="7"/>
      <c r="BHE14" s="7"/>
      <c r="BHF14" s="7"/>
      <c r="BHG14" s="7"/>
      <c r="BHH14" s="7"/>
      <c r="BHI14" s="7"/>
      <c r="BHJ14" s="7"/>
      <c r="BHK14" s="7"/>
      <c r="BHL14" s="7"/>
      <c r="BHM14" s="7"/>
      <c r="BHN14" s="7"/>
      <c r="BHO14" s="7"/>
      <c r="BHP14" s="7"/>
      <c r="BHQ14" s="7"/>
      <c r="BHR14" s="7"/>
      <c r="BHS14" s="7"/>
      <c r="BHT14" s="7"/>
      <c r="BHU14" s="7"/>
      <c r="BHV14" s="7"/>
      <c r="BHW14" s="7"/>
      <c r="BHX14" s="7"/>
      <c r="BHY14" s="7"/>
      <c r="BHZ14" s="7"/>
      <c r="BIA14" s="7"/>
      <c r="BIB14" s="7"/>
      <c r="BIC14" s="7"/>
      <c r="BID14" s="7"/>
      <c r="BIE14" s="7"/>
      <c r="BIF14" s="7"/>
      <c r="BIG14" s="7"/>
      <c r="BIH14" s="7"/>
      <c r="BII14" s="7"/>
      <c r="BIJ14" s="7"/>
      <c r="BIK14" s="7"/>
      <c r="BIL14" s="7"/>
      <c r="BIM14" s="7"/>
      <c r="BIN14" s="7"/>
      <c r="BIO14" s="7"/>
      <c r="BIP14" s="7"/>
      <c r="BIQ14" s="7"/>
      <c r="BIR14" s="7"/>
      <c r="BIS14" s="7"/>
      <c r="BIT14" s="7"/>
      <c r="BIU14" s="7"/>
      <c r="BIV14" s="7"/>
      <c r="BIW14" s="7"/>
      <c r="BIX14" s="7"/>
      <c r="BIY14" s="7"/>
      <c r="BIZ14" s="7"/>
      <c r="BJA14" s="7"/>
      <c r="BJB14" s="7"/>
      <c r="BJC14" s="7"/>
      <c r="BJD14" s="7"/>
      <c r="BJE14" s="7"/>
      <c r="BJF14" s="7"/>
      <c r="BJG14" s="7"/>
      <c r="BJH14" s="7"/>
      <c r="BJI14" s="7"/>
      <c r="BJJ14" s="7"/>
      <c r="BJK14" s="7"/>
      <c r="BJL14" s="7"/>
      <c r="BJM14" s="7"/>
      <c r="BJN14" s="7"/>
      <c r="BJO14" s="7"/>
      <c r="BJP14" s="7"/>
      <c r="BJQ14" s="7"/>
      <c r="BJR14" s="7"/>
      <c r="BJS14" s="7"/>
      <c r="BJT14" s="7"/>
      <c r="BJU14" s="7"/>
      <c r="BJV14" s="7"/>
      <c r="BJW14" s="7"/>
      <c r="BJX14" s="7"/>
      <c r="BJY14" s="7"/>
      <c r="BJZ14" s="7"/>
      <c r="BKA14" s="7"/>
      <c r="BKB14" s="7"/>
      <c r="BKC14" s="7"/>
      <c r="BKD14" s="7"/>
      <c r="BKE14" s="7"/>
      <c r="BKF14" s="7"/>
      <c r="BKG14" s="7"/>
      <c r="BKH14" s="7"/>
      <c r="BKI14" s="7"/>
      <c r="BKJ14" s="7"/>
      <c r="BKK14" s="7"/>
      <c r="BKL14" s="7"/>
      <c r="BKM14" s="7"/>
      <c r="BKN14" s="7"/>
      <c r="BKO14" s="7"/>
      <c r="BKP14" s="7"/>
      <c r="BKQ14" s="7"/>
      <c r="BKR14" s="7"/>
      <c r="BKS14" s="7"/>
      <c r="BKT14" s="7"/>
      <c r="BKU14" s="7"/>
      <c r="BKV14" s="7"/>
      <c r="BKW14" s="7"/>
      <c r="BKX14" s="7"/>
      <c r="BKY14" s="7"/>
      <c r="BKZ14" s="7"/>
      <c r="BLA14" s="7"/>
      <c r="BLB14" s="7"/>
      <c r="BLC14" s="7"/>
      <c r="BLD14" s="7"/>
      <c r="BLE14" s="7"/>
      <c r="BLF14" s="7"/>
      <c r="BLG14" s="7"/>
      <c r="BLH14" s="7"/>
      <c r="BLI14" s="7"/>
      <c r="BLJ14" s="7"/>
      <c r="BLK14" s="7"/>
      <c r="BLL14" s="7"/>
      <c r="BLM14" s="7"/>
      <c r="BLN14" s="7"/>
      <c r="BLO14" s="7"/>
      <c r="BLP14" s="7"/>
      <c r="BLQ14" s="7"/>
      <c r="BLR14" s="7"/>
      <c r="BLS14" s="7"/>
      <c r="BLT14" s="7"/>
      <c r="BLU14" s="7"/>
      <c r="BLV14" s="7"/>
      <c r="BLW14" s="7"/>
      <c r="BLX14" s="7"/>
      <c r="BLY14" s="7"/>
      <c r="BLZ14" s="7"/>
      <c r="BMA14" s="7"/>
      <c r="BMB14" s="7"/>
      <c r="BMC14" s="7"/>
      <c r="BMD14" s="7"/>
      <c r="BME14" s="7"/>
      <c r="BMF14" s="7"/>
      <c r="BMG14" s="7"/>
      <c r="BMH14" s="7"/>
      <c r="BMI14" s="7"/>
      <c r="BMJ14" s="7"/>
      <c r="BMK14" s="7"/>
      <c r="BML14" s="7"/>
      <c r="BMM14" s="7"/>
      <c r="BMN14" s="7"/>
      <c r="BMO14" s="7"/>
      <c r="BMP14" s="7"/>
      <c r="BMQ14" s="7"/>
      <c r="BMR14" s="7"/>
      <c r="BMS14" s="7"/>
      <c r="BMT14" s="7"/>
      <c r="BMU14" s="7"/>
      <c r="BMV14" s="7"/>
      <c r="BMW14" s="7"/>
      <c r="BMX14" s="7"/>
      <c r="BMY14" s="7"/>
      <c r="BMZ14" s="7"/>
      <c r="BNA14" s="7"/>
      <c r="BNB14" s="7"/>
      <c r="BNC14" s="7"/>
      <c r="BND14" s="7"/>
      <c r="BNE14" s="7"/>
      <c r="BNF14" s="7"/>
      <c r="BNG14" s="7"/>
      <c r="BNH14" s="7"/>
      <c r="BNI14" s="7"/>
      <c r="BNJ14" s="7"/>
      <c r="BNK14" s="7"/>
      <c r="BNL14" s="7"/>
      <c r="BNM14" s="7"/>
      <c r="BNN14" s="7"/>
      <c r="BNO14" s="7"/>
      <c r="BNP14" s="7"/>
      <c r="BNQ14" s="7"/>
      <c r="BNR14" s="7"/>
      <c r="BNS14" s="7"/>
      <c r="BNT14" s="7"/>
      <c r="BNU14" s="7"/>
      <c r="BNV14" s="7"/>
      <c r="BNW14" s="7"/>
      <c r="BNX14" s="7"/>
      <c r="BNY14" s="7"/>
      <c r="BNZ14" s="7"/>
      <c r="BOA14" s="7"/>
      <c r="BOB14" s="7"/>
      <c r="BOC14" s="7"/>
      <c r="BOD14" s="7"/>
      <c r="BOE14" s="7"/>
      <c r="BOF14" s="7"/>
      <c r="BOG14" s="7"/>
      <c r="BOH14" s="7"/>
      <c r="BOI14" s="7"/>
      <c r="BOJ14" s="7"/>
      <c r="BOK14" s="7"/>
      <c r="BOL14" s="7"/>
      <c r="BOM14" s="7"/>
      <c r="BON14" s="7"/>
      <c r="BOO14" s="7"/>
      <c r="BOP14" s="7"/>
      <c r="BOQ14" s="7"/>
      <c r="BOR14" s="7"/>
      <c r="BOS14" s="7"/>
      <c r="BOT14" s="7"/>
      <c r="BOU14" s="7"/>
      <c r="BOV14" s="7"/>
      <c r="BOW14" s="7"/>
      <c r="BOX14" s="7"/>
      <c r="BOY14" s="7"/>
      <c r="BOZ14" s="7"/>
      <c r="BPA14" s="7"/>
      <c r="BPB14" s="7"/>
      <c r="BPC14" s="7"/>
      <c r="BPD14" s="7"/>
      <c r="BPE14" s="7"/>
      <c r="BPF14" s="7"/>
      <c r="BPG14" s="7"/>
      <c r="BPH14" s="7"/>
      <c r="BPI14" s="7"/>
      <c r="BPJ14" s="7"/>
      <c r="BPK14" s="7"/>
      <c r="BPL14" s="7"/>
      <c r="BPM14" s="7"/>
      <c r="BPN14" s="7"/>
      <c r="BPO14" s="7"/>
      <c r="BPP14" s="7"/>
      <c r="BPQ14" s="7"/>
      <c r="BPR14" s="7"/>
      <c r="BPS14" s="7"/>
      <c r="BPT14" s="7"/>
      <c r="BPU14" s="7"/>
      <c r="BPV14" s="7"/>
      <c r="BPW14" s="7"/>
      <c r="BPX14" s="7"/>
      <c r="BPY14" s="7"/>
      <c r="BPZ14" s="7"/>
      <c r="BQA14" s="7"/>
      <c r="BQB14" s="7"/>
      <c r="BQC14" s="7"/>
      <c r="BQD14" s="7"/>
      <c r="BQE14" s="7"/>
      <c r="BQF14" s="7"/>
      <c r="BQG14" s="7"/>
      <c r="BQH14" s="7"/>
      <c r="BQI14" s="7"/>
      <c r="BQJ14" s="7"/>
      <c r="BQK14" s="7"/>
      <c r="BQL14" s="7"/>
      <c r="BQM14" s="7"/>
      <c r="BQN14" s="7"/>
      <c r="BQO14" s="7"/>
      <c r="BQP14" s="7"/>
      <c r="BQQ14" s="7"/>
      <c r="BQR14" s="7"/>
      <c r="BQS14" s="7"/>
      <c r="BQT14" s="7"/>
      <c r="BQU14" s="7"/>
      <c r="BQV14" s="7"/>
      <c r="BQW14" s="7"/>
      <c r="BQX14" s="7"/>
      <c r="BQY14" s="7"/>
      <c r="BQZ14" s="7"/>
      <c r="BRA14" s="7"/>
      <c r="BRB14" s="7"/>
      <c r="BRC14" s="7"/>
      <c r="BRD14" s="7"/>
      <c r="BRE14" s="7"/>
      <c r="BRF14" s="7"/>
      <c r="BRG14" s="7"/>
      <c r="BRH14" s="7"/>
      <c r="BRI14" s="7"/>
      <c r="BRJ14" s="7"/>
      <c r="BRK14" s="7"/>
      <c r="BRL14" s="7"/>
      <c r="BRM14" s="7"/>
      <c r="BRN14" s="7"/>
      <c r="BRO14" s="7"/>
      <c r="BRP14" s="7"/>
      <c r="BRQ14" s="7"/>
      <c r="BRR14" s="7"/>
      <c r="BRS14" s="7"/>
      <c r="BRT14" s="7"/>
      <c r="BRU14" s="7"/>
      <c r="BRV14" s="7"/>
      <c r="BRW14" s="7"/>
      <c r="BRX14" s="7"/>
      <c r="BRY14" s="7"/>
      <c r="BRZ14" s="7"/>
      <c r="BSA14" s="7"/>
      <c r="BSB14" s="7"/>
      <c r="BSC14" s="7"/>
      <c r="BSD14" s="7"/>
      <c r="BSE14" s="7"/>
      <c r="BSF14" s="7"/>
      <c r="BSG14" s="7"/>
      <c r="BSH14" s="7"/>
      <c r="BSI14" s="7"/>
      <c r="BSJ14" s="7"/>
      <c r="BSK14" s="7"/>
      <c r="BSL14" s="7"/>
      <c r="BSM14" s="7"/>
      <c r="BSN14" s="7"/>
      <c r="BSO14" s="7"/>
      <c r="BSP14" s="7"/>
      <c r="BSQ14" s="7"/>
      <c r="BSR14" s="7"/>
      <c r="BSS14" s="7"/>
      <c r="BST14" s="7"/>
      <c r="BSU14" s="7"/>
      <c r="BSV14" s="7"/>
      <c r="BSW14" s="7"/>
      <c r="BSX14" s="7"/>
      <c r="BSY14" s="7"/>
      <c r="BSZ14" s="7"/>
      <c r="BTA14" s="7"/>
      <c r="BTB14" s="7"/>
      <c r="BTC14" s="7"/>
      <c r="BTD14" s="7"/>
      <c r="BTE14" s="7"/>
      <c r="BTF14" s="7"/>
      <c r="BTG14" s="7"/>
      <c r="BTH14" s="7"/>
      <c r="BTI14" s="7"/>
      <c r="BTJ14" s="7"/>
      <c r="BTK14" s="7"/>
      <c r="BTL14" s="7"/>
      <c r="BTM14" s="7"/>
      <c r="BTN14" s="7"/>
      <c r="BTO14" s="7"/>
      <c r="BTP14" s="7"/>
      <c r="BTQ14" s="7"/>
      <c r="BTR14" s="7"/>
      <c r="BTS14" s="7"/>
      <c r="BTT14" s="7"/>
      <c r="BTU14" s="7"/>
      <c r="BTV14" s="7"/>
      <c r="BTW14" s="7"/>
      <c r="BTX14" s="7"/>
      <c r="BTY14" s="7"/>
      <c r="BTZ14" s="7"/>
      <c r="BUA14" s="7"/>
      <c r="BUB14" s="7"/>
      <c r="BUC14" s="7"/>
      <c r="BUD14" s="7"/>
      <c r="BUE14" s="7"/>
      <c r="BUF14" s="7"/>
      <c r="BUG14" s="7"/>
      <c r="BUH14" s="7"/>
      <c r="BUI14" s="7"/>
      <c r="BUJ14" s="7"/>
      <c r="BUK14" s="7"/>
      <c r="BUL14" s="7"/>
      <c r="BUM14" s="7"/>
      <c r="BUN14" s="7"/>
      <c r="BUO14" s="7"/>
      <c r="BUP14" s="7"/>
      <c r="BUQ14" s="7"/>
      <c r="BUR14" s="7"/>
      <c r="BUS14" s="7"/>
      <c r="BUT14" s="7"/>
      <c r="BUU14" s="7"/>
      <c r="BUV14" s="7"/>
      <c r="BUW14" s="7"/>
      <c r="BUX14" s="7"/>
      <c r="BUY14" s="7"/>
      <c r="BUZ14" s="7"/>
      <c r="BVA14" s="7"/>
      <c r="BVB14" s="7"/>
      <c r="BVC14" s="7"/>
      <c r="BVD14" s="7"/>
      <c r="BVE14" s="7"/>
      <c r="BVF14" s="7"/>
      <c r="BVG14" s="7"/>
      <c r="BVH14" s="7"/>
      <c r="BVI14" s="7"/>
      <c r="BVJ14" s="7"/>
      <c r="BVK14" s="7"/>
      <c r="BVL14" s="7"/>
      <c r="BVM14" s="7"/>
      <c r="BVN14" s="7"/>
      <c r="BVO14" s="7"/>
      <c r="BVP14" s="7"/>
      <c r="BVQ14" s="7"/>
      <c r="BVR14" s="7"/>
      <c r="BVS14" s="7"/>
      <c r="BVT14" s="7"/>
      <c r="BVU14" s="7"/>
      <c r="BVV14" s="7"/>
      <c r="BVW14" s="7"/>
      <c r="BVX14" s="7"/>
      <c r="BVY14" s="7"/>
      <c r="BVZ14" s="7"/>
      <c r="BWA14" s="7"/>
      <c r="BWB14" s="7"/>
      <c r="BWC14" s="7"/>
      <c r="BWD14" s="7"/>
      <c r="BWE14" s="7"/>
      <c r="BWF14" s="7"/>
      <c r="BWG14" s="7"/>
      <c r="BWH14" s="7"/>
      <c r="BWI14" s="7"/>
      <c r="BWJ14" s="7"/>
      <c r="BWK14" s="7"/>
      <c r="BWL14" s="7"/>
      <c r="BWM14" s="7"/>
      <c r="BWN14" s="7"/>
      <c r="BWO14" s="7"/>
      <c r="BWP14" s="7"/>
      <c r="BWQ14" s="7"/>
      <c r="BWR14" s="7"/>
      <c r="BWS14" s="7"/>
      <c r="BWT14" s="7"/>
      <c r="BWU14" s="7"/>
      <c r="BWV14" s="7"/>
      <c r="BWW14" s="7"/>
      <c r="BWX14" s="7"/>
      <c r="BWY14" s="7"/>
      <c r="BWZ14" s="7"/>
      <c r="BXA14" s="7"/>
      <c r="BXB14" s="7"/>
      <c r="BXC14" s="7"/>
      <c r="BXD14" s="7"/>
      <c r="BXE14" s="7"/>
      <c r="BXF14" s="7"/>
      <c r="BXG14" s="7"/>
      <c r="BXH14" s="7"/>
      <c r="BXI14" s="7"/>
      <c r="BXJ14" s="7"/>
      <c r="BXK14" s="7"/>
      <c r="BXL14" s="7"/>
      <c r="BXM14" s="7"/>
      <c r="BXN14" s="7"/>
      <c r="BXO14" s="7"/>
      <c r="BXP14" s="7"/>
      <c r="BXQ14" s="7"/>
      <c r="BXR14" s="7"/>
      <c r="BXS14" s="7"/>
      <c r="BXT14" s="7"/>
      <c r="BXU14" s="7"/>
      <c r="BXV14" s="7"/>
      <c r="BXW14" s="7"/>
      <c r="BXX14" s="7"/>
      <c r="BXY14" s="7"/>
      <c r="BXZ14" s="7"/>
      <c r="BYA14" s="7"/>
      <c r="BYB14" s="7"/>
      <c r="BYC14" s="7"/>
      <c r="BYD14" s="7"/>
      <c r="BYE14" s="7"/>
      <c r="BYF14" s="7"/>
      <c r="BYG14" s="7"/>
      <c r="BYH14" s="7"/>
      <c r="BYI14" s="7"/>
      <c r="BYJ14" s="7"/>
      <c r="BYK14" s="7"/>
      <c r="BYL14" s="7"/>
      <c r="BYM14" s="7"/>
      <c r="BYN14" s="7"/>
      <c r="BYO14" s="7"/>
      <c r="BYP14" s="7"/>
      <c r="BYQ14" s="7"/>
      <c r="BYR14" s="7"/>
      <c r="BYS14" s="7"/>
      <c r="BYT14" s="7"/>
      <c r="BYU14" s="7"/>
      <c r="BYV14" s="7"/>
      <c r="BYW14" s="7"/>
      <c r="BYX14" s="7"/>
      <c r="BYY14" s="7"/>
      <c r="BYZ14" s="7"/>
      <c r="BZA14" s="7"/>
      <c r="BZB14" s="7"/>
      <c r="BZC14" s="7"/>
      <c r="BZD14" s="7"/>
      <c r="BZE14" s="7"/>
      <c r="BZF14" s="7"/>
      <c r="BZG14" s="7"/>
      <c r="BZH14" s="7"/>
      <c r="BZI14" s="7"/>
      <c r="BZJ14" s="7"/>
      <c r="BZK14" s="7"/>
      <c r="BZL14" s="7"/>
      <c r="BZM14" s="7"/>
      <c r="BZN14" s="7"/>
      <c r="BZO14" s="7"/>
      <c r="BZP14" s="7"/>
      <c r="BZQ14" s="7"/>
      <c r="BZR14" s="7"/>
      <c r="BZS14" s="7"/>
      <c r="BZT14" s="7"/>
      <c r="BZU14" s="7"/>
      <c r="BZV14" s="7"/>
      <c r="BZW14" s="7"/>
      <c r="BZX14" s="7"/>
      <c r="BZY14" s="7"/>
      <c r="BZZ14" s="7"/>
      <c r="CAA14" s="7"/>
      <c r="CAB14" s="7"/>
      <c r="CAC14" s="7"/>
      <c r="CAD14" s="7"/>
      <c r="CAE14" s="7"/>
      <c r="CAF14" s="7"/>
      <c r="CAG14" s="7"/>
      <c r="CAH14" s="7"/>
      <c r="CAI14" s="7"/>
      <c r="CAJ14" s="7"/>
      <c r="CAK14" s="7"/>
      <c r="CAL14" s="7"/>
      <c r="CAM14" s="7"/>
      <c r="CAN14" s="7"/>
      <c r="CAO14" s="7"/>
      <c r="CAP14" s="7"/>
      <c r="CAQ14" s="7"/>
      <c r="CAR14" s="7"/>
      <c r="CAS14" s="7"/>
      <c r="CAT14" s="7"/>
      <c r="CAU14" s="7"/>
      <c r="CAV14" s="7"/>
      <c r="CAW14" s="7"/>
      <c r="CAX14" s="7"/>
      <c r="CAY14" s="7"/>
      <c r="CAZ14" s="7"/>
      <c r="CBA14" s="7"/>
      <c r="CBB14" s="7"/>
      <c r="CBC14" s="7"/>
      <c r="CBD14" s="7"/>
      <c r="CBE14" s="7"/>
      <c r="CBF14" s="7"/>
      <c r="CBG14" s="7"/>
      <c r="CBH14" s="7"/>
      <c r="CBI14" s="7"/>
      <c r="CBJ14" s="7"/>
      <c r="CBK14" s="7"/>
      <c r="CBL14" s="7"/>
      <c r="CBM14" s="7"/>
      <c r="CBN14" s="7"/>
      <c r="CBO14" s="7"/>
      <c r="CBP14" s="7"/>
      <c r="CBQ14" s="7"/>
      <c r="CBR14" s="7"/>
      <c r="CBS14" s="7"/>
      <c r="CBT14" s="7"/>
      <c r="CBU14" s="7"/>
      <c r="CBV14" s="7"/>
      <c r="CBW14" s="7"/>
      <c r="CBX14" s="7"/>
      <c r="CBY14" s="7"/>
      <c r="CBZ14" s="7"/>
      <c r="CCA14" s="7"/>
      <c r="CCB14" s="7"/>
      <c r="CCC14" s="7"/>
      <c r="CCD14" s="7"/>
      <c r="CCE14" s="7"/>
      <c r="CCF14" s="7"/>
      <c r="CCG14" s="7"/>
      <c r="CCH14" s="7"/>
      <c r="CCI14" s="7"/>
      <c r="CCJ14" s="7"/>
      <c r="CCK14" s="7"/>
      <c r="CCL14" s="7"/>
      <c r="CCM14" s="7"/>
      <c r="CCN14" s="7"/>
      <c r="CCO14" s="7"/>
      <c r="CCP14" s="7"/>
      <c r="CCQ14" s="7"/>
      <c r="CCR14" s="7"/>
      <c r="CCS14" s="7"/>
      <c r="CCT14" s="7"/>
      <c r="CCU14" s="7"/>
      <c r="CCV14" s="7"/>
      <c r="CCW14" s="7"/>
      <c r="CCX14" s="7"/>
      <c r="CCY14" s="7"/>
      <c r="CCZ14" s="7"/>
      <c r="CDA14" s="7"/>
      <c r="CDB14" s="7"/>
      <c r="CDC14" s="7"/>
      <c r="CDD14" s="7"/>
      <c r="CDE14" s="7"/>
      <c r="CDF14" s="7"/>
      <c r="CDG14" s="7"/>
      <c r="CDH14" s="7"/>
      <c r="CDI14" s="7"/>
      <c r="CDJ14" s="7"/>
      <c r="CDK14" s="7"/>
      <c r="CDL14" s="7"/>
      <c r="CDM14" s="7"/>
      <c r="CDN14" s="7"/>
      <c r="CDO14" s="7"/>
      <c r="CDP14" s="7"/>
      <c r="CDQ14" s="7"/>
      <c r="CDR14" s="7"/>
      <c r="CDS14" s="7"/>
      <c r="CDT14" s="7"/>
      <c r="CDU14" s="7"/>
      <c r="CDV14" s="7"/>
      <c r="CDW14" s="7"/>
      <c r="CDX14" s="7"/>
      <c r="CDY14" s="7"/>
      <c r="CDZ14" s="7"/>
      <c r="CEA14" s="7"/>
      <c r="CEB14" s="7"/>
      <c r="CEC14" s="7"/>
      <c r="CED14" s="7"/>
      <c r="CEE14" s="7"/>
      <c r="CEF14" s="7"/>
      <c r="CEG14" s="7"/>
      <c r="CEH14" s="7"/>
      <c r="CEI14" s="7"/>
      <c r="CEJ14" s="7"/>
      <c r="CEK14" s="7"/>
      <c r="CEL14" s="7"/>
      <c r="CEM14" s="7"/>
      <c r="CEN14" s="7"/>
      <c r="CEO14" s="7"/>
      <c r="CEP14" s="7"/>
      <c r="CEQ14" s="7"/>
      <c r="CER14" s="7"/>
      <c r="CES14" s="7"/>
      <c r="CET14" s="7"/>
      <c r="CEU14" s="7"/>
      <c r="CEV14" s="7"/>
      <c r="CEW14" s="7"/>
      <c r="CEX14" s="7"/>
      <c r="CEY14" s="7"/>
      <c r="CEZ14" s="7"/>
      <c r="CFA14" s="7"/>
      <c r="CFB14" s="7"/>
      <c r="CFC14" s="7"/>
      <c r="CFD14" s="7"/>
      <c r="CFE14" s="7"/>
      <c r="CFF14" s="7"/>
      <c r="CFG14" s="7"/>
      <c r="CFH14" s="7"/>
      <c r="CFI14" s="7"/>
      <c r="CFJ14" s="7"/>
      <c r="CFK14" s="7"/>
      <c r="CFL14" s="7"/>
      <c r="CFM14" s="7"/>
      <c r="CFN14" s="7"/>
      <c r="CFO14" s="7"/>
      <c r="CFP14" s="7"/>
      <c r="CFQ14" s="7"/>
      <c r="CFR14" s="7"/>
      <c r="CFS14" s="7"/>
      <c r="CFT14" s="7"/>
      <c r="CFU14" s="7"/>
      <c r="CFV14" s="7"/>
      <c r="CFW14" s="7"/>
      <c r="CFX14" s="7"/>
      <c r="CFY14" s="7"/>
      <c r="CFZ14" s="7"/>
      <c r="CGA14" s="7"/>
      <c r="CGB14" s="7"/>
      <c r="CGC14" s="7"/>
      <c r="CGD14" s="7"/>
      <c r="CGE14" s="7"/>
      <c r="CGF14" s="7"/>
      <c r="CGG14" s="7"/>
      <c r="CGH14" s="7"/>
      <c r="CGI14" s="7"/>
      <c r="CGJ14" s="7"/>
      <c r="CGK14" s="7"/>
      <c r="CGL14" s="7"/>
      <c r="CGM14" s="7"/>
      <c r="CGN14" s="7"/>
      <c r="CGO14" s="7"/>
      <c r="CGP14" s="7"/>
      <c r="CGQ14" s="7"/>
      <c r="CGR14" s="7"/>
      <c r="CGS14" s="7"/>
      <c r="CGT14" s="7"/>
      <c r="CGU14" s="7"/>
      <c r="CGV14" s="7"/>
      <c r="CGW14" s="7"/>
      <c r="CGX14" s="7"/>
      <c r="CGY14" s="7"/>
      <c r="CGZ14" s="7"/>
      <c r="CHA14" s="7"/>
      <c r="CHB14" s="7"/>
      <c r="CHC14" s="7"/>
      <c r="CHD14" s="7"/>
      <c r="CHE14" s="7"/>
      <c r="CHF14" s="7"/>
      <c r="CHG14" s="7"/>
      <c r="CHH14" s="7"/>
      <c r="CHI14" s="7"/>
      <c r="CHJ14" s="7"/>
      <c r="CHK14" s="7"/>
      <c r="CHL14" s="7"/>
      <c r="CHM14" s="7"/>
      <c r="CHN14" s="7"/>
      <c r="CHO14" s="7"/>
      <c r="CHP14" s="7"/>
      <c r="CHQ14" s="7"/>
      <c r="CHR14" s="7"/>
      <c r="CHS14" s="7"/>
      <c r="CHT14" s="7"/>
      <c r="CHU14" s="7"/>
      <c r="CHV14" s="7"/>
      <c r="CHW14" s="7"/>
      <c r="CHX14" s="7"/>
      <c r="CHY14" s="7"/>
      <c r="CHZ14" s="7"/>
      <c r="CIA14" s="7"/>
      <c r="CIB14" s="7"/>
      <c r="CIC14" s="7"/>
      <c r="CID14" s="7"/>
      <c r="CIE14" s="7"/>
      <c r="CIF14" s="7"/>
      <c r="CIG14" s="7"/>
      <c r="CIH14" s="7"/>
      <c r="CII14" s="7"/>
      <c r="CIJ14" s="7"/>
      <c r="CIK14" s="7"/>
      <c r="CIL14" s="7"/>
      <c r="CIM14" s="7"/>
      <c r="CIN14" s="7"/>
      <c r="CIO14" s="7"/>
      <c r="CIP14" s="7"/>
      <c r="CIQ14" s="7"/>
      <c r="CIR14" s="7"/>
      <c r="CIS14" s="7"/>
      <c r="CIT14" s="7"/>
      <c r="CIU14" s="7"/>
      <c r="CIV14" s="7"/>
      <c r="CIW14" s="7"/>
      <c r="CIX14" s="7"/>
      <c r="CIY14" s="7"/>
      <c r="CIZ14" s="7"/>
      <c r="CJA14" s="7"/>
      <c r="CJB14" s="7"/>
      <c r="CJC14" s="7"/>
      <c r="CJD14" s="7"/>
      <c r="CJE14" s="7"/>
      <c r="CJF14" s="7"/>
      <c r="CJG14" s="7"/>
      <c r="CJH14" s="7"/>
      <c r="CJI14" s="7"/>
      <c r="CJJ14" s="7"/>
      <c r="CJK14" s="7"/>
      <c r="CJL14" s="7"/>
      <c r="CJM14" s="7"/>
      <c r="CJN14" s="7"/>
      <c r="CJO14" s="7"/>
      <c r="CJP14" s="7"/>
      <c r="CJQ14" s="7"/>
      <c r="CJR14" s="7"/>
      <c r="CJS14" s="7"/>
      <c r="CJT14" s="7"/>
      <c r="CJU14" s="7"/>
      <c r="CJV14" s="7"/>
      <c r="CJW14" s="7"/>
      <c r="CJX14" s="7"/>
      <c r="CJY14" s="7"/>
      <c r="CJZ14" s="7"/>
      <c r="CKA14" s="7"/>
      <c r="CKB14" s="7"/>
      <c r="CKC14" s="7"/>
      <c r="CKD14" s="7"/>
      <c r="CKE14" s="7"/>
      <c r="CKF14" s="7"/>
      <c r="CKG14" s="7"/>
      <c r="CKH14" s="7"/>
      <c r="CKI14" s="7"/>
      <c r="CKJ14" s="7"/>
      <c r="CKK14" s="7"/>
      <c r="CKL14" s="7"/>
      <c r="CKM14" s="7"/>
      <c r="CKN14" s="7"/>
      <c r="CKO14" s="7"/>
      <c r="CKP14" s="7"/>
      <c r="CKQ14" s="7"/>
      <c r="CKR14" s="7"/>
      <c r="CKS14" s="7"/>
      <c r="CKT14" s="7"/>
      <c r="CKU14" s="7"/>
      <c r="CKV14" s="7"/>
      <c r="CKW14" s="7"/>
      <c r="CKX14" s="7"/>
      <c r="CKY14" s="7"/>
      <c r="CKZ14" s="7"/>
      <c r="CLA14" s="7"/>
      <c r="CLB14" s="7"/>
      <c r="CLC14" s="7"/>
      <c r="CLD14" s="7"/>
      <c r="CLE14" s="7"/>
      <c r="CLF14" s="7"/>
      <c r="CLG14" s="7"/>
      <c r="CLH14" s="7"/>
      <c r="CLI14" s="7"/>
      <c r="CLJ14" s="7"/>
      <c r="CLK14" s="7"/>
      <c r="CLL14" s="7"/>
      <c r="CLM14" s="7"/>
      <c r="CLN14" s="7"/>
      <c r="CLO14" s="7"/>
      <c r="CLP14" s="7"/>
      <c r="CLQ14" s="7"/>
      <c r="CLR14" s="7"/>
      <c r="CLS14" s="7"/>
      <c r="CLT14" s="7"/>
      <c r="CLU14" s="7"/>
      <c r="CLV14" s="7"/>
      <c r="CLW14" s="7"/>
      <c r="CLX14" s="7"/>
      <c r="CLY14" s="7"/>
      <c r="CLZ14" s="7"/>
      <c r="CMA14" s="7"/>
      <c r="CMB14" s="7"/>
      <c r="CMC14" s="7"/>
      <c r="CMD14" s="7"/>
      <c r="CME14" s="7"/>
      <c r="CMF14" s="7"/>
      <c r="CMG14" s="7"/>
      <c r="CMH14" s="7"/>
      <c r="CMI14" s="7"/>
      <c r="CMJ14" s="7"/>
      <c r="CMK14" s="7"/>
      <c r="CML14" s="7"/>
      <c r="CMM14" s="7"/>
      <c r="CMN14" s="7"/>
      <c r="CMO14" s="7"/>
      <c r="CMP14" s="7"/>
      <c r="CMQ14" s="7"/>
      <c r="CMR14" s="7"/>
      <c r="CMS14" s="7"/>
      <c r="CMT14" s="7"/>
      <c r="CMU14" s="7"/>
      <c r="CMV14" s="7"/>
      <c r="CMW14" s="7"/>
      <c r="CMX14" s="7"/>
      <c r="CMY14" s="7"/>
      <c r="CMZ14" s="7"/>
      <c r="CNA14" s="7"/>
      <c r="CNB14" s="7"/>
      <c r="CNC14" s="7"/>
      <c r="CND14" s="7"/>
      <c r="CNE14" s="7"/>
      <c r="CNF14" s="7"/>
      <c r="CNG14" s="7"/>
      <c r="CNH14" s="7"/>
      <c r="CNI14" s="7"/>
      <c r="CNJ14" s="7"/>
      <c r="CNK14" s="7"/>
      <c r="CNL14" s="7"/>
      <c r="CNM14" s="7"/>
      <c r="CNN14" s="7"/>
      <c r="CNO14" s="7"/>
      <c r="CNP14" s="7"/>
      <c r="CNQ14" s="7"/>
      <c r="CNR14" s="7"/>
      <c r="CNS14" s="7"/>
      <c r="CNT14" s="7"/>
      <c r="CNU14" s="7"/>
      <c r="CNV14" s="7"/>
      <c r="CNW14" s="7"/>
      <c r="CNX14" s="7"/>
      <c r="CNY14" s="7"/>
      <c r="CNZ14" s="7"/>
      <c r="COA14" s="7"/>
      <c r="COB14" s="7"/>
      <c r="COC14" s="7"/>
      <c r="COD14" s="7"/>
      <c r="COE14" s="7"/>
      <c r="COF14" s="7"/>
      <c r="COG14" s="7"/>
      <c r="COH14" s="7"/>
      <c r="COI14" s="7"/>
      <c r="COJ14" s="7"/>
      <c r="COK14" s="7"/>
      <c r="COL14" s="7"/>
      <c r="COM14" s="7"/>
      <c r="CON14" s="7"/>
      <c r="COO14" s="7"/>
      <c r="COP14" s="7"/>
      <c r="COQ14" s="7"/>
      <c r="COR14" s="7"/>
      <c r="COS14" s="7"/>
      <c r="COT14" s="7"/>
      <c r="COU14" s="7"/>
      <c r="COV14" s="7"/>
      <c r="COW14" s="7"/>
      <c r="COX14" s="7"/>
      <c r="COY14" s="7"/>
      <c r="COZ14" s="7"/>
      <c r="CPA14" s="7"/>
      <c r="CPB14" s="7"/>
      <c r="CPC14" s="7"/>
      <c r="CPD14" s="7"/>
      <c r="CPE14" s="7"/>
      <c r="CPF14" s="7"/>
      <c r="CPG14" s="7"/>
      <c r="CPH14" s="7"/>
      <c r="CPI14" s="7"/>
      <c r="CPJ14" s="7"/>
      <c r="CPK14" s="7"/>
      <c r="CPL14" s="7"/>
      <c r="CPM14" s="7"/>
      <c r="CPN14" s="7"/>
      <c r="CPO14" s="7"/>
      <c r="CPP14" s="7"/>
      <c r="CPQ14" s="7"/>
      <c r="CPR14" s="7"/>
      <c r="CPS14" s="7"/>
      <c r="CPT14" s="7"/>
      <c r="CPU14" s="7"/>
      <c r="CPV14" s="7"/>
      <c r="CPW14" s="7"/>
      <c r="CPX14" s="7"/>
      <c r="CPY14" s="7"/>
      <c r="CPZ14" s="7"/>
      <c r="CQA14" s="7"/>
      <c r="CQB14" s="7"/>
      <c r="CQC14" s="7"/>
      <c r="CQD14" s="7"/>
      <c r="CQE14" s="7"/>
      <c r="CQF14" s="7"/>
      <c r="CQG14" s="7"/>
      <c r="CQH14" s="7"/>
      <c r="CQI14" s="7"/>
      <c r="CQJ14" s="7"/>
      <c r="CQK14" s="7"/>
      <c r="CQL14" s="7"/>
      <c r="CQM14" s="7"/>
      <c r="CQN14" s="7"/>
      <c r="CQO14" s="7"/>
      <c r="CQP14" s="7"/>
      <c r="CQQ14" s="7"/>
      <c r="CQR14" s="7"/>
      <c r="CQS14" s="7"/>
      <c r="CQT14" s="7"/>
      <c r="CQU14" s="7"/>
      <c r="CQV14" s="7"/>
      <c r="CQW14" s="7"/>
      <c r="CQX14" s="7"/>
      <c r="CQY14" s="7"/>
      <c r="CQZ14" s="7"/>
      <c r="CRA14" s="7"/>
      <c r="CRB14" s="7"/>
      <c r="CRC14" s="7"/>
      <c r="CRD14" s="7"/>
      <c r="CRE14" s="7"/>
      <c r="CRF14" s="7"/>
      <c r="CRG14" s="7"/>
      <c r="CRH14" s="7"/>
      <c r="CRI14" s="7"/>
      <c r="CRJ14" s="7"/>
      <c r="CRK14" s="7"/>
      <c r="CRL14" s="7"/>
      <c r="CRM14" s="7"/>
      <c r="CRN14" s="7"/>
      <c r="CRO14" s="7"/>
      <c r="CRP14" s="7"/>
      <c r="CRQ14" s="7"/>
      <c r="CRR14" s="7"/>
      <c r="CRS14" s="7"/>
      <c r="CRT14" s="7"/>
      <c r="CRU14" s="7"/>
      <c r="CRV14" s="7"/>
      <c r="CRW14" s="7"/>
      <c r="CRX14" s="7"/>
      <c r="CRY14" s="7"/>
      <c r="CRZ14" s="7"/>
      <c r="CSA14" s="7"/>
      <c r="CSB14" s="7"/>
      <c r="CSC14" s="7"/>
      <c r="CSD14" s="7"/>
      <c r="CSE14" s="7"/>
      <c r="CSF14" s="7"/>
      <c r="CSG14" s="7"/>
      <c r="CSH14" s="7"/>
      <c r="CSI14" s="7"/>
      <c r="CSJ14" s="7"/>
      <c r="CSK14" s="7"/>
      <c r="CSL14" s="7"/>
      <c r="CSM14" s="7"/>
      <c r="CSN14" s="7"/>
      <c r="CSO14" s="7"/>
      <c r="CSP14" s="7"/>
      <c r="CSQ14" s="7"/>
      <c r="CSR14" s="7"/>
      <c r="CSS14" s="7"/>
      <c r="CST14" s="7"/>
      <c r="CSU14" s="7"/>
      <c r="CSV14" s="7"/>
      <c r="CSW14" s="7"/>
      <c r="CSX14" s="7"/>
      <c r="CSY14" s="7"/>
      <c r="CSZ14" s="7"/>
      <c r="CTA14" s="7"/>
      <c r="CTB14" s="7"/>
      <c r="CTC14" s="7"/>
      <c r="CTD14" s="7"/>
      <c r="CTE14" s="7"/>
      <c r="CTF14" s="7"/>
      <c r="CTG14" s="7"/>
      <c r="CTH14" s="7"/>
      <c r="CTI14" s="7"/>
      <c r="CTJ14" s="7"/>
      <c r="CTK14" s="7"/>
      <c r="CTL14" s="7"/>
      <c r="CTM14" s="7"/>
      <c r="CTN14" s="7"/>
      <c r="CTO14" s="7"/>
      <c r="CTP14" s="7"/>
      <c r="CTQ14" s="7"/>
      <c r="CTR14" s="7"/>
      <c r="CTS14" s="7"/>
      <c r="CTT14" s="7"/>
      <c r="CTU14" s="7"/>
      <c r="CTV14" s="7"/>
      <c r="CTW14" s="7"/>
      <c r="CTX14" s="7"/>
      <c r="CTY14" s="7"/>
      <c r="CTZ14" s="7"/>
      <c r="CUA14" s="7"/>
      <c r="CUB14" s="7"/>
      <c r="CUC14" s="7"/>
      <c r="CUD14" s="7"/>
      <c r="CUE14" s="7"/>
      <c r="CUF14" s="7"/>
      <c r="CUG14" s="7"/>
      <c r="CUH14" s="7"/>
      <c r="CUI14" s="7"/>
      <c r="CUJ14" s="7"/>
      <c r="CUK14" s="7"/>
      <c r="CUL14" s="7"/>
      <c r="CUM14" s="7"/>
      <c r="CUN14" s="7"/>
      <c r="CUO14" s="7"/>
      <c r="CUP14" s="7"/>
      <c r="CUQ14" s="7"/>
      <c r="CUR14" s="7"/>
      <c r="CUS14" s="7"/>
      <c r="CUT14" s="7"/>
      <c r="CUU14" s="7"/>
      <c r="CUV14" s="7"/>
      <c r="CUW14" s="7"/>
      <c r="CUX14" s="7"/>
      <c r="CUY14" s="7"/>
      <c r="CUZ14" s="7"/>
      <c r="CVA14" s="7"/>
      <c r="CVB14" s="7"/>
      <c r="CVC14" s="7"/>
      <c r="CVD14" s="7"/>
      <c r="CVE14" s="7"/>
      <c r="CVF14" s="7"/>
      <c r="CVG14" s="7"/>
      <c r="CVH14" s="7"/>
      <c r="CVI14" s="7"/>
      <c r="CVJ14" s="7"/>
      <c r="CVK14" s="7"/>
      <c r="CVL14" s="7"/>
      <c r="CVM14" s="7"/>
      <c r="CVN14" s="7"/>
      <c r="CVO14" s="7"/>
      <c r="CVP14" s="7"/>
      <c r="CVQ14" s="7"/>
      <c r="CVR14" s="7"/>
      <c r="CVS14" s="7"/>
      <c r="CVT14" s="7"/>
      <c r="CVU14" s="7"/>
      <c r="CVV14" s="7"/>
      <c r="CVW14" s="7"/>
      <c r="CVX14" s="7"/>
      <c r="CVY14" s="7"/>
      <c r="CVZ14" s="7"/>
      <c r="CWA14" s="7"/>
      <c r="CWB14" s="7"/>
      <c r="CWC14" s="7"/>
      <c r="CWD14" s="7"/>
      <c r="CWE14" s="7"/>
      <c r="CWF14" s="7"/>
      <c r="CWG14" s="7"/>
      <c r="CWH14" s="7"/>
      <c r="CWI14" s="7"/>
      <c r="CWJ14" s="7"/>
      <c r="CWK14" s="7"/>
      <c r="CWL14" s="7"/>
      <c r="CWM14" s="7"/>
      <c r="CWN14" s="7"/>
      <c r="CWO14" s="7"/>
      <c r="CWP14" s="7"/>
      <c r="CWQ14" s="7"/>
      <c r="CWR14" s="7"/>
      <c r="CWS14" s="7"/>
      <c r="CWT14" s="7"/>
      <c r="CWU14" s="7"/>
      <c r="CWV14" s="7"/>
      <c r="CWW14" s="7"/>
      <c r="CWX14" s="7"/>
      <c r="CWY14" s="7"/>
      <c r="CWZ14" s="7"/>
      <c r="CXA14" s="7"/>
      <c r="CXB14" s="7"/>
      <c r="CXC14" s="7"/>
      <c r="CXD14" s="7"/>
      <c r="CXE14" s="7"/>
      <c r="CXF14" s="7"/>
      <c r="CXG14" s="7"/>
      <c r="CXH14" s="7"/>
      <c r="CXI14" s="7"/>
      <c r="CXJ14" s="7"/>
      <c r="CXK14" s="7"/>
      <c r="CXL14" s="7"/>
      <c r="CXM14" s="7"/>
      <c r="CXN14" s="7"/>
      <c r="CXO14" s="7"/>
      <c r="CXP14" s="7"/>
      <c r="CXQ14" s="7"/>
      <c r="CXR14" s="7"/>
      <c r="CXS14" s="7"/>
      <c r="CXT14" s="7"/>
      <c r="CXU14" s="7"/>
      <c r="CXV14" s="7"/>
      <c r="CXW14" s="7"/>
      <c r="CXX14" s="7"/>
      <c r="CXY14" s="7"/>
      <c r="CXZ14" s="7"/>
      <c r="CYA14" s="7"/>
      <c r="CYB14" s="7"/>
      <c r="CYC14" s="7"/>
      <c r="CYD14" s="7"/>
      <c r="CYE14" s="7"/>
      <c r="CYF14" s="7"/>
      <c r="CYG14" s="7"/>
      <c r="CYH14" s="7"/>
      <c r="CYI14" s="7"/>
      <c r="CYJ14" s="7"/>
      <c r="CYK14" s="7"/>
      <c r="CYL14" s="7"/>
      <c r="CYM14" s="7"/>
      <c r="CYN14" s="7"/>
      <c r="CYO14" s="7"/>
      <c r="CYP14" s="7"/>
      <c r="CYQ14" s="7"/>
      <c r="CYR14" s="7"/>
      <c r="CYS14" s="7"/>
      <c r="CYT14" s="7"/>
      <c r="CYU14" s="7"/>
      <c r="CYV14" s="7"/>
      <c r="CYW14" s="7"/>
      <c r="CYX14" s="7"/>
      <c r="CYY14" s="7"/>
      <c r="CYZ14" s="7"/>
      <c r="CZA14" s="7"/>
      <c r="CZB14" s="7"/>
      <c r="CZC14" s="7"/>
      <c r="CZD14" s="7"/>
      <c r="CZE14" s="7"/>
      <c r="CZF14" s="7"/>
      <c r="CZG14" s="7"/>
      <c r="CZH14" s="7"/>
      <c r="CZI14" s="7"/>
      <c r="CZJ14" s="7"/>
      <c r="CZK14" s="7"/>
      <c r="CZL14" s="7"/>
      <c r="CZM14" s="7"/>
      <c r="CZN14" s="7"/>
      <c r="CZO14" s="7"/>
      <c r="CZP14" s="7"/>
      <c r="CZQ14" s="7"/>
      <c r="CZR14" s="7"/>
      <c r="CZS14" s="7"/>
      <c r="CZT14" s="7"/>
      <c r="CZU14" s="7"/>
      <c r="CZV14" s="7"/>
      <c r="CZW14" s="7"/>
      <c r="CZX14" s="7"/>
      <c r="CZY14" s="7"/>
      <c r="CZZ14" s="7"/>
      <c r="DAA14" s="7"/>
      <c r="DAB14" s="7"/>
      <c r="DAC14" s="7"/>
      <c r="DAD14" s="7"/>
      <c r="DAE14" s="7"/>
      <c r="DAF14" s="7"/>
      <c r="DAG14" s="7"/>
      <c r="DAH14" s="7"/>
      <c r="DAI14" s="7"/>
      <c r="DAJ14" s="7"/>
      <c r="DAK14" s="7"/>
      <c r="DAL14" s="7"/>
      <c r="DAM14" s="7"/>
      <c r="DAN14" s="7"/>
      <c r="DAO14" s="7"/>
      <c r="DAP14" s="7"/>
      <c r="DAQ14" s="7"/>
      <c r="DAR14" s="7"/>
      <c r="DAS14" s="7"/>
      <c r="DAT14" s="7"/>
      <c r="DAU14" s="7"/>
      <c r="DAV14" s="7"/>
      <c r="DAW14" s="7"/>
      <c r="DAX14" s="7"/>
      <c r="DAY14" s="7"/>
      <c r="DAZ14" s="7"/>
      <c r="DBA14" s="7"/>
      <c r="DBB14" s="7"/>
      <c r="DBC14" s="7"/>
      <c r="DBD14" s="7"/>
      <c r="DBE14" s="7"/>
      <c r="DBF14" s="7"/>
      <c r="DBG14" s="7"/>
      <c r="DBH14" s="7"/>
      <c r="DBI14" s="7"/>
      <c r="DBJ14" s="7"/>
      <c r="DBK14" s="7"/>
      <c r="DBL14" s="7"/>
      <c r="DBM14" s="7"/>
      <c r="DBN14" s="7"/>
      <c r="DBO14" s="7"/>
      <c r="DBP14" s="7"/>
      <c r="DBQ14" s="7"/>
      <c r="DBR14" s="7"/>
      <c r="DBS14" s="7"/>
      <c r="DBT14" s="7"/>
      <c r="DBU14" s="7"/>
      <c r="DBV14" s="7"/>
      <c r="DBW14" s="7"/>
      <c r="DBX14" s="7"/>
      <c r="DBY14" s="7"/>
      <c r="DBZ14" s="7"/>
      <c r="DCA14" s="7"/>
      <c r="DCB14" s="7"/>
      <c r="DCC14" s="7"/>
      <c r="DCD14" s="7"/>
      <c r="DCE14" s="7"/>
      <c r="DCF14" s="7"/>
      <c r="DCG14" s="7"/>
      <c r="DCH14" s="7"/>
      <c r="DCI14" s="7"/>
      <c r="DCJ14" s="7"/>
      <c r="DCK14" s="7"/>
      <c r="DCL14" s="7"/>
      <c r="DCM14" s="7"/>
      <c r="DCN14" s="7"/>
      <c r="DCO14" s="7"/>
      <c r="DCP14" s="7"/>
      <c r="DCQ14" s="7"/>
      <c r="DCR14" s="7"/>
      <c r="DCS14" s="7"/>
      <c r="DCT14" s="7"/>
      <c r="DCU14" s="7"/>
      <c r="DCV14" s="7"/>
      <c r="DCW14" s="7"/>
      <c r="DCX14" s="7"/>
      <c r="DCY14" s="7"/>
      <c r="DCZ14" s="7"/>
      <c r="DDA14" s="7"/>
      <c r="DDB14" s="7"/>
      <c r="DDC14" s="7"/>
      <c r="DDD14" s="7"/>
      <c r="DDE14" s="7"/>
      <c r="DDF14" s="7"/>
      <c r="DDG14" s="7"/>
      <c r="DDH14" s="7"/>
      <c r="DDI14" s="7"/>
      <c r="DDJ14" s="7"/>
      <c r="DDK14" s="7"/>
      <c r="DDL14" s="7"/>
      <c r="DDM14" s="7"/>
      <c r="DDN14" s="7"/>
      <c r="DDO14" s="7"/>
      <c r="DDP14" s="7"/>
      <c r="DDQ14" s="7"/>
      <c r="DDR14" s="7"/>
      <c r="DDS14" s="7"/>
      <c r="DDT14" s="7"/>
      <c r="DDU14" s="7"/>
      <c r="DDV14" s="7"/>
      <c r="DDW14" s="7"/>
      <c r="DDX14" s="7"/>
      <c r="DDY14" s="7"/>
      <c r="DDZ14" s="7"/>
      <c r="DEA14" s="7"/>
      <c r="DEB14" s="7"/>
      <c r="DEC14" s="7"/>
      <c r="DED14" s="7"/>
      <c r="DEE14" s="7"/>
      <c r="DEF14" s="7"/>
      <c r="DEG14" s="7"/>
      <c r="DEH14" s="7"/>
      <c r="DEI14" s="7"/>
      <c r="DEJ14" s="7"/>
      <c r="DEK14" s="7"/>
      <c r="DEL14" s="7"/>
      <c r="DEM14" s="7"/>
      <c r="DEN14" s="7"/>
      <c r="DEO14" s="7"/>
      <c r="DEP14" s="7"/>
      <c r="DEQ14" s="7"/>
      <c r="DER14" s="7"/>
      <c r="DES14" s="7"/>
      <c r="DET14" s="7"/>
      <c r="DEU14" s="7"/>
      <c r="DEV14" s="7"/>
      <c r="DEW14" s="7"/>
      <c r="DEX14" s="7"/>
      <c r="DEY14" s="7"/>
      <c r="DEZ14" s="7"/>
      <c r="DFA14" s="7"/>
      <c r="DFB14" s="7"/>
      <c r="DFC14" s="7"/>
      <c r="DFD14" s="7"/>
      <c r="DFE14" s="7"/>
      <c r="DFF14" s="7"/>
      <c r="DFG14" s="7"/>
      <c r="DFH14" s="7"/>
      <c r="DFI14" s="7"/>
      <c r="DFJ14" s="7"/>
      <c r="DFK14" s="7"/>
      <c r="DFL14" s="7"/>
      <c r="DFM14" s="7"/>
      <c r="DFN14" s="7"/>
      <c r="DFO14" s="7"/>
      <c r="DFP14" s="7"/>
      <c r="DFQ14" s="7"/>
      <c r="DFR14" s="7"/>
      <c r="DFS14" s="7"/>
      <c r="DFT14" s="7"/>
      <c r="DFU14" s="7"/>
      <c r="DFV14" s="7"/>
      <c r="DFW14" s="7"/>
      <c r="DFX14" s="7"/>
      <c r="DFY14" s="7"/>
      <c r="DFZ14" s="7"/>
      <c r="DGA14" s="7"/>
      <c r="DGB14" s="7"/>
      <c r="DGC14" s="7"/>
      <c r="DGD14" s="7"/>
      <c r="DGE14" s="7"/>
      <c r="DGF14" s="7"/>
      <c r="DGG14" s="7"/>
      <c r="DGH14" s="7"/>
      <c r="DGI14" s="7"/>
      <c r="DGJ14" s="7"/>
      <c r="DGK14" s="7"/>
      <c r="DGL14" s="7"/>
      <c r="DGM14" s="7"/>
      <c r="DGN14" s="7"/>
      <c r="DGO14" s="7"/>
      <c r="DGP14" s="7"/>
      <c r="DGQ14" s="7"/>
      <c r="DGR14" s="7"/>
      <c r="DGS14" s="7"/>
      <c r="DGT14" s="7"/>
      <c r="DGU14" s="7"/>
      <c r="DGV14" s="7"/>
      <c r="DGW14" s="7"/>
      <c r="DGX14" s="7"/>
      <c r="DGY14" s="7"/>
      <c r="DGZ14" s="7"/>
      <c r="DHA14" s="7"/>
      <c r="DHB14" s="7"/>
      <c r="DHC14" s="7"/>
      <c r="DHD14" s="7"/>
      <c r="DHE14" s="7"/>
      <c r="DHF14" s="7"/>
      <c r="DHG14" s="7"/>
      <c r="DHH14" s="7"/>
      <c r="DHI14" s="7"/>
      <c r="DHJ14" s="7"/>
      <c r="DHK14" s="7"/>
      <c r="DHL14" s="7"/>
      <c r="DHM14" s="7"/>
      <c r="DHN14" s="7"/>
      <c r="DHO14" s="7"/>
      <c r="DHP14" s="7"/>
      <c r="DHQ14" s="7"/>
      <c r="DHR14" s="7"/>
      <c r="DHS14" s="7"/>
      <c r="DHT14" s="7"/>
      <c r="DHU14" s="7"/>
      <c r="DHV14" s="7"/>
      <c r="DHW14" s="7"/>
      <c r="DHX14" s="7"/>
      <c r="DHY14" s="7"/>
      <c r="DHZ14" s="7"/>
      <c r="DIA14" s="7"/>
      <c r="DIB14" s="7"/>
      <c r="DIC14" s="7"/>
      <c r="DID14" s="7"/>
      <c r="DIE14" s="7"/>
      <c r="DIF14" s="7"/>
      <c r="DIG14" s="7"/>
      <c r="DIH14" s="7"/>
      <c r="DII14" s="7"/>
      <c r="DIJ14" s="7"/>
      <c r="DIK14" s="7"/>
      <c r="DIL14" s="7"/>
      <c r="DIM14" s="7"/>
      <c r="DIN14" s="7"/>
      <c r="DIO14" s="7"/>
      <c r="DIP14" s="7"/>
      <c r="DIQ14" s="7"/>
      <c r="DIR14" s="7"/>
      <c r="DIS14" s="7"/>
      <c r="DIT14" s="7"/>
      <c r="DIU14" s="7"/>
      <c r="DIV14" s="7"/>
      <c r="DIW14" s="7"/>
      <c r="DIX14" s="7"/>
      <c r="DIY14" s="7"/>
      <c r="DIZ14" s="7"/>
      <c r="DJA14" s="7"/>
      <c r="DJB14" s="7"/>
      <c r="DJC14" s="7"/>
      <c r="DJD14" s="7"/>
      <c r="DJE14" s="7"/>
      <c r="DJF14" s="7"/>
      <c r="DJG14" s="7"/>
      <c r="DJH14" s="7"/>
      <c r="DJI14" s="7"/>
      <c r="DJJ14" s="7"/>
      <c r="DJK14" s="7"/>
      <c r="DJL14" s="7"/>
      <c r="DJM14" s="7"/>
      <c r="DJN14" s="7"/>
      <c r="DJO14" s="7"/>
      <c r="DJP14" s="7"/>
      <c r="DJQ14" s="7"/>
      <c r="DJR14" s="7"/>
      <c r="DJS14" s="7"/>
      <c r="DJT14" s="7"/>
      <c r="DJU14" s="7"/>
      <c r="DJV14" s="7"/>
      <c r="DJW14" s="7"/>
      <c r="DJX14" s="7"/>
      <c r="DJY14" s="7"/>
      <c r="DJZ14" s="7"/>
      <c r="DKA14" s="7"/>
      <c r="DKB14" s="7"/>
      <c r="DKC14" s="7"/>
      <c r="DKD14" s="7"/>
      <c r="DKE14" s="7"/>
      <c r="DKF14" s="7"/>
      <c r="DKG14" s="7"/>
      <c r="DKH14" s="7"/>
      <c r="DKI14" s="7"/>
      <c r="DKJ14" s="7"/>
      <c r="DKK14" s="7"/>
      <c r="DKL14" s="7"/>
      <c r="DKM14" s="7"/>
      <c r="DKN14" s="7"/>
      <c r="DKO14" s="7"/>
      <c r="DKP14" s="7"/>
      <c r="DKQ14" s="7"/>
      <c r="DKR14" s="7"/>
      <c r="DKS14" s="7"/>
      <c r="DKT14" s="7"/>
      <c r="DKU14" s="7"/>
      <c r="DKV14" s="7"/>
      <c r="DKW14" s="7"/>
      <c r="DKX14" s="7"/>
      <c r="DKY14" s="7"/>
      <c r="DKZ14" s="7"/>
      <c r="DLA14" s="7"/>
      <c r="DLB14" s="7"/>
      <c r="DLC14" s="7"/>
      <c r="DLD14" s="7"/>
      <c r="DLE14" s="7"/>
      <c r="DLF14" s="7"/>
      <c r="DLG14" s="7"/>
      <c r="DLH14" s="7"/>
      <c r="DLI14" s="7"/>
      <c r="DLJ14" s="7"/>
      <c r="DLK14" s="7"/>
      <c r="DLL14" s="7"/>
      <c r="DLM14" s="7"/>
      <c r="DLN14" s="7"/>
      <c r="DLO14" s="7"/>
      <c r="DLP14" s="7"/>
      <c r="DLQ14" s="7"/>
      <c r="DLR14" s="7"/>
      <c r="DLS14" s="7"/>
      <c r="DLT14" s="7"/>
      <c r="DLU14" s="7"/>
      <c r="DLV14" s="7"/>
      <c r="DLW14" s="7"/>
      <c r="DLX14" s="7"/>
      <c r="DLY14" s="7"/>
      <c r="DLZ14" s="7"/>
      <c r="DMA14" s="7"/>
      <c r="DMB14" s="7"/>
      <c r="DMC14" s="7"/>
      <c r="DMD14" s="7"/>
      <c r="DME14" s="7"/>
      <c r="DMF14" s="7"/>
      <c r="DMG14" s="7"/>
      <c r="DMH14" s="7"/>
      <c r="DMI14" s="7"/>
      <c r="DMJ14" s="7"/>
      <c r="DMK14" s="7"/>
      <c r="DML14" s="7"/>
      <c r="DMM14" s="7"/>
      <c r="DMN14" s="7"/>
      <c r="DMO14" s="7"/>
      <c r="DMP14" s="7"/>
      <c r="DMQ14" s="7"/>
      <c r="DMR14" s="7"/>
      <c r="DMS14" s="7"/>
      <c r="DMT14" s="7"/>
      <c r="DMU14" s="7"/>
      <c r="DMV14" s="7"/>
      <c r="DMW14" s="7"/>
      <c r="DMX14" s="7"/>
      <c r="DMY14" s="7"/>
      <c r="DMZ14" s="7"/>
      <c r="DNA14" s="7"/>
      <c r="DNB14" s="7"/>
      <c r="DNC14" s="7"/>
      <c r="DND14" s="7"/>
      <c r="DNE14" s="7"/>
      <c r="DNF14" s="7"/>
      <c r="DNG14" s="7"/>
      <c r="DNH14" s="7"/>
      <c r="DNI14" s="7"/>
      <c r="DNJ14" s="7"/>
      <c r="DNK14" s="7"/>
      <c r="DNL14" s="7"/>
      <c r="DNM14" s="7"/>
      <c r="DNN14" s="7"/>
      <c r="DNO14" s="7"/>
      <c r="DNP14" s="7"/>
      <c r="DNQ14" s="7"/>
      <c r="DNR14" s="7"/>
      <c r="DNS14" s="7"/>
      <c r="DNT14" s="7"/>
      <c r="DNU14" s="7"/>
      <c r="DNV14" s="7"/>
      <c r="DNW14" s="7"/>
      <c r="DNX14" s="7"/>
      <c r="DNY14" s="7"/>
      <c r="DNZ14" s="7"/>
      <c r="DOA14" s="7"/>
      <c r="DOB14" s="7"/>
      <c r="DOC14" s="7"/>
      <c r="DOD14" s="7"/>
      <c r="DOE14" s="7"/>
      <c r="DOF14" s="7"/>
      <c r="DOG14" s="7"/>
      <c r="DOH14" s="7"/>
      <c r="DOI14" s="7"/>
      <c r="DOJ14" s="7"/>
      <c r="DOK14" s="7"/>
      <c r="DOL14" s="7"/>
      <c r="DOM14" s="7"/>
      <c r="DON14" s="7"/>
      <c r="DOO14" s="7"/>
      <c r="DOP14" s="7"/>
      <c r="DOQ14" s="7"/>
      <c r="DOR14" s="7"/>
      <c r="DOS14" s="7"/>
      <c r="DOT14" s="7"/>
      <c r="DOU14" s="7"/>
      <c r="DOV14" s="7"/>
      <c r="DOW14" s="7"/>
      <c r="DOX14" s="7"/>
      <c r="DOY14" s="7"/>
      <c r="DOZ14" s="7"/>
      <c r="DPA14" s="7"/>
      <c r="DPB14" s="7"/>
      <c r="DPC14" s="7"/>
      <c r="DPD14" s="7"/>
      <c r="DPE14" s="7"/>
      <c r="DPF14" s="7"/>
      <c r="DPG14" s="7"/>
      <c r="DPH14" s="7"/>
      <c r="DPI14" s="7"/>
      <c r="DPJ14" s="7"/>
      <c r="DPK14" s="7"/>
      <c r="DPL14" s="7"/>
      <c r="DPM14" s="7"/>
      <c r="DPN14" s="7"/>
      <c r="DPO14" s="7"/>
      <c r="DPP14" s="7"/>
      <c r="DPQ14" s="7"/>
      <c r="DPR14" s="7"/>
      <c r="DPS14" s="7"/>
      <c r="DPT14" s="7"/>
      <c r="DPU14" s="7"/>
      <c r="DPV14" s="7"/>
      <c r="DPW14" s="7"/>
      <c r="DPX14" s="7"/>
      <c r="DPY14" s="7"/>
      <c r="DPZ14" s="7"/>
      <c r="DQA14" s="7"/>
      <c r="DQB14" s="7"/>
      <c r="DQC14" s="7"/>
      <c r="DQD14" s="7"/>
      <c r="DQE14" s="7"/>
      <c r="DQF14" s="7"/>
      <c r="DQG14" s="7"/>
      <c r="DQH14" s="7"/>
      <c r="DQI14" s="7"/>
      <c r="DQJ14" s="7"/>
      <c r="DQK14" s="7"/>
      <c r="DQL14" s="7"/>
      <c r="DQM14" s="7"/>
      <c r="DQN14" s="7"/>
      <c r="DQO14" s="7"/>
      <c r="DQP14" s="7"/>
      <c r="DQQ14" s="7"/>
      <c r="DQR14" s="7"/>
      <c r="DQS14" s="7"/>
      <c r="DQT14" s="7"/>
      <c r="DQU14" s="7"/>
      <c r="DQV14" s="7"/>
      <c r="DQW14" s="7"/>
      <c r="DQX14" s="7"/>
      <c r="DQY14" s="7"/>
      <c r="DQZ14" s="7"/>
      <c r="DRA14" s="7"/>
      <c r="DRB14" s="7"/>
      <c r="DRC14" s="7"/>
      <c r="DRD14" s="7"/>
      <c r="DRE14" s="7"/>
      <c r="DRF14" s="7"/>
      <c r="DRG14" s="7"/>
      <c r="DRH14" s="7"/>
      <c r="DRI14" s="7"/>
      <c r="DRJ14" s="7"/>
      <c r="DRK14" s="7"/>
      <c r="DRL14" s="7"/>
      <c r="DRM14" s="7"/>
      <c r="DRN14" s="7"/>
      <c r="DRO14" s="7"/>
      <c r="DRP14" s="7"/>
      <c r="DRQ14" s="7"/>
      <c r="DRR14" s="7"/>
      <c r="DRS14" s="7"/>
      <c r="DRT14" s="7"/>
      <c r="DRU14" s="7"/>
      <c r="DRV14" s="7"/>
      <c r="DRW14" s="7"/>
      <c r="DRX14" s="7"/>
      <c r="DRY14" s="7"/>
      <c r="DRZ14" s="7"/>
      <c r="DSA14" s="7"/>
      <c r="DSB14" s="7"/>
      <c r="DSC14" s="7"/>
      <c r="DSD14" s="7"/>
      <c r="DSE14" s="7"/>
      <c r="DSF14" s="7"/>
      <c r="DSG14" s="7"/>
      <c r="DSH14" s="7"/>
      <c r="DSI14" s="7"/>
      <c r="DSJ14" s="7"/>
      <c r="DSK14" s="7"/>
      <c r="DSL14" s="7"/>
      <c r="DSM14" s="7"/>
      <c r="DSN14" s="7"/>
      <c r="DSO14" s="7"/>
      <c r="DSP14" s="7"/>
      <c r="DSQ14" s="7"/>
      <c r="DSR14" s="7"/>
      <c r="DSS14" s="7"/>
      <c r="DST14" s="7"/>
      <c r="DSU14" s="7"/>
      <c r="DSV14" s="7"/>
      <c r="DSW14" s="7"/>
      <c r="DSX14" s="7"/>
      <c r="DSY14" s="7"/>
      <c r="DSZ14" s="7"/>
      <c r="DTA14" s="7"/>
      <c r="DTB14" s="7"/>
      <c r="DTC14" s="7"/>
      <c r="DTD14" s="7"/>
      <c r="DTE14" s="7"/>
      <c r="DTF14" s="7"/>
      <c r="DTG14" s="7"/>
      <c r="DTH14" s="7"/>
      <c r="DTI14" s="7"/>
      <c r="DTJ14" s="7"/>
      <c r="DTK14" s="7"/>
      <c r="DTL14" s="7"/>
      <c r="DTM14" s="7"/>
      <c r="DTN14" s="7"/>
      <c r="DTO14" s="7"/>
      <c r="DTP14" s="7"/>
      <c r="DTQ14" s="7"/>
      <c r="DTR14" s="7"/>
      <c r="DTS14" s="7"/>
      <c r="DTT14" s="7"/>
      <c r="DTU14" s="7"/>
      <c r="DTV14" s="7"/>
      <c r="DTW14" s="7"/>
      <c r="DTX14" s="7"/>
      <c r="DTY14" s="7"/>
      <c r="DTZ14" s="7"/>
      <c r="DUA14" s="7"/>
      <c r="DUB14" s="7"/>
      <c r="DUC14" s="7"/>
      <c r="DUD14" s="7"/>
      <c r="DUE14" s="7"/>
      <c r="DUF14" s="7"/>
      <c r="DUG14" s="7"/>
      <c r="DUH14" s="7"/>
      <c r="DUI14" s="7"/>
      <c r="DUJ14" s="7"/>
      <c r="DUK14" s="7"/>
      <c r="DUL14" s="7"/>
      <c r="DUM14" s="7"/>
      <c r="DUN14" s="7"/>
      <c r="DUO14" s="7"/>
      <c r="DUP14" s="7"/>
      <c r="DUQ14" s="7"/>
      <c r="DUR14" s="7"/>
      <c r="DUS14" s="7"/>
      <c r="DUT14" s="7"/>
      <c r="DUU14" s="7"/>
      <c r="DUV14" s="7"/>
      <c r="DUW14" s="7"/>
      <c r="DUX14" s="7"/>
      <c r="DUY14" s="7"/>
      <c r="DUZ14" s="7"/>
      <c r="DVA14" s="7"/>
      <c r="DVB14" s="7"/>
      <c r="DVC14" s="7"/>
      <c r="DVD14" s="7"/>
      <c r="DVE14" s="7"/>
      <c r="DVF14" s="7"/>
      <c r="DVG14" s="7"/>
      <c r="DVH14" s="7"/>
      <c r="DVI14" s="7"/>
      <c r="DVJ14" s="7"/>
      <c r="DVK14" s="7"/>
      <c r="DVL14" s="7"/>
      <c r="DVM14" s="7"/>
      <c r="DVN14" s="7"/>
      <c r="DVO14" s="7"/>
      <c r="DVP14" s="7"/>
      <c r="DVQ14" s="7"/>
      <c r="DVR14" s="7"/>
      <c r="DVS14" s="7"/>
      <c r="DVT14" s="7"/>
      <c r="DVU14" s="7"/>
      <c r="DVV14" s="7"/>
      <c r="DVW14" s="7"/>
      <c r="DVX14" s="7"/>
      <c r="DVY14" s="7"/>
      <c r="DVZ14" s="7"/>
      <c r="DWA14" s="7"/>
      <c r="DWB14" s="7"/>
      <c r="DWC14" s="7"/>
      <c r="DWD14" s="7"/>
      <c r="DWE14" s="7"/>
      <c r="DWF14" s="7"/>
      <c r="DWG14" s="7"/>
      <c r="DWH14" s="7"/>
      <c r="DWI14" s="7"/>
      <c r="DWJ14" s="7"/>
      <c r="DWK14" s="7"/>
      <c r="DWL14" s="7"/>
      <c r="DWM14" s="7"/>
      <c r="DWN14" s="7"/>
      <c r="DWO14" s="7"/>
      <c r="DWP14" s="7"/>
      <c r="DWQ14" s="7"/>
      <c r="DWR14" s="7"/>
      <c r="DWS14" s="7"/>
      <c r="DWT14" s="7"/>
      <c r="DWU14" s="7"/>
      <c r="DWV14" s="7"/>
      <c r="DWW14" s="7"/>
      <c r="DWX14" s="7"/>
      <c r="DWY14" s="7"/>
      <c r="DWZ14" s="7"/>
      <c r="DXA14" s="7"/>
      <c r="DXB14" s="7"/>
      <c r="DXC14" s="7"/>
      <c r="DXD14" s="7"/>
      <c r="DXE14" s="7"/>
      <c r="DXF14" s="7"/>
      <c r="DXG14" s="7"/>
      <c r="DXH14" s="7"/>
      <c r="DXI14" s="7"/>
      <c r="DXJ14" s="7"/>
      <c r="DXK14" s="7"/>
      <c r="DXL14" s="7"/>
      <c r="DXM14" s="7"/>
      <c r="DXN14" s="7"/>
      <c r="DXO14" s="7"/>
      <c r="DXP14" s="7"/>
      <c r="DXQ14" s="7"/>
      <c r="DXR14" s="7"/>
      <c r="DXS14" s="7"/>
      <c r="DXT14" s="7"/>
      <c r="DXU14" s="7"/>
      <c r="DXV14" s="7"/>
      <c r="DXW14" s="7"/>
      <c r="DXX14" s="7"/>
      <c r="DXY14" s="7"/>
      <c r="DXZ14" s="7"/>
      <c r="DYA14" s="7"/>
      <c r="DYB14" s="7"/>
      <c r="DYC14" s="7"/>
      <c r="DYD14" s="7"/>
      <c r="DYE14" s="7"/>
      <c r="DYF14" s="7"/>
      <c r="DYG14" s="7"/>
      <c r="DYH14" s="7"/>
      <c r="DYI14" s="7"/>
      <c r="DYJ14" s="7"/>
      <c r="DYK14" s="7"/>
      <c r="DYL14" s="7"/>
      <c r="DYM14" s="7"/>
      <c r="DYN14" s="7"/>
      <c r="DYO14" s="7"/>
      <c r="DYP14" s="7"/>
      <c r="DYQ14" s="7"/>
      <c r="DYR14" s="7"/>
      <c r="DYS14" s="7"/>
      <c r="DYT14" s="7"/>
      <c r="DYU14" s="7"/>
      <c r="DYV14" s="7"/>
      <c r="DYW14" s="7"/>
      <c r="DYX14" s="7"/>
      <c r="DYY14" s="7"/>
      <c r="DYZ14" s="7"/>
      <c r="DZA14" s="7"/>
      <c r="DZB14" s="7"/>
      <c r="DZC14" s="7"/>
      <c r="DZD14" s="7"/>
      <c r="DZE14" s="7"/>
      <c r="DZF14" s="7"/>
      <c r="DZG14" s="7"/>
      <c r="DZH14" s="7"/>
      <c r="DZI14" s="7"/>
      <c r="DZJ14" s="7"/>
      <c r="DZK14" s="7"/>
      <c r="DZL14" s="7"/>
      <c r="DZM14" s="7"/>
      <c r="DZN14" s="7"/>
      <c r="DZO14" s="7"/>
      <c r="DZP14" s="7"/>
      <c r="DZQ14" s="7"/>
      <c r="DZR14" s="7"/>
      <c r="DZS14" s="7"/>
      <c r="DZT14" s="7"/>
      <c r="DZU14" s="7"/>
      <c r="DZV14" s="7"/>
      <c r="DZW14" s="7"/>
      <c r="DZX14" s="7"/>
      <c r="DZY14" s="7"/>
      <c r="DZZ14" s="7"/>
      <c r="EAA14" s="7"/>
      <c r="EAB14" s="7"/>
      <c r="EAC14" s="7"/>
      <c r="EAD14" s="7"/>
      <c r="EAE14" s="7"/>
      <c r="EAF14" s="7"/>
      <c r="EAG14" s="7"/>
      <c r="EAH14" s="7"/>
      <c r="EAI14" s="7"/>
      <c r="EAJ14" s="7"/>
      <c r="EAK14" s="7"/>
      <c r="EAL14" s="7"/>
      <c r="EAM14" s="7"/>
      <c r="EAN14" s="7"/>
      <c r="EAO14" s="7"/>
      <c r="EAP14" s="7"/>
      <c r="EAQ14" s="7"/>
      <c r="EAR14" s="7"/>
      <c r="EAS14" s="7"/>
      <c r="EAT14" s="7"/>
      <c r="EAU14" s="7"/>
      <c r="EAV14" s="7"/>
      <c r="EAW14" s="7"/>
      <c r="EAX14" s="7"/>
      <c r="EAY14" s="7"/>
      <c r="EAZ14" s="7"/>
      <c r="EBA14" s="7"/>
      <c r="EBB14" s="7"/>
      <c r="EBC14" s="7"/>
      <c r="EBD14" s="7"/>
      <c r="EBE14" s="7"/>
      <c r="EBF14" s="7"/>
      <c r="EBG14" s="7"/>
      <c r="EBH14" s="7"/>
      <c r="EBI14" s="7"/>
      <c r="EBJ14" s="7"/>
      <c r="EBK14" s="7"/>
      <c r="EBL14" s="7"/>
      <c r="EBM14" s="7"/>
      <c r="EBN14" s="7"/>
      <c r="EBO14" s="7"/>
      <c r="EBP14" s="7"/>
      <c r="EBQ14" s="7"/>
      <c r="EBR14" s="7"/>
      <c r="EBS14" s="7"/>
      <c r="EBT14" s="7"/>
      <c r="EBU14" s="7"/>
      <c r="EBV14" s="7"/>
      <c r="EBW14" s="7"/>
      <c r="EBX14" s="7"/>
      <c r="EBY14" s="7"/>
      <c r="EBZ14" s="7"/>
      <c r="ECA14" s="7"/>
      <c r="ECB14" s="7"/>
      <c r="ECC14" s="7"/>
      <c r="ECD14" s="7"/>
      <c r="ECE14" s="7"/>
      <c r="ECF14" s="7"/>
      <c r="ECG14" s="7"/>
      <c r="ECH14" s="7"/>
      <c r="ECI14" s="7"/>
      <c r="ECJ14" s="7"/>
      <c r="ECK14" s="7"/>
      <c r="ECL14" s="7"/>
      <c r="ECM14" s="7"/>
      <c r="ECN14" s="7"/>
      <c r="ECO14" s="7"/>
      <c r="ECP14" s="7"/>
      <c r="ECQ14" s="7"/>
      <c r="ECR14" s="7"/>
      <c r="ECS14" s="7"/>
      <c r="ECT14" s="7"/>
      <c r="ECU14" s="7"/>
      <c r="ECV14" s="7"/>
      <c r="ECW14" s="7"/>
      <c r="ECX14" s="7"/>
      <c r="ECY14" s="7"/>
      <c r="ECZ14" s="7"/>
      <c r="EDA14" s="7"/>
      <c r="EDB14" s="7"/>
      <c r="EDC14" s="7"/>
      <c r="EDD14" s="7"/>
      <c r="EDE14" s="7"/>
      <c r="EDF14" s="7"/>
      <c r="EDG14" s="7"/>
      <c r="EDH14" s="7"/>
      <c r="EDI14" s="7"/>
      <c r="EDJ14" s="7"/>
      <c r="EDK14" s="7"/>
      <c r="EDL14" s="7"/>
      <c r="EDM14" s="7"/>
      <c r="EDN14" s="7"/>
      <c r="EDO14" s="7"/>
      <c r="EDP14" s="7"/>
      <c r="EDQ14" s="7"/>
      <c r="EDR14" s="7"/>
      <c r="EDS14" s="7"/>
      <c r="EDT14" s="7"/>
      <c r="EDU14" s="7"/>
      <c r="EDV14" s="7"/>
      <c r="EDW14" s="7"/>
      <c r="EDX14" s="7"/>
      <c r="EDY14" s="7"/>
      <c r="EDZ14" s="7"/>
      <c r="EEA14" s="7"/>
      <c r="EEB14" s="7"/>
      <c r="EEC14" s="7"/>
      <c r="EED14" s="7"/>
      <c r="EEE14" s="7"/>
      <c r="EEF14" s="7"/>
      <c r="EEG14" s="7"/>
      <c r="EEH14" s="7"/>
      <c r="EEI14" s="7"/>
      <c r="EEJ14" s="7"/>
      <c r="EEK14" s="7"/>
      <c r="EEL14" s="7"/>
      <c r="EEM14" s="7"/>
      <c r="EEN14" s="7"/>
      <c r="EEO14" s="7"/>
      <c r="EEP14" s="7"/>
      <c r="EEQ14" s="7"/>
      <c r="EER14" s="7"/>
      <c r="EES14" s="7"/>
      <c r="EET14" s="7"/>
      <c r="EEU14" s="7"/>
      <c r="EEV14" s="7"/>
      <c r="EEW14" s="7"/>
      <c r="EEX14" s="7"/>
      <c r="EEY14" s="7"/>
      <c r="EEZ14" s="7"/>
      <c r="EFA14" s="7"/>
      <c r="EFB14" s="7"/>
      <c r="EFC14" s="7"/>
      <c r="EFD14" s="7"/>
      <c r="EFE14" s="7"/>
      <c r="EFF14" s="7"/>
      <c r="EFG14" s="7"/>
      <c r="EFH14" s="7"/>
      <c r="EFI14" s="7"/>
      <c r="EFJ14" s="7"/>
      <c r="EFK14" s="7"/>
      <c r="EFL14" s="7"/>
      <c r="EFM14" s="7"/>
      <c r="EFN14" s="7"/>
      <c r="EFO14" s="7"/>
      <c r="EFP14" s="7"/>
      <c r="EFQ14" s="7"/>
      <c r="EFR14" s="7"/>
      <c r="EFS14" s="7"/>
      <c r="EFT14" s="7"/>
      <c r="EFU14" s="7"/>
      <c r="EFV14" s="7"/>
      <c r="EFW14" s="7"/>
      <c r="EFX14" s="7"/>
      <c r="EFY14" s="7"/>
      <c r="EFZ14" s="7"/>
      <c r="EGA14" s="7"/>
      <c r="EGB14" s="7"/>
      <c r="EGC14" s="7"/>
      <c r="EGD14" s="7"/>
      <c r="EGE14" s="7"/>
      <c r="EGF14" s="7"/>
      <c r="EGG14" s="7"/>
      <c r="EGH14" s="7"/>
      <c r="EGI14" s="7"/>
      <c r="EGJ14" s="7"/>
      <c r="EGK14" s="7"/>
      <c r="EGL14" s="7"/>
      <c r="EGM14" s="7"/>
      <c r="EGN14" s="7"/>
      <c r="EGO14" s="7"/>
      <c r="EGP14" s="7"/>
      <c r="EGQ14" s="7"/>
      <c r="EGR14" s="7"/>
      <c r="EGS14" s="7"/>
      <c r="EGT14" s="7"/>
      <c r="EGU14" s="7"/>
      <c r="EGV14" s="7"/>
      <c r="EGW14" s="7"/>
      <c r="EGX14" s="7"/>
      <c r="EGY14" s="7"/>
      <c r="EGZ14" s="7"/>
      <c r="EHA14" s="7"/>
      <c r="EHB14" s="7"/>
      <c r="EHC14" s="7"/>
      <c r="EHD14" s="7"/>
      <c r="EHE14" s="7"/>
      <c r="EHF14" s="7"/>
      <c r="EHG14" s="7"/>
      <c r="EHH14" s="7"/>
      <c r="EHI14" s="7"/>
      <c r="EHJ14" s="7"/>
      <c r="EHK14" s="7"/>
      <c r="EHL14" s="7"/>
      <c r="EHM14" s="7"/>
      <c r="EHN14" s="7"/>
      <c r="EHO14" s="7"/>
      <c r="EHP14" s="7"/>
      <c r="EHQ14" s="7"/>
      <c r="EHR14" s="7"/>
      <c r="EHS14" s="7"/>
      <c r="EHT14" s="7"/>
      <c r="EHU14" s="7"/>
      <c r="EHV14" s="7"/>
      <c r="EHW14" s="7"/>
      <c r="EHX14" s="7"/>
      <c r="EHY14" s="7"/>
      <c r="EHZ14" s="7"/>
      <c r="EIA14" s="7"/>
      <c r="EIB14" s="7"/>
      <c r="EIC14" s="7"/>
      <c r="EID14" s="7"/>
      <c r="EIE14" s="7"/>
      <c r="EIF14" s="7"/>
      <c r="EIG14" s="7"/>
      <c r="EIH14" s="7"/>
      <c r="EII14" s="7"/>
      <c r="EIJ14" s="7"/>
      <c r="EIK14" s="7"/>
      <c r="EIL14" s="7"/>
      <c r="EIM14" s="7"/>
      <c r="EIN14" s="7"/>
      <c r="EIO14" s="7"/>
      <c r="EIP14" s="7"/>
      <c r="EIQ14" s="7"/>
      <c r="EIR14" s="7"/>
      <c r="EIS14" s="7"/>
      <c r="EIT14" s="7"/>
      <c r="EIU14" s="7"/>
      <c r="EIV14" s="7"/>
      <c r="EIW14" s="7"/>
      <c r="EIX14" s="7"/>
      <c r="EIY14" s="7"/>
      <c r="EIZ14" s="7"/>
      <c r="EJA14" s="7"/>
      <c r="EJB14" s="7"/>
      <c r="EJC14" s="7"/>
      <c r="EJD14" s="7"/>
      <c r="EJE14" s="7"/>
      <c r="EJF14" s="7"/>
      <c r="EJG14" s="7"/>
      <c r="EJH14" s="7"/>
      <c r="EJI14" s="7"/>
      <c r="EJJ14" s="7"/>
      <c r="EJK14" s="7"/>
      <c r="EJL14" s="7"/>
      <c r="EJM14" s="7"/>
      <c r="EJN14" s="7"/>
      <c r="EJO14" s="7"/>
      <c r="EJP14" s="7"/>
      <c r="EJQ14" s="7"/>
      <c r="EJR14" s="7"/>
      <c r="EJS14" s="7"/>
      <c r="EJT14" s="7"/>
      <c r="EJU14" s="7"/>
      <c r="EJV14" s="7"/>
      <c r="EJW14" s="7"/>
      <c r="EJX14" s="7"/>
      <c r="EJY14" s="7"/>
      <c r="EJZ14" s="7"/>
      <c r="EKA14" s="7"/>
      <c r="EKB14" s="7"/>
      <c r="EKC14" s="7"/>
      <c r="EKD14" s="7"/>
      <c r="EKE14" s="7"/>
      <c r="EKF14" s="7"/>
      <c r="EKG14" s="7"/>
      <c r="EKH14" s="7"/>
      <c r="EKI14" s="7"/>
      <c r="EKJ14" s="7"/>
      <c r="EKK14" s="7"/>
      <c r="EKL14" s="7"/>
      <c r="EKM14" s="7"/>
      <c r="EKN14" s="7"/>
      <c r="EKO14" s="7"/>
      <c r="EKP14" s="7"/>
      <c r="EKQ14" s="7"/>
      <c r="EKR14" s="7"/>
      <c r="EKS14" s="7"/>
      <c r="EKT14" s="7"/>
      <c r="EKU14" s="7"/>
      <c r="EKV14" s="7"/>
      <c r="EKW14" s="7"/>
      <c r="EKX14" s="7"/>
      <c r="EKY14" s="7"/>
      <c r="EKZ14" s="7"/>
      <c r="ELA14" s="7"/>
      <c r="ELB14" s="7"/>
      <c r="ELC14" s="7"/>
      <c r="ELD14" s="7"/>
      <c r="ELE14" s="7"/>
      <c r="ELF14" s="7"/>
      <c r="ELG14" s="7"/>
      <c r="ELH14" s="7"/>
      <c r="ELI14" s="7"/>
      <c r="ELJ14" s="7"/>
      <c r="ELK14" s="7"/>
      <c r="ELL14" s="7"/>
      <c r="ELM14" s="7"/>
      <c r="ELN14" s="7"/>
      <c r="ELO14" s="7"/>
      <c r="ELP14" s="7"/>
      <c r="ELQ14" s="7"/>
      <c r="ELR14" s="7"/>
      <c r="ELS14" s="7"/>
      <c r="ELT14" s="7"/>
      <c r="ELU14" s="7"/>
      <c r="ELV14" s="7"/>
      <c r="ELW14" s="7"/>
      <c r="ELX14" s="7"/>
      <c r="ELY14" s="7"/>
      <c r="ELZ14" s="7"/>
      <c r="EMA14" s="7"/>
      <c r="EMB14" s="7"/>
      <c r="EMC14" s="7"/>
      <c r="EMD14" s="7"/>
      <c r="EME14" s="7"/>
      <c r="EMF14" s="7"/>
      <c r="EMG14" s="7"/>
      <c r="EMH14" s="7"/>
      <c r="EMI14" s="7"/>
      <c r="EMJ14" s="7"/>
      <c r="EMK14" s="7"/>
      <c r="EML14" s="7"/>
      <c r="EMM14" s="7"/>
      <c r="EMN14" s="7"/>
      <c r="EMO14" s="7"/>
      <c r="EMP14" s="7"/>
      <c r="EMQ14" s="7"/>
      <c r="EMR14" s="7"/>
      <c r="EMS14" s="7"/>
      <c r="EMT14" s="7"/>
      <c r="EMU14" s="7"/>
      <c r="EMV14" s="7"/>
      <c r="EMW14" s="7"/>
      <c r="EMX14" s="7"/>
      <c r="EMY14" s="7"/>
      <c r="EMZ14" s="7"/>
      <c r="ENA14" s="7"/>
      <c r="ENB14" s="7"/>
      <c r="ENC14" s="7"/>
      <c r="END14" s="7"/>
      <c r="ENE14" s="7"/>
      <c r="ENF14" s="7"/>
      <c r="ENG14" s="7"/>
      <c r="ENH14" s="7"/>
      <c r="ENI14" s="7"/>
      <c r="ENJ14" s="7"/>
      <c r="ENK14" s="7"/>
      <c r="ENL14" s="7"/>
      <c r="ENM14" s="7"/>
      <c r="ENN14" s="7"/>
      <c r="ENO14" s="7"/>
      <c r="ENP14" s="7"/>
      <c r="ENQ14" s="7"/>
      <c r="ENR14" s="7"/>
      <c r="ENS14" s="7"/>
      <c r="ENT14" s="7"/>
      <c r="ENU14" s="7"/>
      <c r="ENV14" s="7"/>
      <c r="ENW14" s="7"/>
      <c r="ENX14" s="7"/>
      <c r="ENY14" s="7"/>
      <c r="ENZ14" s="7"/>
      <c r="EOA14" s="7"/>
      <c r="EOB14" s="7"/>
      <c r="EOC14" s="7"/>
      <c r="EOD14" s="7"/>
      <c r="EOE14" s="7"/>
      <c r="EOF14" s="7"/>
      <c r="EOG14" s="7"/>
      <c r="EOH14" s="7"/>
      <c r="EOI14" s="7"/>
      <c r="EOJ14" s="7"/>
      <c r="EOK14" s="7"/>
      <c r="EOL14" s="7"/>
      <c r="EOM14" s="7"/>
      <c r="EON14" s="7"/>
      <c r="EOO14" s="7"/>
      <c r="EOP14" s="7"/>
      <c r="EOQ14" s="7"/>
      <c r="EOR14" s="7"/>
      <c r="EOS14" s="7"/>
      <c r="EOT14" s="7"/>
      <c r="EOU14" s="7"/>
      <c r="EOV14" s="7"/>
      <c r="EOW14" s="7"/>
      <c r="EOX14" s="7"/>
      <c r="EOY14" s="7"/>
      <c r="EOZ14" s="7"/>
      <c r="EPA14" s="7"/>
      <c r="EPB14" s="7"/>
      <c r="EPC14" s="7"/>
      <c r="EPD14" s="7"/>
      <c r="EPE14" s="7"/>
      <c r="EPF14" s="7"/>
      <c r="EPG14" s="7"/>
      <c r="EPH14" s="7"/>
      <c r="EPI14" s="7"/>
      <c r="EPJ14" s="7"/>
      <c r="EPK14" s="7"/>
      <c r="EPL14" s="7"/>
      <c r="EPM14" s="7"/>
      <c r="EPN14" s="7"/>
      <c r="EPO14" s="7"/>
      <c r="EPP14" s="7"/>
      <c r="EPQ14" s="7"/>
      <c r="EPR14" s="7"/>
      <c r="EPS14" s="7"/>
      <c r="EPT14" s="7"/>
      <c r="EPU14" s="7"/>
      <c r="EPV14" s="7"/>
      <c r="EPW14" s="7"/>
      <c r="EPX14" s="7"/>
      <c r="EPY14" s="7"/>
      <c r="EPZ14" s="7"/>
      <c r="EQA14" s="7"/>
      <c r="EQB14" s="7"/>
      <c r="EQC14" s="7"/>
      <c r="EQD14" s="7"/>
      <c r="EQE14" s="7"/>
      <c r="EQF14" s="7"/>
      <c r="EQG14" s="7"/>
      <c r="EQH14" s="7"/>
      <c r="EQI14" s="7"/>
      <c r="EQJ14" s="7"/>
      <c r="EQK14" s="7"/>
      <c r="EQL14" s="7"/>
      <c r="EQM14" s="7"/>
      <c r="EQN14" s="7"/>
      <c r="EQO14" s="7"/>
      <c r="EQP14" s="7"/>
      <c r="EQQ14" s="7"/>
      <c r="EQR14" s="7"/>
      <c r="EQS14" s="7"/>
      <c r="EQT14" s="7"/>
      <c r="EQU14" s="7"/>
      <c r="EQV14" s="7"/>
      <c r="EQW14" s="7"/>
      <c r="EQX14" s="7"/>
      <c r="EQY14" s="7"/>
      <c r="EQZ14" s="7"/>
      <c r="ERA14" s="7"/>
      <c r="ERB14" s="7"/>
      <c r="ERC14" s="7"/>
      <c r="ERD14" s="7"/>
      <c r="ERE14" s="7"/>
      <c r="ERF14" s="7"/>
      <c r="ERG14" s="7"/>
      <c r="ERH14" s="7"/>
      <c r="ERI14" s="7"/>
      <c r="ERJ14" s="7"/>
      <c r="ERK14" s="7"/>
      <c r="ERL14" s="7"/>
      <c r="ERM14" s="7"/>
      <c r="ERN14" s="7"/>
      <c r="ERO14" s="7"/>
      <c r="ERP14" s="7"/>
      <c r="ERQ14" s="7"/>
      <c r="ERR14" s="7"/>
      <c r="ERS14" s="7"/>
      <c r="ERT14" s="7"/>
      <c r="ERU14" s="7"/>
      <c r="ERV14" s="7"/>
      <c r="ERW14" s="7"/>
      <c r="ERX14" s="7"/>
      <c r="ERY14" s="7"/>
      <c r="ERZ14" s="7"/>
      <c r="ESA14" s="7"/>
      <c r="ESB14" s="7"/>
      <c r="ESC14" s="7"/>
      <c r="ESD14" s="7"/>
      <c r="ESE14" s="7"/>
      <c r="ESF14" s="7"/>
      <c r="ESG14" s="7"/>
      <c r="ESH14" s="7"/>
      <c r="ESI14" s="7"/>
      <c r="ESJ14" s="7"/>
      <c r="ESK14" s="7"/>
      <c r="ESL14" s="7"/>
      <c r="ESM14" s="7"/>
      <c r="ESN14" s="7"/>
      <c r="ESO14" s="7"/>
      <c r="ESP14" s="7"/>
      <c r="ESQ14" s="7"/>
      <c r="ESR14" s="7"/>
      <c r="ESS14" s="7"/>
      <c r="EST14" s="7"/>
      <c r="ESU14" s="7"/>
      <c r="ESV14" s="7"/>
      <c r="ESW14" s="7"/>
      <c r="ESX14" s="7"/>
      <c r="ESY14" s="7"/>
      <c r="ESZ14" s="7"/>
      <c r="ETA14" s="7"/>
      <c r="ETB14" s="7"/>
      <c r="ETC14" s="7"/>
      <c r="ETD14" s="7"/>
      <c r="ETE14" s="7"/>
      <c r="ETF14" s="7"/>
      <c r="ETG14" s="7"/>
      <c r="ETH14" s="7"/>
      <c r="ETI14" s="7"/>
      <c r="ETJ14" s="7"/>
      <c r="ETK14" s="7"/>
      <c r="ETL14" s="7"/>
      <c r="ETM14" s="7"/>
      <c r="ETN14" s="7"/>
      <c r="ETO14" s="7"/>
      <c r="ETP14" s="7"/>
      <c r="ETQ14" s="7"/>
      <c r="ETR14" s="7"/>
      <c r="ETS14" s="7"/>
      <c r="ETT14" s="7"/>
      <c r="ETU14" s="7"/>
      <c r="ETV14" s="7"/>
      <c r="ETW14" s="7"/>
      <c r="ETX14" s="7"/>
      <c r="ETY14" s="7"/>
      <c r="ETZ14" s="7"/>
      <c r="EUA14" s="7"/>
      <c r="EUB14" s="7"/>
      <c r="EUC14" s="7"/>
      <c r="EUD14" s="7"/>
      <c r="EUE14" s="7"/>
      <c r="EUF14" s="7"/>
      <c r="EUG14" s="7"/>
      <c r="EUH14" s="7"/>
      <c r="EUI14" s="7"/>
      <c r="EUJ14" s="7"/>
      <c r="EUK14" s="7"/>
      <c r="EUL14" s="7"/>
      <c r="EUM14" s="7"/>
      <c r="EUN14" s="7"/>
      <c r="EUO14" s="7"/>
      <c r="EUP14" s="7"/>
      <c r="EUQ14" s="7"/>
      <c r="EUR14" s="7"/>
      <c r="EUS14" s="7"/>
      <c r="EUT14" s="7"/>
      <c r="EUU14" s="7"/>
      <c r="EUV14" s="7"/>
      <c r="EUW14" s="7"/>
      <c r="EUX14" s="7"/>
      <c r="EUY14" s="7"/>
      <c r="EUZ14" s="7"/>
      <c r="EVA14" s="7"/>
      <c r="EVB14" s="7"/>
      <c r="EVC14" s="7"/>
      <c r="EVD14" s="7"/>
      <c r="EVE14" s="7"/>
      <c r="EVF14" s="7"/>
      <c r="EVG14" s="7"/>
      <c r="EVH14" s="7"/>
      <c r="EVI14" s="7"/>
      <c r="EVJ14" s="7"/>
      <c r="EVK14" s="7"/>
      <c r="EVL14" s="7"/>
      <c r="EVM14" s="7"/>
      <c r="EVN14" s="7"/>
      <c r="EVO14" s="7"/>
      <c r="EVP14" s="7"/>
      <c r="EVQ14" s="7"/>
      <c r="EVR14" s="7"/>
      <c r="EVS14" s="7"/>
      <c r="EVT14" s="7"/>
      <c r="EVU14" s="7"/>
      <c r="EVV14" s="7"/>
      <c r="EVW14" s="7"/>
      <c r="EVX14" s="7"/>
      <c r="EVY14" s="7"/>
      <c r="EVZ14" s="7"/>
      <c r="EWA14" s="7"/>
      <c r="EWB14" s="7"/>
      <c r="EWC14" s="7"/>
      <c r="EWD14" s="7"/>
      <c r="EWE14" s="7"/>
      <c r="EWF14" s="7"/>
      <c r="EWG14" s="7"/>
      <c r="EWH14" s="7"/>
      <c r="EWI14" s="7"/>
      <c r="EWJ14" s="7"/>
      <c r="EWK14" s="7"/>
      <c r="EWL14" s="7"/>
      <c r="EWM14" s="7"/>
      <c r="EWN14" s="7"/>
      <c r="EWO14" s="7"/>
      <c r="EWP14" s="7"/>
      <c r="EWQ14" s="7"/>
      <c r="EWR14" s="7"/>
      <c r="EWS14" s="7"/>
      <c r="EWT14" s="7"/>
      <c r="EWU14" s="7"/>
      <c r="EWV14" s="7"/>
      <c r="EWW14" s="7"/>
      <c r="EWX14" s="7"/>
      <c r="EWY14" s="7"/>
      <c r="EWZ14" s="7"/>
      <c r="EXA14" s="7"/>
      <c r="EXB14" s="7"/>
      <c r="EXC14" s="7"/>
      <c r="EXD14" s="7"/>
      <c r="EXE14" s="7"/>
      <c r="EXF14" s="7"/>
      <c r="EXG14" s="7"/>
      <c r="EXH14" s="7"/>
      <c r="EXI14" s="7"/>
      <c r="EXJ14" s="7"/>
      <c r="EXK14" s="7"/>
      <c r="EXL14" s="7"/>
      <c r="EXM14" s="7"/>
      <c r="EXN14" s="7"/>
      <c r="EXO14" s="7"/>
      <c r="EXP14" s="7"/>
      <c r="EXQ14" s="7"/>
      <c r="EXR14" s="7"/>
      <c r="EXS14" s="7"/>
      <c r="EXT14" s="7"/>
      <c r="EXU14" s="7"/>
      <c r="EXV14" s="7"/>
      <c r="EXW14" s="7"/>
      <c r="EXX14" s="7"/>
      <c r="EXY14" s="7"/>
      <c r="EXZ14" s="7"/>
      <c r="EYA14" s="7"/>
      <c r="EYB14" s="7"/>
      <c r="EYC14" s="7"/>
      <c r="EYD14" s="7"/>
      <c r="EYE14" s="7"/>
      <c r="EYF14" s="7"/>
      <c r="EYG14" s="7"/>
      <c r="EYH14" s="7"/>
      <c r="EYI14" s="7"/>
      <c r="EYJ14" s="7"/>
      <c r="EYK14" s="7"/>
      <c r="EYL14" s="7"/>
      <c r="EYM14" s="7"/>
      <c r="EYN14" s="7"/>
      <c r="EYO14" s="7"/>
      <c r="EYP14" s="7"/>
      <c r="EYQ14" s="7"/>
      <c r="EYR14" s="7"/>
      <c r="EYS14" s="7"/>
      <c r="EYT14" s="7"/>
      <c r="EYU14" s="7"/>
      <c r="EYV14" s="7"/>
      <c r="EYW14" s="7"/>
      <c r="EYX14" s="7"/>
      <c r="EYY14" s="7"/>
      <c r="EYZ14" s="7"/>
      <c r="EZA14" s="7"/>
      <c r="EZB14" s="7"/>
      <c r="EZC14" s="7"/>
      <c r="EZD14" s="7"/>
      <c r="EZE14" s="7"/>
      <c r="EZF14" s="7"/>
      <c r="EZG14" s="7"/>
      <c r="EZH14" s="7"/>
      <c r="EZI14" s="7"/>
      <c r="EZJ14" s="7"/>
      <c r="EZK14" s="7"/>
      <c r="EZL14" s="7"/>
      <c r="EZM14" s="7"/>
      <c r="EZN14" s="7"/>
      <c r="EZO14" s="7"/>
      <c r="EZP14" s="7"/>
      <c r="EZQ14" s="7"/>
      <c r="EZR14" s="7"/>
      <c r="EZS14" s="7"/>
      <c r="EZT14" s="7"/>
      <c r="EZU14" s="7"/>
      <c r="EZV14" s="7"/>
      <c r="EZW14" s="7"/>
      <c r="EZX14" s="7"/>
      <c r="EZY14" s="7"/>
      <c r="EZZ14" s="7"/>
      <c r="FAA14" s="7"/>
      <c r="FAB14" s="7"/>
      <c r="FAC14" s="7"/>
      <c r="FAD14" s="7"/>
      <c r="FAE14" s="7"/>
      <c r="FAF14" s="7"/>
      <c r="FAG14" s="7"/>
      <c r="FAH14" s="7"/>
      <c r="FAI14" s="7"/>
      <c r="FAJ14" s="7"/>
      <c r="FAK14" s="7"/>
      <c r="FAL14" s="7"/>
      <c r="FAM14" s="7"/>
      <c r="FAN14" s="7"/>
      <c r="FAO14" s="7"/>
      <c r="FAP14" s="7"/>
      <c r="FAQ14" s="7"/>
      <c r="FAR14" s="7"/>
      <c r="FAS14" s="7"/>
      <c r="FAT14" s="7"/>
      <c r="FAU14" s="7"/>
      <c r="FAV14" s="7"/>
      <c r="FAW14" s="7"/>
      <c r="FAX14" s="7"/>
      <c r="FAY14" s="7"/>
      <c r="FAZ14" s="7"/>
      <c r="FBA14" s="7"/>
      <c r="FBB14" s="7"/>
      <c r="FBC14" s="7"/>
      <c r="FBD14" s="7"/>
      <c r="FBE14" s="7"/>
      <c r="FBF14" s="7"/>
      <c r="FBG14" s="7"/>
      <c r="FBH14" s="7"/>
      <c r="FBI14" s="7"/>
      <c r="FBJ14" s="7"/>
      <c r="FBK14" s="7"/>
      <c r="FBL14" s="7"/>
      <c r="FBM14" s="7"/>
      <c r="FBN14" s="7"/>
      <c r="FBO14" s="7"/>
      <c r="FBP14" s="7"/>
      <c r="FBQ14" s="7"/>
      <c r="FBR14" s="7"/>
      <c r="FBS14" s="7"/>
      <c r="FBT14" s="7"/>
      <c r="FBU14" s="7"/>
      <c r="FBV14" s="7"/>
      <c r="FBW14" s="7"/>
      <c r="FBX14" s="7"/>
      <c r="FBY14" s="7"/>
      <c r="FBZ14" s="7"/>
      <c r="FCA14" s="7"/>
      <c r="FCB14" s="7"/>
      <c r="FCC14" s="7"/>
      <c r="FCD14" s="7"/>
      <c r="FCE14" s="7"/>
      <c r="FCF14" s="7"/>
      <c r="FCG14" s="7"/>
      <c r="FCH14" s="7"/>
      <c r="FCI14" s="7"/>
      <c r="FCJ14" s="7"/>
      <c r="FCK14" s="7"/>
      <c r="FCL14" s="7"/>
      <c r="FCM14" s="7"/>
      <c r="FCN14" s="7"/>
      <c r="FCO14" s="7"/>
      <c r="FCP14" s="7"/>
      <c r="FCQ14" s="7"/>
      <c r="FCR14" s="7"/>
      <c r="FCS14" s="7"/>
      <c r="FCT14" s="7"/>
      <c r="FCU14" s="7"/>
      <c r="FCV14" s="7"/>
      <c r="FCW14" s="7"/>
      <c r="FCX14" s="7"/>
      <c r="FCY14" s="7"/>
      <c r="FCZ14" s="7"/>
      <c r="FDA14" s="7"/>
      <c r="FDB14" s="7"/>
      <c r="FDC14" s="7"/>
      <c r="FDD14" s="7"/>
      <c r="FDE14" s="7"/>
      <c r="FDF14" s="7"/>
      <c r="FDG14" s="7"/>
      <c r="FDH14" s="7"/>
      <c r="FDI14" s="7"/>
      <c r="FDJ14" s="7"/>
      <c r="FDK14" s="7"/>
      <c r="FDL14" s="7"/>
      <c r="FDM14" s="7"/>
      <c r="FDN14" s="7"/>
      <c r="FDO14" s="7"/>
      <c r="FDP14" s="7"/>
      <c r="FDQ14" s="7"/>
      <c r="FDR14" s="7"/>
      <c r="FDS14" s="7"/>
      <c r="FDT14" s="7"/>
      <c r="FDU14" s="7"/>
      <c r="FDV14" s="7"/>
      <c r="FDW14" s="7"/>
      <c r="FDX14" s="7"/>
      <c r="FDY14" s="7"/>
      <c r="FDZ14" s="7"/>
      <c r="FEA14" s="7"/>
      <c r="FEB14" s="7"/>
      <c r="FEC14" s="7"/>
      <c r="FED14" s="7"/>
      <c r="FEE14" s="7"/>
      <c r="FEF14" s="7"/>
      <c r="FEG14" s="7"/>
      <c r="FEH14" s="7"/>
      <c r="FEI14" s="7"/>
      <c r="FEJ14" s="7"/>
      <c r="FEK14" s="7"/>
      <c r="FEL14" s="7"/>
      <c r="FEM14" s="7"/>
      <c r="FEN14" s="7"/>
      <c r="FEO14" s="7"/>
      <c r="FEP14" s="7"/>
      <c r="FEQ14" s="7"/>
      <c r="FER14" s="7"/>
      <c r="FES14" s="7"/>
      <c r="FET14" s="7"/>
      <c r="FEU14" s="7"/>
      <c r="FEV14" s="7"/>
      <c r="FEW14" s="7"/>
      <c r="FEX14" s="7"/>
      <c r="FEY14" s="7"/>
      <c r="FEZ14" s="7"/>
      <c r="FFA14" s="7"/>
      <c r="FFB14" s="7"/>
      <c r="FFC14" s="7"/>
      <c r="FFD14" s="7"/>
      <c r="FFE14" s="7"/>
      <c r="FFF14" s="7"/>
      <c r="FFG14" s="7"/>
      <c r="FFH14" s="7"/>
      <c r="FFI14" s="7"/>
      <c r="FFJ14" s="7"/>
      <c r="FFK14" s="7"/>
      <c r="FFL14" s="7"/>
      <c r="FFM14" s="7"/>
      <c r="FFN14" s="7"/>
      <c r="FFO14" s="7"/>
      <c r="FFP14" s="7"/>
      <c r="FFQ14" s="7"/>
      <c r="FFR14" s="7"/>
      <c r="FFS14" s="7"/>
      <c r="FFT14" s="7"/>
      <c r="FFU14" s="7"/>
      <c r="FFV14" s="7"/>
      <c r="FFW14" s="7"/>
      <c r="FFX14" s="7"/>
      <c r="FFY14" s="7"/>
      <c r="FFZ14" s="7"/>
      <c r="FGA14" s="7"/>
      <c r="FGB14" s="7"/>
      <c r="FGC14" s="7"/>
      <c r="FGD14" s="7"/>
      <c r="FGE14" s="7"/>
      <c r="FGF14" s="7"/>
      <c r="FGG14" s="7"/>
      <c r="FGH14" s="7"/>
      <c r="FGI14" s="7"/>
      <c r="FGJ14" s="7"/>
      <c r="FGK14" s="7"/>
      <c r="FGL14" s="7"/>
      <c r="FGM14" s="7"/>
      <c r="FGN14" s="7"/>
      <c r="FGO14" s="7"/>
      <c r="FGP14" s="7"/>
      <c r="FGQ14" s="7"/>
      <c r="FGR14" s="7"/>
      <c r="FGS14" s="7"/>
      <c r="FGT14" s="7"/>
      <c r="FGU14" s="7"/>
      <c r="FGV14" s="7"/>
      <c r="FGW14" s="7"/>
      <c r="FGX14" s="7"/>
      <c r="FGY14" s="7"/>
      <c r="FGZ14" s="7"/>
      <c r="FHA14" s="7"/>
      <c r="FHB14" s="7"/>
      <c r="FHC14" s="7"/>
      <c r="FHD14" s="7"/>
      <c r="FHE14" s="7"/>
      <c r="FHF14" s="7"/>
      <c r="FHG14" s="7"/>
      <c r="FHH14" s="7"/>
      <c r="FHI14" s="7"/>
      <c r="FHJ14" s="7"/>
      <c r="FHK14" s="7"/>
      <c r="FHL14" s="7"/>
      <c r="FHM14" s="7"/>
      <c r="FHN14" s="7"/>
      <c r="FHO14" s="7"/>
      <c r="FHP14" s="7"/>
      <c r="FHQ14" s="7"/>
      <c r="FHR14" s="7"/>
      <c r="FHS14" s="7"/>
      <c r="FHT14" s="7"/>
      <c r="FHU14" s="7"/>
      <c r="FHV14" s="7"/>
      <c r="FHW14" s="7"/>
      <c r="FHX14" s="7"/>
      <c r="FHY14" s="7"/>
      <c r="FHZ14" s="7"/>
      <c r="FIA14" s="7"/>
      <c r="FIB14" s="7"/>
      <c r="FIC14" s="7"/>
      <c r="FID14" s="7"/>
      <c r="FIE14" s="7"/>
      <c r="FIF14" s="7"/>
      <c r="FIG14" s="7"/>
      <c r="FIH14" s="7"/>
      <c r="FII14" s="7"/>
      <c r="FIJ14" s="7"/>
      <c r="FIK14" s="7"/>
      <c r="FIL14" s="7"/>
      <c r="FIM14" s="7"/>
      <c r="FIN14" s="7"/>
      <c r="FIO14" s="7"/>
      <c r="FIP14" s="7"/>
      <c r="FIQ14" s="7"/>
      <c r="FIR14" s="7"/>
      <c r="FIS14" s="7"/>
      <c r="FIT14" s="7"/>
      <c r="FIU14" s="7"/>
      <c r="FIV14" s="7"/>
      <c r="FIW14" s="7"/>
      <c r="FIX14" s="7"/>
      <c r="FIY14" s="7"/>
      <c r="FIZ14" s="7"/>
      <c r="FJA14" s="7"/>
      <c r="FJB14" s="7"/>
      <c r="FJC14" s="7"/>
      <c r="FJD14" s="7"/>
      <c r="FJE14" s="7"/>
      <c r="FJF14" s="7"/>
      <c r="FJG14" s="7"/>
      <c r="FJH14" s="7"/>
      <c r="FJI14" s="7"/>
      <c r="FJJ14" s="7"/>
      <c r="FJK14" s="7"/>
      <c r="FJL14" s="7"/>
      <c r="FJM14" s="7"/>
      <c r="FJN14" s="7"/>
      <c r="FJO14" s="7"/>
      <c r="FJP14" s="7"/>
      <c r="FJQ14" s="7"/>
      <c r="FJR14" s="7"/>
      <c r="FJS14" s="7"/>
      <c r="FJT14" s="7"/>
      <c r="FJU14" s="7"/>
      <c r="FJV14" s="7"/>
      <c r="FJW14" s="7"/>
      <c r="FJX14" s="7"/>
      <c r="FJY14" s="7"/>
      <c r="FJZ14" s="7"/>
      <c r="FKA14" s="7"/>
      <c r="FKB14" s="7"/>
      <c r="FKC14" s="7"/>
      <c r="FKD14" s="7"/>
      <c r="FKE14" s="7"/>
      <c r="FKF14" s="7"/>
      <c r="FKG14" s="7"/>
      <c r="FKH14" s="7"/>
      <c r="FKI14" s="7"/>
      <c r="FKJ14" s="7"/>
      <c r="FKK14" s="7"/>
      <c r="FKL14" s="7"/>
      <c r="FKM14" s="7"/>
      <c r="FKN14" s="7"/>
      <c r="FKO14" s="7"/>
      <c r="FKP14" s="7"/>
      <c r="FKQ14" s="7"/>
      <c r="FKR14" s="7"/>
      <c r="FKS14" s="7"/>
      <c r="FKT14" s="7"/>
      <c r="FKU14" s="7"/>
      <c r="FKV14" s="7"/>
      <c r="FKW14" s="7"/>
      <c r="FKX14" s="7"/>
      <c r="FKY14" s="7"/>
      <c r="FKZ14" s="7"/>
      <c r="FLA14" s="7"/>
      <c r="FLB14" s="7"/>
      <c r="FLC14" s="7"/>
      <c r="FLD14" s="7"/>
      <c r="FLE14" s="7"/>
      <c r="FLF14" s="7"/>
      <c r="FLG14" s="7"/>
      <c r="FLH14" s="7"/>
      <c r="FLI14" s="7"/>
      <c r="FLJ14" s="7"/>
      <c r="FLK14" s="7"/>
      <c r="FLL14" s="7"/>
      <c r="FLM14" s="7"/>
      <c r="FLN14" s="7"/>
      <c r="FLO14" s="7"/>
      <c r="FLP14" s="7"/>
      <c r="FLQ14" s="7"/>
      <c r="FLR14" s="7"/>
      <c r="FLS14" s="7"/>
      <c r="FLT14" s="7"/>
      <c r="FLU14" s="7"/>
      <c r="FLV14" s="7"/>
      <c r="FLW14" s="7"/>
      <c r="FLX14" s="7"/>
      <c r="FLY14" s="7"/>
      <c r="FLZ14" s="7"/>
      <c r="FMA14" s="7"/>
      <c r="FMB14" s="7"/>
      <c r="FMC14" s="7"/>
      <c r="FMD14" s="7"/>
      <c r="FME14" s="7"/>
      <c r="FMF14" s="7"/>
      <c r="FMG14" s="7"/>
      <c r="FMH14" s="7"/>
      <c r="FMI14" s="7"/>
      <c r="FMJ14" s="7"/>
      <c r="FMK14" s="7"/>
      <c r="FML14" s="7"/>
      <c r="FMM14" s="7"/>
      <c r="FMN14" s="7"/>
      <c r="FMO14" s="7"/>
      <c r="FMP14" s="7"/>
      <c r="FMQ14" s="7"/>
      <c r="FMR14" s="7"/>
      <c r="FMS14" s="7"/>
      <c r="FMT14" s="7"/>
      <c r="FMU14" s="7"/>
      <c r="FMV14" s="7"/>
      <c r="FMW14" s="7"/>
      <c r="FMX14" s="7"/>
      <c r="FMY14" s="7"/>
      <c r="FMZ14" s="7"/>
      <c r="FNA14" s="7"/>
      <c r="FNB14" s="7"/>
      <c r="FNC14" s="7"/>
      <c r="FND14" s="7"/>
      <c r="FNE14" s="7"/>
      <c r="FNF14" s="7"/>
      <c r="FNG14" s="7"/>
      <c r="FNH14" s="7"/>
      <c r="FNI14" s="7"/>
      <c r="FNJ14" s="7"/>
      <c r="FNK14" s="7"/>
      <c r="FNL14" s="7"/>
      <c r="FNM14" s="7"/>
      <c r="FNN14" s="7"/>
      <c r="FNO14" s="7"/>
      <c r="FNP14" s="7"/>
      <c r="FNQ14" s="7"/>
      <c r="FNR14" s="7"/>
      <c r="FNS14" s="7"/>
      <c r="FNT14" s="7"/>
      <c r="FNU14" s="7"/>
      <c r="FNV14" s="7"/>
      <c r="FNW14" s="7"/>
      <c r="FNX14" s="7"/>
      <c r="FNY14" s="7"/>
      <c r="FNZ14" s="7"/>
      <c r="FOA14" s="7"/>
      <c r="FOB14" s="7"/>
      <c r="FOC14" s="7"/>
      <c r="FOD14" s="7"/>
      <c r="FOE14" s="7"/>
      <c r="FOF14" s="7"/>
      <c r="FOG14" s="7"/>
      <c r="FOH14" s="7"/>
      <c r="FOI14" s="7"/>
      <c r="FOJ14" s="7"/>
      <c r="FOK14" s="7"/>
      <c r="FOL14" s="7"/>
      <c r="FOM14" s="7"/>
      <c r="FON14" s="7"/>
      <c r="FOO14" s="7"/>
      <c r="FOP14" s="7"/>
      <c r="FOQ14" s="7"/>
      <c r="FOR14" s="7"/>
      <c r="FOS14" s="7"/>
      <c r="FOT14" s="7"/>
      <c r="FOU14" s="7"/>
      <c r="FOV14" s="7"/>
      <c r="FOW14" s="7"/>
      <c r="FOX14" s="7"/>
      <c r="FOY14" s="7"/>
      <c r="FOZ14" s="7"/>
      <c r="FPA14" s="7"/>
      <c r="FPB14" s="7"/>
      <c r="FPC14" s="7"/>
      <c r="FPD14" s="7"/>
      <c r="FPE14" s="7"/>
      <c r="FPF14" s="7"/>
      <c r="FPG14" s="7"/>
      <c r="FPH14" s="7"/>
      <c r="FPI14" s="7"/>
      <c r="FPJ14" s="7"/>
      <c r="FPK14" s="7"/>
      <c r="FPL14" s="7"/>
      <c r="FPM14" s="7"/>
      <c r="FPN14" s="7"/>
      <c r="FPO14" s="7"/>
      <c r="FPP14" s="7"/>
      <c r="FPQ14" s="7"/>
      <c r="FPR14" s="7"/>
      <c r="FPS14" s="7"/>
      <c r="FPT14" s="7"/>
      <c r="FPU14" s="7"/>
      <c r="FPV14" s="7"/>
      <c r="FPW14" s="7"/>
      <c r="FPX14" s="7"/>
      <c r="FPY14" s="7"/>
      <c r="FPZ14" s="7"/>
      <c r="FQA14" s="7"/>
      <c r="FQB14" s="7"/>
      <c r="FQC14" s="7"/>
      <c r="FQD14" s="7"/>
      <c r="FQE14" s="7"/>
      <c r="FQF14" s="7"/>
      <c r="FQG14" s="7"/>
      <c r="FQH14" s="7"/>
      <c r="FQI14" s="7"/>
      <c r="FQJ14" s="7"/>
      <c r="FQK14" s="7"/>
      <c r="FQL14" s="7"/>
      <c r="FQM14" s="7"/>
      <c r="FQN14" s="7"/>
      <c r="FQO14" s="7"/>
      <c r="FQP14" s="7"/>
      <c r="FQQ14" s="7"/>
      <c r="FQR14" s="7"/>
      <c r="FQS14" s="7"/>
      <c r="FQT14" s="7"/>
      <c r="FQU14" s="7"/>
      <c r="FQV14" s="7"/>
      <c r="FQW14" s="7"/>
      <c r="FQX14" s="7"/>
      <c r="FQY14" s="7"/>
      <c r="FQZ14" s="7"/>
      <c r="FRA14" s="7"/>
      <c r="FRB14" s="7"/>
      <c r="FRC14" s="7"/>
      <c r="FRD14" s="7"/>
      <c r="FRE14" s="7"/>
      <c r="FRF14" s="7"/>
      <c r="FRG14" s="7"/>
      <c r="FRH14" s="7"/>
      <c r="FRI14" s="7"/>
      <c r="FRJ14" s="7"/>
      <c r="FRK14" s="7"/>
      <c r="FRL14" s="7"/>
      <c r="FRM14" s="7"/>
      <c r="FRN14" s="7"/>
      <c r="FRO14" s="7"/>
      <c r="FRP14" s="7"/>
      <c r="FRQ14" s="7"/>
      <c r="FRR14" s="7"/>
      <c r="FRS14" s="7"/>
      <c r="FRT14" s="7"/>
      <c r="FRU14" s="7"/>
      <c r="FRV14" s="7"/>
      <c r="FRW14" s="7"/>
      <c r="FRX14" s="7"/>
      <c r="FRY14" s="7"/>
      <c r="FRZ14" s="7"/>
      <c r="FSA14" s="7"/>
      <c r="FSB14" s="7"/>
      <c r="FSC14" s="7"/>
      <c r="FSD14" s="7"/>
      <c r="FSE14" s="7"/>
      <c r="FSF14" s="7"/>
      <c r="FSG14" s="7"/>
      <c r="FSH14" s="7"/>
      <c r="FSI14" s="7"/>
      <c r="FSJ14" s="7"/>
      <c r="FSK14" s="7"/>
      <c r="FSL14" s="7"/>
      <c r="FSM14" s="7"/>
      <c r="FSN14" s="7"/>
      <c r="FSO14" s="7"/>
      <c r="FSP14" s="7"/>
      <c r="FSQ14" s="7"/>
      <c r="FSR14" s="7"/>
      <c r="FSS14" s="7"/>
      <c r="FST14" s="7"/>
      <c r="FSU14" s="7"/>
      <c r="FSV14" s="7"/>
      <c r="FSW14" s="7"/>
      <c r="FSX14" s="7"/>
      <c r="FSY14" s="7"/>
      <c r="FSZ14" s="7"/>
      <c r="FTA14" s="7"/>
      <c r="FTB14" s="7"/>
      <c r="FTC14" s="7"/>
      <c r="FTD14" s="7"/>
      <c r="FTE14" s="7"/>
      <c r="FTF14" s="7"/>
      <c r="FTG14" s="7"/>
      <c r="FTH14" s="7"/>
      <c r="FTI14" s="7"/>
      <c r="FTJ14" s="7"/>
      <c r="FTK14" s="7"/>
      <c r="FTL14" s="7"/>
      <c r="FTM14" s="7"/>
      <c r="FTN14" s="7"/>
      <c r="FTO14" s="7"/>
      <c r="FTP14" s="7"/>
      <c r="FTQ14" s="7"/>
      <c r="FTR14" s="7"/>
      <c r="FTS14" s="7"/>
      <c r="FTT14" s="7"/>
      <c r="FTU14" s="7"/>
      <c r="FTV14" s="7"/>
      <c r="FTW14" s="7"/>
      <c r="FTX14" s="7"/>
      <c r="FTY14" s="7"/>
      <c r="FTZ14" s="7"/>
      <c r="FUA14" s="7"/>
      <c r="FUB14" s="7"/>
      <c r="FUC14" s="7"/>
      <c r="FUD14" s="7"/>
      <c r="FUE14" s="7"/>
      <c r="FUF14" s="7"/>
      <c r="FUG14" s="7"/>
      <c r="FUH14" s="7"/>
      <c r="FUI14" s="7"/>
      <c r="FUJ14" s="7"/>
      <c r="FUK14" s="7"/>
      <c r="FUL14" s="7"/>
      <c r="FUM14" s="7"/>
      <c r="FUN14" s="7"/>
      <c r="FUO14" s="7"/>
      <c r="FUP14" s="7"/>
      <c r="FUQ14" s="7"/>
      <c r="FUR14" s="7"/>
      <c r="FUS14" s="7"/>
      <c r="FUT14" s="7"/>
      <c r="FUU14" s="7"/>
      <c r="FUV14" s="7"/>
      <c r="FUW14" s="7"/>
      <c r="FUX14" s="7"/>
      <c r="FUY14" s="7"/>
      <c r="FUZ14" s="7"/>
      <c r="FVA14" s="7"/>
      <c r="FVB14" s="7"/>
      <c r="FVC14" s="7"/>
      <c r="FVD14" s="7"/>
      <c r="FVE14" s="7"/>
      <c r="FVF14" s="7"/>
      <c r="FVG14" s="7"/>
      <c r="FVH14" s="7"/>
      <c r="FVI14" s="7"/>
      <c r="FVJ14" s="7"/>
      <c r="FVK14" s="7"/>
      <c r="FVL14" s="7"/>
      <c r="FVM14" s="7"/>
      <c r="FVN14" s="7"/>
      <c r="FVO14" s="7"/>
      <c r="FVP14" s="7"/>
      <c r="FVQ14" s="7"/>
      <c r="FVR14" s="7"/>
      <c r="FVS14" s="7"/>
      <c r="FVT14" s="7"/>
      <c r="FVU14" s="7"/>
      <c r="FVV14" s="7"/>
      <c r="FVW14" s="7"/>
      <c r="FVX14" s="7"/>
      <c r="FVY14" s="7"/>
      <c r="FVZ14" s="7"/>
      <c r="FWA14" s="7"/>
      <c r="FWB14" s="7"/>
      <c r="FWC14" s="7"/>
      <c r="FWD14" s="7"/>
      <c r="FWE14" s="7"/>
      <c r="FWF14" s="7"/>
      <c r="FWG14" s="7"/>
      <c r="FWH14" s="7"/>
      <c r="FWI14" s="7"/>
      <c r="FWJ14" s="7"/>
      <c r="FWK14" s="7"/>
      <c r="FWL14" s="7"/>
      <c r="FWM14" s="7"/>
      <c r="FWN14" s="7"/>
      <c r="FWO14" s="7"/>
      <c r="FWP14" s="7"/>
      <c r="FWQ14" s="7"/>
      <c r="FWR14" s="7"/>
      <c r="FWS14" s="7"/>
      <c r="FWT14" s="7"/>
      <c r="FWU14" s="7"/>
      <c r="FWV14" s="7"/>
      <c r="FWW14" s="7"/>
      <c r="FWX14" s="7"/>
      <c r="FWY14" s="7"/>
      <c r="FWZ14" s="7"/>
      <c r="FXA14" s="7"/>
      <c r="FXB14" s="7"/>
      <c r="FXC14" s="7"/>
      <c r="FXD14" s="7"/>
      <c r="FXE14" s="7"/>
      <c r="FXF14" s="7"/>
      <c r="FXG14" s="7"/>
      <c r="FXH14" s="7"/>
      <c r="FXI14" s="7"/>
      <c r="FXJ14" s="7"/>
      <c r="FXK14" s="7"/>
      <c r="FXL14" s="7"/>
      <c r="FXM14" s="7"/>
      <c r="FXN14" s="7"/>
      <c r="FXO14" s="7"/>
      <c r="FXP14" s="7"/>
      <c r="FXQ14" s="7"/>
      <c r="FXR14" s="7"/>
      <c r="FXS14" s="7"/>
      <c r="FXT14" s="7"/>
      <c r="FXU14" s="7"/>
      <c r="FXV14" s="7"/>
      <c r="FXW14" s="7"/>
      <c r="FXX14" s="7"/>
      <c r="FXY14" s="7"/>
      <c r="FXZ14" s="7"/>
      <c r="FYA14" s="7"/>
      <c r="FYB14" s="7"/>
      <c r="FYC14" s="7"/>
      <c r="FYD14" s="7"/>
      <c r="FYE14" s="7"/>
      <c r="FYF14" s="7"/>
      <c r="FYG14" s="7"/>
      <c r="FYH14" s="7"/>
      <c r="FYI14" s="7"/>
      <c r="FYJ14" s="7"/>
      <c r="FYK14" s="7"/>
      <c r="FYL14" s="7"/>
      <c r="FYM14" s="7"/>
      <c r="FYN14" s="7"/>
      <c r="FYO14" s="7"/>
      <c r="FYP14" s="7"/>
      <c r="FYQ14" s="7"/>
      <c r="FYR14" s="7"/>
      <c r="FYS14" s="7"/>
      <c r="FYT14" s="7"/>
      <c r="FYU14" s="7"/>
      <c r="FYV14" s="7"/>
      <c r="FYW14" s="7"/>
      <c r="FYX14" s="7"/>
      <c r="FYY14" s="7"/>
      <c r="FYZ14" s="7"/>
      <c r="FZA14" s="7"/>
      <c r="FZB14" s="7"/>
      <c r="FZC14" s="7"/>
      <c r="FZD14" s="7"/>
      <c r="FZE14" s="7"/>
      <c r="FZF14" s="7"/>
      <c r="FZG14" s="7"/>
      <c r="FZH14" s="7"/>
      <c r="FZI14" s="7"/>
      <c r="FZJ14" s="7"/>
      <c r="FZK14" s="7"/>
      <c r="FZL14" s="7"/>
      <c r="FZM14" s="7"/>
      <c r="FZN14" s="7"/>
      <c r="FZO14" s="7"/>
      <c r="FZP14" s="7"/>
      <c r="FZQ14" s="7"/>
      <c r="FZR14" s="7"/>
      <c r="FZS14" s="7"/>
      <c r="FZT14" s="7"/>
      <c r="FZU14" s="7"/>
      <c r="FZV14" s="7"/>
      <c r="FZW14" s="7"/>
      <c r="FZX14" s="7"/>
      <c r="FZY14" s="7"/>
      <c r="FZZ14" s="7"/>
      <c r="GAA14" s="7"/>
      <c r="GAB14" s="7"/>
      <c r="GAC14" s="7"/>
      <c r="GAD14" s="7"/>
      <c r="GAE14" s="7"/>
      <c r="GAF14" s="7"/>
      <c r="GAG14" s="7"/>
      <c r="GAH14" s="7"/>
      <c r="GAI14" s="7"/>
      <c r="GAJ14" s="7"/>
      <c r="GAK14" s="7"/>
      <c r="GAL14" s="7"/>
      <c r="GAM14" s="7"/>
      <c r="GAN14" s="7"/>
      <c r="GAO14" s="7"/>
      <c r="GAP14" s="7"/>
      <c r="GAQ14" s="7"/>
      <c r="GAR14" s="7"/>
      <c r="GAS14" s="7"/>
      <c r="GAT14" s="7"/>
      <c r="GAU14" s="7"/>
      <c r="GAV14" s="7"/>
      <c r="GAW14" s="7"/>
      <c r="GAX14" s="7"/>
      <c r="GAY14" s="7"/>
      <c r="GAZ14" s="7"/>
      <c r="GBA14" s="7"/>
      <c r="GBB14" s="7"/>
      <c r="GBC14" s="7"/>
      <c r="GBD14" s="7"/>
      <c r="GBE14" s="7"/>
      <c r="GBF14" s="7"/>
      <c r="GBG14" s="7"/>
      <c r="GBH14" s="7"/>
      <c r="GBI14" s="7"/>
      <c r="GBJ14" s="7"/>
      <c r="GBK14" s="7"/>
      <c r="GBL14" s="7"/>
      <c r="GBM14" s="7"/>
      <c r="GBN14" s="7"/>
      <c r="GBO14" s="7"/>
      <c r="GBP14" s="7"/>
      <c r="GBQ14" s="7"/>
      <c r="GBR14" s="7"/>
      <c r="GBS14" s="7"/>
      <c r="GBT14" s="7"/>
      <c r="GBU14" s="7"/>
      <c r="GBV14" s="7"/>
      <c r="GBW14" s="7"/>
      <c r="GBX14" s="7"/>
      <c r="GBY14" s="7"/>
      <c r="GBZ14" s="7"/>
      <c r="GCA14" s="7"/>
      <c r="GCB14" s="7"/>
      <c r="GCC14" s="7"/>
      <c r="GCD14" s="7"/>
      <c r="GCE14" s="7"/>
      <c r="GCF14" s="7"/>
      <c r="GCG14" s="7"/>
      <c r="GCH14" s="7"/>
      <c r="GCI14" s="7"/>
      <c r="GCJ14" s="7"/>
      <c r="GCK14" s="7"/>
      <c r="GCL14" s="7"/>
      <c r="GCM14" s="7"/>
      <c r="GCN14" s="7"/>
      <c r="GCO14" s="7"/>
      <c r="GCP14" s="7"/>
      <c r="GCQ14" s="7"/>
      <c r="GCR14" s="7"/>
      <c r="GCS14" s="7"/>
      <c r="GCT14" s="7"/>
      <c r="GCU14" s="7"/>
      <c r="GCV14" s="7"/>
      <c r="GCW14" s="7"/>
      <c r="GCX14" s="7"/>
      <c r="GCY14" s="7"/>
      <c r="GCZ14" s="7"/>
      <c r="GDA14" s="7"/>
      <c r="GDB14" s="7"/>
      <c r="GDC14" s="7"/>
      <c r="GDD14" s="7"/>
      <c r="GDE14" s="7"/>
      <c r="GDF14" s="7"/>
      <c r="GDG14" s="7"/>
      <c r="GDH14" s="7"/>
      <c r="GDI14" s="7"/>
      <c r="GDJ14" s="7"/>
      <c r="GDK14" s="7"/>
      <c r="GDL14" s="7"/>
      <c r="GDM14" s="7"/>
      <c r="GDN14" s="7"/>
      <c r="GDO14" s="7"/>
      <c r="GDP14" s="7"/>
      <c r="GDQ14" s="7"/>
      <c r="GDR14" s="7"/>
      <c r="GDS14" s="7"/>
      <c r="GDT14" s="7"/>
      <c r="GDU14" s="7"/>
      <c r="GDV14" s="7"/>
      <c r="GDW14" s="7"/>
      <c r="GDX14" s="7"/>
      <c r="GDY14" s="7"/>
      <c r="GDZ14" s="7"/>
      <c r="GEA14" s="7"/>
      <c r="GEB14" s="7"/>
      <c r="GEC14" s="7"/>
      <c r="GED14" s="7"/>
      <c r="GEE14" s="7"/>
      <c r="GEF14" s="7"/>
      <c r="GEG14" s="7"/>
      <c r="GEH14" s="7"/>
      <c r="GEI14" s="7"/>
      <c r="GEJ14" s="7"/>
      <c r="GEK14" s="7"/>
      <c r="GEL14" s="7"/>
      <c r="GEM14" s="7"/>
      <c r="GEN14" s="7"/>
      <c r="GEO14" s="7"/>
      <c r="GEP14" s="7"/>
      <c r="GEQ14" s="7"/>
      <c r="GER14" s="7"/>
      <c r="GES14" s="7"/>
      <c r="GET14" s="7"/>
      <c r="GEU14" s="7"/>
      <c r="GEV14" s="7"/>
      <c r="GEW14" s="7"/>
      <c r="GEX14" s="7"/>
      <c r="GEY14" s="7"/>
      <c r="GEZ14" s="7"/>
      <c r="GFA14" s="7"/>
      <c r="GFB14" s="7"/>
      <c r="GFC14" s="7"/>
      <c r="GFD14" s="7"/>
      <c r="GFE14" s="7"/>
      <c r="GFF14" s="7"/>
      <c r="GFG14" s="7"/>
      <c r="GFH14" s="7"/>
      <c r="GFI14" s="7"/>
      <c r="GFJ14" s="7"/>
      <c r="GFK14" s="7"/>
      <c r="GFL14" s="7"/>
      <c r="GFM14" s="7"/>
      <c r="GFN14" s="7"/>
      <c r="GFO14" s="7"/>
      <c r="GFP14" s="7"/>
      <c r="GFQ14" s="7"/>
      <c r="GFR14" s="7"/>
      <c r="GFS14" s="7"/>
      <c r="GFT14" s="7"/>
      <c r="GFU14" s="7"/>
      <c r="GFV14" s="7"/>
      <c r="GFW14" s="7"/>
      <c r="GFX14" s="7"/>
      <c r="GFY14" s="7"/>
      <c r="GFZ14" s="7"/>
      <c r="GGA14" s="7"/>
      <c r="GGB14" s="7"/>
      <c r="GGC14" s="7"/>
      <c r="GGD14" s="7"/>
      <c r="GGE14" s="7"/>
      <c r="GGF14" s="7"/>
      <c r="GGG14" s="7"/>
      <c r="GGH14" s="7"/>
      <c r="GGI14" s="7"/>
      <c r="GGJ14" s="7"/>
      <c r="GGK14" s="7"/>
      <c r="GGL14" s="7"/>
      <c r="GGM14" s="7"/>
      <c r="GGN14" s="7"/>
      <c r="GGO14" s="7"/>
      <c r="GGP14" s="7"/>
      <c r="GGQ14" s="7"/>
      <c r="GGR14" s="7"/>
      <c r="GGS14" s="7"/>
      <c r="GGT14" s="7"/>
      <c r="GGU14" s="7"/>
      <c r="GGV14" s="7"/>
      <c r="GGW14" s="7"/>
      <c r="GGX14" s="7"/>
      <c r="GGY14" s="7"/>
      <c r="GGZ14" s="7"/>
      <c r="GHA14" s="7"/>
      <c r="GHB14" s="7"/>
      <c r="GHC14" s="7"/>
      <c r="GHD14" s="7"/>
      <c r="GHE14" s="7"/>
      <c r="GHF14" s="7"/>
      <c r="GHG14" s="7"/>
      <c r="GHH14" s="7"/>
      <c r="GHI14" s="7"/>
      <c r="GHJ14" s="7"/>
      <c r="GHK14" s="7"/>
      <c r="GHL14" s="7"/>
      <c r="GHM14" s="7"/>
      <c r="GHN14" s="7"/>
      <c r="GHO14" s="7"/>
      <c r="GHP14" s="7"/>
      <c r="GHQ14" s="7"/>
      <c r="GHR14" s="7"/>
      <c r="GHS14" s="7"/>
      <c r="GHT14" s="7"/>
      <c r="GHU14" s="7"/>
      <c r="GHV14" s="7"/>
      <c r="GHW14" s="7"/>
      <c r="GHX14" s="7"/>
      <c r="GHY14" s="7"/>
      <c r="GHZ14" s="7"/>
      <c r="GIA14" s="7"/>
      <c r="GIB14" s="7"/>
      <c r="GIC14" s="7"/>
      <c r="GID14" s="7"/>
      <c r="GIE14" s="7"/>
      <c r="GIF14" s="7"/>
      <c r="GIG14" s="7"/>
      <c r="GIH14" s="7"/>
      <c r="GII14" s="7"/>
      <c r="GIJ14" s="7"/>
      <c r="GIK14" s="7"/>
      <c r="GIL14" s="7"/>
      <c r="GIM14" s="7"/>
      <c r="GIN14" s="7"/>
      <c r="GIO14" s="7"/>
      <c r="GIP14" s="7"/>
      <c r="GIQ14" s="7"/>
      <c r="GIR14" s="7"/>
      <c r="GIS14" s="7"/>
      <c r="GIT14" s="7"/>
      <c r="GIU14" s="7"/>
      <c r="GIV14" s="7"/>
      <c r="GIW14" s="7"/>
      <c r="GIX14" s="7"/>
      <c r="GIY14" s="7"/>
      <c r="GIZ14" s="7"/>
      <c r="GJA14" s="7"/>
      <c r="GJB14" s="7"/>
      <c r="GJC14" s="7"/>
      <c r="GJD14" s="7"/>
      <c r="GJE14" s="7"/>
      <c r="GJF14" s="7"/>
      <c r="GJG14" s="7"/>
      <c r="GJH14" s="7"/>
      <c r="GJI14" s="7"/>
      <c r="GJJ14" s="7"/>
      <c r="GJK14" s="7"/>
      <c r="GJL14" s="7"/>
      <c r="GJM14" s="7"/>
      <c r="GJN14" s="7"/>
      <c r="GJO14" s="7"/>
      <c r="GJP14" s="7"/>
      <c r="GJQ14" s="7"/>
      <c r="GJR14" s="7"/>
      <c r="GJS14" s="7"/>
      <c r="GJT14" s="7"/>
      <c r="GJU14" s="7"/>
      <c r="GJV14" s="7"/>
      <c r="GJW14" s="7"/>
      <c r="GJX14" s="7"/>
      <c r="GJY14" s="7"/>
      <c r="GJZ14" s="7"/>
      <c r="GKA14" s="7"/>
      <c r="GKB14" s="7"/>
      <c r="GKC14" s="7"/>
      <c r="GKD14" s="7"/>
      <c r="GKE14" s="7"/>
      <c r="GKF14" s="7"/>
      <c r="GKG14" s="7"/>
      <c r="GKH14" s="7"/>
      <c r="GKI14" s="7"/>
      <c r="GKJ14" s="7"/>
      <c r="GKK14" s="7"/>
      <c r="GKL14" s="7"/>
      <c r="GKM14" s="7"/>
      <c r="GKN14" s="7"/>
      <c r="GKO14" s="7"/>
      <c r="GKP14" s="7"/>
      <c r="GKQ14" s="7"/>
      <c r="GKR14" s="7"/>
      <c r="GKS14" s="7"/>
      <c r="GKT14" s="7"/>
      <c r="GKU14" s="7"/>
      <c r="GKV14" s="7"/>
      <c r="GKW14" s="7"/>
      <c r="GKX14" s="7"/>
      <c r="GKY14" s="7"/>
      <c r="GKZ14" s="7"/>
      <c r="GLA14" s="7"/>
      <c r="GLB14" s="7"/>
      <c r="GLC14" s="7"/>
      <c r="GLD14" s="7"/>
      <c r="GLE14" s="7"/>
      <c r="GLF14" s="7"/>
      <c r="GLG14" s="7"/>
      <c r="GLH14" s="7"/>
      <c r="GLI14" s="7"/>
      <c r="GLJ14" s="7"/>
      <c r="GLK14" s="7"/>
      <c r="GLL14" s="7"/>
      <c r="GLM14" s="7"/>
      <c r="GLN14" s="7"/>
      <c r="GLO14" s="7"/>
      <c r="GLP14" s="7"/>
      <c r="GLQ14" s="7"/>
      <c r="GLR14" s="7"/>
      <c r="GLS14" s="7"/>
      <c r="GLT14" s="7"/>
      <c r="GLU14" s="7"/>
      <c r="GLV14" s="7"/>
      <c r="GLW14" s="7"/>
      <c r="GLX14" s="7"/>
      <c r="GLY14" s="7"/>
      <c r="GLZ14" s="7"/>
      <c r="GMA14" s="7"/>
      <c r="GMB14" s="7"/>
      <c r="GMC14" s="7"/>
      <c r="GMD14" s="7"/>
      <c r="GME14" s="7"/>
      <c r="GMF14" s="7"/>
      <c r="GMG14" s="7"/>
      <c r="GMH14" s="7"/>
      <c r="GMI14" s="7"/>
      <c r="GMJ14" s="7"/>
      <c r="GMK14" s="7"/>
      <c r="GML14" s="7"/>
      <c r="GMM14" s="7"/>
      <c r="GMN14" s="7"/>
      <c r="GMO14" s="7"/>
      <c r="GMP14" s="7"/>
      <c r="GMQ14" s="7"/>
      <c r="GMR14" s="7"/>
      <c r="GMS14" s="7"/>
      <c r="GMT14" s="7"/>
      <c r="GMU14" s="7"/>
      <c r="GMV14" s="7"/>
      <c r="GMW14" s="7"/>
      <c r="GMX14" s="7"/>
      <c r="GMY14" s="7"/>
      <c r="GMZ14" s="7"/>
      <c r="GNA14" s="7"/>
      <c r="GNB14" s="7"/>
      <c r="GNC14" s="7"/>
      <c r="GND14" s="7"/>
      <c r="GNE14" s="7"/>
      <c r="GNF14" s="7"/>
      <c r="GNG14" s="7"/>
      <c r="GNH14" s="7"/>
      <c r="GNI14" s="7"/>
      <c r="GNJ14" s="7"/>
      <c r="GNK14" s="7"/>
      <c r="GNL14" s="7"/>
      <c r="GNM14" s="7"/>
      <c r="GNN14" s="7"/>
      <c r="GNO14" s="7"/>
      <c r="GNP14" s="7"/>
      <c r="GNQ14" s="7"/>
      <c r="GNR14" s="7"/>
      <c r="GNS14" s="7"/>
      <c r="GNT14" s="7"/>
      <c r="GNU14" s="7"/>
      <c r="GNV14" s="7"/>
      <c r="GNW14" s="7"/>
      <c r="GNX14" s="7"/>
      <c r="GNY14" s="7"/>
      <c r="GNZ14" s="7"/>
      <c r="GOA14" s="7"/>
      <c r="GOB14" s="7"/>
      <c r="GOC14" s="7"/>
      <c r="GOD14" s="7"/>
      <c r="GOE14" s="7"/>
      <c r="GOF14" s="7"/>
      <c r="GOG14" s="7"/>
      <c r="GOH14" s="7"/>
      <c r="GOI14" s="7"/>
      <c r="GOJ14" s="7"/>
      <c r="GOK14" s="7"/>
      <c r="GOL14" s="7"/>
      <c r="GOM14" s="7"/>
      <c r="GON14" s="7"/>
      <c r="GOO14" s="7"/>
      <c r="GOP14" s="7"/>
      <c r="GOQ14" s="7"/>
      <c r="GOR14" s="7"/>
      <c r="GOS14" s="7"/>
      <c r="GOT14" s="7"/>
      <c r="GOU14" s="7"/>
      <c r="GOV14" s="7"/>
      <c r="GOW14" s="7"/>
      <c r="GOX14" s="7"/>
      <c r="GOY14" s="7"/>
      <c r="GOZ14" s="7"/>
      <c r="GPA14" s="7"/>
      <c r="GPB14" s="7"/>
      <c r="GPC14" s="7"/>
      <c r="GPD14" s="7"/>
      <c r="GPE14" s="7"/>
      <c r="GPF14" s="7"/>
      <c r="GPG14" s="7"/>
      <c r="GPH14" s="7"/>
      <c r="GPI14" s="7"/>
      <c r="GPJ14" s="7"/>
      <c r="GPK14" s="7"/>
      <c r="GPL14" s="7"/>
      <c r="GPM14" s="7"/>
      <c r="GPN14" s="7"/>
      <c r="GPO14" s="7"/>
      <c r="GPP14" s="7"/>
      <c r="GPQ14" s="7"/>
      <c r="GPR14" s="7"/>
      <c r="GPS14" s="7"/>
      <c r="GPT14" s="7"/>
      <c r="GPU14" s="7"/>
      <c r="GPV14" s="7"/>
      <c r="GPW14" s="7"/>
      <c r="GPX14" s="7"/>
      <c r="GPY14" s="7"/>
      <c r="GPZ14" s="7"/>
      <c r="GQA14" s="7"/>
      <c r="GQB14" s="7"/>
      <c r="GQC14" s="7"/>
      <c r="GQD14" s="7"/>
      <c r="GQE14" s="7"/>
      <c r="GQF14" s="7"/>
      <c r="GQG14" s="7"/>
      <c r="GQH14" s="7"/>
      <c r="GQI14" s="7"/>
      <c r="GQJ14" s="7"/>
      <c r="GQK14" s="7"/>
      <c r="GQL14" s="7"/>
      <c r="GQM14" s="7"/>
      <c r="GQN14" s="7"/>
      <c r="GQO14" s="7"/>
      <c r="GQP14" s="7"/>
      <c r="GQQ14" s="7"/>
      <c r="GQR14" s="7"/>
      <c r="GQS14" s="7"/>
      <c r="GQT14" s="7"/>
      <c r="GQU14" s="7"/>
      <c r="GQV14" s="7"/>
      <c r="GQW14" s="7"/>
      <c r="GQX14" s="7"/>
      <c r="GQY14" s="7"/>
      <c r="GQZ14" s="7"/>
      <c r="GRA14" s="7"/>
      <c r="GRB14" s="7"/>
      <c r="GRC14" s="7"/>
      <c r="GRD14" s="7"/>
      <c r="GRE14" s="7"/>
      <c r="GRF14" s="7"/>
      <c r="GRG14" s="7"/>
      <c r="GRH14" s="7"/>
      <c r="GRI14" s="7"/>
      <c r="GRJ14" s="7"/>
      <c r="GRK14" s="7"/>
      <c r="GRL14" s="7"/>
      <c r="GRM14" s="7"/>
      <c r="GRN14" s="7"/>
      <c r="GRO14" s="7"/>
      <c r="GRP14" s="7"/>
      <c r="GRQ14" s="7"/>
      <c r="GRR14" s="7"/>
      <c r="GRS14" s="7"/>
      <c r="GRT14" s="7"/>
      <c r="GRU14" s="7"/>
      <c r="GRV14" s="7"/>
      <c r="GRW14" s="7"/>
      <c r="GRX14" s="7"/>
      <c r="GRY14" s="7"/>
      <c r="GRZ14" s="7"/>
      <c r="GSA14" s="7"/>
      <c r="GSB14" s="7"/>
      <c r="GSC14" s="7"/>
      <c r="GSD14" s="7"/>
      <c r="GSE14" s="7"/>
      <c r="GSF14" s="7"/>
      <c r="GSG14" s="7"/>
      <c r="GSH14" s="7"/>
      <c r="GSI14" s="7"/>
      <c r="GSJ14" s="7"/>
      <c r="GSK14" s="7"/>
      <c r="GSL14" s="7"/>
      <c r="GSM14" s="7"/>
      <c r="GSN14" s="7"/>
      <c r="GSO14" s="7"/>
      <c r="GSP14" s="7"/>
      <c r="GSQ14" s="7"/>
      <c r="GSR14" s="7"/>
      <c r="GSS14" s="7"/>
      <c r="GST14" s="7"/>
      <c r="GSU14" s="7"/>
      <c r="GSV14" s="7"/>
      <c r="GSW14" s="7"/>
      <c r="GSX14" s="7"/>
      <c r="GSY14" s="7"/>
      <c r="GSZ14" s="7"/>
      <c r="GTA14" s="7"/>
      <c r="GTB14" s="7"/>
      <c r="GTC14" s="7"/>
      <c r="GTD14" s="7"/>
      <c r="GTE14" s="7"/>
      <c r="GTF14" s="7"/>
      <c r="GTG14" s="7"/>
      <c r="GTH14" s="7"/>
      <c r="GTI14" s="7"/>
      <c r="GTJ14" s="7"/>
      <c r="GTK14" s="7"/>
      <c r="GTL14" s="7"/>
      <c r="GTM14" s="7"/>
      <c r="GTN14" s="7"/>
      <c r="GTO14" s="7"/>
      <c r="GTP14" s="7"/>
      <c r="GTQ14" s="7"/>
      <c r="GTR14" s="7"/>
      <c r="GTS14" s="7"/>
      <c r="GTT14" s="7"/>
      <c r="GTU14" s="7"/>
      <c r="GTV14" s="7"/>
      <c r="GTW14" s="7"/>
      <c r="GTX14" s="7"/>
      <c r="GTY14" s="7"/>
      <c r="GTZ14" s="7"/>
      <c r="GUA14" s="7"/>
      <c r="GUB14" s="7"/>
      <c r="GUC14" s="7"/>
      <c r="GUD14" s="7"/>
      <c r="GUE14" s="7"/>
      <c r="GUF14" s="7"/>
      <c r="GUG14" s="7"/>
      <c r="GUH14" s="7"/>
      <c r="GUI14" s="7"/>
      <c r="GUJ14" s="7"/>
      <c r="GUK14" s="7"/>
      <c r="GUL14" s="7"/>
      <c r="GUM14" s="7"/>
      <c r="GUN14" s="7"/>
      <c r="GUO14" s="7"/>
      <c r="GUP14" s="7"/>
      <c r="GUQ14" s="7"/>
      <c r="GUR14" s="7"/>
      <c r="GUS14" s="7"/>
      <c r="GUT14" s="7"/>
      <c r="GUU14" s="7"/>
      <c r="GUV14" s="7"/>
      <c r="GUW14" s="7"/>
      <c r="GUX14" s="7"/>
      <c r="GUY14" s="7"/>
      <c r="GUZ14" s="7"/>
      <c r="GVA14" s="7"/>
      <c r="GVB14" s="7"/>
      <c r="GVC14" s="7"/>
      <c r="GVD14" s="7"/>
      <c r="GVE14" s="7"/>
      <c r="GVF14" s="7"/>
      <c r="GVG14" s="7"/>
      <c r="GVH14" s="7"/>
      <c r="GVI14" s="7"/>
      <c r="GVJ14" s="7"/>
      <c r="GVK14" s="7"/>
      <c r="GVL14" s="7"/>
      <c r="GVM14" s="7"/>
      <c r="GVN14" s="7"/>
      <c r="GVO14" s="7"/>
      <c r="GVP14" s="7"/>
      <c r="GVQ14" s="7"/>
      <c r="GVR14" s="7"/>
      <c r="GVS14" s="7"/>
      <c r="GVT14" s="7"/>
      <c r="GVU14" s="7"/>
      <c r="GVV14" s="7"/>
      <c r="GVW14" s="7"/>
      <c r="GVX14" s="7"/>
      <c r="GVY14" s="7"/>
      <c r="GVZ14" s="7"/>
      <c r="GWA14" s="7"/>
      <c r="GWB14" s="7"/>
      <c r="GWC14" s="7"/>
      <c r="GWD14" s="7"/>
      <c r="GWE14" s="7"/>
      <c r="GWF14" s="7"/>
      <c r="GWG14" s="7"/>
      <c r="GWH14" s="7"/>
      <c r="GWI14" s="7"/>
      <c r="GWJ14" s="7"/>
      <c r="GWK14" s="7"/>
      <c r="GWL14" s="7"/>
      <c r="GWM14" s="7"/>
      <c r="GWN14" s="7"/>
      <c r="GWO14" s="7"/>
      <c r="GWP14" s="7"/>
      <c r="GWQ14" s="7"/>
      <c r="GWR14" s="7"/>
      <c r="GWS14" s="7"/>
      <c r="GWT14" s="7"/>
      <c r="GWU14" s="7"/>
      <c r="GWV14" s="7"/>
      <c r="GWW14" s="7"/>
      <c r="GWX14" s="7"/>
      <c r="GWY14" s="7"/>
      <c r="GWZ14" s="7"/>
      <c r="GXA14" s="7"/>
      <c r="GXB14" s="7"/>
      <c r="GXC14" s="7"/>
      <c r="GXD14" s="7"/>
      <c r="GXE14" s="7"/>
      <c r="GXF14" s="7"/>
      <c r="GXG14" s="7"/>
      <c r="GXH14" s="7"/>
      <c r="GXI14" s="7"/>
      <c r="GXJ14" s="7"/>
      <c r="GXK14" s="7"/>
      <c r="GXL14" s="7"/>
      <c r="GXM14" s="7"/>
      <c r="GXN14" s="7"/>
      <c r="GXO14" s="7"/>
      <c r="GXP14" s="7"/>
      <c r="GXQ14" s="7"/>
      <c r="GXR14" s="7"/>
      <c r="GXS14" s="7"/>
      <c r="GXT14" s="7"/>
      <c r="GXU14" s="7"/>
      <c r="GXV14" s="7"/>
      <c r="GXW14" s="7"/>
      <c r="GXX14" s="7"/>
      <c r="GXY14" s="7"/>
      <c r="GXZ14" s="7"/>
      <c r="GYA14" s="7"/>
      <c r="GYB14" s="7"/>
      <c r="GYC14" s="7"/>
      <c r="GYD14" s="7"/>
      <c r="GYE14" s="7"/>
      <c r="GYF14" s="7"/>
      <c r="GYG14" s="7"/>
      <c r="GYH14" s="7"/>
      <c r="GYI14" s="7"/>
      <c r="GYJ14" s="7"/>
      <c r="GYK14" s="7"/>
      <c r="GYL14" s="7"/>
      <c r="GYM14" s="7"/>
      <c r="GYN14" s="7"/>
      <c r="GYO14" s="7"/>
      <c r="GYP14" s="7"/>
      <c r="GYQ14" s="7"/>
      <c r="GYR14" s="7"/>
      <c r="GYS14" s="7"/>
      <c r="GYT14" s="7"/>
      <c r="GYU14" s="7"/>
      <c r="GYV14" s="7"/>
      <c r="GYW14" s="7"/>
      <c r="GYX14" s="7"/>
      <c r="GYY14" s="7"/>
      <c r="GYZ14" s="7"/>
      <c r="GZA14" s="7"/>
      <c r="GZB14" s="7"/>
      <c r="GZC14" s="7"/>
      <c r="GZD14" s="7"/>
      <c r="GZE14" s="7"/>
      <c r="GZF14" s="7"/>
      <c r="GZG14" s="7"/>
      <c r="GZH14" s="7"/>
      <c r="GZI14" s="7"/>
      <c r="GZJ14" s="7"/>
      <c r="GZK14" s="7"/>
      <c r="GZL14" s="7"/>
      <c r="GZM14" s="7"/>
      <c r="GZN14" s="7"/>
      <c r="GZO14" s="7"/>
      <c r="GZP14" s="7"/>
      <c r="GZQ14" s="7"/>
      <c r="GZR14" s="7"/>
      <c r="GZS14" s="7"/>
      <c r="GZT14" s="7"/>
      <c r="GZU14" s="7"/>
      <c r="GZV14" s="7"/>
      <c r="GZW14" s="7"/>
      <c r="GZX14" s="7"/>
      <c r="GZY14" s="7"/>
      <c r="GZZ14" s="7"/>
      <c r="HAA14" s="7"/>
      <c r="HAB14" s="7"/>
      <c r="HAC14" s="7"/>
      <c r="HAD14" s="7"/>
      <c r="HAE14" s="7"/>
      <c r="HAF14" s="7"/>
      <c r="HAG14" s="7"/>
      <c r="HAH14" s="7"/>
      <c r="HAI14" s="7"/>
      <c r="HAJ14" s="7"/>
      <c r="HAK14" s="7"/>
      <c r="HAL14" s="7"/>
      <c r="HAM14" s="7"/>
      <c r="HAN14" s="7"/>
      <c r="HAO14" s="7"/>
      <c r="HAP14" s="7"/>
      <c r="HAQ14" s="7"/>
      <c r="HAR14" s="7"/>
      <c r="HAS14" s="7"/>
      <c r="HAT14" s="7"/>
      <c r="HAU14" s="7"/>
      <c r="HAV14" s="7"/>
      <c r="HAW14" s="7"/>
      <c r="HAX14" s="7"/>
      <c r="HAY14" s="7"/>
      <c r="HAZ14" s="7"/>
      <c r="HBA14" s="7"/>
      <c r="HBB14" s="7"/>
      <c r="HBC14" s="7"/>
      <c r="HBD14" s="7"/>
      <c r="HBE14" s="7"/>
      <c r="HBF14" s="7"/>
      <c r="HBG14" s="7"/>
      <c r="HBH14" s="7"/>
      <c r="HBI14" s="7"/>
      <c r="HBJ14" s="7"/>
      <c r="HBK14" s="7"/>
      <c r="HBL14" s="7"/>
      <c r="HBM14" s="7"/>
      <c r="HBN14" s="7"/>
      <c r="HBO14" s="7"/>
      <c r="HBP14" s="7"/>
      <c r="HBQ14" s="7"/>
      <c r="HBR14" s="7"/>
      <c r="HBS14" s="7"/>
      <c r="HBT14" s="7"/>
      <c r="HBU14" s="7"/>
      <c r="HBV14" s="7"/>
      <c r="HBW14" s="7"/>
      <c r="HBX14" s="7"/>
      <c r="HBY14" s="7"/>
      <c r="HBZ14" s="7"/>
      <c r="HCA14" s="7"/>
      <c r="HCB14" s="7"/>
      <c r="HCC14" s="7"/>
      <c r="HCD14" s="7"/>
      <c r="HCE14" s="7"/>
      <c r="HCF14" s="7"/>
      <c r="HCG14" s="7"/>
      <c r="HCH14" s="7"/>
      <c r="HCI14" s="7"/>
      <c r="HCJ14" s="7"/>
      <c r="HCK14" s="7"/>
      <c r="HCL14" s="7"/>
      <c r="HCM14" s="7"/>
      <c r="HCN14" s="7"/>
      <c r="HCO14" s="7"/>
      <c r="HCP14" s="7"/>
      <c r="HCQ14" s="7"/>
      <c r="HCR14" s="7"/>
      <c r="HCS14" s="7"/>
      <c r="HCT14" s="7"/>
      <c r="HCU14" s="7"/>
      <c r="HCV14" s="7"/>
      <c r="HCW14" s="7"/>
      <c r="HCX14" s="7"/>
      <c r="HCY14" s="7"/>
      <c r="HCZ14" s="7"/>
      <c r="HDA14" s="7"/>
      <c r="HDB14" s="7"/>
      <c r="HDC14" s="7"/>
      <c r="HDD14" s="7"/>
      <c r="HDE14" s="7"/>
      <c r="HDF14" s="7"/>
      <c r="HDG14" s="7"/>
      <c r="HDH14" s="7"/>
      <c r="HDI14" s="7"/>
      <c r="HDJ14" s="7"/>
      <c r="HDK14" s="7"/>
      <c r="HDL14" s="7"/>
      <c r="HDM14" s="7"/>
      <c r="HDN14" s="7"/>
      <c r="HDO14" s="7"/>
      <c r="HDP14" s="7"/>
      <c r="HDQ14" s="7"/>
      <c r="HDR14" s="7"/>
      <c r="HDS14" s="7"/>
      <c r="HDT14" s="7"/>
      <c r="HDU14" s="7"/>
      <c r="HDV14" s="7"/>
      <c r="HDW14" s="7"/>
      <c r="HDX14" s="7"/>
      <c r="HDY14" s="7"/>
      <c r="HDZ14" s="7"/>
      <c r="HEA14" s="7"/>
      <c r="HEB14" s="7"/>
      <c r="HEC14" s="7"/>
      <c r="HED14" s="7"/>
      <c r="HEE14" s="7"/>
      <c r="HEF14" s="7"/>
      <c r="HEG14" s="7"/>
      <c r="HEH14" s="7"/>
      <c r="HEI14" s="7"/>
      <c r="HEJ14" s="7"/>
      <c r="HEK14" s="7"/>
      <c r="HEL14" s="7"/>
      <c r="HEM14" s="7"/>
      <c r="HEN14" s="7"/>
      <c r="HEO14" s="7"/>
      <c r="HEP14" s="7"/>
      <c r="HEQ14" s="7"/>
      <c r="HER14" s="7"/>
      <c r="HES14" s="7"/>
      <c r="HET14" s="7"/>
      <c r="HEU14" s="7"/>
      <c r="HEV14" s="7"/>
      <c r="HEW14" s="7"/>
      <c r="HEX14" s="7"/>
      <c r="HEY14" s="7"/>
      <c r="HEZ14" s="7"/>
      <c r="HFA14" s="7"/>
      <c r="HFB14" s="7"/>
      <c r="HFC14" s="7"/>
      <c r="HFD14" s="7"/>
      <c r="HFE14" s="7"/>
      <c r="HFF14" s="7"/>
      <c r="HFG14" s="7"/>
      <c r="HFH14" s="7"/>
      <c r="HFI14" s="7"/>
      <c r="HFJ14" s="7"/>
      <c r="HFK14" s="7"/>
      <c r="HFL14" s="7"/>
      <c r="HFM14" s="7"/>
      <c r="HFN14" s="7"/>
      <c r="HFO14" s="7"/>
      <c r="HFP14" s="7"/>
      <c r="HFQ14" s="7"/>
      <c r="HFR14" s="7"/>
      <c r="HFS14" s="7"/>
      <c r="HFT14" s="7"/>
      <c r="HFU14" s="7"/>
      <c r="HFV14" s="7"/>
      <c r="HFW14" s="7"/>
      <c r="HFX14" s="7"/>
      <c r="HFY14" s="7"/>
      <c r="HFZ14" s="7"/>
      <c r="HGA14" s="7"/>
      <c r="HGB14" s="7"/>
      <c r="HGC14" s="7"/>
      <c r="HGD14" s="7"/>
      <c r="HGE14" s="7"/>
      <c r="HGF14" s="7"/>
      <c r="HGG14" s="7"/>
      <c r="HGH14" s="7"/>
      <c r="HGI14" s="7"/>
      <c r="HGJ14" s="7"/>
      <c r="HGK14" s="7"/>
      <c r="HGL14" s="7"/>
      <c r="HGM14" s="7"/>
      <c r="HGN14" s="7"/>
      <c r="HGO14" s="7"/>
      <c r="HGP14" s="7"/>
      <c r="HGQ14" s="7"/>
      <c r="HGR14" s="7"/>
      <c r="HGS14" s="7"/>
      <c r="HGT14" s="7"/>
      <c r="HGU14" s="7"/>
      <c r="HGV14" s="7"/>
      <c r="HGW14" s="7"/>
      <c r="HGX14" s="7"/>
      <c r="HGY14" s="7"/>
      <c r="HGZ14" s="7"/>
      <c r="HHA14" s="7"/>
      <c r="HHB14" s="7"/>
      <c r="HHC14" s="7"/>
      <c r="HHD14" s="7"/>
      <c r="HHE14" s="7"/>
      <c r="HHF14" s="7"/>
      <c r="HHG14" s="7"/>
      <c r="HHH14" s="7"/>
      <c r="HHI14" s="7"/>
      <c r="HHJ14" s="7"/>
      <c r="HHK14" s="7"/>
      <c r="HHL14" s="7"/>
      <c r="HHM14" s="7"/>
      <c r="HHN14" s="7"/>
      <c r="HHO14" s="7"/>
      <c r="HHP14" s="7"/>
      <c r="HHQ14" s="7"/>
      <c r="HHR14" s="7"/>
      <c r="HHS14" s="7"/>
      <c r="HHT14" s="7"/>
      <c r="HHU14" s="7"/>
      <c r="HHV14" s="7"/>
      <c r="HHW14" s="7"/>
      <c r="HHX14" s="7"/>
      <c r="HHY14" s="7"/>
      <c r="HHZ14" s="7"/>
      <c r="HIA14" s="7"/>
      <c r="HIB14" s="7"/>
      <c r="HIC14" s="7"/>
      <c r="HID14" s="7"/>
      <c r="HIE14" s="7"/>
      <c r="HIF14" s="7"/>
      <c r="HIG14" s="7"/>
      <c r="HIH14" s="7"/>
      <c r="HII14" s="7"/>
      <c r="HIJ14" s="7"/>
      <c r="HIK14" s="7"/>
      <c r="HIL14" s="7"/>
      <c r="HIM14" s="7"/>
      <c r="HIN14" s="7"/>
      <c r="HIO14" s="7"/>
      <c r="HIP14" s="7"/>
      <c r="HIQ14" s="7"/>
      <c r="HIR14" s="7"/>
      <c r="HIS14" s="7"/>
      <c r="HIT14" s="7"/>
      <c r="HIU14" s="7"/>
      <c r="HIV14" s="7"/>
      <c r="HIW14" s="7"/>
      <c r="HIX14" s="7"/>
      <c r="HIY14" s="7"/>
      <c r="HIZ14" s="7"/>
      <c r="HJA14" s="7"/>
      <c r="HJB14" s="7"/>
      <c r="HJC14" s="7"/>
      <c r="HJD14" s="7"/>
      <c r="HJE14" s="7"/>
      <c r="HJF14" s="7"/>
      <c r="HJG14" s="7"/>
      <c r="HJH14" s="7"/>
      <c r="HJI14" s="7"/>
      <c r="HJJ14" s="7"/>
      <c r="HJK14" s="7"/>
      <c r="HJL14" s="7"/>
      <c r="HJM14" s="7"/>
      <c r="HJN14" s="7"/>
      <c r="HJO14" s="7"/>
      <c r="HJP14" s="7"/>
      <c r="HJQ14" s="7"/>
      <c r="HJR14" s="7"/>
      <c r="HJS14" s="7"/>
      <c r="HJT14" s="7"/>
      <c r="HJU14" s="7"/>
      <c r="HJV14" s="7"/>
      <c r="HJW14" s="7"/>
      <c r="HJX14" s="7"/>
      <c r="HJY14" s="7"/>
      <c r="HJZ14" s="7"/>
      <c r="HKA14" s="7"/>
      <c r="HKB14" s="7"/>
      <c r="HKC14" s="7"/>
      <c r="HKD14" s="7"/>
      <c r="HKE14" s="7"/>
      <c r="HKF14" s="7"/>
      <c r="HKG14" s="7"/>
      <c r="HKH14" s="7"/>
      <c r="HKI14" s="7"/>
      <c r="HKJ14" s="7"/>
      <c r="HKK14" s="7"/>
      <c r="HKL14" s="7"/>
      <c r="HKM14" s="7"/>
      <c r="HKN14" s="7"/>
      <c r="HKO14" s="7"/>
      <c r="HKP14" s="7"/>
      <c r="HKQ14" s="7"/>
      <c r="HKR14" s="7"/>
      <c r="HKS14" s="7"/>
      <c r="HKT14" s="7"/>
      <c r="HKU14" s="7"/>
      <c r="HKV14" s="7"/>
      <c r="HKW14" s="7"/>
      <c r="HKX14" s="7"/>
      <c r="HKY14" s="7"/>
      <c r="HKZ14" s="7"/>
      <c r="HLA14" s="7"/>
      <c r="HLB14" s="7"/>
      <c r="HLC14" s="7"/>
      <c r="HLD14" s="7"/>
      <c r="HLE14" s="7"/>
      <c r="HLF14" s="7"/>
      <c r="HLG14" s="7"/>
      <c r="HLH14" s="7"/>
      <c r="HLI14" s="7"/>
      <c r="HLJ14" s="7"/>
      <c r="HLK14" s="7"/>
      <c r="HLL14" s="7"/>
      <c r="HLM14" s="7"/>
      <c r="HLN14" s="7"/>
      <c r="HLO14" s="7"/>
      <c r="HLP14" s="7"/>
      <c r="HLQ14" s="7"/>
      <c r="HLR14" s="7"/>
      <c r="HLS14" s="7"/>
      <c r="HLT14" s="7"/>
      <c r="HLU14" s="7"/>
      <c r="HLV14" s="7"/>
      <c r="HLW14" s="7"/>
      <c r="HLX14" s="7"/>
      <c r="HLY14" s="7"/>
      <c r="HLZ14" s="7"/>
      <c r="HMA14" s="7"/>
      <c r="HMB14" s="7"/>
      <c r="HMC14" s="7"/>
      <c r="HMD14" s="7"/>
      <c r="HME14" s="7"/>
      <c r="HMF14" s="7"/>
      <c r="HMG14" s="7"/>
      <c r="HMH14" s="7"/>
      <c r="HMI14" s="7"/>
      <c r="HMJ14" s="7"/>
      <c r="HMK14" s="7"/>
      <c r="HML14" s="7"/>
      <c r="HMM14" s="7"/>
      <c r="HMN14" s="7"/>
      <c r="HMO14" s="7"/>
      <c r="HMP14" s="7"/>
      <c r="HMQ14" s="7"/>
      <c r="HMR14" s="7"/>
      <c r="HMS14" s="7"/>
      <c r="HMT14" s="7"/>
      <c r="HMU14" s="7"/>
      <c r="HMV14" s="7"/>
      <c r="HMW14" s="7"/>
      <c r="HMX14" s="7"/>
      <c r="HMY14" s="7"/>
      <c r="HMZ14" s="7"/>
      <c r="HNA14" s="7"/>
      <c r="HNB14" s="7"/>
      <c r="HNC14" s="7"/>
      <c r="HND14" s="7"/>
      <c r="HNE14" s="7"/>
      <c r="HNF14" s="7"/>
      <c r="HNG14" s="7"/>
      <c r="HNH14" s="7"/>
      <c r="HNI14" s="7"/>
      <c r="HNJ14" s="7"/>
      <c r="HNK14" s="7"/>
      <c r="HNL14" s="7"/>
      <c r="HNM14" s="7"/>
      <c r="HNN14" s="7"/>
      <c r="HNO14" s="7"/>
      <c r="HNP14" s="7"/>
      <c r="HNQ14" s="7"/>
      <c r="HNR14" s="7"/>
      <c r="HNS14" s="7"/>
      <c r="HNT14" s="7"/>
      <c r="HNU14" s="7"/>
      <c r="HNV14" s="7"/>
      <c r="HNW14" s="7"/>
      <c r="HNX14" s="7"/>
      <c r="HNY14" s="7"/>
      <c r="HNZ14" s="7"/>
      <c r="HOA14" s="7"/>
      <c r="HOB14" s="7"/>
      <c r="HOC14" s="7"/>
      <c r="HOD14" s="7"/>
      <c r="HOE14" s="7"/>
      <c r="HOF14" s="7"/>
      <c r="HOG14" s="7"/>
      <c r="HOH14" s="7"/>
      <c r="HOI14" s="7"/>
      <c r="HOJ14" s="7"/>
      <c r="HOK14" s="7"/>
      <c r="HOL14" s="7"/>
      <c r="HOM14" s="7"/>
      <c r="HON14" s="7"/>
      <c r="HOO14" s="7"/>
      <c r="HOP14" s="7"/>
      <c r="HOQ14" s="7"/>
      <c r="HOR14" s="7"/>
      <c r="HOS14" s="7"/>
      <c r="HOT14" s="7"/>
      <c r="HOU14" s="7"/>
      <c r="HOV14" s="7"/>
      <c r="HOW14" s="7"/>
      <c r="HOX14" s="7"/>
      <c r="HOY14" s="7"/>
      <c r="HOZ14" s="7"/>
      <c r="HPA14" s="7"/>
      <c r="HPB14" s="7"/>
      <c r="HPC14" s="7"/>
      <c r="HPD14" s="7"/>
      <c r="HPE14" s="7"/>
      <c r="HPF14" s="7"/>
      <c r="HPG14" s="7"/>
      <c r="HPH14" s="7"/>
      <c r="HPI14" s="7"/>
      <c r="HPJ14" s="7"/>
      <c r="HPK14" s="7"/>
      <c r="HPL14" s="7"/>
      <c r="HPM14" s="7"/>
      <c r="HPN14" s="7"/>
      <c r="HPO14" s="7"/>
      <c r="HPP14" s="7"/>
      <c r="HPQ14" s="7"/>
      <c r="HPR14" s="7"/>
      <c r="HPS14" s="7"/>
      <c r="HPT14" s="7"/>
      <c r="HPU14" s="7"/>
      <c r="HPV14" s="7"/>
      <c r="HPW14" s="7"/>
      <c r="HPX14" s="7"/>
      <c r="HPY14" s="7"/>
      <c r="HPZ14" s="7"/>
      <c r="HQA14" s="7"/>
      <c r="HQB14" s="7"/>
      <c r="HQC14" s="7"/>
      <c r="HQD14" s="7"/>
      <c r="HQE14" s="7"/>
      <c r="HQF14" s="7"/>
      <c r="HQG14" s="7"/>
      <c r="HQH14" s="7"/>
      <c r="HQI14" s="7"/>
      <c r="HQJ14" s="7"/>
      <c r="HQK14" s="7"/>
      <c r="HQL14" s="7"/>
      <c r="HQM14" s="7"/>
      <c r="HQN14" s="7"/>
      <c r="HQO14" s="7"/>
      <c r="HQP14" s="7"/>
      <c r="HQQ14" s="7"/>
      <c r="HQR14" s="7"/>
      <c r="HQS14" s="7"/>
      <c r="HQT14" s="7"/>
      <c r="HQU14" s="7"/>
      <c r="HQV14" s="7"/>
      <c r="HQW14" s="7"/>
      <c r="HQX14" s="7"/>
      <c r="HQY14" s="7"/>
      <c r="HQZ14" s="7"/>
      <c r="HRA14" s="7"/>
      <c r="HRB14" s="7"/>
      <c r="HRC14" s="7"/>
      <c r="HRD14" s="7"/>
      <c r="HRE14" s="7"/>
      <c r="HRF14" s="7"/>
      <c r="HRG14" s="7"/>
      <c r="HRH14" s="7"/>
      <c r="HRI14" s="7"/>
      <c r="HRJ14" s="7"/>
      <c r="HRK14" s="7"/>
      <c r="HRL14" s="7"/>
      <c r="HRM14" s="7"/>
      <c r="HRN14" s="7"/>
      <c r="HRO14" s="7"/>
      <c r="HRP14" s="7"/>
      <c r="HRQ14" s="7"/>
      <c r="HRR14" s="7"/>
      <c r="HRS14" s="7"/>
      <c r="HRT14" s="7"/>
      <c r="HRU14" s="7"/>
      <c r="HRV14" s="7"/>
      <c r="HRW14" s="7"/>
      <c r="HRX14" s="7"/>
      <c r="HRY14" s="7"/>
      <c r="HRZ14" s="7"/>
      <c r="HSA14" s="7"/>
      <c r="HSB14" s="7"/>
      <c r="HSC14" s="7"/>
      <c r="HSD14" s="7"/>
      <c r="HSE14" s="7"/>
      <c r="HSF14" s="7"/>
      <c r="HSG14" s="7"/>
      <c r="HSH14" s="7"/>
      <c r="HSI14" s="7"/>
      <c r="HSJ14" s="7"/>
      <c r="HSK14" s="7"/>
      <c r="HSL14" s="7"/>
      <c r="HSM14" s="7"/>
      <c r="HSN14" s="7"/>
      <c r="HSO14" s="7"/>
      <c r="HSP14" s="7"/>
      <c r="HSQ14" s="7"/>
      <c r="HSR14" s="7"/>
      <c r="HSS14" s="7"/>
      <c r="HST14" s="7"/>
      <c r="HSU14" s="7"/>
      <c r="HSV14" s="7"/>
      <c r="HSW14" s="7"/>
      <c r="HSX14" s="7"/>
      <c r="HSY14" s="7"/>
      <c r="HSZ14" s="7"/>
      <c r="HTA14" s="7"/>
      <c r="HTB14" s="7"/>
      <c r="HTC14" s="7"/>
      <c r="HTD14" s="7"/>
      <c r="HTE14" s="7"/>
      <c r="HTF14" s="7"/>
      <c r="HTG14" s="7"/>
      <c r="HTH14" s="7"/>
      <c r="HTI14" s="7"/>
      <c r="HTJ14" s="7"/>
      <c r="HTK14" s="7"/>
      <c r="HTL14" s="7"/>
      <c r="HTM14" s="7"/>
      <c r="HTN14" s="7"/>
      <c r="HTO14" s="7"/>
      <c r="HTP14" s="7"/>
      <c r="HTQ14" s="7"/>
      <c r="HTR14" s="7"/>
      <c r="HTS14" s="7"/>
      <c r="HTT14" s="7"/>
      <c r="HTU14" s="7"/>
      <c r="HTV14" s="7"/>
      <c r="HTW14" s="7"/>
      <c r="HTX14" s="7"/>
      <c r="HTY14" s="7"/>
      <c r="HTZ14" s="7"/>
      <c r="HUA14" s="7"/>
      <c r="HUB14" s="7"/>
      <c r="HUC14" s="7"/>
      <c r="HUD14" s="7"/>
      <c r="HUE14" s="7"/>
      <c r="HUF14" s="7"/>
      <c r="HUG14" s="7"/>
      <c r="HUH14" s="7"/>
      <c r="HUI14" s="7"/>
      <c r="HUJ14" s="7"/>
      <c r="HUK14" s="7"/>
      <c r="HUL14" s="7"/>
      <c r="HUM14" s="7"/>
      <c r="HUN14" s="7"/>
      <c r="HUO14" s="7"/>
      <c r="HUP14" s="7"/>
      <c r="HUQ14" s="7"/>
      <c r="HUR14" s="7"/>
      <c r="HUS14" s="7"/>
      <c r="HUT14" s="7"/>
      <c r="HUU14" s="7"/>
      <c r="HUV14" s="7"/>
      <c r="HUW14" s="7"/>
      <c r="HUX14" s="7"/>
      <c r="HUY14" s="7"/>
      <c r="HUZ14" s="7"/>
      <c r="HVA14" s="7"/>
      <c r="HVB14" s="7"/>
      <c r="HVC14" s="7"/>
      <c r="HVD14" s="7"/>
      <c r="HVE14" s="7"/>
      <c r="HVF14" s="7"/>
      <c r="HVG14" s="7"/>
      <c r="HVH14" s="7"/>
      <c r="HVI14" s="7"/>
      <c r="HVJ14" s="7"/>
      <c r="HVK14" s="7"/>
      <c r="HVL14" s="7"/>
      <c r="HVM14" s="7"/>
      <c r="HVN14" s="7"/>
      <c r="HVO14" s="7"/>
      <c r="HVP14" s="7"/>
      <c r="HVQ14" s="7"/>
      <c r="HVR14" s="7"/>
      <c r="HVS14" s="7"/>
      <c r="HVT14" s="7"/>
      <c r="HVU14" s="7"/>
      <c r="HVV14" s="7"/>
      <c r="HVW14" s="7"/>
      <c r="HVX14" s="7"/>
      <c r="HVY14" s="7"/>
      <c r="HVZ14" s="7"/>
      <c r="HWA14" s="7"/>
      <c r="HWB14" s="7"/>
      <c r="HWC14" s="7"/>
      <c r="HWD14" s="7"/>
      <c r="HWE14" s="7"/>
      <c r="HWF14" s="7"/>
      <c r="HWG14" s="7"/>
      <c r="HWH14" s="7"/>
      <c r="HWI14" s="7"/>
      <c r="HWJ14" s="7"/>
      <c r="HWK14" s="7"/>
      <c r="HWL14" s="7"/>
      <c r="HWM14" s="7"/>
      <c r="HWN14" s="7"/>
      <c r="HWO14" s="7"/>
      <c r="HWP14" s="7"/>
      <c r="HWQ14" s="7"/>
      <c r="HWR14" s="7"/>
      <c r="HWS14" s="7"/>
      <c r="HWT14" s="7"/>
      <c r="HWU14" s="7"/>
      <c r="HWV14" s="7"/>
      <c r="HWW14" s="7"/>
      <c r="HWX14" s="7"/>
      <c r="HWY14" s="7"/>
      <c r="HWZ14" s="7"/>
      <c r="HXA14" s="7"/>
      <c r="HXB14" s="7"/>
      <c r="HXC14" s="7"/>
      <c r="HXD14" s="7"/>
      <c r="HXE14" s="7"/>
      <c r="HXF14" s="7"/>
      <c r="HXG14" s="7"/>
      <c r="HXH14" s="7"/>
      <c r="HXI14" s="7"/>
      <c r="HXJ14" s="7"/>
      <c r="HXK14" s="7"/>
      <c r="HXL14" s="7"/>
      <c r="HXM14" s="7"/>
      <c r="HXN14" s="7"/>
      <c r="HXO14" s="7"/>
      <c r="HXP14" s="7"/>
      <c r="HXQ14" s="7"/>
      <c r="HXR14" s="7"/>
      <c r="HXS14" s="7"/>
      <c r="HXT14" s="7"/>
      <c r="HXU14" s="7"/>
      <c r="HXV14" s="7"/>
      <c r="HXW14" s="7"/>
      <c r="HXX14" s="7"/>
      <c r="HXY14" s="7"/>
      <c r="HXZ14" s="7"/>
      <c r="HYA14" s="7"/>
      <c r="HYB14" s="7"/>
      <c r="HYC14" s="7"/>
      <c r="HYD14" s="7"/>
      <c r="HYE14" s="7"/>
      <c r="HYF14" s="7"/>
      <c r="HYG14" s="7"/>
      <c r="HYH14" s="7"/>
      <c r="HYI14" s="7"/>
      <c r="HYJ14" s="7"/>
      <c r="HYK14" s="7"/>
      <c r="HYL14" s="7"/>
      <c r="HYM14" s="7"/>
      <c r="HYN14" s="7"/>
      <c r="HYO14" s="7"/>
      <c r="HYP14" s="7"/>
      <c r="HYQ14" s="7"/>
      <c r="HYR14" s="7"/>
      <c r="HYS14" s="7"/>
      <c r="HYT14" s="7"/>
      <c r="HYU14" s="7"/>
      <c r="HYV14" s="7"/>
      <c r="HYW14" s="7"/>
      <c r="HYX14" s="7"/>
      <c r="HYY14" s="7"/>
      <c r="HYZ14" s="7"/>
      <c r="HZA14" s="7"/>
      <c r="HZB14" s="7"/>
      <c r="HZC14" s="7"/>
      <c r="HZD14" s="7"/>
      <c r="HZE14" s="7"/>
      <c r="HZF14" s="7"/>
      <c r="HZG14" s="7"/>
      <c r="HZH14" s="7"/>
      <c r="HZI14" s="7"/>
      <c r="HZJ14" s="7"/>
      <c r="HZK14" s="7"/>
      <c r="HZL14" s="7"/>
      <c r="HZM14" s="7"/>
      <c r="HZN14" s="7"/>
      <c r="HZO14" s="7"/>
      <c r="HZP14" s="7"/>
      <c r="HZQ14" s="7"/>
      <c r="HZR14" s="7"/>
      <c r="HZS14" s="7"/>
      <c r="HZT14" s="7"/>
      <c r="HZU14" s="7"/>
      <c r="HZV14" s="7"/>
      <c r="HZW14" s="7"/>
      <c r="HZX14" s="7"/>
      <c r="HZY14" s="7"/>
      <c r="HZZ14" s="7"/>
      <c r="IAA14" s="7"/>
      <c r="IAB14" s="7"/>
      <c r="IAC14" s="7"/>
      <c r="IAD14" s="7"/>
      <c r="IAE14" s="7"/>
      <c r="IAF14" s="7"/>
      <c r="IAG14" s="7"/>
      <c r="IAH14" s="7"/>
      <c r="IAI14" s="7"/>
      <c r="IAJ14" s="7"/>
      <c r="IAK14" s="7"/>
      <c r="IAL14" s="7"/>
      <c r="IAM14" s="7"/>
      <c r="IAN14" s="7"/>
      <c r="IAO14" s="7"/>
      <c r="IAP14" s="7"/>
      <c r="IAQ14" s="7"/>
      <c r="IAR14" s="7"/>
      <c r="IAS14" s="7"/>
      <c r="IAT14" s="7"/>
      <c r="IAU14" s="7"/>
      <c r="IAV14" s="7"/>
      <c r="IAW14" s="7"/>
      <c r="IAX14" s="7"/>
      <c r="IAY14" s="7"/>
      <c r="IAZ14" s="7"/>
      <c r="IBA14" s="7"/>
      <c r="IBB14" s="7"/>
      <c r="IBC14" s="7"/>
      <c r="IBD14" s="7"/>
      <c r="IBE14" s="7"/>
      <c r="IBF14" s="7"/>
      <c r="IBG14" s="7"/>
      <c r="IBH14" s="7"/>
      <c r="IBI14" s="7"/>
      <c r="IBJ14" s="7"/>
      <c r="IBK14" s="7"/>
      <c r="IBL14" s="7"/>
      <c r="IBM14" s="7"/>
      <c r="IBN14" s="7"/>
      <c r="IBO14" s="7"/>
      <c r="IBP14" s="7"/>
      <c r="IBQ14" s="7"/>
      <c r="IBR14" s="7"/>
      <c r="IBS14" s="7"/>
      <c r="IBT14" s="7"/>
      <c r="IBU14" s="7"/>
      <c r="IBV14" s="7"/>
      <c r="IBW14" s="7"/>
      <c r="IBX14" s="7"/>
      <c r="IBY14" s="7"/>
      <c r="IBZ14" s="7"/>
      <c r="ICA14" s="7"/>
      <c r="ICB14" s="7"/>
      <c r="ICC14" s="7"/>
      <c r="ICD14" s="7"/>
      <c r="ICE14" s="7"/>
      <c r="ICF14" s="7"/>
      <c r="ICG14" s="7"/>
      <c r="ICH14" s="7"/>
      <c r="ICI14" s="7"/>
      <c r="ICJ14" s="7"/>
      <c r="ICK14" s="7"/>
      <c r="ICL14" s="7"/>
      <c r="ICM14" s="7"/>
      <c r="ICN14" s="7"/>
      <c r="ICO14" s="7"/>
      <c r="ICP14" s="7"/>
      <c r="ICQ14" s="7"/>
      <c r="ICR14" s="7"/>
      <c r="ICS14" s="7"/>
      <c r="ICT14" s="7"/>
      <c r="ICU14" s="7"/>
      <c r="ICV14" s="7"/>
      <c r="ICW14" s="7"/>
      <c r="ICX14" s="7"/>
      <c r="ICY14" s="7"/>
      <c r="ICZ14" s="7"/>
      <c r="IDA14" s="7"/>
      <c r="IDB14" s="7"/>
      <c r="IDC14" s="7"/>
      <c r="IDD14" s="7"/>
      <c r="IDE14" s="7"/>
      <c r="IDF14" s="7"/>
      <c r="IDG14" s="7"/>
      <c r="IDH14" s="7"/>
      <c r="IDI14" s="7"/>
      <c r="IDJ14" s="7"/>
      <c r="IDK14" s="7"/>
      <c r="IDL14" s="7"/>
      <c r="IDM14" s="7"/>
      <c r="IDN14" s="7"/>
      <c r="IDO14" s="7"/>
      <c r="IDP14" s="7"/>
      <c r="IDQ14" s="7"/>
      <c r="IDR14" s="7"/>
      <c r="IDS14" s="7"/>
      <c r="IDT14" s="7"/>
      <c r="IDU14" s="7"/>
      <c r="IDV14" s="7"/>
      <c r="IDW14" s="7"/>
      <c r="IDX14" s="7"/>
      <c r="IDY14" s="7"/>
      <c r="IDZ14" s="7"/>
      <c r="IEA14" s="7"/>
      <c r="IEB14" s="7"/>
      <c r="IEC14" s="7"/>
      <c r="IED14" s="7"/>
      <c r="IEE14" s="7"/>
      <c r="IEF14" s="7"/>
      <c r="IEG14" s="7"/>
      <c r="IEH14" s="7"/>
      <c r="IEI14" s="7"/>
      <c r="IEJ14" s="7"/>
      <c r="IEK14" s="7"/>
      <c r="IEL14" s="7"/>
      <c r="IEM14" s="7"/>
      <c r="IEN14" s="7"/>
      <c r="IEO14" s="7"/>
      <c r="IEP14" s="7"/>
      <c r="IEQ14" s="7"/>
      <c r="IER14" s="7"/>
      <c r="IES14" s="7"/>
      <c r="IET14" s="7"/>
      <c r="IEU14" s="7"/>
      <c r="IEV14" s="7"/>
      <c r="IEW14" s="7"/>
      <c r="IEX14" s="7"/>
      <c r="IEY14" s="7"/>
      <c r="IEZ14" s="7"/>
      <c r="IFA14" s="7"/>
      <c r="IFB14" s="7"/>
      <c r="IFC14" s="7"/>
      <c r="IFD14" s="7"/>
      <c r="IFE14" s="7"/>
      <c r="IFF14" s="7"/>
      <c r="IFG14" s="7"/>
      <c r="IFH14" s="7"/>
      <c r="IFI14" s="7"/>
      <c r="IFJ14" s="7"/>
      <c r="IFK14" s="7"/>
      <c r="IFL14" s="7"/>
      <c r="IFM14" s="7"/>
      <c r="IFN14" s="7"/>
      <c r="IFO14" s="7"/>
      <c r="IFP14" s="7"/>
      <c r="IFQ14" s="7"/>
      <c r="IFR14" s="7"/>
      <c r="IFS14" s="7"/>
      <c r="IFT14" s="7"/>
      <c r="IFU14" s="7"/>
      <c r="IFV14" s="7"/>
      <c r="IFW14" s="7"/>
      <c r="IFX14" s="7"/>
      <c r="IFY14" s="7"/>
      <c r="IFZ14" s="7"/>
      <c r="IGA14" s="7"/>
      <c r="IGB14" s="7"/>
      <c r="IGC14" s="7"/>
      <c r="IGD14" s="7"/>
      <c r="IGE14" s="7"/>
      <c r="IGF14" s="7"/>
      <c r="IGG14" s="7"/>
      <c r="IGH14" s="7"/>
      <c r="IGI14" s="7"/>
      <c r="IGJ14" s="7"/>
      <c r="IGK14" s="7"/>
      <c r="IGL14" s="7"/>
      <c r="IGM14" s="7"/>
      <c r="IGN14" s="7"/>
      <c r="IGO14" s="7"/>
      <c r="IGP14" s="7"/>
      <c r="IGQ14" s="7"/>
      <c r="IGR14" s="7"/>
      <c r="IGS14" s="7"/>
      <c r="IGT14" s="7"/>
      <c r="IGU14" s="7"/>
      <c r="IGV14" s="7"/>
      <c r="IGW14" s="7"/>
      <c r="IGX14" s="7"/>
      <c r="IGY14" s="7"/>
      <c r="IGZ14" s="7"/>
      <c r="IHA14" s="7"/>
      <c r="IHB14" s="7"/>
      <c r="IHC14" s="7"/>
      <c r="IHD14" s="7"/>
      <c r="IHE14" s="7"/>
      <c r="IHF14" s="7"/>
      <c r="IHG14" s="7"/>
      <c r="IHH14" s="7"/>
      <c r="IHI14" s="7"/>
      <c r="IHJ14" s="7"/>
      <c r="IHK14" s="7"/>
      <c r="IHL14" s="7"/>
      <c r="IHM14" s="7"/>
      <c r="IHN14" s="7"/>
      <c r="IHO14" s="7"/>
      <c r="IHP14" s="7"/>
      <c r="IHQ14" s="7"/>
      <c r="IHR14" s="7"/>
      <c r="IHS14" s="7"/>
      <c r="IHT14" s="7"/>
      <c r="IHU14" s="7"/>
      <c r="IHV14" s="7"/>
      <c r="IHW14" s="7"/>
      <c r="IHX14" s="7"/>
      <c r="IHY14" s="7"/>
      <c r="IHZ14" s="7"/>
      <c r="IIA14" s="7"/>
      <c r="IIB14" s="7"/>
      <c r="IIC14" s="7"/>
      <c r="IID14" s="7"/>
      <c r="IIE14" s="7"/>
      <c r="IIF14" s="7"/>
      <c r="IIG14" s="7"/>
      <c r="IIH14" s="7"/>
      <c r="III14" s="7"/>
      <c r="IIJ14" s="7"/>
      <c r="IIK14" s="7"/>
      <c r="IIL14" s="7"/>
      <c r="IIM14" s="7"/>
      <c r="IIN14" s="7"/>
      <c r="IIO14" s="7"/>
      <c r="IIP14" s="7"/>
      <c r="IIQ14" s="7"/>
      <c r="IIR14" s="7"/>
      <c r="IIS14" s="7"/>
      <c r="IIT14" s="7"/>
      <c r="IIU14" s="7"/>
      <c r="IIV14" s="7"/>
      <c r="IIW14" s="7"/>
      <c r="IIX14" s="7"/>
      <c r="IIY14" s="7"/>
      <c r="IIZ14" s="7"/>
      <c r="IJA14" s="7"/>
      <c r="IJB14" s="7"/>
      <c r="IJC14" s="7"/>
      <c r="IJD14" s="7"/>
      <c r="IJE14" s="7"/>
      <c r="IJF14" s="7"/>
      <c r="IJG14" s="7"/>
      <c r="IJH14" s="7"/>
      <c r="IJI14" s="7"/>
      <c r="IJJ14" s="7"/>
      <c r="IJK14" s="7"/>
      <c r="IJL14" s="7"/>
      <c r="IJM14" s="7"/>
      <c r="IJN14" s="7"/>
      <c r="IJO14" s="7"/>
      <c r="IJP14" s="7"/>
      <c r="IJQ14" s="7"/>
      <c r="IJR14" s="7"/>
      <c r="IJS14" s="7"/>
      <c r="IJT14" s="7"/>
      <c r="IJU14" s="7"/>
      <c r="IJV14" s="7"/>
      <c r="IJW14" s="7"/>
      <c r="IJX14" s="7"/>
      <c r="IJY14" s="7"/>
      <c r="IJZ14" s="7"/>
      <c r="IKA14" s="7"/>
      <c r="IKB14" s="7"/>
      <c r="IKC14" s="7"/>
      <c r="IKD14" s="7"/>
      <c r="IKE14" s="7"/>
      <c r="IKF14" s="7"/>
      <c r="IKG14" s="7"/>
      <c r="IKH14" s="7"/>
      <c r="IKI14" s="7"/>
      <c r="IKJ14" s="7"/>
      <c r="IKK14" s="7"/>
      <c r="IKL14" s="7"/>
      <c r="IKM14" s="7"/>
      <c r="IKN14" s="7"/>
      <c r="IKO14" s="7"/>
      <c r="IKP14" s="7"/>
      <c r="IKQ14" s="7"/>
      <c r="IKR14" s="7"/>
      <c r="IKS14" s="7"/>
      <c r="IKT14" s="7"/>
      <c r="IKU14" s="7"/>
      <c r="IKV14" s="7"/>
      <c r="IKW14" s="7"/>
      <c r="IKX14" s="7"/>
      <c r="IKY14" s="7"/>
      <c r="IKZ14" s="7"/>
      <c r="ILA14" s="7"/>
      <c r="ILB14" s="7"/>
      <c r="ILC14" s="7"/>
      <c r="ILD14" s="7"/>
      <c r="ILE14" s="7"/>
      <c r="ILF14" s="7"/>
      <c r="ILG14" s="7"/>
      <c r="ILH14" s="7"/>
      <c r="ILI14" s="7"/>
      <c r="ILJ14" s="7"/>
      <c r="ILK14" s="7"/>
      <c r="ILL14" s="7"/>
      <c r="ILM14" s="7"/>
      <c r="ILN14" s="7"/>
      <c r="ILO14" s="7"/>
      <c r="ILP14" s="7"/>
      <c r="ILQ14" s="7"/>
      <c r="ILR14" s="7"/>
      <c r="ILS14" s="7"/>
      <c r="ILT14" s="7"/>
      <c r="ILU14" s="7"/>
      <c r="ILV14" s="7"/>
      <c r="ILW14" s="7"/>
      <c r="ILX14" s="7"/>
      <c r="ILY14" s="7"/>
      <c r="ILZ14" s="7"/>
      <c r="IMA14" s="7"/>
      <c r="IMB14" s="7"/>
      <c r="IMC14" s="7"/>
      <c r="IMD14" s="7"/>
      <c r="IME14" s="7"/>
      <c r="IMF14" s="7"/>
      <c r="IMG14" s="7"/>
      <c r="IMH14" s="7"/>
      <c r="IMI14" s="7"/>
      <c r="IMJ14" s="7"/>
      <c r="IMK14" s="7"/>
      <c r="IML14" s="7"/>
      <c r="IMM14" s="7"/>
      <c r="IMN14" s="7"/>
      <c r="IMO14" s="7"/>
      <c r="IMP14" s="7"/>
      <c r="IMQ14" s="7"/>
      <c r="IMR14" s="7"/>
      <c r="IMS14" s="7"/>
      <c r="IMT14" s="7"/>
      <c r="IMU14" s="7"/>
      <c r="IMV14" s="7"/>
      <c r="IMW14" s="7"/>
      <c r="IMX14" s="7"/>
      <c r="IMY14" s="7"/>
      <c r="IMZ14" s="7"/>
      <c r="INA14" s="7"/>
      <c r="INB14" s="7"/>
      <c r="INC14" s="7"/>
      <c r="IND14" s="7"/>
      <c r="INE14" s="7"/>
      <c r="INF14" s="7"/>
      <c r="ING14" s="7"/>
      <c r="INH14" s="7"/>
      <c r="INI14" s="7"/>
      <c r="INJ14" s="7"/>
      <c r="INK14" s="7"/>
      <c r="INL14" s="7"/>
      <c r="INM14" s="7"/>
      <c r="INN14" s="7"/>
      <c r="INO14" s="7"/>
      <c r="INP14" s="7"/>
      <c r="INQ14" s="7"/>
      <c r="INR14" s="7"/>
      <c r="INS14" s="7"/>
      <c r="INT14" s="7"/>
      <c r="INU14" s="7"/>
      <c r="INV14" s="7"/>
      <c r="INW14" s="7"/>
      <c r="INX14" s="7"/>
      <c r="INY14" s="7"/>
      <c r="INZ14" s="7"/>
      <c r="IOA14" s="7"/>
      <c r="IOB14" s="7"/>
      <c r="IOC14" s="7"/>
      <c r="IOD14" s="7"/>
      <c r="IOE14" s="7"/>
      <c r="IOF14" s="7"/>
      <c r="IOG14" s="7"/>
      <c r="IOH14" s="7"/>
      <c r="IOI14" s="7"/>
      <c r="IOJ14" s="7"/>
      <c r="IOK14" s="7"/>
      <c r="IOL14" s="7"/>
      <c r="IOM14" s="7"/>
      <c r="ION14" s="7"/>
      <c r="IOO14" s="7"/>
      <c r="IOP14" s="7"/>
      <c r="IOQ14" s="7"/>
      <c r="IOR14" s="7"/>
      <c r="IOS14" s="7"/>
      <c r="IOT14" s="7"/>
      <c r="IOU14" s="7"/>
      <c r="IOV14" s="7"/>
      <c r="IOW14" s="7"/>
      <c r="IOX14" s="7"/>
      <c r="IOY14" s="7"/>
      <c r="IOZ14" s="7"/>
      <c r="IPA14" s="7"/>
      <c r="IPB14" s="7"/>
      <c r="IPC14" s="7"/>
      <c r="IPD14" s="7"/>
      <c r="IPE14" s="7"/>
      <c r="IPF14" s="7"/>
      <c r="IPG14" s="7"/>
      <c r="IPH14" s="7"/>
      <c r="IPI14" s="7"/>
      <c r="IPJ14" s="7"/>
      <c r="IPK14" s="7"/>
      <c r="IPL14" s="7"/>
      <c r="IPM14" s="7"/>
      <c r="IPN14" s="7"/>
      <c r="IPO14" s="7"/>
      <c r="IPP14" s="7"/>
      <c r="IPQ14" s="7"/>
      <c r="IPR14" s="7"/>
      <c r="IPS14" s="7"/>
      <c r="IPT14" s="7"/>
      <c r="IPU14" s="7"/>
      <c r="IPV14" s="7"/>
      <c r="IPW14" s="7"/>
      <c r="IPX14" s="7"/>
      <c r="IPY14" s="7"/>
      <c r="IPZ14" s="7"/>
      <c r="IQA14" s="7"/>
      <c r="IQB14" s="7"/>
      <c r="IQC14" s="7"/>
      <c r="IQD14" s="7"/>
      <c r="IQE14" s="7"/>
      <c r="IQF14" s="7"/>
      <c r="IQG14" s="7"/>
      <c r="IQH14" s="7"/>
      <c r="IQI14" s="7"/>
      <c r="IQJ14" s="7"/>
      <c r="IQK14" s="7"/>
      <c r="IQL14" s="7"/>
      <c r="IQM14" s="7"/>
      <c r="IQN14" s="7"/>
      <c r="IQO14" s="7"/>
      <c r="IQP14" s="7"/>
      <c r="IQQ14" s="7"/>
      <c r="IQR14" s="7"/>
      <c r="IQS14" s="7"/>
      <c r="IQT14" s="7"/>
      <c r="IQU14" s="7"/>
      <c r="IQV14" s="7"/>
      <c r="IQW14" s="7"/>
      <c r="IQX14" s="7"/>
      <c r="IQY14" s="7"/>
      <c r="IQZ14" s="7"/>
      <c r="IRA14" s="7"/>
      <c r="IRB14" s="7"/>
      <c r="IRC14" s="7"/>
      <c r="IRD14" s="7"/>
      <c r="IRE14" s="7"/>
      <c r="IRF14" s="7"/>
      <c r="IRG14" s="7"/>
      <c r="IRH14" s="7"/>
      <c r="IRI14" s="7"/>
      <c r="IRJ14" s="7"/>
      <c r="IRK14" s="7"/>
      <c r="IRL14" s="7"/>
      <c r="IRM14" s="7"/>
      <c r="IRN14" s="7"/>
      <c r="IRO14" s="7"/>
      <c r="IRP14" s="7"/>
      <c r="IRQ14" s="7"/>
      <c r="IRR14" s="7"/>
      <c r="IRS14" s="7"/>
      <c r="IRT14" s="7"/>
      <c r="IRU14" s="7"/>
      <c r="IRV14" s="7"/>
      <c r="IRW14" s="7"/>
      <c r="IRX14" s="7"/>
      <c r="IRY14" s="7"/>
      <c r="IRZ14" s="7"/>
      <c r="ISA14" s="7"/>
      <c r="ISB14" s="7"/>
      <c r="ISC14" s="7"/>
      <c r="ISD14" s="7"/>
      <c r="ISE14" s="7"/>
      <c r="ISF14" s="7"/>
      <c r="ISG14" s="7"/>
      <c r="ISH14" s="7"/>
      <c r="ISI14" s="7"/>
      <c r="ISJ14" s="7"/>
      <c r="ISK14" s="7"/>
      <c r="ISL14" s="7"/>
      <c r="ISM14" s="7"/>
      <c r="ISN14" s="7"/>
      <c r="ISO14" s="7"/>
      <c r="ISP14" s="7"/>
      <c r="ISQ14" s="7"/>
      <c r="ISR14" s="7"/>
      <c r="ISS14" s="7"/>
      <c r="IST14" s="7"/>
      <c r="ISU14" s="7"/>
      <c r="ISV14" s="7"/>
      <c r="ISW14" s="7"/>
      <c r="ISX14" s="7"/>
      <c r="ISY14" s="7"/>
      <c r="ISZ14" s="7"/>
      <c r="ITA14" s="7"/>
      <c r="ITB14" s="7"/>
      <c r="ITC14" s="7"/>
      <c r="ITD14" s="7"/>
      <c r="ITE14" s="7"/>
      <c r="ITF14" s="7"/>
      <c r="ITG14" s="7"/>
      <c r="ITH14" s="7"/>
      <c r="ITI14" s="7"/>
      <c r="ITJ14" s="7"/>
      <c r="ITK14" s="7"/>
      <c r="ITL14" s="7"/>
      <c r="ITM14" s="7"/>
      <c r="ITN14" s="7"/>
      <c r="ITO14" s="7"/>
      <c r="ITP14" s="7"/>
      <c r="ITQ14" s="7"/>
      <c r="ITR14" s="7"/>
      <c r="ITS14" s="7"/>
      <c r="ITT14" s="7"/>
      <c r="ITU14" s="7"/>
      <c r="ITV14" s="7"/>
      <c r="ITW14" s="7"/>
      <c r="ITX14" s="7"/>
      <c r="ITY14" s="7"/>
      <c r="ITZ14" s="7"/>
      <c r="IUA14" s="7"/>
      <c r="IUB14" s="7"/>
      <c r="IUC14" s="7"/>
      <c r="IUD14" s="7"/>
      <c r="IUE14" s="7"/>
      <c r="IUF14" s="7"/>
      <c r="IUG14" s="7"/>
      <c r="IUH14" s="7"/>
      <c r="IUI14" s="7"/>
      <c r="IUJ14" s="7"/>
      <c r="IUK14" s="7"/>
      <c r="IUL14" s="7"/>
      <c r="IUM14" s="7"/>
      <c r="IUN14" s="7"/>
      <c r="IUO14" s="7"/>
      <c r="IUP14" s="7"/>
      <c r="IUQ14" s="7"/>
      <c r="IUR14" s="7"/>
      <c r="IUS14" s="7"/>
      <c r="IUT14" s="7"/>
      <c r="IUU14" s="7"/>
      <c r="IUV14" s="7"/>
      <c r="IUW14" s="7"/>
      <c r="IUX14" s="7"/>
      <c r="IUY14" s="7"/>
      <c r="IUZ14" s="7"/>
      <c r="IVA14" s="7"/>
      <c r="IVB14" s="7"/>
      <c r="IVC14" s="7"/>
      <c r="IVD14" s="7"/>
      <c r="IVE14" s="7"/>
      <c r="IVF14" s="7"/>
      <c r="IVG14" s="7"/>
      <c r="IVH14" s="7"/>
      <c r="IVI14" s="7"/>
      <c r="IVJ14" s="7"/>
      <c r="IVK14" s="7"/>
      <c r="IVL14" s="7"/>
      <c r="IVM14" s="7"/>
      <c r="IVN14" s="7"/>
      <c r="IVO14" s="7"/>
      <c r="IVP14" s="7"/>
      <c r="IVQ14" s="7"/>
      <c r="IVR14" s="7"/>
      <c r="IVS14" s="7"/>
      <c r="IVT14" s="7"/>
      <c r="IVU14" s="7"/>
      <c r="IVV14" s="7"/>
      <c r="IVW14" s="7"/>
      <c r="IVX14" s="7"/>
      <c r="IVY14" s="7"/>
      <c r="IVZ14" s="7"/>
      <c r="IWA14" s="7"/>
      <c r="IWB14" s="7"/>
      <c r="IWC14" s="7"/>
      <c r="IWD14" s="7"/>
      <c r="IWE14" s="7"/>
      <c r="IWF14" s="7"/>
      <c r="IWG14" s="7"/>
      <c r="IWH14" s="7"/>
      <c r="IWI14" s="7"/>
      <c r="IWJ14" s="7"/>
      <c r="IWK14" s="7"/>
      <c r="IWL14" s="7"/>
      <c r="IWM14" s="7"/>
      <c r="IWN14" s="7"/>
      <c r="IWO14" s="7"/>
      <c r="IWP14" s="7"/>
      <c r="IWQ14" s="7"/>
      <c r="IWR14" s="7"/>
      <c r="IWS14" s="7"/>
      <c r="IWT14" s="7"/>
      <c r="IWU14" s="7"/>
      <c r="IWV14" s="7"/>
      <c r="IWW14" s="7"/>
      <c r="IWX14" s="7"/>
      <c r="IWY14" s="7"/>
      <c r="IWZ14" s="7"/>
      <c r="IXA14" s="7"/>
      <c r="IXB14" s="7"/>
      <c r="IXC14" s="7"/>
      <c r="IXD14" s="7"/>
      <c r="IXE14" s="7"/>
      <c r="IXF14" s="7"/>
      <c r="IXG14" s="7"/>
      <c r="IXH14" s="7"/>
      <c r="IXI14" s="7"/>
      <c r="IXJ14" s="7"/>
      <c r="IXK14" s="7"/>
      <c r="IXL14" s="7"/>
      <c r="IXM14" s="7"/>
      <c r="IXN14" s="7"/>
      <c r="IXO14" s="7"/>
      <c r="IXP14" s="7"/>
      <c r="IXQ14" s="7"/>
      <c r="IXR14" s="7"/>
      <c r="IXS14" s="7"/>
      <c r="IXT14" s="7"/>
      <c r="IXU14" s="7"/>
      <c r="IXV14" s="7"/>
      <c r="IXW14" s="7"/>
      <c r="IXX14" s="7"/>
      <c r="IXY14" s="7"/>
      <c r="IXZ14" s="7"/>
      <c r="IYA14" s="7"/>
      <c r="IYB14" s="7"/>
      <c r="IYC14" s="7"/>
      <c r="IYD14" s="7"/>
      <c r="IYE14" s="7"/>
      <c r="IYF14" s="7"/>
      <c r="IYG14" s="7"/>
      <c r="IYH14" s="7"/>
      <c r="IYI14" s="7"/>
      <c r="IYJ14" s="7"/>
      <c r="IYK14" s="7"/>
      <c r="IYL14" s="7"/>
      <c r="IYM14" s="7"/>
      <c r="IYN14" s="7"/>
      <c r="IYO14" s="7"/>
      <c r="IYP14" s="7"/>
      <c r="IYQ14" s="7"/>
      <c r="IYR14" s="7"/>
      <c r="IYS14" s="7"/>
      <c r="IYT14" s="7"/>
      <c r="IYU14" s="7"/>
      <c r="IYV14" s="7"/>
      <c r="IYW14" s="7"/>
      <c r="IYX14" s="7"/>
      <c r="IYY14" s="7"/>
      <c r="IYZ14" s="7"/>
      <c r="IZA14" s="7"/>
      <c r="IZB14" s="7"/>
      <c r="IZC14" s="7"/>
      <c r="IZD14" s="7"/>
      <c r="IZE14" s="7"/>
      <c r="IZF14" s="7"/>
      <c r="IZG14" s="7"/>
      <c r="IZH14" s="7"/>
      <c r="IZI14" s="7"/>
      <c r="IZJ14" s="7"/>
      <c r="IZK14" s="7"/>
      <c r="IZL14" s="7"/>
      <c r="IZM14" s="7"/>
      <c r="IZN14" s="7"/>
      <c r="IZO14" s="7"/>
      <c r="IZP14" s="7"/>
      <c r="IZQ14" s="7"/>
      <c r="IZR14" s="7"/>
      <c r="IZS14" s="7"/>
      <c r="IZT14" s="7"/>
      <c r="IZU14" s="7"/>
      <c r="IZV14" s="7"/>
      <c r="IZW14" s="7"/>
      <c r="IZX14" s="7"/>
      <c r="IZY14" s="7"/>
      <c r="IZZ14" s="7"/>
      <c r="JAA14" s="7"/>
      <c r="JAB14" s="7"/>
      <c r="JAC14" s="7"/>
      <c r="JAD14" s="7"/>
      <c r="JAE14" s="7"/>
      <c r="JAF14" s="7"/>
      <c r="JAG14" s="7"/>
      <c r="JAH14" s="7"/>
      <c r="JAI14" s="7"/>
      <c r="JAJ14" s="7"/>
      <c r="JAK14" s="7"/>
      <c r="JAL14" s="7"/>
      <c r="JAM14" s="7"/>
      <c r="JAN14" s="7"/>
      <c r="JAO14" s="7"/>
      <c r="JAP14" s="7"/>
      <c r="JAQ14" s="7"/>
      <c r="JAR14" s="7"/>
      <c r="JAS14" s="7"/>
      <c r="JAT14" s="7"/>
      <c r="JAU14" s="7"/>
      <c r="JAV14" s="7"/>
      <c r="JAW14" s="7"/>
      <c r="JAX14" s="7"/>
      <c r="JAY14" s="7"/>
      <c r="JAZ14" s="7"/>
      <c r="JBA14" s="7"/>
      <c r="JBB14" s="7"/>
      <c r="JBC14" s="7"/>
      <c r="JBD14" s="7"/>
      <c r="JBE14" s="7"/>
      <c r="JBF14" s="7"/>
      <c r="JBG14" s="7"/>
      <c r="JBH14" s="7"/>
      <c r="JBI14" s="7"/>
      <c r="JBJ14" s="7"/>
      <c r="JBK14" s="7"/>
      <c r="JBL14" s="7"/>
      <c r="JBM14" s="7"/>
      <c r="JBN14" s="7"/>
      <c r="JBO14" s="7"/>
      <c r="JBP14" s="7"/>
      <c r="JBQ14" s="7"/>
      <c r="JBR14" s="7"/>
      <c r="JBS14" s="7"/>
      <c r="JBT14" s="7"/>
      <c r="JBU14" s="7"/>
      <c r="JBV14" s="7"/>
      <c r="JBW14" s="7"/>
      <c r="JBX14" s="7"/>
      <c r="JBY14" s="7"/>
      <c r="JBZ14" s="7"/>
      <c r="JCA14" s="7"/>
      <c r="JCB14" s="7"/>
      <c r="JCC14" s="7"/>
      <c r="JCD14" s="7"/>
      <c r="JCE14" s="7"/>
      <c r="JCF14" s="7"/>
      <c r="JCG14" s="7"/>
      <c r="JCH14" s="7"/>
      <c r="JCI14" s="7"/>
      <c r="JCJ14" s="7"/>
      <c r="JCK14" s="7"/>
      <c r="JCL14" s="7"/>
      <c r="JCM14" s="7"/>
      <c r="JCN14" s="7"/>
      <c r="JCO14" s="7"/>
      <c r="JCP14" s="7"/>
      <c r="JCQ14" s="7"/>
      <c r="JCR14" s="7"/>
      <c r="JCS14" s="7"/>
      <c r="JCT14" s="7"/>
      <c r="JCU14" s="7"/>
      <c r="JCV14" s="7"/>
      <c r="JCW14" s="7"/>
      <c r="JCX14" s="7"/>
      <c r="JCY14" s="7"/>
      <c r="JCZ14" s="7"/>
      <c r="JDA14" s="7"/>
      <c r="JDB14" s="7"/>
      <c r="JDC14" s="7"/>
      <c r="JDD14" s="7"/>
      <c r="JDE14" s="7"/>
      <c r="JDF14" s="7"/>
      <c r="JDG14" s="7"/>
      <c r="JDH14" s="7"/>
      <c r="JDI14" s="7"/>
      <c r="JDJ14" s="7"/>
      <c r="JDK14" s="7"/>
      <c r="JDL14" s="7"/>
      <c r="JDM14" s="7"/>
      <c r="JDN14" s="7"/>
      <c r="JDO14" s="7"/>
      <c r="JDP14" s="7"/>
      <c r="JDQ14" s="7"/>
      <c r="JDR14" s="7"/>
      <c r="JDS14" s="7"/>
      <c r="JDT14" s="7"/>
      <c r="JDU14" s="7"/>
      <c r="JDV14" s="7"/>
      <c r="JDW14" s="7"/>
      <c r="JDX14" s="7"/>
      <c r="JDY14" s="7"/>
      <c r="JDZ14" s="7"/>
      <c r="JEA14" s="7"/>
      <c r="JEB14" s="7"/>
      <c r="JEC14" s="7"/>
      <c r="JED14" s="7"/>
      <c r="JEE14" s="7"/>
      <c r="JEF14" s="7"/>
      <c r="JEG14" s="7"/>
      <c r="JEH14" s="7"/>
      <c r="JEI14" s="7"/>
      <c r="JEJ14" s="7"/>
      <c r="JEK14" s="7"/>
      <c r="JEL14" s="7"/>
      <c r="JEM14" s="7"/>
      <c r="JEN14" s="7"/>
      <c r="JEO14" s="7"/>
      <c r="JEP14" s="7"/>
      <c r="JEQ14" s="7"/>
      <c r="JER14" s="7"/>
      <c r="JES14" s="7"/>
      <c r="JET14" s="7"/>
      <c r="JEU14" s="7"/>
      <c r="JEV14" s="7"/>
      <c r="JEW14" s="7"/>
      <c r="JEX14" s="7"/>
      <c r="JEY14" s="7"/>
      <c r="JEZ14" s="7"/>
      <c r="JFA14" s="7"/>
      <c r="JFB14" s="7"/>
      <c r="JFC14" s="7"/>
      <c r="JFD14" s="7"/>
      <c r="JFE14" s="7"/>
      <c r="JFF14" s="7"/>
      <c r="JFG14" s="7"/>
      <c r="JFH14" s="7"/>
      <c r="JFI14" s="7"/>
      <c r="JFJ14" s="7"/>
      <c r="JFK14" s="7"/>
      <c r="JFL14" s="7"/>
      <c r="JFM14" s="7"/>
      <c r="JFN14" s="7"/>
      <c r="JFO14" s="7"/>
      <c r="JFP14" s="7"/>
      <c r="JFQ14" s="7"/>
      <c r="JFR14" s="7"/>
      <c r="JFS14" s="7"/>
      <c r="JFT14" s="7"/>
      <c r="JFU14" s="7"/>
      <c r="JFV14" s="7"/>
      <c r="JFW14" s="7"/>
      <c r="JFX14" s="7"/>
      <c r="JFY14" s="7"/>
      <c r="JFZ14" s="7"/>
      <c r="JGA14" s="7"/>
      <c r="JGB14" s="7"/>
      <c r="JGC14" s="7"/>
      <c r="JGD14" s="7"/>
      <c r="JGE14" s="7"/>
      <c r="JGF14" s="7"/>
      <c r="JGG14" s="7"/>
      <c r="JGH14" s="7"/>
      <c r="JGI14" s="7"/>
      <c r="JGJ14" s="7"/>
      <c r="JGK14" s="7"/>
      <c r="JGL14" s="7"/>
      <c r="JGM14" s="7"/>
      <c r="JGN14" s="7"/>
      <c r="JGO14" s="7"/>
      <c r="JGP14" s="7"/>
      <c r="JGQ14" s="7"/>
      <c r="JGR14" s="7"/>
      <c r="JGS14" s="7"/>
      <c r="JGT14" s="7"/>
      <c r="JGU14" s="7"/>
      <c r="JGV14" s="7"/>
      <c r="JGW14" s="7"/>
      <c r="JGX14" s="7"/>
      <c r="JGY14" s="7"/>
      <c r="JGZ14" s="7"/>
      <c r="JHA14" s="7"/>
      <c r="JHB14" s="7"/>
      <c r="JHC14" s="7"/>
      <c r="JHD14" s="7"/>
      <c r="JHE14" s="7"/>
      <c r="JHF14" s="7"/>
      <c r="JHG14" s="7"/>
      <c r="JHH14" s="7"/>
      <c r="JHI14" s="7"/>
      <c r="JHJ14" s="7"/>
      <c r="JHK14" s="7"/>
      <c r="JHL14" s="7"/>
      <c r="JHM14" s="7"/>
      <c r="JHN14" s="7"/>
      <c r="JHO14" s="7"/>
      <c r="JHP14" s="7"/>
      <c r="JHQ14" s="7"/>
      <c r="JHR14" s="7"/>
      <c r="JHS14" s="7"/>
      <c r="JHT14" s="7"/>
      <c r="JHU14" s="7"/>
      <c r="JHV14" s="7"/>
      <c r="JHW14" s="7"/>
      <c r="JHX14" s="7"/>
      <c r="JHY14" s="7"/>
      <c r="JHZ14" s="7"/>
      <c r="JIA14" s="7"/>
      <c r="JIB14" s="7"/>
      <c r="JIC14" s="7"/>
      <c r="JID14" s="7"/>
      <c r="JIE14" s="7"/>
      <c r="JIF14" s="7"/>
      <c r="JIG14" s="7"/>
      <c r="JIH14" s="7"/>
      <c r="JII14" s="7"/>
      <c r="JIJ14" s="7"/>
      <c r="JIK14" s="7"/>
      <c r="JIL14" s="7"/>
      <c r="JIM14" s="7"/>
      <c r="JIN14" s="7"/>
      <c r="JIO14" s="7"/>
      <c r="JIP14" s="7"/>
      <c r="JIQ14" s="7"/>
      <c r="JIR14" s="7"/>
      <c r="JIS14" s="7"/>
      <c r="JIT14" s="7"/>
      <c r="JIU14" s="7"/>
      <c r="JIV14" s="7"/>
      <c r="JIW14" s="7"/>
      <c r="JIX14" s="7"/>
      <c r="JIY14" s="7"/>
      <c r="JIZ14" s="7"/>
      <c r="JJA14" s="7"/>
      <c r="JJB14" s="7"/>
      <c r="JJC14" s="7"/>
      <c r="JJD14" s="7"/>
      <c r="JJE14" s="7"/>
      <c r="JJF14" s="7"/>
      <c r="JJG14" s="7"/>
      <c r="JJH14" s="7"/>
      <c r="JJI14" s="7"/>
      <c r="JJJ14" s="7"/>
      <c r="JJK14" s="7"/>
      <c r="JJL14" s="7"/>
      <c r="JJM14" s="7"/>
      <c r="JJN14" s="7"/>
      <c r="JJO14" s="7"/>
      <c r="JJP14" s="7"/>
      <c r="JJQ14" s="7"/>
      <c r="JJR14" s="7"/>
      <c r="JJS14" s="7"/>
      <c r="JJT14" s="7"/>
      <c r="JJU14" s="7"/>
      <c r="JJV14" s="7"/>
      <c r="JJW14" s="7"/>
      <c r="JJX14" s="7"/>
      <c r="JJY14" s="7"/>
      <c r="JJZ14" s="7"/>
      <c r="JKA14" s="7"/>
      <c r="JKB14" s="7"/>
      <c r="JKC14" s="7"/>
      <c r="JKD14" s="7"/>
      <c r="JKE14" s="7"/>
      <c r="JKF14" s="7"/>
      <c r="JKG14" s="7"/>
      <c r="JKH14" s="7"/>
      <c r="JKI14" s="7"/>
      <c r="JKJ14" s="7"/>
      <c r="JKK14" s="7"/>
      <c r="JKL14" s="7"/>
      <c r="JKM14" s="7"/>
      <c r="JKN14" s="7"/>
      <c r="JKO14" s="7"/>
      <c r="JKP14" s="7"/>
      <c r="JKQ14" s="7"/>
      <c r="JKR14" s="7"/>
      <c r="JKS14" s="7"/>
      <c r="JKT14" s="7"/>
      <c r="JKU14" s="7"/>
      <c r="JKV14" s="7"/>
      <c r="JKW14" s="7"/>
      <c r="JKX14" s="7"/>
      <c r="JKY14" s="7"/>
      <c r="JKZ14" s="7"/>
      <c r="JLA14" s="7"/>
      <c r="JLB14" s="7"/>
      <c r="JLC14" s="7"/>
      <c r="JLD14" s="7"/>
      <c r="JLE14" s="7"/>
      <c r="JLF14" s="7"/>
      <c r="JLG14" s="7"/>
      <c r="JLH14" s="7"/>
      <c r="JLI14" s="7"/>
      <c r="JLJ14" s="7"/>
      <c r="JLK14" s="7"/>
      <c r="JLL14" s="7"/>
      <c r="JLM14" s="7"/>
      <c r="JLN14" s="7"/>
      <c r="JLO14" s="7"/>
      <c r="JLP14" s="7"/>
      <c r="JLQ14" s="7"/>
      <c r="JLR14" s="7"/>
      <c r="JLS14" s="7"/>
      <c r="JLT14" s="7"/>
      <c r="JLU14" s="7"/>
      <c r="JLV14" s="7"/>
      <c r="JLW14" s="7"/>
      <c r="JLX14" s="7"/>
      <c r="JLY14" s="7"/>
      <c r="JLZ14" s="7"/>
      <c r="JMA14" s="7"/>
      <c r="JMB14" s="7"/>
      <c r="JMC14" s="7"/>
      <c r="JMD14" s="7"/>
      <c r="JME14" s="7"/>
      <c r="JMF14" s="7"/>
      <c r="JMG14" s="7"/>
      <c r="JMH14" s="7"/>
      <c r="JMI14" s="7"/>
      <c r="JMJ14" s="7"/>
      <c r="JMK14" s="7"/>
      <c r="JML14" s="7"/>
      <c r="JMM14" s="7"/>
      <c r="JMN14" s="7"/>
      <c r="JMO14" s="7"/>
      <c r="JMP14" s="7"/>
      <c r="JMQ14" s="7"/>
      <c r="JMR14" s="7"/>
      <c r="JMS14" s="7"/>
      <c r="JMT14" s="7"/>
      <c r="JMU14" s="7"/>
      <c r="JMV14" s="7"/>
      <c r="JMW14" s="7"/>
      <c r="JMX14" s="7"/>
      <c r="JMY14" s="7"/>
      <c r="JMZ14" s="7"/>
      <c r="JNA14" s="7"/>
      <c r="JNB14" s="7"/>
      <c r="JNC14" s="7"/>
      <c r="JND14" s="7"/>
      <c r="JNE14" s="7"/>
      <c r="JNF14" s="7"/>
      <c r="JNG14" s="7"/>
      <c r="JNH14" s="7"/>
      <c r="JNI14" s="7"/>
      <c r="JNJ14" s="7"/>
      <c r="JNK14" s="7"/>
      <c r="JNL14" s="7"/>
      <c r="JNM14" s="7"/>
      <c r="JNN14" s="7"/>
      <c r="JNO14" s="7"/>
      <c r="JNP14" s="7"/>
      <c r="JNQ14" s="7"/>
      <c r="JNR14" s="7"/>
      <c r="JNS14" s="7"/>
      <c r="JNT14" s="7"/>
      <c r="JNU14" s="7"/>
      <c r="JNV14" s="7"/>
      <c r="JNW14" s="7"/>
      <c r="JNX14" s="7"/>
      <c r="JNY14" s="7"/>
      <c r="JNZ14" s="7"/>
      <c r="JOA14" s="7"/>
      <c r="JOB14" s="7"/>
      <c r="JOC14" s="7"/>
      <c r="JOD14" s="7"/>
      <c r="JOE14" s="7"/>
      <c r="JOF14" s="7"/>
      <c r="JOG14" s="7"/>
      <c r="JOH14" s="7"/>
      <c r="JOI14" s="7"/>
      <c r="JOJ14" s="7"/>
      <c r="JOK14" s="7"/>
      <c r="JOL14" s="7"/>
      <c r="JOM14" s="7"/>
      <c r="JON14" s="7"/>
      <c r="JOO14" s="7"/>
      <c r="JOP14" s="7"/>
      <c r="JOQ14" s="7"/>
      <c r="JOR14" s="7"/>
      <c r="JOS14" s="7"/>
      <c r="JOT14" s="7"/>
      <c r="JOU14" s="7"/>
      <c r="JOV14" s="7"/>
      <c r="JOW14" s="7"/>
      <c r="JOX14" s="7"/>
      <c r="JOY14" s="7"/>
      <c r="JOZ14" s="7"/>
      <c r="JPA14" s="7"/>
      <c r="JPB14" s="7"/>
      <c r="JPC14" s="7"/>
      <c r="JPD14" s="7"/>
      <c r="JPE14" s="7"/>
      <c r="JPF14" s="7"/>
      <c r="JPG14" s="7"/>
      <c r="JPH14" s="7"/>
      <c r="JPI14" s="7"/>
      <c r="JPJ14" s="7"/>
      <c r="JPK14" s="7"/>
      <c r="JPL14" s="7"/>
      <c r="JPM14" s="7"/>
      <c r="JPN14" s="7"/>
      <c r="JPO14" s="7"/>
      <c r="JPP14" s="7"/>
      <c r="JPQ14" s="7"/>
      <c r="JPR14" s="7"/>
      <c r="JPS14" s="7"/>
      <c r="JPT14" s="7"/>
      <c r="JPU14" s="7"/>
      <c r="JPV14" s="7"/>
      <c r="JPW14" s="7"/>
      <c r="JPX14" s="7"/>
      <c r="JPY14" s="7"/>
      <c r="JPZ14" s="7"/>
      <c r="JQA14" s="7"/>
      <c r="JQB14" s="7"/>
      <c r="JQC14" s="7"/>
      <c r="JQD14" s="7"/>
      <c r="JQE14" s="7"/>
      <c r="JQF14" s="7"/>
      <c r="JQG14" s="7"/>
      <c r="JQH14" s="7"/>
      <c r="JQI14" s="7"/>
      <c r="JQJ14" s="7"/>
      <c r="JQK14" s="7"/>
      <c r="JQL14" s="7"/>
      <c r="JQM14" s="7"/>
      <c r="JQN14" s="7"/>
      <c r="JQO14" s="7"/>
      <c r="JQP14" s="7"/>
      <c r="JQQ14" s="7"/>
      <c r="JQR14" s="7"/>
      <c r="JQS14" s="7"/>
      <c r="JQT14" s="7"/>
      <c r="JQU14" s="7"/>
      <c r="JQV14" s="7"/>
      <c r="JQW14" s="7"/>
      <c r="JQX14" s="7"/>
      <c r="JQY14" s="7"/>
      <c r="JQZ14" s="7"/>
      <c r="JRA14" s="7"/>
      <c r="JRB14" s="7"/>
      <c r="JRC14" s="7"/>
      <c r="JRD14" s="7"/>
      <c r="JRE14" s="7"/>
      <c r="JRF14" s="7"/>
      <c r="JRG14" s="7"/>
      <c r="JRH14" s="7"/>
      <c r="JRI14" s="7"/>
      <c r="JRJ14" s="7"/>
      <c r="JRK14" s="7"/>
      <c r="JRL14" s="7"/>
      <c r="JRM14" s="7"/>
      <c r="JRN14" s="7"/>
      <c r="JRO14" s="7"/>
      <c r="JRP14" s="7"/>
      <c r="JRQ14" s="7"/>
      <c r="JRR14" s="7"/>
      <c r="JRS14" s="7"/>
      <c r="JRT14" s="7"/>
      <c r="JRU14" s="7"/>
      <c r="JRV14" s="7"/>
      <c r="JRW14" s="7"/>
      <c r="JRX14" s="7"/>
      <c r="JRY14" s="7"/>
      <c r="JRZ14" s="7"/>
      <c r="JSA14" s="7"/>
      <c r="JSB14" s="7"/>
      <c r="JSC14" s="7"/>
      <c r="JSD14" s="7"/>
      <c r="JSE14" s="7"/>
      <c r="JSF14" s="7"/>
      <c r="JSG14" s="7"/>
      <c r="JSH14" s="7"/>
      <c r="JSI14" s="7"/>
      <c r="JSJ14" s="7"/>
      <c r="JSK14" s="7"/>
      <c r="JSL14" s="7"/>
      <c r="JSM14" s="7"/>
      <c r="JSN14" s="7"/>
      <c r="JSO14" s="7"/>
      <c r="JSP14" s="7"/>
      <c r="JSQ14" s="7"/>
      <c r="JSR14" s="7"/>
      <c r="JSS14" s="7"/>
      <c r="JST14" s="7"/>
      <c r="JSU14" s="7"/>
      <c r="JSV14" s="7"/>
      <c r="JSW14" s="7"/>
      <c r="JSX14" s="7"/>
      <c r="JSY14" s="7"/>
      <c r="JSZ14" s="7"/>
      <c r="JTA14" s="7"/>
      <c r="JTB14" s="7"/>
      <c r="JTC14" s="7"/>
      <c r="JTD14" s="7"/>
      <c r="JTE14" s="7"/>
      <c r="JTF14" s="7"/>
      <c r="JTG14" s="7"/>
      <c r="JTH14" s="7"/>
      <c r="JTI14" s="7"/>
      <c r="JTJ14" s="7"/>
      <c r="JTK14" s="7"/>
      <c r="JTL14" s="7"/>
      <c r="JTM14" s="7"/>
      <c r="JTN14" s="7"/>
      <c r="JTO14" s="7"/>
      <c r="JTP14" s="7"/>
      <c r="JTQ14" s="7"/>
      <c r="JTR14" s="7"/>
      <c r="JTS14" s="7"/>
      <c r="JTT14" s="7"/>
      <c r="JTU14" s="7"/>
      <c r="JTV14" s="7"/>
      <c r="JTW14" s="7"/>
      <c r="JTX14" s="7"/>
      <c r="JTY14" s="7"/>
      <c r="JTZ14" s="7"/>
      <c r="JUA14" s="7"/>
      <c r="JUB14" s="7"/>
      <c r="JUC14" s="7"/>
      <c r="JUD14" s="7"/>
      <c r="JUE14" s="7"/>
      <c r="JUF14" s="7"/>
      <c r="JUG14" s="7"/>
      <c r="JUH14" s="7"/>
      <c r="JUI14" s="7"/>
      <c r="JUJ14" s="7"/>
      <c r="JUK14" s="7"/>
      <c r="JUL14" s="7"/>
      <c r="JUM14" s="7"/>
      <c r="JUN14" s="7"/>
      <c r="JUO14" s="7"/>
      <c r="JUP14" s="7"/>
      <c r="JUQ14" s="7"/>
      <c r="JUR14" s="7"/>
      <c r="JUS14" s="7"/>
      <c r="JUT14" s="7"/>
      <c r="JUU14" s="7"/>
      <c r="JUV14" s="7"/>
      <c r="JUW14" s="7"/>
      <c r="JUX14" s="7"/>
      <c r="JUY14" s="7"/>
      <c r="JUZ14" s="7"/>
      <c r="JVA14" s="7"/>
      <c r="JVB14" s="7"/>
      <c r="JVC14" s="7"/>
      <c r="JVD14" s="7"/>
      <c r="JVE14" s="7"/>
      <c r="JVF14" s="7"/>
      <c r="JVG14" s="7"/>
      <c r="JVH14" s="7"/>
      <c r="JVI14" s="7"/>
      <c r="JVJ14" s="7"/>
      <c r="JVK14" s="7"/>
      <c r="JVL14" s="7"/>
      <c r="JVM14" s="7"/>
      <c r="JVN14" s="7"/>
      <c r="JVO14" s="7"/>
      <c r="JVP14" s="7"/>
      <c r="JVQ14" s="7"/>
      <c r="JVR14" s="7"/>
      <c r="JVS14" s="7"/>
      <c r="JVT14" s="7"/>
      <c r="JVU14" s="7"/>
      <c r="JVV14" s="7"/>
      <c r="JVW14" s="7"/>
      <c r="JVX14" s="7"/>
      <c r="JVY14" s="7"/>
      <c r="JVZ14" s="7"/>
      <c r="JWA14" s="7"/>
      <c r="JWB14" s="7"/>
      <c r="JWC14" s="7"/>
      <c r="JWD14" s="7"/>
      <c r="JWE14" s="7"/>
      <c r="JWF14" s="7"/>
      <c r="JWG14" s="7"/>
      <c r="JWH14" s="7"/>
      <c r="JWI14" s="7"/>
      <c r="JWJ14" s="7"/>
      <c r="JWK14" s="7"/>
      <c r="JWL14" s="7"/>
      <c r="JWM14" s="7"/>
      <c r="JWN14" s="7"/>
      <c r="JWO14" s="7"/>
      <c r="JWP14" s="7"/>
      <c r="JWQ14" s="7"/>
      <c r="JWR14" s="7"/>
      <c r="JWS14" s="7"/>
      <c r="JWT14" s="7"/>
      <c r="JWU14" s="7"/>
      <c r="JWV14" s="7"/>
      <c r="JWW14" s="7"/>
      <c r="JWX14" s="7"/>
      <c r="JWY14" s="7"/>
      <c r="JWZ14" s="7"/>
      <c r="JXA14" s="7"/>
      <c r="JXB14" s="7"/>
      <c r="JXC14" s="7"/>
      <c r="JXD14" s="7"/>
      <c r="JXE14" s="7"/>
      <c r="JXF14" s="7"/>
      <c r="JXG14" s="7"/>
      <c r="JXH14" s="7"/>
      <c r="JXI14" s="7"/>
      <c r="JXJ14" s="7"/>
      <c r="JXK14" s="7"/>
      <c r="JXL14" s="7"/>
      <c r="JXM14" s="7"/>
      <c r="JXN14" s="7"/>
      <c r="JXO14" s="7"/>
      <c r="JXP14" s="7"/>
      <c r="JXQ14" s="7"/>
      <c r="JXR14" s="7"/>
      <c r="JXS14" s="7"/>
      <c r="JXT14" s="7"/>
      <c r="JXU14" s="7"/>
      <c r="JXV14" s="7"/>
      <c r="JXW14" s="7"/>
      <c r="JXX14" s="7"/>
      <c r="JXY14" s="7"/>
      <c r="JXZ14" s="7"/>
      <c r="JYA14" s="7"/>
      <c r="JYB14" s="7"/>
      <c r="JYC14" s="7"/>
      <c r="JYD14" s="7"/>
      <c r="JYE14" s="7"/>
      <c r="JYF14" s="7"/>
      <c r="JYG14" s="7"/>
      <c r="JYH14" s="7"/>
      <c r="JYI14" s="7"/>
      <c r="JYJ14" s="7"/>
      <c r="JYK14" s="7"/>
      <c r="JYL14" s="7"/>
      <c r="JYM14" s="7"/>
      <c r="JYN14" s="7"/>
      <c r="JYO14" s="7"/>
      <c r="JYP14" s="7"/>
      <c r="JYQ14" s="7"/>
      <c r="JYR14" s="7"/>
      <c r="JYS14" s="7"/>
      <c r="JYT14" s="7"/>
      <c r="JYU14" s="7"/>
      <c r="JYV14" s="7"/>
      <c r="JYW14" s="7"/>
      <c r="JYX14" s="7"/>
      <c r="JYY14" s="7"/>
      <c r="JYZ14" s="7"/>
      <c r="JZA14" s="7"/>
      <c r="JZB14" s="7"/>
      <c r="JZC14" s="7"/>
      <c r="JZD14" s="7"/>
      <c r="JZE14" s="7"/>
      <c r="JZF14" s="7"/>
      <c r="JZG14" s="7"/>
      <c r="JZH14" s="7"/>
      <c r="JZI14" s="7"/>
      <c r="JZJ14" s="7"/>
      <c r="JZK14" s="7"/>
      <c r="JZL14" s="7"/>
      <c r="JZM14" s="7"/>
      <c r="JZN14" s="7"/>
      <c r="JZO14" s="7"/>
      <c r="JZP14" s="7"/>
      <c r="JZQ14" s="7"/>
      <c r="JZR14" s="7"/>
      <c r="JZS14" s="7"/>
      <c r="JZT14" s="7"/>
      <c r="JZU14" s="7"/>
      <c r="JZV14" s="7"/>
      <c r="JZW14" s="7"/>
      <c r="JZX14" s="7"/>
      <c r="JZY14" s="7"/>
      <c r="JZZ14" s="7"/>
      <c r="KAA14" s="7"/>
      <c r="KAB14" s="7"/>
      <c r="KAC14" s="7"/>
      <c r="KAD14" s="7"/>
      <c r="KAE14" s="7"/>
      <c r="KAF14" s="7"/>
      <c r="KAG14" s="7"/>
      <c r="KAH14" s="7"/>
      <c r="KAI14" s="7"/>
      <c r="KAJ14" s="7"/>
      <c r="KAK14" s="7"/>
      <c r="KAL14" s="7"/>
      <c r="KAM14" s="7"/>
      <c r="KAN14" s="7"/>
      <c r="KAO14" s="7"/>
      <c r="KAP14" s="7"/>
      <c r="KAQ14" s="7"/>
      <c r="KAR14" s="7"/>
      <c r="KAS14" s="7"/>
      <c r="KAT14" s="7"/>
      <c r="KAU14" s="7"/>
      <c r="KAV14" s="7"/>
      <c r="KAW14" s="7"/>
      <c r="KAX14" s="7"/>
      <c r="KAY14" s="7"/>
      <c r="KAZ14" s="7"/>
      <c r="KBA14" s="7"/>
      <c r="KBB14" s="7"/>
      <c r="KBC14" s="7"/>
      <c r="KBD14" s="7"/>
      <c r="KBE14" s="7"/>
      <c r="KBF14" s="7"/>
      <c r="KBG14" s="7"/>
      <c r="KBH14" s="7"/>
      <c r="KBI14" s="7"/>
      <c r="KBJ14" s="7"/>
      <c r="KBK14" s="7"/>
      <c r="KBL14" s="7"/>
      <c r="KBM14" s="7"/>
      <c r="KBN14" s="7"/>
      <c r="KBO14" s="7"/>
      <c r="KBP14" s="7"/>
      <c r="KBQ14" s="7"/>
      <c r="KBR14" s="7"/>
      <c r="KBS14" s="7"/>
      <c r="KBT14" s="7"/>
      <c r="KBU14" s="7"/>
      <c r="KBV14" s="7"/>
      <c r="KBW14" s="7"/>
      <c r="KBX14" s="7"/>
      <c r="KBY14" s="7"/>
      <c r="KBZ14" s="7"/>
      <c r="KCA14" s="7"/>
      <c r="KCB14" s="7"/>
      <c r="KCC14" s="7"/>
      <c r="KCD14" s="7"/>
      <c r="KCE14" s="7"/>
      <c r="KCF14" s="7"/>
      <c r="KCG14" s="7"/>
      <c r="KCH14" s="7"/>
      <c r="KCI14" s="7"/>
      <c r="KCJ14" s="7"/>
      <c r="KCK14" s="7"/>
      <c r="KCL14" s="7"/>
      <c r="KCM14" s="7"/>
      <c r="KCN14" s="7"/>
      <c r="KCO14" s="7"/>
      <c r="KCP14" s="7"/>
      <c r="KCQ14" s="7"/>
      <c r="KCR14" s="7"/>
      <c r="KCS14" s="7"/>
      <c r="KCT14" s="7"/>
      <c r="KCU14" s="7"/>
      <c r="KCV14" s="7"/>
      <c r="KCW14" s="7"/>
      <c r="KCX14" s="7"/>
      <c r="KCY14" s="7"/>
      <c r="KCZ14" s="7"/>
      <c r="KDA14" s="7"/>
      <c r="KDB14" s="7"/>
      <c r="KDC14" s="7"/>
      <c r="KDD14" s="7"/>
      <c r="KDE14" s="7"/>
      <c r="KDF14" s="7"/>
      <c r="KDG14" s="7"/>
      <c r="KDH14" s="7"/>
      <c r="KDI14" s="7"/>
      <c r="KDJ14" s="7"/>
      <c r="KDK14" s="7"/>
      <c r="KDL14" s="7"/>
      <c r="KDM14" s="7"/>
      <c r="KDN14" s="7"/>
      <c r="KDO14" s="7"/>
      <c r="KDP14" s="7"/>
      <c r="KDQ14" s="7"/>
      <c r="KDR14" s="7"/>
      <c r="KDS14" s="7"/>
      <c r="KDT14" s="7"/>
      <c r="KDU14" s="7"/>
      <c r="KDV14" s="7"/>
      <c r="KDW14" s="7"/>
      <c r="KDX14" s="7"/>
      <c r="KDY14" s="7"/>
      <c r="KDZ14" s="7"/>
      <c r="KEA14" s="7"/>
      <c r="KEB14" s="7"/>
      <c r="KEC14" s="7"/>
      <c r="KED14" s="7"/>
      <c r="KEE14" s="7"/>
      <c r="KEF14" s="7"/>
      <c r="KEG14" s="7"/>
      <c r="KEH14" s="7"/>
      <c r="KEI14" s="7"/>
      <c r="KEJ14" s="7"/>
      <c r="KEK14" s="7"/>
      <c r="KEL14" s="7"/>
      <c r="KEM14" s="7"/>
      <c r="KEN14" s="7"/>
      <c r="KEO14" s="7"/>
      <c r="KEP14" s="7"/>
      <c r="KEQ14" s="7"/>
      <c r="KER14" s="7"/>
      <c r="KES14" s="7"/>
      <c r="KET14" s="7"/>
      <c r="KEU14" s="7"/>
      <c r="KEV14" s="7"/>
      <c r="KEW14" s="7"/>
      <c r="KEX14" s="7"/>
      <c r="KEY14" s="7"/>
      <c r="KEZ14" s="7"/>
      <c r="KFA14" s="7"/>
      <c r="KFB14" s="7"/>
      <c r="KFC14" s="7"/>
      <c r="KFD14" s="7"/>
      <c r="KFE14" s="7"/>
      <c r="KFF14" s="7"/>
      <c r="KFG14" s="7"/>
      <c r="KFH14" s="7"/>
      <c r="KFI14" s="7"/>
      <c r="KFJ14" s="7"/>
      <c r="KFK14" s="7"/>
      <c r="KFL14" s="7"/>
      <c r="KFM14" s="7"/>
      <c r="KFN14" s="7"/>
      <c r="KFO14" s="7"/>
      <c r="KFP14" s="7"/>
      <c r="KFQ14" s="7"/>
      <c r="KFR14" s="7"/>
      <c r="KFS14" s="7"/>
      <c r="KFT14" s="7"/>
      <c r="KFU14" s="7"/>
      <c r="KFV14" s="7"/>
      <c r="KFW14" s="7"/>
      <c r="KFX14" s="7"/>
      <c r="KFY14" s="7"/>
      <c r="KFZ14" s="7"/>
      <c r="KGA14" s="7"/>
      <c r="KGB14" s="7"/>
      <c r="KGC14" s="7"/>
      <c r="KGD14" s="7"/>
      <c r="KGE14" s="7"/>
      <c r="KGF14" s="7"/>
      <c r="KGG14" s="7"/>
      <c r="KGH14" s="7"/>
      <c r="KGI14" s="7"/>
      <c r="KGJ14" s="7"/>
      <c r="KGK14" s="7"/>
      <c r="KGL14" s="7"/>
      <c r="KGM14" s="7"/>
      <c r="KGN14" s="7"/>
      <c r="KGO14" s="7"/>
      <c r="KGP14" s="7"/>
      <c r="KGQ14" s="7"/>
      <c r="KGR14" s="7"/>
      <c r="KGS14" s="7"/>
      <c r="KGT14" s="7"/>
      <c r="KGU14" s="7"/>
      <c r="KGV14" s="7"/>
      <c r="KGW14" s="7"/>
      <c r="KGX14" s="7"/>
      <c r="KGY14" s="7"/>
      <c r="KGZ14" s="7"/>
      <c r="KHA14" s="7"/>
      <c r="KHB14" s="7"/>
      <c r="KHC14" s="7"/>
      <c r="KHD14" s="7"/>
      <c r="KHE14" s="7"/>
      <c r="KHF14" s="7"/>
      <c r="KHG14" s="7"/>
      <c r="KHH14" s="7"/>
      <c r="KHI14" s="7"/>
      <c r="KHJ14" s="7"/>
      <c r="KHK14" s="7"/>
      <c r="KHL14" s="7"/>
      <c r="KHM14" s="7"/>
      <c r="KHN14" s="7"/>
      <c r="KHO14" s="7"/>
      <c r="KHP14" s="7"/>
      <c r="KHQ14" s="7"/>
      <c r="KHR14" s="7"/>
      <c r="KHS14" s="7"/>
      <c r="KHT14" s="7"/>
      <c r="KHU14" s="7"/>
      <c r="KHV14" s="7"/>
      <c r="KHW14" s="7"/>
      <c r="KHX14" s="7"/>
      <c r="KHY14" s="7"/>
      <c r="KHZ14" s="7"/>
      <c r="KIA14" s="7"/>
      <c r="KIB14" s="7"/>
      <c r="KIC14" s="7"/>
      <c r="KID14" s="7"/>
      <c r="KIE14" s="7"/>
      <c r="KIF14" s="7"/>
      <c r="KIG14" s="7"/>
      <c r="KIH14" s="7"/>
      <c r="KII14" s="7"/>
      <c r="KIJ14" s="7"/>
      <c r="KIK14" s="7"/>
      <c r="KIL14" s="7"/>
      <c r="KIM14" s="7"/>
      <c r="KIN14" s="7"/>
      <c r="KIO14" s="7"/>
      <c r="KIP14" s="7"/>
      <c r="KIQ14" s="7"/>
      <c r="KIR14" s="7"/>
      <c r="KIS14" s="7"/>
      <c r="KIT14" s="7"/>
      <c r="KIU14" s="7"/>
      <c r="KIV14" s="7"/>
      <c r="KIW14" s="7"/>
      <c r="KIX14" s="7"/>
      <c r="KIY14" s="7"/>
      <c r="KIZ14" s="7"/>
      <c r="KJA14" s="7"/>
      <c r="KJB14" s="7"/>
      <c r="KJC14" s="7"/>
      <c r="KJD14" s="7"/>
      <c r="KJE14" s="7"/>
      <c r="KJF14" s="7"/>
      <c r="KJG14" s="7"/>
      <c r="KJH14" s="7"/>
      <c r="KJI14" s="7"/>
      <c r="KJJ14" s="7"/>
      <c r="KJK14" s="7"/>
      <c r="KJL14" s="7"/>
      <c r="KJM14" s="7"/>
      <c r="KJN14" s="7"/>
      <c r="KJO14" s="7"/>
      <c r="KJP14" s="7"/>
      <c r="KJQ14" s="7"/>
      <c r="KJR14" s="7"/>
      <c r="KJS14" s="7"/>
      <c r="KJT14" s="7"/>
      <c r="KJU14" s="7"/>
      <c r="KJV14" s="7"/>
      <c r="KJW14" s="7"/>
      <c r="KJX14" s="7"/>
      <c r="KJY14" s="7"/>
      <c r="KJZ14" s="7"/>
      <c r="KKA14" s="7"/>
      <c r="KKB14" s="7"/>
      <c r="KKC14" s="7"/>
      <c r="KKD14" s="7"/>
      <c r="KKE14" s="7"/>
      <c r="KKF14" s="7"/>
      <c r="KKG14" s="7"/>
      <c r="KKH14" s="7"/>
      <c r="KKI14" s="7"/>
      <c r="KKJ14" s="7"/>
      <c r="KKK14" s="7"/>
      <c r="KKL14" s="7"/>
      <c r="KKM14" s="7"/>
      <c r="KKN14" s="7"/>
      <c r="KKO14" s="7"/>
      <c r="KKP14" s="7"/>
      <c r="KKQ14" s="7"/>
      <c r="KKR14" s="7"/>
      <c r="KKS14" s="7"/>
      <c r="KKT14" s="7"/>
      <c r="KKU14" s="7"/>
      <c r="KKV14" s="7"/>
      <c r="KKW14" s="7"/>
      <c r="KKX14" s="7"/>
      <c r="KKY14" s="7"/>
      <c r="KKZ14" s="7"/>
      <c r="KLA14" s="7"/>
      <c r="KLB14" s="7"/>
      <c r="KLC14" s="7"/>
      <c r="KLD14" s="7"/>
      <c r="KLE14" s="7"/>
      <c r="KLF14" s="7"/>
      <c r="KLG14" s="7"/>
      <c r="KLH14" s="7"/>
      <c r="KLI14" s="7"/>
      <c r="KLJ14" s="7"/>
      <c r="KLK14" s="7"/>
      <c r="KLL14" s="7"/>
      <c r="KLM14" s="7"/>
      <c r="KLN14" s="7"/>
      <c r="KLO14" s="7"/>
      <c r="KLP14" s="7"/>
      <c r="KLQ14" s="7"/>
      <c r="KLR14" s="7"/>
      <c r="KLS14" s="7"/>
      <c r="KLT14" s="7"/>
      <c r="KLU14" s="7"/>
      <c r="KLV14" s="7"/>
      <c r="KLW14" s="7"/>
      <c r="KLX14" s="7"/>
      <c r="KLY14" s="7"/>
      <c r="KLZ14" s="7"/>
      <c r="KMA14" s="7"/>
      <c r="KMB14" s="7"/>
      <c r="KMC14" s="7"/>
      <c r="KMD14" s="7"/>
      <c r="KME14" s="7"/>
      <c r="KMF14" s="7"/>
      <c r="KMG14" s="7"/>
      <c r="KMH14" s="7"/>
      <c r="KMI14" s="7"/>
      <c r="KMJ14" s="7"/>
      <c r="KMK14" s="7"/>
      <c r="KML14" s="7"/>
      <c r="KMM14" s="7"/>
      <c r="KMN14" s="7"/>
      <c r="KMO14" s="7"/>
      <c r="KMP14" s="7"/>
      <c r="KMQ14" s="7"/>
      <c r="KMR14" s="7"/>
      <c r="KMS14" s="7"/>
      <c r="KMT14" s="7"/>
      <c r="KMU14" s="7"/>
      <c r="KMV14" s="7"/>
      <c r="KMW14" s="7"/>
      <c r="KMX14" s="7"/>
      <c r="KMY14" s="7"/>
      <c r="KMZ14" s="7"/>
      <c r="KNA14" s="7"/>
      <c r="KNB14" s="7"/>
      <c r="KNC14" s="7"/>
      <c r="KND14" s="7"/>
      <c r="KNE14" s="7"/>
      <c r="KNF14" s="7"/>
      <c r="KNG14" s="7"/>
      <c r="KNH14" s="7"/>
      <c r="KNI14" s="7"/>
      <c r="KNJ14" s="7"/>
      <c r="KNK14" s="7"/>
      <c r="KNL14" s="7"/>
      <c r="KNM14" s="7"/>
      <c r="KNN14" s="7"/>
      <c r="KNO14" s="7"/>
      <c r="KNP14" s="7"/>
      <c r="KNQ14" s="7"/>
      <c r="KNR14" s="7"/>
      <c r="KNS14" s="7"/>
      <c r="KNT14" s="7"/>
      <c r="KNU14" s="7"/>
      <c r="KNV14" s="7"/>
      <c r="KNW14" s="7"/>
      <c r="KNX14" s="7"/>
      <c r="KNY14" s="7"/>
      <c r="KNZ14" s="7"/>
      <c r="KOA14" s="7"/>
      <c r="KOB14" s="7"/>
      <c r="KOC14" s="7"/>
      <c r="KOD14" s="7"/>
      <c r="KOE14" s="7"/>
      <c r="KOF14" s="7"/>
      <c r="KOG14" s="7"/>
      <c r="KOH14" s="7"/>
      <c r="KOI14" s="7"/>
      <c r="KOJ14" s="7"/>
      <c r="KOK14" s="7"/>
      <c r="KOL14" s="7"/>
      <c r="KOM14" s="7"/>
      <c r="KON14" s="7"/>
      <c r="KOO14" s="7"/>
      <c r="KOP14" s="7"/>
      <c r="KOQ14" s="7"/>
      <c r="KOR14" s="7"/>
      <c r="KOS14" s="7"/>
      <c r="KOT14" s="7"/>
      <c r="KOU14" s="7"/>
      <c r="KOV14" s="7"/>
      <c r="KOW14" s="7"/>
      <c r="KOX14" s="7"/>
      <c r="KOY14" s="7"/>
      <c r="KOZ14" s="7"/>
      <c r="KPA14" s="7"/>
      <c r="KPB14" s="7"/>
      <c r="KPC14" s="7"/>
      <c r="KPD14" s="7"/>
      <c r="KPE14" s="7"/>
      <c r="KPF14" s="7"/>
      <c r="KPG14" s="7"/>
      <c r="KPH14" s="7"/>
      <c r="KPI14" s="7"/>
      <c r="KPJ14" s="7"/>
      <c r="KPK14" s="7"/>
      <c r="KPL14" s="7"/>
      <c r="KPM14" s="7"/>
      <c r="KPN14" s="7"/>
      <c r="KPO14" s="7"/>
      <c r="KPP14" s="7"/>
      <c r="KPQ14" s="7"/>
      <c r="KPR14" s="7"/>
      <c r="KPS14" s="7"/>
      <c r="KPT14" s="7"/>
      <c r="KPU14" s="7"/>
      <c r="KPV14" s="7"/>
      <c r="KPW14" s="7"/>
      <c r="KPX14" s="7"/>
      <c r="KPY14" s="7"/>
      <c r="KPZ14" s="7"/>
      <c r="KQA14" s="7"/>
      <c r="KQB14" s="7"/>
      <c r="KQC14" s="7"/>
      <c r="KQD14" s="7"/>
      <c r="KQE14" s="7"/>
      <c r="KQF14" s="7"/>
      <c r="KQG14" s="7"/>
      <c r="KQH14" s="7"/>
      <c r="KQI14" s="7"/>
      <c r="KQJ14" s="7"/>
      <c r="KQK14" s="7"/>
      <c r="KQL14" s="7"/>
      <c r="KQM14" s="7"/>
      <c r="KQN14" s="7"/>
      <c r="KQO14" s="7"/>
      <c r="KQP14" s="7"/>
      <c r="KQQ14" s="7"/>
      <c r="KQR14" s="7"/>
      <c r="KQS14" s="7"/>
      <c r="KQT14" s="7"/>
      <c r="KQU14" s="7"/>
      <c r="KQV14" s="7"/>
      <c r="KQW14" s="7"/>
      <c r="KQX14" s="7"/>
      <c r="KQY14" s="7"/>
      <c r="KQZ14" s="7"/>
      <c r="KRA14" s="7"/>
      <c r="KRB14" s="7"/>
      <c r="KRC14" s="7"/>
      <c r="KRD14" s="7"/>
      <c r="KRE14" s="7"/>
      <c r="KRF14" s="7"/>
      <c r="KRG14" s="7"/>
      <c r="KRH14" s="7"/>
      <c r="KRI14" s="7"/>
      <c r="KRJ14" s="7"/>
      <c r="KRK14" s="7"/>
      <c r="KRL14" s="7"/>
      <c r="KRM14" s="7"/>
      <c r="KRN14" s="7"/>
      <c r="KRO14" s="7"/>
      <c r="KRP14" s="7"/>
      <c r="KRQ14" s="7"/>
      <c r="KRR14" s="7"/>
      <c r="KRS14" s="7"/>
      <c r="KRT14" s="7"/>
      <c r="KRU14" s="7"/>
      <c r="KRV14" s="7"/>
      <c r="KRW14" s="7"/>
      <c r="KRX14" s="7"/>
      <c r="KRY14" s="7"/>
      <c r="KRZ14" s="7"/>
      <c r="KSA14" s="7"/>
      <c r="KSB14" s="7"/>
      <c r="KSC14" s="7"/>
      <c r="KSD14" s="7"/>
      <c r="KSE14" s="7"/>
      <c r="KSF14" s="7"/>
      <c r="KSG14" s="7"/>
      <c r="KSH14" s="7"/>
      <c r="KSI14" s="7"/>
      <c r="KSJ14" s="7"/>
      <c r="KSK14" s="7"/>
      <c r="KSL14" s="7"/>
      <c r="KSM14" s="7"/>
      <c r="KSN14" s="7"/>
      <c r="KSO14" s="7"/>
      <c r="KSP14" s="7"/>
      <c r="KSQ14" s="7"/>
      <c r="KSR14" s="7"/>
      <c r="KSS14" s="7"/>
      <c r="KST14" s="7"/>
      <c r="KSU14" s="7"/>
      <c r="KSV14" s="7"/>
      <c r="KSW14" s="7"/>
      <c r="KSX14" s="7"/>
      <c r="KSY14" s="7"/>
      <c r="KSZ14" s="7"/>
      <c r="KTA14" s="7"/>
      <c r="KTB14" s="7"/>
      <c r="KTC14" s="7"/>
      <c r="KTD14" s="7"/>
      <c r="KTE14" s="7"/>
      <c r="KTF14" s="7"/>
      <c r="KTG14" s="7"/>
      <c r="KTH14" s="7"/>
      <c r="KTI14" s="7"/>
      <c r="KTJ14" s="7"/>
      <c r="KTK14" s="7"/>
      <c r="KTL14" s="7"/>
      <c r="KTM14" s="7"/>
      <c r="KTN14" s="7"/>
      <c r="KTO14" s="7"/>
      <c r="KTP14" s="7"/>
      <c r="KTQ14" s="7"/>
      <c r="KTR14" s="7"/>
      <c r="KTS14" s="7"/>
      <c r="KTT14" s="7"/>
      <c r="KTU14" s="7"/>
      <c r="KTV14" s="7"/>
      <c r="KTW14" s="7"/>
      <c r="KTX14" s="7"/>
      <c r="KTY14" s="7"/>
      <c r="KTZ14" s="7"/>
      <c r="KUA14" s="7"/>
      <c r="KUB14" s="7"/>
      <c r="KUC14" s="7"/>
      <c r="KUD14" s="7"/>
      <c r="KUE14" s="7"/>
      <c r="KUF14" s="7"/>
      <c r="KUG14" s="7"/>
      <c r="KUH14" s="7"/>
      <c r="KUI14" s="7"/>
      <c r="KUJ14" s="7"/>
      <c r="KUK14" s="7"/>
      <c r="KUL14" s="7"/>
      <c r="KUM14" s="7"/>
      <c r="KUN14" s="7"/>
      <c r="KUO14" s="7"/>
      <c r="KUP14" s="7"/>
      <c r="KUQ14" s="7"/>
      <c r="KUR14" s="7"/>
      <c r="KUS14" s="7"/>
      <c r="KUT14" s="7"/>
      <c r="KUU14" s="7"/>
      <c r="KUV14" s="7"/>
      <c r="KUW14" s="7"/>
      <c r="KUX14" s="7"/>
      <c r="KUY14" s="7"/>
      <c r="KUZ14" s="7"/>
      <c r="KVA14" s="7"/>
      <c r="KVB14" s="7"/>
      <c r="KVC14" s="7"/>
      <c r="KVD14" s="7"/>
      <c r="KVE14" s="7"/>
      <c r="KVF14" s="7"/>
      <c r="KVG14" s="7"/>
      <c r="KVH14" s="7"/>
      <c r="KVI14" s="7"/>
      <c r="KVJ14" s="7"/>
      <c r="KVK14" s="7"/>
      <c r="KVL14" s="7"/>
      <c r="KVM14" s="7"/>
      <c r="KVN14" s="7"/>
      <c r="KVO14" s="7"/>
      <c r="KVP14" s="7"/>
      <c r="KVQ14" s="7"/>
      <c r="KVR14" s="7"/>
      <c r="KVS14" s="7"/>
      <c r="KVT14" s="7"/>
      <c r="KVU14" s="7"/>
      <c r="KVV14" s="7"/>
      <c r="KVW14" s="7"/>
      <c r="KVX14" s="7"/>
      <c r="KVY14" s="7"/>
      <c r="KVZ14" s="7"/>
      <c r="KWA14" s="7"/>
      <c r="KWB14" s="7"/>
      <c r="KWC14" s="7"/>
      <c r="KWD14" s="7"/>
      <c r="KWE14" s="7"/>
      <c r="KWF14" s="7"/>
      <c r="KWG14" s="7"/>
      <c r="KWH14" s="7"/>
      <c r="KWI14" s="7"/>
      <c r="KWJ14" s="7"/>
      <c r="KWK14" s="7"/>
      <c r="KWL14" s="7"/>
      <c r="KWM14" s="7"/>
      <c r="KWN14" s="7"/>
      <c r="KWO14" s="7"/>
      <c r="KWP14" s="7"/>
      <c r="KWQ14" s="7"/>
      <c r="KWR14" s="7"/>
      <c r="KWS14" s="7"/>
      <c r="KWT14" s="7"/>
      <c r="KWU14" s="7"/>
      <c r="KWV14" s="7"/>
      <c r="KWW14" s="7"/>
      <c r="KWX14" s="7"/>
      <c r="KWY14" s="7"/>
      <c r="KWZ14" s="7"/>
      <c r="KXA14" s="7"/>
      <c r="KXB14" s="7"/>
      <c r="KXC14" s="7"/>
      <c r="KXD14" s="7"/>
      <c r="KXE14" s="7"/>
      <c r="KXF14" s="7"/>
      <c r="KXG14" s="7"/>
      <c r="KXH14" s="7"/>
      <c r="KXI14" s="7"/>
      <c r="KXJ14" s="7"/>
      <c r="KXK14" s="7"/>
      <c r="KXL14" s="7"/>
      <c r="KXM14" s="7"/>
      <c r="KXN14" s="7"/>
      <c r="KXO14" s="7"/>
      <c r="KXP14" s="7"/>
      <c r="KXQ14" s="7"/>
      <c r="KXR14" s="7"/>
      <c r="KXS14" s="7"/>
      <c r="KXT14" s="7"/>
      <c r="KXU14" s="7"/>
      <c r="KXV14" s="7"/>
      <c r="KXW14" s="7"/>
      <c r="KXX14" s="7"/>
      <c r="KXY14" s="7"/>
      <c r="KXZ14" s="7"/>
      <c r="KYA14" s="7"/>
      <c r="KYB14" s="7"/>
      <c r="KYC14" s="7"/>
      <c r="KYD14" s="7"/>
      <c r="KYE14" s="7"/>
      <c r="KYF14" s="7"/>
      <c r="KYG14" s="7"/>
      <c r="KYH14" s="7"/>
      <c r="KYI14" s="7"/>
      <c r="KYJ14" s="7"/>
      <c r="KYK14" s="7"/>
      <c r="KYL14" s="7"/>
      <c r="KYM14" s="7"/>
      <c r="KYN14" s="7"/>
      <c r="KYO14" s="7"/>
      <c r="KYP14" s="7"/>
      <c r="KYQ14" s="7"/>
      <c r="KYR14" s="7"/>
      <c r="KYS14" s="7"/>
      <c r="KYT14" s="7"/>
      <c r="KYU14" s="7"/>
      <c r="KYV14" s="7"/>
      <c r="KYW14" s="7"/>
      <c r="KYX14" s="7"/>
      <c r="KYY14" s="7"/>
      <c r="KYZ14" s="7"/>
      <c r="KZA14" s="7"/>
      <c r="KZB14" s="7"/>
      <c r="KZC14" s="7"/>
      <c r="KZD14" s="7"/>
      <c r="KZE14" s="7"/>
      <c r="KZF14" s="7"/>
      <c r="KZG14" s="7"/>
      <c r="KZH14" s="7"/>
      <c r="KZI14" s="7"/>
      <c r="KZJ14" s="7"/>
      <c r="KZK14" s="7"/>
      <c r="KZL14" s="7"/>
      <c r="KZM14" s="7"/>
      <c r="KZN14" s="7"/>
      <c r="KZO14" s="7"/>
      <c r="KZP14" s="7"/>
      <c r="KZQ14" s="7"/>
      <c r="KZR14" s="7"/>
      <c r="KZS14" s="7"/>
      <c r="KZT14" s="7"/>
      <c r="KZU14" s="7"/>
      <c r="KZV14" s="7"/>
      <c r="KZW14" s="7"/>
      <c r="KZX14" s="7"/>
      <c r="KZY14" s="7"/>
      <c r="KZZ14" s="7"/>
      <c r="LAA14" s="7"/>
      <c r="LAB14" s="7"/>
      <c r="LAC14" s="7"/>
      <c r="LAD14" s="7"/>
      <c r="LAE14" s="7"/>
      <c r="LAF14" s="7"/>
      <c r="LAG14" s="7"/>
      <c r="LAH14" s="7"/>
      <c r="LAI14" s="7"/>
      <c r="LAJ14" s="7"/>
      <c r="LAK14" s="7"/>
      <c r="LAL14" s="7"/>
      <c r="LAM14" s="7"/>
      <c r="LAN14" s="7"/>
      <c r="LAO14" s="7"/>
      <c r="LAP14" s="7"/>
      <c r="LAQ14" s="7"/>
      <c r="LAR14" s="7"/>
      <c r="LAS14" s="7"/>
      <c r="LAT14" s="7"/>
      <c r="LAU14" s="7"/>
      <c r="LAV14" s="7"/>
      <c r="LAW14" s="7"/>
      <c r="LAX14" s="7"/>
      <c r="LAY14" s="7"/>
      <c r="LAZ14" s="7"/>
      <c r="LBA14" s="7"/>
      <c r="LBB14" s="7"/>
      <c r="LBC14" s="7"/>
      <c r="LBD14" s="7"/>
      <c r="LBE14" s="7"/>
      <c r="LBF14" s="7"/>
      <c r="LBG14" s="7"/>
      <c r="LBH14" s="7"/>
      <c r="LBI14" s="7"/>
      <c r="LBJ14" s="7"/>
      <c r="LBK14" s="7"/>
      <c r="LBL14" s="7"/>
      <c r="LBM14" s="7"/>
      <c r="LBN14" s="7"/>
      <c r="LBO14" s="7"/>
      <c r="LBP14" s="7"/>
      <c r="LBQ14" s="7"/>
      <c r="LBR14" s="7"/>
      <c r="LBS14" s="7"/>
      <c r="LBT14" s="7"/>
      <c r="LBU14" s="7"/>
      <c r="LBV14" s="7"/>
      <c r="LBW14" s="7"/>
      <c r="LBX14" s="7"/>
      <c r="LBY14" s="7"/>
      <c r="LBZ14" s="7"/>
      <c r="LCA14" s="7"/>
      <c r="LCB14" s="7"/>
      <c r="LCC14" s="7"/>
      <c r="LCD14" s="7"/>
      <c r="LCE14" s="7"/>
      <c r="LCF14" s="7"/>
      <c r="LCG14" s="7"/>
      <c r="LCH14" s="7"/>
      <c r="LCI14" s="7"/>
      <c r="LCJ14" s="7"/>
      <c r="LCK14" s="7"/>
      <c r="LCL14" s="7"/>
      <c r="LCM14" s="7"/>
      <c r="LCN14" s="7"/>
      <c r="LCO14" s="7"/>
      <c r="LCP14" s="7"/>
      <c r="LCQ14" s="7"/>
      <c r="LCR14" s="7"/>
      <c r="LCS14" s="7"/>
      <c r="LCT14" s="7"/>
      <c r="LCU14" s="7"/>
      <c r="LCV14" s="7"/>
      <c r="LCW14" s="7"/>
      <c r="LCX14" s="7"/>
      <c r="LCY14" s="7"/>
      <c r="LCZ14" s="7"/>
      <c r="LDA14" s="7"/>
      <c r="LDB14" s="7"/>
      <c r="LDC14" s="7"/>
      <c r="LDD14" s="7"/>
      <c r="LDE14" s="7"/>
      <c r="LDF14" s="7"/>
      <c r="LDG14" s="7"/>
      <c r="LDH14" s="7"/>
      <c r="LDI14" s="7"/>
      <c r="LDJ14" s="7"/>
      <c r="LDK14" s="7"/>
      <c r="LDL14" s="7"/>
      <c r="LDM14" s="7"/>
      <c r="LDN14" s="7"/>
      <c r="LDO14" s="7"/>
      <c r="LDP14" s="7"/>
      <c r="LDQ14" s="7"/>
      <c r="LDR14" s="7"/>
      <c r="LDS14" s="7"/>
      <c r="LDT14" s="7"/>
      <c r="LDU14" s="7"/>
      <c r="LDV14" s="7"/>
      <c r="LDW14" s="7"/>
      <c r="LDX14" s="7"/>
      <c r="LDY14" s="7"/>
      <c r="LDZ14" s="7"/>
      <c r="LEA14" s="7"/>
      <c r="LEB14" s="7"/>
      <c r="LEC14" s="7"/>
      <c r="LED14" s="7"/>
      <c r="LEE14" s="7"/>
      <c r="LEF14" s="7"/>
      <c r="LEG14" s="7"/>
      <c r="LEH14" s="7"/>
      <c r="LEI14" s="7"/>
      <c r="LEJ14" s="7"/>
      <c r="LEK14" s="7"/>
      <c r="LEL14" s="7"/>
      <c r="LEM14" s="7"/>
      <c r="LEN14" s="7"/>
      <c r="LEO14" s="7"/>
      <c r="LEP14" s="7"/>
      <c r="LEQ14" s="7"/>
      <c r="LER14" s="7"/>
      <c r="LES14" s="7"/>
      <c r="LET14" s="7"/>
      <c r="LEU14" s="7"/>
      <c r="LEV14" s="7"/>
      <c r="LEW14" s="7"/>
      <c r="LEX14" s="7"/>
      <c r="LEY14" s="7"/>
      <c r="LEZ14" s="7"/>
      <c r="LFA14" s="7"/>
      <c r="LFB14" s="7"/>
      <c r="LFC14" s="7"/>
      <c r="LFD14" s="7"/>
      <c r="LFE14" s="7"/>
      <c r="LFF14" s="7"/>
      <c r="LFG14" s="7"/>
      <c r="LFH14" s="7"/>
      <c r="LFI14" s="7"/>
      <c r="LFJ14" s="7"/>
      <c r="LFK14" s="7"/>
      <c r="LFL14" s="7"/>
      <c r="LFM14" s="7"/>
      <c r="LFN14" s="7"/>
      <c r="LFO14" s="7"/>
      <c r="LFP14" s="7"/>
      <c r="LFQ14" s="7"/>
      <c r="LFR14" s="7"/>
      <c r="LFS14" s="7"/>
      <c r="LFT14" s="7"/>
      <c r="LFU14" s="7"/>
      <c r="LFV14" s="7"/>
      <c r="LFW14" s="7"/>
      <c r="LFX14" s="7"/>
      <c r="LFY14" s="7"/>
      <c r="LFZ14" s="7"/>
      <c r="LGA14" s="7"/>
      <c r="LGB14" s="7"/>
      <c r="LGC14" s="7"/>
      <c r="LGD14" s="7"/>
      <c r="LGE14" s="7"/>
      <c r="LGF14" s="7"/>
      <c r="LGG14" s="7"/>
      <c r="LGH14" s="7"/>
      <c r="LGI14" s="7"/>
      <c r="LGJ14" s="7"/>
      <c r="LGK14" s="7"/>
      <c r="LGL14" s="7"/>
      <c r="LGM14" s="7"/>
      <c r="LGN14" s="7"/>
      <c r="LGO14" s="7"/>
      <c r="LGP14" s="7"/>
      <c r="LGQ14" s="7"/>
      <c r="LGR14" s="7"/>
      <c r="LGS14" s="7"/>
      <c r="LGT14" s="7"/>
      <c r="LGU14" s="7"/>
      <c r="LGV14" s="7"/>
      <c r="LGW14" s="7"/>
      <c r="LGX14" s="7"/>
      <c r="LGY14" s="7"/>
      <c r="LGZ14" s="7"/>
      <c r="LHA14" s="7"/>
      <c r="LHB14" s="7"/>
      <c r="LHC14" s="7"/>
      <c r="LHD14" s="7"/>
      <c r="LHE14" s="7"/>
      <c r="LHF14" s="7"/>
      <c r="LHG14" s="7"/>
      <c r="LHH14" s="7"/>
      <c r="LHI14" s="7"/>
      <c r="LHJ14" s="7"/>
      <c r="LHK14" s="7"/>
      <c r="LHL14" s="7"/>
      <c r="LHM14" s="7"/>
      <c r="LHN14" s="7"/>
      <c r="LHO14" s="7"/>
      <c r="LHP14" s="7"/>
      <c r="LHQ14" s="7"/>
      <c r="LHR14" s="7"/>
      <c r="LHS14" s="7"/>
      <c r="LHT14" s="7"/>
      <c r="LHU14" s="7"/>
      <c r="LHV14" s="7"/>
      <c r="LHW14" s="7"/>
      <c r="LHX14" s="7"/>
      <c r="LHY14" s="7"/>
      <c r="LHZ14" s="7"/>
      <c r="LIA14" s="7"/>
      <c r="LIB14" s="7"/>
      <c r="LIC14" s="7"/>
      <c r="LID14" s="7"/>
      <c r="LIE14" s="7"/>
      <c r="LIF14" s="7"/>
      <c r="LIG14" s="7"/>
      <c r="LIH14" s="7"/>
      <c r="LII14" s="7"/>
      <c r="LIJ14" s="7"/>
      <c r="LIK14" s="7"/>
      <c r="LIL14" s="7"/>
      <c r="LIM14" s="7"/>
      <c r="LIN14" s="7"/>
      <c r="LIO14" s="7"/>
      <c r="LIP14" s="7"/>
      <c r="LIQ14" s="7"/>
      <c r="LIR14" s="7"/>
      <c r="LIS14" s="7"/>
      <c r="LIT14" s="7"/>
      <c r="LIU14" s="7"/>
      <c r="LIV14" s="7"/>
      <c r="LIW14" s="7"/>
      <c r="LIX14" s="7"/>
      <c r="LIY14" s="7"/>
      <c r="LIZ14" s="7"/>
      <c r="LJA14" s="7"/>
      <c r="LJB14" s="7"/>
      <c r="LJC14" s="7"/>
      <c r="LJD14" s="7"/>
      <c r="LJE14" s="7"/>
      <c r="LJF14" s="7"/>
      <c r="LJG14" s="7"/>
      <c r="LJH14" s="7"/>
      <c r="LJI14" s="7"/>
      <c r="LJJ14" s="7"/>
      <c r="LJK14" s="7"/>
      <c r="LJL14" s="7"/>
      <c r="LJM14" s="7"/>
      <c r="LJN14" s="7"/>
      <c r="LJO14" s="7"/>
      <c r="LJP14" s="7"/>
      <c r="LJQ14" s="7"/>
      <c r="LJR14" s="7"/>
      <c r="LJS14" s="7"/>
      <c r="LJT14" s="7"/>
      <c r="LJU14" s="7"/>
      <c r="LJV14" s="7"/>
      <c r="LJW14" s="7"/>
      <c r="LJX14" s="7"/>
      <c r="LJY14" s="7"/>
      <c r="LJZ14" s="7"/>
      <c r="LKA14" s="7"/>
      <c r="LKB14" s="7"/>
      <c r="LKC14" s="7"/>
      <c r="LKD14" s="7"/>
      <c r="LKE14" s="7"/>
      <c r="LKF14" s="7"/>
      <c r="LKG14" s="7"/>
      <c r="LKH14" s="7"/>
      <c r="LKI14" s="7"/>
      <c r="LKJ14" s="7"/>
      <c r="LKK14" s="7"/>
      <c r="LKL14" s="7"/>
      <c r="LKM14" s="7"/>
      <c r="LKN14" s="7"/>
      <c r="LKO14" s="7"/>
      <c r="LKP14" s="7"/>
      <c r="LKQ14" s="7"/>
      <c r="LKR14" s="7"/>
      <c r="LKS14" s="7"/>
      <c r="LKT14" s="7"/>
      <c r="LKU14" s="7"/>
      <c r="LKV14" s="7"/>
      <c r="LKW14" s="7"/>
      <c r="LKX14" s="7"/>
      <c r="LKY14" s="7"/>
      <c r="LKZ14" s="7"/>
      <c r="LLA14" s="7"/>
      <c r="LLB14" s="7"/>
      <c r="LLC14" s="7"/>
      <c r="LLD14" s="7"/>
      <c r="LLE14" s="7"/>
      <c r="LLF14" s="7"/>
      <c r="LLG14" s="7"/>
      <c r="LLH14" s="7"/>
      <c r="LLI14" s="7"/>
      <c r="LLJ14" s="7"/>
      <c r="LLK14" s="7"/>
      <c r="LLL14" s="7"/>
      <c r="LLM14" s="7"/>
      <c r="LLN14" s="7"/>
      <c r="LLO14" s="7"/>
      <c r="LLP14" s="7"/>
      <c r="LLQ14" s="7"/>
      <c r="LLR14" s="7"/>
      <c r="LLS14" s="7"/>
      <c r="LLT14" s="7"/>
      <c r="LLU14" s="7"/>
      <c r="LLV14" s="7"/>
      <c r="LLW14" s="7"/>
      <c r="LLX14" s="7"/>
      <c r="LLY14" s="7"/>
      <c r="LLZ14" s="7"/>
      <c r="LMA14" s="7"/>
      <c r="LMB14" s="7"/>
      <c r="LMC14" s="7"/>
      <c r="LMD14" s="7"/>
      <c r="LME14" s="7"/>
      <c r="LMF14" s="7"/>
      <c r="LMG14" s="7"/>
      <c r="LMH14" s="7"/>
      <c r="LMI14" s="7"/>
      <c r="LMJ14" s="7"/>
      <c r="LMK14" s="7"/>
      <c r="LML14" s="7"/>
      <c r="LMM14" s="7"/>
      <c r="LMN14" s="7"/>
      <c r="LMO14" s="7"/>
      <c r="LMP14" s="7"/>
      <c r="LMQ14" s="7"/>
      <c r="LMR14" s="7"/>
      <c r="LMS14" s="7"/>
      <c r="LMT14" s="7"/>
      <c r="LMU14" s="7"/>
      <c r="LMV14" s="7"/>
      <c r="LMW14" s="7"/>
      <c r="LMX14" s="7"/>
      <c r="LMY14" s="7"/>
      <c r="LMZ14" s="7"/>
      <c r="LNA14" s="7"/>
      <c r="LNB14" s="7"/>
      <c r="LNC14" s="7"/>
      <c r="LND14" s="7"/>
      <c r="LNE14" s="7"/>
      <c r="LNF14" s="7"/>
      <c r="LNG14" s="7"/>
      <c r="LNH14" s="7"/>
      <c r="LNI14" s="7"/>
      <c r="LNJ14" s="7"/>
      <c r="LNK14" s="7"/>
      <c r="LNL14" s="7"/>
      <c r="LNM14" s="7"/>
      <c r="LNN14" s="7"/>
      <c r="LNO14" s="7"/>
      <c r="LNP14" s="7"/>
      <c r="LNQ14" s="7"/>
      <c r="LNR14" s="7"/>
      <c r="LNS14" s="7"/>
      <c r="LNT14" s="7"/>
      <c r="LNU14" s="7"/>
      <c r="LNV14" s="7"/>
      <c r="LNW14" s="7"/>
      <c r="LNX14" s="7"/>
      <c r="LNY14" s="7"/>
      <c r="LNZ14" s="7"/>
      <c r="LOA14" s="7"/>
      <c r="LOB14" s="7"/>
      <c r="LOC14" s="7"/>
      <c r="LOD14" s="7"/>
      <c r="LOE14" s="7"/>
      <c r="LOF14" s="7"/>
      <c r="LOG14" s="7"/>
      <c r="LOH14" s="7"/>
      <c r="LOI14" s="7"/>
      <c r="LOJ14" s="7"/>
      <c r="LOK14" s="7"/>
      <c r="LOL14" s="7"/>
      <c r="LOM14" s="7"/>
      <c r="LON14" s="7"/>
      <c r="LOO14" s="7"/>
      <c r="LOP14" s="7"/>
      <c r="LOQ14" s="7"/>
      <c r="LOR14" s="7"/>
      <c r="LOS14" s="7"/>
      <c r="LOT14" s="7"/>
      <c r="LOU14" s="7"/>
      <c r="LOV14" s="7"/>
      <c r="LOW14" s="7"/>
      <c r="LOX14" s="7"/>
      <c r="LOY14" s="7"/>
      <c r="LOZ14" s="7"/>
      <c r="LPA14" s="7"/>
      <c r="LPB14" s="7"/>
      <c r="LPC14" s="7"/>
      <c r="LPD14" s="7"/>
      <c r="LPE14" s="7"/>
      <c r="LPF14" s="7"/>
      <c r="LPG14" s="7"/>
      <c r="LPH14" s="7"/>
      <c r="LPI14" s="7"/>
      <c r="LPJ14" s="7"/>
      <c r="LPK14" s="7"/>
      <c r="LPL14" s="7"/>
      <c r="LPM14" s="7"/>
      <c r="LPN14" s="7"/>
      <c r="LPO14" s="7"/>
      <c r="LPP14" s="7"/>
      <c r="LPQ14" s="7"/>
      <c r="LPR14" s="7"/>
      <c r="LPS14" s="7"/>
      <c r="LPT14" s="7"/>
      <c r="LPU14" s="7"/>
      <c r="LPV14" s="7"/>
      <c r="LPW14" s="7"/>
      <c r="LPX14" s="7"/>
      <c r="LPY14" s="7"/>
      <c r="LPZ14" s="7"/>
      <c r="LQA14" s="7"/>
      <c r="LQB14" s="7"/>
      <c r="LQC14" s="7"/>
      <c r="LQD14" s="7"/>
      <c r="LQE14" s="7"/>
      <c r="LQF14" s="7"/>
      <c r="LQG14" s="7"/>
      <c r="LQH14" s="7"/>
      <c r="LQI14" s="7"/>
      <c r="LQJ14" s="7"/>
      <c r="LQK14" s="7"/>
      <c r="LQL14" s="7"/>
      <c r="LQM14" s="7"/>
      <c r="LQN14" s="7"/>
      <c r="LQO14" s="7"/>
      <c r="LQP14" s="7"/>
      <c r="LQQ14" s="7"/>
      <c r="LQR14" s="7"/>
      <c r="LQS14" s="7"/>
      <c r="LQT14" s="7"/>
      <c r="LQU14" s="7"/>
      <c r="LQV14" s="7"/>
      <c r="LQW14" s="7"/>
      <c r="LQX14" s="7"/>
      <c r="LQY14" s="7"/>
      <c r="LQZ14" s="7"/>
      <c r="LRA14" s="7"/>
      <c r="LRB14" s="7"/>
      <c r="LRC14" s="7"/>
      <c r="LRD14" s="7"/>
      <c r="LRE14" s="7"/>
      <c r="LRF14" s="7"/>
      <c r="LRG14" s="7"/>
      <c r="LRH14" s="7"/>
      <c r="LRI14" s="7"/>
      <c r="LRJ14" s="7"/>
      <c r="LRK14" s="7"/>
      <c r="LRL14" s="7"/>
      <c r="LRM14" s="7"/>
      <c r="LRN14" s="7"/>
      <c r="LRO14" s="7"/>
      <c r="LRP14" s="7"/>
      <c r="LRQ14" s="7"/>
      <c r="LRR14" s="7"/>
      <c r="LRS14" s="7"/>
      <c r="LRT14" s="7"/>
      <c r="LRU14" s="7"/>
      <c r="LRV14" s="7"/>
      <c r="LRW14" s="7"/>
      <c r="LRX14" s="7"/>
      <c r="LRY14" s="7"/>
      <c r="LRZ14" s="7"/>
      <c r="LSA14" s="7"/>
      <c r="LSB14" s="7"/>
      <c r="LSC14" s="7"/>
      <c r="LSD14" s="7"/>
      <c r="LSE14" s="7"/>
      <c r="LSF14" s="7"/>
      <c r="LSG14" s="7"/>
      <c r="LSH14" s="7"/>
      <c r="LSI14" s="7"/>
      <c r="LSJ14" s="7"/>
      <c r="LSK14" s="7"/>
      <c r="LSL14" s="7"/>
      <c r="LSM14" s="7"/>
      <c r="LSN14" s="7"/>
      <c r="LSO14" s="7"/>
      <c r="LSP14" s="7"/>
      <c r="LSQ14" s="7"/>
      <c r="LSR14" s="7"/>
      <c r="LSS14" s="7"/>
      <c r="LST14" s="7"/>
      <c r="LSU14" s="7"/>
      <c r="LSV14" s="7"/>
      <c r="LSW14" s="7"/>
      <c r="LSX14" s="7"/>
      <c r="LSY14" s="7"/>
      <c r="LSZ14" s="7"/>
      <c r="LTA14" s="7"/>
      <c r="LTB14" s="7"/>
      <c r="LTC14" s="7"/>
      <c r="LTD14" s="7"/>
      <c r="LTE14" s="7"/>
      <c r="LTF14" s="7"/>
      <c r="LTG14" s="7"/>
      <c r="LTH14" s="7"/>
      <c r="LTI14" s="7"/>
      <c r="LTJ14" s="7"/>
      <c r="LTK14" s="7"/>
      <c r="LTL14" s="7"/>
      <c r="LTM14" s="7"/>
      <c r="LTN14" s="7"/>
      <c r="LTO14" s="7"/>
      <c r="LTP14" s="7"/>
      <c r="LTQ14" s="7"/>
      <c r="LTR14" s="7"/>
      <c r="LTS14" s="7"/>
      <c r="LTT14" s="7"/>
      <c r="LTU14" s="7"/>
      <c r="LTV14" s="7"/>
      <c r="LTW14" s="7"/>
      <c r="LTX14" s="7"/>
      <c r="LTY14" s="7"/>
      <c r="LTZ14" s="7"/>
      <c r="LUA14" s="7"/>
      <c r="LUB14" s="7"/>
      <c r="LUC14" s="7"/>
      <c r="LUD14" s="7"/>
      <c r="LUE14" s="7"/>
      <c r="LUF14" s="7"/>
      <c r="LUG14" s="7"/>
      <c r="LUH14" s="7"/>
      <c r="LUI14" s="7"/>
      <c r="LUJ14" s="7"/>
      <c r="LUK14" s="7"/>
      <c r="LUL14" s="7"/>
      <c r="LUM14" s="7"/>
      <c r="LUN14" s="7"/>
      <c r="LUO14" s="7"/>
      <c r="LUP14" s="7"/>
      <c r="LUQ14" s="7"/>
      <c r="LUR14" s="7"/>
      <c r="LUS14" s="7"/>
      <c r="LUT14" s="7"/>
      <c r="LUU14" s="7"/>
      <c r="LUV14" s="7"/>
      <c r="LUW14" s="7"/>
      <c r="LUX14" s="7"/>
      <c r="LUY14" s="7"/>
      <c r="LUZ14" s="7"/>
      <c r="LVA14" s="7"/>
      <c r="LVB14" s="7"/>
      <c r="LVC14" s="7"/>
      <c r="LVD14" s="7"/>
      <c r="LVE14" s="7"/>
      <c r="LVF14" s="7"/>
      <c r="LVG14" s="7"/>
      <c r="LVH14" s="7"/>
      <c r="LVI14" s="7"/>
      <c r="LVJ14" s="7"/>
      <c r="LVK14" s="7"/>
      <c r="LVL14" s="7"/>
      <c r="LVM14" s="7"/>
      <c r="LVN14" s="7"/>
      <c r="LVO14" s="7"/>
      <c r="LVP14" s="7"/>
      <c r="LVQ14" s="7"/>
      <c r="LVR14" s="7"/>
      <c r="LVS14" s="7"/>
      <c r="LVT14" s="7"/>
      <c r="LVU14" s="7"/>
      <c r="LVV14" s="7"/>
      <c r="LVW14" s="7"/>
      <c r="LVX14" s="7"/>
      <c r="LVY14" s="7"/>
      <c r="LVZ14" s="7"/>
      <c r="LWA14" s="7"/>
      <c r="LWB14" s="7"/>
      <c r="LWC14" s="7"/>
      <c r="LWD14" s="7"/>
      <c r="LWE14" s="7"/>
      <c r="LWF14" s="7"/>
      <c r="LWG14" s="7"/>
      <c r="LWH14" s="7"/>
      <c r="LWI14" s="7"/>
      <c r="LWJ14" s="7"/>
      <c r="LWK14" s="7"/>
      <c r="LWL14" s="7"/>
      <c r="LWM14" s="7"/>
      <c r="LWN14" s="7"/>
      <c r="LWO14" s="7"/>
      <c r="LWP14" s="7"/>
      <c r="LWQ14" s="7"/>
      <c r="LWR14" s="7"/>
      <c r="LWS14" s="7"/>
      <c r="LWT14" s="7"/>
      <c r="LWU14" s="7"/>
      <c r="LWV14" s="7"/>
      <c r="LWW14" s="7"/>
      <c r="LWX14" s="7"/>
      <c r="LWY14" s="7"/>
      <c r="LWZ14" s="7"/>
      <c r="LXA14" s="7"/>
      <c r="LXB14" s="7"/>
      <c r="LXC14" s="7"/>
      <c r="LXD14" s="7"/>
      <c r="LXE14" s="7"/>
      <c r="LXF14" s="7"/>
      <c r="LXG14" s="7"/>
      <c r="LXH14" s="7"/>
      <c r="LXI14" s="7"/>
      <c r="LXJ14" s="7"/>
      <c r="LXK14" s="7"/>
      <c r="LXL14" s="7"/>
      <c r="LXM14" s="7"/>
      <c r="LXN14" s="7"/>
      <c r="LXO14" s="7"/>
      <c r="LXP14" s="7"/>
      <c r="LXQ14" s="7"/>
      <c r="LXR14" s="7"/>
      <c r="LXS14" s="7"/>
      <c r="LXT14" s="7"/>
      <c r="LXU14" s="7"/>
      <c r="LXV14" s="7"/>
      <c r="LXW14" s="7"/>
      <c r="LXX14" s="7"/>
      <c r="LXY14" s="7"/>
      <c r="LXZ14" s="7"/>
      <c r="LYA14" s="7"/>
      <c r="LYB14" s="7"/>
      <c r="LYC14" s="7"/>
      <c r="LYD14" s="7"/>
      <c r="LYE14" s="7"/>
      <c r="LYF14" s="7"/>
      <c r="LYG14" s="7"/>
      <c r="LYH14" s="7"/>
      <c r="LYI14" s="7"/>
      <c r="LYJ14" s="7"/>
      <c r="LYK14" s="7"/>
      <c r="LYL14" s="7"/>
      <c r="LYM14" s="7"/>
      <c r="LYN14" s="7"/>
      <c r="LYO14" s="7"/>
      <c r="LYP14" s="7"/>
      <c r="LYQ14" s="7"/>
      <c r="LYR14" s="7"/>
      <c r="LYS14" s="7"/>
      <c r="LYT14" s="7"/>
      <c r="LYU14" s="7"/>
      <c r="LYV14" s="7"/>
      <c r="LYW14" s="7"/>
      <c r="LYX14" s="7"/>
      <c r="LYY14" s="7"/>
      <c r="LYZ14" s="7"/>
      <c r="LZA14" s="7"/>
      <c r="LZB14" s="7"/>
      <c r="LZC14" s="7"/>
      <c r="LZD14" s="7"/>
      <c r="LZE14" s="7"/>
      <c r="LZF14" s="7"/>
      <c r="LZG14" s="7"/>
      <c r="LZH14" s="7"/>
      <c r="LZI14" s="7"/>
      <c r="LZJ14" s="7"/>
      <c r="LZK14" s="7"/>
      <c r="LZL14" s="7"/>
      <c r="LZM14" s="7"/>
      <c r="LZN14" s="7"/>
      <c r="LZO14" s="7"/>
      <c r="LZP14" s="7"/>
      <c r="LZQ14" s="7"/>
      <c r="LZR14" s="7"/>
      <c r="LZS14" s="7"/>
      <c r="LZT14" s="7"/>
      <c r="LZU14" s="7"/>
      <c r="LZV14" s="7"/>
      <c r="LZW14" s="7"/>
      <c r="LZX14" s="7"/>
      <c r="LZY14" s="7"/>
      <c r="LZZ14" s="7"/>
      <c r="MAA14" s="7"/>
      <c r="MAB14" s="7"/>
      <c r="MAC14" s="7"/>
      <c r="MAD14" s="7"/>
      <c r="MAE14" s="7"/>
      <c r="MAF14" s="7"/>
      <c r="MAG14" s="7"/>
      <c r="MAH14" s="7"/>
      <c r="MAI14" s="7"/>
      <c r="MAJ14" s="7"/>
      <c r="MAK14" s="7"/>
      <c r="MAL14" s="7"/>
      <c r="MAM14" s="7"/>
      <c r="MAN14" s="7"/>
      <c r="MAO14" s="7"/>
      <c r="MAP14" s="7"/>
      <c r="MAQ14" s="7"/>
      <c r="MAR14" s="7"/>
      <c r="MAS14" s="7"/>
      <c r="MAT14" s="7"/>
      <c r="MAU14" s="7"/>
      <c r="MAV14" s="7"/>
      <c r="MAW14" s="7"/>
      <c r="MAX14" s="7"/>
      <c r="MAY14" s="7"/>
      <c r="MAZ14" s="7"/>
      <c r="MBA14" s="7"/>
      <c r="MBB14" s="7"/>
      <c r="MBC14" s="7"/>
      <c r="MBD14" s="7"/>
      <c r="MBE14" s="7"/>
      <c r="MBF14" s="7"/>
      <c r="MBG14" s="7"/>
      <c r="MBH14" s="7"/>
      <c r="MBI14" s="7"/>
      <c r="MBJ14" s="7"/>
      <c r="MBK14" s="7"/>
      <c r="MBL14" s="7"/>
      <c r="MBM14" s="7"/>
      <c r="MBN14" s="7"/>
      <c r="MBO14" s="7"/>
      <c r="MBP14" s="7"/>
      <c r="MBQ14" s="7"/>
      <c r="MBR14" s="7"/>
      <c r="MBS14" s="7"/>
      <c r="MBT14" s="7"/>
      <c r="MBU14" s="7"/>
      <c r="MBV14" s="7"/>
      <c r="MBW14" s="7"/>
      <c r="MBX14" s="7"/>
      <c r="MBY14" s="7"/>
      <c r="MBZ14" s="7"/>
      <c r="MCA14" s="7"/>
      <c r="MCB14" s="7"/>
      <c r="MCC14" s="7"/>
      <c r="MCD14" s="7"/>
      <c r="MCE14" s="7"/>
      <c r="MCF14" s="7"/>
      <c r="MCG14" s="7"/>
      <c r="MCH14" s="7"/>
      <c r="MCI14" s="7"/>
      <c r="MCJ14" s="7"/>
      <c r="MCK14" s="7"/>
      <c r="MCL14" s="7"/>
      <c r="MCM14" s="7"/>
      <c r="MCN14" s="7"/>
      <c r="MCO14" s="7"/>
      <c r="MCP14" s="7"/>
      <c r="MCQ14" s="7"/>
      <c r="MCR14" s="7"/>
      <c r="MCS14" s="7"/>
      <c r="MCT14" s="7"/>
      <c r="MCU14" s="7"/>
      <c r="MCV14" s="7"/>
      <c r="MCW14" s="7"/>
      <c r="MCX14" s="7"/>
      <c r="MCY14" s="7"/>
      <c r="MCZ14" s="7"/>
      <c r="MDA14" s="7"/>
      <c r="MDB14" s="7"/>
      <c r="MDC14" s="7"/>
      <c r="MDD14" s="7"/>
      <c r="MDE14" s="7"/>
      <c r="MDF14" s="7"/>
      <c r="MDG14" s="7"/>
      <c r="MDH14" s="7"/>
      <c r="MDI14" s="7"/>
      <c r="MDJ14" s="7"/>
      <c r="MDK14" s="7"/>
      <c r="MDL14" s="7"/>
      <c r="MDM14" s="7"/>
      <c r="MDN14" s="7"/>
      <c r="MDO14" s="7"/>
      <c r="MDP14" s="7"/>
      <c r="MDQ14" s="7"/>
      <c r="MDR14" s="7"/>
      <c r="MDS14" s="7"/>
      <c r="MDT14" s="7"/>
      <c r="MDU14" s="7"/>
      <c r="MDV14" s="7"/>
      <c r="MDW14" s="7"/>
      <c r="MDX14" s="7"/>
      <c r="MDY14" s="7"/>
      <c r="MDZ14" s="7"/>
      <c r="MEA14" s="7"/>
      <c r="MEB14" s="7"/>
      <c r="MEC14" s="7"/>
      <c r="MED14" s="7"/>
      <c r="MEE14" s="7"/>
      <c r="MEF14" s="7"/>
      <c r="MEG14" s="7"/>
      <c r="MEH14" s="7"/>
      <c r="MEI14" s="7"/>
      <c r="MEJ14" s="7"/>
      <c r="MEK14" s="7"/>
      <c r="MEL14" s="7"/>
      <c r="MEM14" s="7"/>
      <c r="MEN14" s="7"/>
      <c r="MEO14" s="7"/>
      <c r="MEP14" s="7"/>
      <c r="MEQ14" s="7"/>
      <c r="MER14" s="7"/>
      <c r="MES14" s="7"/>
      <c r="MET14" s="7"/>
      <c r="MEU14" s="7"/>
      <c r="MEV14" s="7"/>
      <c r="MEW14" s="7"/>
      <c r="MEX14" s="7"/>
      <c r="MEY14" s="7"/>
      <c r="MEZ14" s="7"/>
      <c r="MFA14" s="7"/>
      <c r="MFB14" s="7"/>
      <c r="MFC14" s="7"/>
      <c r="MFD14" s="7"/>
      <c r="MFE14" s="7"/>
      <c r="MFF14" s="7"/>
      <c r="MFG14" s="7"/>
      <c r="MFH14" s="7"/>
      <c r="MFI14" s="7"/>
      <c r="MFJ14" s="7"/>
      <c r="MFK14" s="7"/>
      <c r="MFL14" s="7"/>
      <c r="MFM14" s="7"/>
      <c r="MFN14" s="7"/>
      <c r="MFO14" s="7"/>
      <c r="MFP14" s="7"/>
      <c r="MFQ14" s="7"/>
      <c r="MFR14" s="7"/>
      <c r="MFS14" s="7"/>
      <c r="MFT14" s="7"/>
      <c r="MFU14" s="7"/>
      <c r="MFV14" s="7"/>
      <c r="MFW14" s="7"/>
      <c r="MFX14" s="7"/>
      <c r="MFY14" s="7"/>
      <c r="MFZ14" s="7"/>
      <c r="MGA14" s="7"/>
      <c r="MGB14" s="7"/>
      <c r="MGC14" s="7"/>
      <c r="MGD14" s="7"/>
      <c r="MGE14" s="7"/>
      <c r="MGF14" s="7"/>
      <c r="MGG14" s="7"/>
      <c r="MGH14" s="7"/>
      <c r="MGI14" s="7"/>
      <c r="MGJ14" s="7"/>
      <c r="MGK14" s="7"/>
      <c r="MGL14" s="7"/>
      <c r="MGM14" s="7"/>
      <c r="MGN14" s="7"/>
      <c r="MGO14" s="7"/>
      <c r="MGP14" s="7"/>
      <c r="MGQ14" s="7"/>
      <c r="MGR14" s="7"/>
      <c r="MGS14" s="7"/>
      <c r="MGT14" s="7"/>
      <c r="MGU14" s="7"/>
      <c r="MGV14" s="7"/>
      <c r="MGW14" s="7"/>
      <c r="MGX14" s="7"/>
      <c r="MGY14" s="7"/>
      <c r="MGZ14" s="7"/>
      <c r="MHA14" s="7"/>
      <c r="MHB14" s="7"/>
      <c r="MHC14" s="7"/>
      <c r="MHD14" s="7"/>
      <c r="MHE14" s="7"/>
      <c r="MHF14" s="7"/>
      <c r="MHG14" s="7"/>
      <c r="MHH14" s="7"/>
      <c r="MHI14" s="7"/>
      <c r="MHJ14" s="7"/>
      <c r="MHK14" s="7"/>
      <c r="MHL14" s="7"/>
      <c r="MHM14" s="7"/>
      <c r="MHN14" s="7"/>
      <c r="MHO14" s="7"/>
      <c r="MHP14" s="7"/>
      <c r="MHQ14" s="7"/>
      <c r="MHR14" s="7"/>
      <c r="MHS14" s="7"/>
      <c r="MHT14" s="7"/>
      <c r="MHU14" s="7"/>
      <c r="MHV14" s="7"/>
      <c r="MHW14" s="7"/>
      <c r="MHX14" s="7"/>
      <c r="MHY14" s="7"/>
      <c r="MHZ14" s="7"/>
      <c r="MIA14" s="7"/>
      <c r="MIB14" s="7"/>
      <c r="MIC14" s="7"/>
      <c r="MID14" s="7"/>
      <c r="MIE14" s="7"/>
      <c r="MIF14" s="7"/>
      <c r="MIG14" s="7"/>
      <c r="MIH14" s="7"/>
      <c r="MII14" s="7"/>
      <c r="MIJ14" s="7"/>
      <c r="MIK14" s="7"/>
      <c r="MIL14" s="7"/>
      <c r="MIM14" s="7"/>
      <c r="MIN14" s="7"/>
      <c r="MIO14" s="7"/>
      <c r="MIP14" s="7"/>
      <c r="MIQ14" s="7"/>
      <c r="MIR14" s="7"/>
      <c r="MIS14" s="7"/>
      <c r="MIT14" s="7"/>
      <c r="MIU14" s="7"/>
      <c r="MIV14" s="7"/>
      <c r="MIW14" s="7"/>
      <c r="MIX14" s="7"/>
      <c r="MIY14" s="7"/>
      <c r="MIZ14" s="7"/>
      <c r="MJA14" s="7"/>
      <c r="MJB14" s="7"/>
      <c r="MJC14" s="7"/>
      <c r="MJD14" s="7"/>
      <c r="MJE14" s="7"/>
      <c r="MJF14" s="7"/>
      <c r="MJG14" s="7"/>
      <c r="MJH14" s="7"/>
      <c r="MJI14" s="7"/>
      <c r="MJJ14" s="7"/>
      <c r="MJK14" s="7"/>
      <c r="MJL14" s="7"/>
      <c r="MJM14" s="7"/>
      <c r="MJN14" s="7"/>
      <c r="MJO14" s="7"/>
      <c r="MJP14" s="7"/>
      <c r="MJQ14" s="7"/>
      <c r="MJR14" s="7"/>
      <c r="MJS14" s="7"/>
      <c r="MJT14" s="7"/>
      <c r="MJU14" s="7"/>
      <c r="MJV14" s="7"/>
      <c r="MJW14" s="7"/>
      <c r="MJX14" s="7"/>
      <c r="MJY14" s="7"/>
      <c r="MJZ14" s="7"/>
      <c r="MKA14" s="7"/>
      <c r="MKB14" s="7"/>
      <c r="MKC14" s="7"/>
      <c r="MKD14" s="7"/>
      <c r="MKE14" s="7"/>
      <c r="MKF14" s="7"/>
      <c r="MKG14" s="7"/>
      <c r="MKH14" s="7"/>
      <c r="MKI14" s="7"/>
      <c r="MKJ14" s="7"/>
      <c r="MKK14" s="7"/>
      <c r="MKL14" s="7"/>
      <c r="MKM14" s="7"/>
      <c r="MKN14" s="7"/>
      <c r="MKO14" s="7"/>
      <c r="MKP14" s="7"/>
      <c r="MKQ14" s="7"/>
      <c r="MKR14" s="7"/>
      <c r="MKS14" s="7"/>
      <c r="MKT14" s="7"/>
      <c r="MKU14" s="7"/>
      <c r="MKV14" s="7"/>
      <c r="MKW14" s="7"/>
      <c r="MKX14" s="7"/>
      <c r="MKY14" s="7"/>
      <c r="MKZ14" s="7"/>
      <c r="MLA14" s="7"/>
      <c r="MLB14" s="7"/>
      <c r="MLC14" s="7"/>
      <c r="MLD14" s="7"/>
      <c r="MLE14" s="7"/>
      <c r="MLF14" s="7"/>
      <c r="MLG14" s="7"/>
      <c r="MLH14" s="7"/>
      <c r="MLI14" s="7"/>
      <c r="MLJ14" s="7"/>
      <c r="MLK14" s="7"/>
      <c r="MLL14" s="7"/>
      <c r="MLM14" s="7"/>
      <c r="MLN14" s="7"/>
      <c r="MLO14" s="7"/>
      <c r="MLP14" s="7"/>
      <c r="MLQ14" s="7"/>
      <c r="MLR14" s="7"/>
      <c r="MLS14" s="7"/>
      <c r="MLT14" s="7"/>
      <c r="MLU14" s="7"/>
      <c r="MLV14" s="7"/>
      <c r="MLW14" s="7"/>
      <c r="MLX14" s="7"/>
      <c r="MLY14" s="7"/>
      <c r="MLZ14" s="7"/>
      <c r="MMA14" s="7"/>
      <c r="MMB14" s="7"/>
      <c r="MMC14" s="7"/>
      <c r="MMD14" s="7"/>
      <c r="MME14" s="7"/>
      <c r="MMF14" s="7"/>
      <c r="MMG14" s="7"/>
      <c r="MMH14" s="7"/>
      <c r="MMI14" s="7"/>
      <c r="MMJ14" s="7"/>
      <c r="MMK14" s="7"/>
      <c r="MML14" s="7"/>
      <c r="MMM14" s="7"/>
      <c r="MMN14" s="7"/>
      <c r="MMO14" s="7"/>
      <c r="MMP14" s="7"/>
      <c r="MMQ14" s="7"/>
      <c r="MMR14" s="7"/>
      <c r="MMS14" s="7"/>
      <c r="MMT14" s="7"/>
      <c r="MMU14" s="7"/>
      <c r="MMV14" s="7"/>
      <c r="MMW14" s="7"/>
      <c r="MMX14" s="7"/>
      <c r="MMY14" s="7"/>
      <c r="MMZ14" s="7"/>
      <c r="MNA14" s="7"/>
      <c r="MNB14" s="7"/>
      <c r="MNC14" s="7"/>
      <c r="MND14" s="7"/>
      <c r="MNE14" s="7"/>
      <c r="MNF14" s="7"/>
      <c r="MNG14" s="7"/>
      <c r="MNH14" s="7"/>
      <c r="MNI14" s="7"/>
      <c r="MNJ14" s="7"/>
      <c r="MNK14" s="7"/>
      <c r="MNL14" s="7"/>
      <c r="MNM14" s="7"/>
      <c r="MNN14" s="7"/>
      <c r="MNO14" s="7"/>
      <c r="MNP14" s="7"/>
      <c r="MNQ14" s="7"/>
      <c r="MNR14" s="7"/>
      <c r="MNS14" s="7"/>
      <c r="MNT14" s="7"/>
      <c r="MNU14" s="7"/>
      <c r="MNV14" s="7"/>
      <c r="MNW14" s="7"/>
      <c r="MNX14" s="7"/>
      <c r="MNY14" s="7"/>
      <c r="MNZ14" s="7"/>
      <c r="MOA14" s="7"/>
      <c r="MOB14" s="7"/>
      <c r="MOC14" s="7"/>
      <c r="MOD14" s="7"/>
      <c r="MOE14" s="7"/>
      <c r="MOF14" s="7"/>
      <c r="MOG14" s="7"/>
      <c r="MOH14" s="7"/>
      <c r="MOI14" s="7"/>
      <c r="MOJ14" s="7"/>
      <c r="MOK14" s="7"/>
      <c r="MOL14" s="7"/>
      <c r="MOM14" s="7"/>
      <c r="MON14" s="7"/>
      <c r="MOO14" s="7"/>
      <c r="MOP14" s="7"/>
      <c r="MOQ14" s="7"/>
      <c r="MOR14" s="7"/>
      <c r="MOS14" s="7"/>
      <c r="MOT14" s="7"/>
      <c r="MOU14" s="7"/>
      <c r="MOV14" s="7"/>
      <c r="MOW14" s="7"/>
      <c r="MOX14" s="7"/>
      <c r="MOY14" s="7"/>
      <c r="MOZ14" s="7"/>
      <c r="MPA14" s="7"/>
      <c r="MPB14" s="7"/>
      <c r="MPC14" s="7"/>
      <c r="MPD14" s="7"/>
      <c r="MPE14" s="7"/>
      <c r="MPF14" s="7"/>
      <c r="MPG14" s="7"/>
      <c r="MPH14" s="7"/>
      <c r="MPI14" s="7"/>
      <c r="MPJ14" s="7"/>
      <c r="MPK14" s="7"/>
      <c r="MPL14" s="7"/>
      <c r="MPM14" s="7"/>
      <c r="MPN14" s="7"/>
      <c r="MPO14" s="7"/>
      <c r="MPP14" s="7"/>
      <c r="MPQ14" s="7"/>
      <c r="MPR14" s="7"/>
      <c r="MPS14" s="7"/>
      <c r="MPT14" s="7"/>
      <c r="MPU14" s="7"/>
      <c r="MPV14" s="7"/>
      <c r="MPW14" s="7"/>
      <c r="MPX14" s="7"/>
      <c r="MPY14" s="7"/>
      <c r="MPZ14" s="7"/>
      <c r="MQA14" s="7"/>
      <c r="MQB14" s="7"/>
      <c r="MQC14" s="7"/>
      <c r="MQD14" s="7"/>
      <c r="MQE14" s="7"/>
      <c r="MQF14" s="7"/>
      <c r="MQG14" s="7"/>
      <c r="MQH14" s="7"/>
      <c r="MQI14" s="7"/>
      <c r="MQJ14" s="7"/>
      <c r="MQK14" s="7"/>
      <c r="MQL14" s="7"/>
      <c r="MQM14" s="7"/>
      <c r="MQN14" s="7"/>
      <c r="MQO14" s="7"/>
      <c r="MQP14" s="7"/>
      <c r="MQQ14" s="7"/>
      <c r="MQR14" s="7"/>
      <c r="MQS14" s="7"/>
      <c r="MQT14" s="7"/>
      <c r="MQU14" s="7"/>
      <c r="MQV14" s="7"/>
      <c r="MQW14" s="7"/>
      <c r="MQX14" s="7"/>
      <c r="MQY14" s="7"/>
      <c r="MQZ14" s="7"/>
      <c r="MRA14" s="7"/>
      <c r="MRB14" s="7"/>
      <c r="MRC14" s="7"/>
      <c r="MRD14" s="7"/>
      <c r="MRE14" s="7"/>
      <c r="MRF14" s="7"/>
      <c r="MRG14" s="7"/>
      <c r="MRH14" s="7"/>
      <c r="MRI14" s="7"/>
      <c r="MRJ14" s="7"/>
      <c r="MRK14" s="7"/>
      <c r="MRL14" s="7"/>
      <c r="MRM14" s="7"/>
      <c r="MRN14" s="7"/>
      <c r="MRO14" s="7"/>
      <c r="MRP14" s="7"/>
      <c r="MRQ14" s="7"/>
      <c r="MRR14" s="7"/>
      <c r="MRS14" s="7"/>
      <c r="MRT14" s="7"/>
      <c r="MRU14" s="7"/>
      <c r="MRV14" s="7"/>
      <c r="MRW14" s="7"/>
      <c r="MRX14" s="7"/>
      <c r="MRY14" s="7"/>
      <c r="MRZ14" s="7"/>
      <c r="MSA14" s="7"/>
      <c r="MSB14" s="7"/>
      <c r="MSC14" s="7"/>
      <c r="MSD14" s="7"/>
      <c r="MSE14" s="7"/>
      <c r="MSF14" s="7"/>
      <c r="MSG14" s="7"/>
      <c r="MSH14" s="7"/>
      <c r="MSI14" s="7"/>
      <c r="MSJ14" s="7"/>
      <c r="MSK14" s="7"/>
      <c r="MSL14" s="7"/>
      <c r="MSM14" s="7"/>
      <c r="MSN14" s="7"/>
      <c r="MSO14" s="7"/>
      <c r="MSP14" s="7"/>
      <c r="MSQ14" s="7"/>
      <c r="MSR14" s="7"/>
      <c r="MSS14" s="7"/>
      <c r="MST14" s="7"/>
      <c r="MSU14" s="7"/>
      <c r="MSV14" s="7"/>
      <c r="MSW14" s="7"/>
      <c r="MSX14" s="7"/>
      <c r="MSY14" s="7"/>
      <c r="MSZ14" s="7"/>
      <c r="MTA14" s="7"/>
      <c r="MTB14" s="7"/>
      <c r="MTC14" s="7"/>
      <c r="MTD14" s="7"/>
      <c r="MTE14" s="7"/>
      <c r="MTF14" s="7"/>
      <c r="MTG14" s="7"/>
      <c r="MTH14" s="7"/>
      <c r="MTI14" s="7"/>
      <c r="MTJ14" s="7"/>
      <c r="MTK14" s="7"/>
      <c r="MTL14" s="7"/>
      <c r="MTM14" s="7"/>
      <c r="MTN14" s="7"/>
      <c r="MTO14" s="7"/>
      <c r="MTP14" s="7"/>
      <c r="MTQ14" s="7"/>
      <c r="MTR14" s="7"/>
      <c r="MTS14" s="7"/>
      <c r="MTT14" s="7"/>
      <c r="MTU14" s="7"/>
      <c r="MTV14" s="7"/>
      <c r="MTW14" s="7"/>
      <c r="MTX14" s="7"/>
      <c r="MTY14" s="7"/>
      <c r="MTZ14" s="7"/>
      <c r="MUA14" s="7"/>
      <c r="MUB14" s="7"/>
      <c r="MUC14" s="7"/>
      <c r="MUD14" s="7"/>
      <c r="MUE14" s="7"/>
      <c r="MUF14" s="7"/>
      <c r="MUG14" s="7"/>
      <c r="MUH14" s="7"/>
      <c r="MUI14" s="7"/>
      <c r="MUJ14" s="7"/>
      <c r="MUK14" s="7"/>
      <c r="MUL14" s="7"/>
      <c r="MUM14" s="7"/>
      <c r="MUN14" s="7"/>
      <c r="MUO14" s="7"/>
      <c r="MUP14" s="7"/>
      <c r="MUQ14" s="7"/>
      <c r="MUR14" s="7"/>
      <c r="MUS14" s="7"/>
      <c r="MUT14" s="7"/>
      <c r="MUU14" s="7"/>
      <c r="MUV14" s="7"/>
      <c r="MUW14" s="7"/>
      <c r="MUX14" s="7"/>
      <c r="MUY14" s="7"/>
      <c r="MUZ14" s="7"/>
      <c r="MVA14" s="7"/>
      <c r="MVB14" s="7"/>
      <c r="MVC14" s="7"/>
      <c r="MVD14" s="7"/>
      <c r="MVE14" s="7"/>
      <c r="MVF14" s="7"/>
      <c r="MVG14" s="7"/>
      <c r="MVH14" s="7"/>
      <c r="MVI14" s="7"/>
      <c r="MVJ14" s="7"/>
      <c r="MVK14" s="7"/>
      <c r="MVL14" s="7"/>
      <c r="MVM14" s="7"/>
      <c r="MVN14" s="7"/>
      <c r="MVO14" s="7"/>
      <c r="MVP14" s="7"/>
      <c r="MVQ14" s="7"/>
      <c r="MVR14" s="7"/>
      <c r="MVS14" s="7"/>
      <c r="MVT14" s="7"/>
      <c r="MVU14" s="7"/>
      <c r="MVV14" s="7"/>
      <c r="MVW14" s="7"/>
      <c r="MVX14" s="7"/>
      <c r="MVY14" s="7"/>
      <c r="MVZ14" s="7"/>
      <c r="MWA14" s="7"/>
      <c r="MWB14" s="7"/>
      <c r="MWC14" s="7"/>
      <c r="MWD14" s="7"/>
      <c r="MWE14" s="7"/>
      <c r="MWF14" s="7"/>
      <c r="MWG14" s="7"/>
      <c r="MWH14" s="7"/>
      <c r="MWI14" s="7"/>
      <c r="MWJ14" s="7"/>
      <c r="MWK14" s="7"/>
      <c r="MWL14" s="7"/>
      <c r="MWM14" s="7"/>
      <c r="MWN14" s="7"/>
      <c r="MWO14" s="7"/>
      <c r="MWP14" s="7"/>
      <c r="MWQ14" s="7"/>
      <c r="MWR14" s="7"/>
      <c r="MWS14" s="7"/>
      <c r="MWT14" s="7"/>
      <c r="MWU14" s="7"/>
      <c r="MWV14" s="7"/>
      <c r="MWW14" s="7"/>
      <c r="MWX14" s="7"/>
      <c r="MWY14" s="7"/>
      <c r="MWZ14" s="7"/>
      <c r="MXA14" s="7"/>
      <c r="MXB14" s="7"/>
      <c r="MXC14" s="7"/>
      <c r="MXD14" s="7"/>
      <c r="MXE14" s="7"/>
      <c r="MXF14" s="7"/>
      <c r="MXG14" s="7"/>
      <c r="MXH14" s="7"/>
      <c r="MXI14" s="7"/>
      <c r="MXJ14" s="7"/>
      <c r="MXK14" s="7"/>
      <c r="MXL14" s="7"/>
      <c r="MXM14" s="7"/>
      <c r="MXN14" s="7"/>
      <c r="MXO14" s="7"/>
      <c r="MXP14" s="7"/>
      <c r="MXQ14" s="7"/>
      <c r="MXR14" s="7"/>
      <c r="MXS14" s="7"/>
      <c r="MXT14" s="7"/>
      <c r="MXU14" s="7"/>
      <c r="MXV14" s="7"/>
      <c r="MXW14" s="7"/>
      <c r="MXX14" s="7"/>
      <c r="MXY14" s="7"/>
      <c r="MXZ14" s="7"/>
      <c r="MYA14" s="7"/>
      <c r="MYB14" s="7"/>
      <c r="MYC14" s="7"/>
      <c r="MYD14" s="7"/>
      <c r="MYE14" s="7"/>
      <c r="MYF14" s="7"/>
      <c r="MYG14" s="7"/>
      <c r="MYH14" s="7"/>
      <c r="MYI14" s="7"/>
      <c r="MYJ14" s="7"/>
      <c r="MYK14" s="7"/>
      <c r="MYL14" s="7"/>
      <c r="MYM14" s="7"/>
      <c r="MYN14" s="7"/>
      <c r="MYO14" s="7"/>
      <c r="MYP14" s="7"/>
      <c r="MYQ14" s="7"/>
      <c r="MYR14" s="7"/>
      <c r="MYS14" s="7"/>
      <c r="MYT14" s="7"/>
      <c r="MYU14" s="7"/>
      <c r="MYV14" s="7"/>
      <c r="MYW14" s="7"/>
      <c r="MYX14" s="7"/>
      <c r="MYY14" s="7"/>
      <c r="MYZ14" s="7"/>
      <c r="MZA14" s="7"/>
      <c r="MZB14" s="7"/>
      <c r="MZC14" s="7"/>
      <c r="MZD14" s="7"/>
      <c r="MZE14" s="7"/>
      <c r="MZF14" s="7"/>
      <c r="MZG14" s="7"/>
      <c r="MZH14" s="7"/>
      <c r="MZI14" s="7"/>
      <c r="MZJ14" s="7"/>
      <c r="MZK14" s="7"/>
      <c r="MZL14" s="7"/>
      <c r="MZM14" s="7"/>
      <c r="MZN14" s="7"/>
      <c r="MZO14" s="7"/>
      <c r="MZP14" s="7"/>
      <c r="MZQ14" s="7"/>
      <c r="MZR14" s="7"/>
      <c r="MZS14" s="7"/>
      <c r="MZT14" s="7"/>
      <c r="MZU14" s="7"/>
      <c r="MZV14" s="7"/>
      <c r="MZW14" s="7"/>
      <c r="MZX14" s="7"/>
      <c r="MZY14" s="7"/>
      <c r="MZZ14" s="7"/>
      <c r="NAA14" s="7"/>
      <c r="NAB14" s="7"/>
      <c r="NAC14" s="7"/>
      <c r="NAD14" s="7"/>
      <c r="NAE14" s="7"/>
      <c r="NAF14" s="7"/>
      <c r="NAG14" s="7"/>
      <c r="NAH14" s="7"/>
      <c r="NAI14" s="7"/>
      <c r="NAJ14" s="7"/>
      <c r="NAK14" s="7"/>
      <c r="NAL14" s="7"/>
      <c r="NAM14" s="7"/>
      <c r="NAN14" s="7"/>
      <c r="NAO14" s="7"/>
      <c r="NAP14" s="7"/>
      <c r="NAQ14" s="7"/>
      <c r="NAR14" s="7"/>
      <c r="NAS14" s="7"/>
      <c r="NAT14" s="7"/>
      <c r="NAU14" s="7"/>
      <c r="NAV14" s="7"/>
      <c r="NAW14" s="7"/>
      <c r="NAX14" s="7"/>
      <c r="NAY14" s="7"/>
      <c r="NAZ14" s="7"/>
      <c r="NBA14" s="7"/>
      <c r="NBB14" s="7"/>
      <c r="NBC14" s="7"/>
      <c r="NBD14" s="7"/>
      <c r="NBE14" s="7"/>
      <c r="NBF14" s="7"/>
      <c r="NBG14" s="7"/>
      <c r="NBH14" s="7"/>
      <c r="NBI14" s="7"/>
      <c r="NBJ14" s="7"/>
      <c r="NBK14" s="7"/>
      <c r="NBL14" s="7"/>
      <c r="NBM14" s="7"/>
      <c r="NBN14" s="7"/>
      <c r="NBO14" s="7"/>
      <c r="NBP14" s="7"/>
      <c r="NBQ14" s="7"/>
      <c r="NBR14" s="7"/>
      <c r="NBS14" s="7"/>
      <c r="NBT14" s="7"/>
      <c r="NBU14" s="7"/>
      <c r="NBV14" s="7"/>
      <c r="NBW14" s="7"/>
      <c r="NBX14" s="7"/>
      <c r="NBY14" s="7"/>
      <c r="NBZ14" s="7"/>
      <c r="NCA14" s="7"/>
      <c r="NCB14" s="7"/>
      <c r="NCC14" s="7"/>
      <c r="NCD14" s="7"/>
      <c r="NCE14" s="7"/>
      <c r="NCF14" s="7"/>
      <c r="NCG14" s="7"/>
      <c r="NCH14" s="7"/>
      <c r="NCI14" s="7"/>
      <c r="NCJ14" s="7"/>
      <c r="NCK14" s="7"/>
      <c r="NCL14" s="7"/>
      <c r="NCM14" s="7"/>
      <c r="NCN14" s="7"/>
      <c r="NCO14" s="7"/>
      <c r="NCP14" s="7"/>
      <c r="NCQ14" s="7"/>
      <c r="NCR14" s="7"/>
      <c r="NCS14" s="7"/>
      <c r="NCT14" s="7"/>
      <c r="NCU14" s="7"/>
      <c r="NCV14" s="7"/>
      <c r="NCW14" s="7"/>
      <c r="NCX14" s="7"/>
      <c r="NCY14" s="7"/>
      <c r="NCZ14" s="7"/>
      <c r="NDA14" s="7"/>
      <c r="NDB14" s="7"/>
      <c r="NDC14" s="7"/>
      <c r="NDD14" s="7"/>
      <c r="NDE14" s="7"/>
      <c r="NDF14" s="7"/>
      <c r="NDG14" s="7"/>
      <c r="NDH14" s="7"/>
      <c r="NDI14" s="7"/>
      <c r="NDJ14" s="7"/>
      <c r="NDK14" s="7"/>
      <c r="NDL14" s="7"/>
      <c r="NDM14" s="7"/>
      <c r="NDN14" s="7"/>
      <c r="NDO14" s="7"/>
      <c r="NDP14" s="7"/>
      <c r="NDQ14" s="7"/>
      <c r="NDR14" s="7"/>
      <c r="NDS14" s="7"/>
      <c r="NDT14" s="7"/>
      <c r="NDU14" s="7"/>
      <c r="NDV14" s="7"/>
      <c r="NDW14" s="7"/>
      <c r="NDX14" s="7"/>
      <c r="NDY14" s="7"/>
      <c r="NDZ14" s="7"/>
      <c r="NEA14" s="7"/>
      <c r="NEB14" s="7"/>
      <c r="NEC14" s="7"/>
      <c r="NED14" s="7"/>
      <c r="NEE14" s="7"/>
      <c r="NEF14" s="7"/>
      <c r="NEG14" s="7"/>
      <c r="NEH14" s="7"/>
      <c r="NEI14" s="7"/>
      <c r="NEJ14" s="7"/>
      <c r="NEK14" s="7"/>
      <c r="NEL14" s="7"/>
      <c r="NEM14" s="7"/>
      <c r="NEN14" s="7"/>
      <c r="NEO14" s="7"/>
      <c r="NEP14" s="7"/>
      <c r="NEQ14" s="7"/>
      <c r="NER14" s="7"/>
      <c r="NES14" s="7"/>
      <c r="NET14" s="7"/>
      <c r="NEU14" s="7"/>
      <c r="NEV14" s="7"/>
      <c r="NEW14" s="7"/>
      <c r="NEX14" s="7"/>
      <c r="NEY14" s="7"/>
      <c r="NEZ14" s="7"/>
      <c r="NFA14" s="7"/>
      <c r="NFB14" s="7"/>
      <c r="NFC14" s="7"/>
      <c r="NFD14" s="7"/>
      <c r="NFE14" s="7"/>
      <c r="NFF14" s="7"/>
      <c r="NFG14" s="7"/>
      <c r="NFH14" s="7"/>
      <c r="NFI14" s="7"/>
      <c r="NFJ14" s="7"/>
      <c r="NFK14" s="7"/>
      <c r="NFL14" s="7"/>
      <c r="NFM14" s="7"/>
      <c r="NFN14" s="7"/>
      <c r="NFO14" s="7"/>
      <c r="NFP14" s="7"/>
      <c r="NFQ14" s="7"/>
      <c r="NFR14" s="7"/>
      <c r="NFS14" s="7"/>
      <c r="NFT14" s="7"/>
      <c r="NFU14" s="7"/>
      <c r="NFV14" s="7"/>
      <c r="NFW14" s="7"/>
      <c r="NFX14" s="7"/>
      <c r="NFY14" s="7"/>
      <c r="NFZ14" s="7"/>
      <c r="NGA14" s="7"/>
      <c r="NGB14" s="7"/>
      <c r="NGC14" s="7"/>
      <c r="NGD14" s="7"/>
      <c r="NGE14" s="7"/>
      <c r="NGF14" s="7"/>
      <c r="NGG14" s="7"/>
      <c r="NGH14" s="7"/>
      <c r="NGI14" s="7"/>
      <c r="NGJ14" s="7"/>
      <c r="NGK14" s="7"/>
      <c r="NGL14" s="7"/>
      <c r="NGM14" s="7"/>
      <c r="NGN14" s="7"/>
      <c r="NGO14" s="7"/>
      <c r="NGP14" s="7"/>
      <c r="NGQ14" s="7"/>
      <c r="NGR14" s="7"/>
      <c r="NGS14" s="7"/>
      <c r="NGT14" s="7"/>
      <c r="NGU14" s="7"/>
      <c r="NGV14" s="7"/>
      <c r="NGW14" s="7"/>
      <c r="NGX14" s="7"/>
      <c r="NGY14" s="7"/>
      <c r="NGZ14" s="7"/>
      <c r="NHA14" s="7"/>
      <c r="NHB14" s="7"/>
      <c r="NHC14" s="7"/>
      <c r="NHD14" s="7"/>
      <c r="NHE14" s="7"/>
      <c r="NHF14" s="7"/>
      <c r="NHG14" s="7"/>
      <c r="NHH14" s="7"/>
      <c r="NHI14" s="7"/>
      <c r="NHJ14" s="7"/>
      <c r="NHK14" s="7"/>
      <c r="NHL14" s="7"/>
      <c r="NHM14" s="7"/>
      <c r="NHN14" s="7"/>
      <c r="NHO14" s="7"/>
      <c r="NHP14" s="7"/>
      <c r="NHQ14" s="7"/>
      <c r="NHR14" s="7"/>
      <c r="NHS14" s="7"/>
      <c r="NHT14" s="7"/>
      <c r="NHU14" s="7"/>
      <c r="NHV14" s="7"/>
      <c r="NHW14" s="7"/>
      <c r="NHX14" s="7"/>
      <c r="NHY14" s="7"/>
      <c r="NHZ14" s="7"/>
      <c r="NIA14" s="7"/>
      <c r="NIB14" s="7"/>
      <c r="NIC14" s="7"/>
      <c r="NID14" s="7"/>
      <c r="NIE14" s="7"/>
      <c r="NIF14" s="7"/>
      <c r="NIG14" s="7"/>
      <c r="NIH14" s="7"/>
      <c r="NII14" s="7"/>
      <c r="NIJ14" s="7"/>
      <c r="NIK14" s="7"/>
      <c r="NIL14" s="7"/>
      <c r="NIM14" s="7"/>
      <c r="NIN14" s="7"/>
      <c r="NIO14" s="7"/>
      <c r="NIP14" s="7"/>
      <c r="NIQ14" s="7"/>
      <c r="NIR14" s="7"/>
      <c r="NIS14" s="7"/>
      <c r="NIT14" s="7"/>
      <c r="NIU14" s="7"/>
      <c r="NIV14" s="7"/>
      <c r="NIW14" s="7"/>
      <c r="NIX14" s="7"/>
      <c r="NIY14" s="7"/>
      <c r="NIZ14" s="7"/>
      <c r="NJA14" s="7"/>
      <c r="NJB14" s="7"/>
      <c r="NJC14" s="7"/>
      <c r="NJD14" s="7"/>
      <c r="NJE14" s="7"/>
      <c r="NJF14" s="7"/>
      <c r="NJG14" s="7"/>
      <c r="NJH14" s="7"/>
      <c r="NJI14" s="7"/>
      <c r="NJJ14" s="7"/>
      <c r="NJK14" s="7"/>
      <c r="NJL14" s="7"/>
      <c r="NJM14" s="7"/>
      <c r="NJN14" s="7"/>
      <c r="NJO14" s="7"/>
      <c r="NJP14" s="7"/>
      <c r="NJQ14" s="7"/>
      <c r="NJR14" s="7"/>
      <c r="NJS14" s="7"/>
      <c r="NJT14" s="7"/>
      <c r="NJU14" s="7"/>
      <c r="NJV14" s="7"/>
      <c r="NJW14" s="7"/>
      <c r="NJX14" s="7"/>
      <c r="NJY14" s="7"/>
      <c r="NJZ14" s="7"/>
      <c r="NKA14" s="7"/>
      <c r="NKB14" s="7"/>
      <c r="NKC14" s="7"/>
      <c r="NKD14" s="7"/>
      <c r="NKE14" s="7"/>
      <c r="NKF14" s="7"/>
      <c r="NKG14" s="7"/>
      <c r="NKH14" s="7"/>
      <c r="NKI14" s="7"/>
      <c r="NKJ14" s="7"/>
      <c r="NKK14" s="7"/>
      <c r="NKL14" s="7"/>
      <c r="NKM14" s="7"/>
      <c r="NKN14" s="7"/>
      <c r="NKO14" s="7"/>
      <c r="NKP14" s="7"/>
      <c r="NKQ14" s="7"/>
      <c r="NKR14" s="7"/>
      <c r="NKS14" s="7"/>
      <c r="NKT14" s="7"/>
      <c r="NKU14" s="7"/>
      <c r="NKV14" s="7"/>
      <c r="NKW14" s="7"/>
      <c r="NKX14" s="7"/>
      <c r="NKY14" s="7"/>
      <c r="NKZ14" s="7"/>
      <c r="NLA14" s="7"/>
      <c r="NLB14" s="7"/>
      <c r="NLC14" s="7"/>
      <c r="NLD14" s="7"/>
      <c r="NLE14" s="7"/>
      <c r="NLF14" s="7"/>
      <c r="NLG14" s="7"/>
      <c r="NLH14" s="7"/>
      <c r="NLI14" s="7"/>
      <c r="NLJ14" s="7"/>
      <c r="NLK14" s="7"/>
      <c r="NLL14" s="7"/>
      <c r="NLM14" s="7"/>
      <c r="NLN14" s="7"/>
      <c r="NLO14" s="7"/>
      <c r="NLP14" s="7"/>
      <c r="NLQ14" s="7"/>
      <c r="NLR14" s="7"/>
      <c r="NLS14" s="7"/>
      <c r="NLT14" s="7"/>
      <c r="NLU14" s="7"/>
      <c r="NLV14" s="7"/>
      <c r="NLW14" s="7"/>
      <c r="NLX14" s="7"/>
      <c r="NLY14" s="7"/>
      <c r="NLZ14" s="7"/>
      <c r="NMA14" s="7"/>
      <c r="NMB14" s="7"/>
      <c r="NMC14" s="7"/>
      <c r="NMD14" s="7"/>
      <c r="NME14" s="7"/>
      <c r="NMF14" s="7"/>
      <c r="NMG14" s="7"/>
      <c r="NMH14" s="7"/>
      <c r="NMI14" s="7"/>
      <c r="NMJ14" s="7"/>
      <c r="NMK14" s="7"/>
      <c r="NML14" s="7"/>
      <c r="NMM14" s="7"/>
      <c r="NMN14" s="7"/>
      <c r="NMO14" s="7"/>
      <c r="NMP14" s="7"/>
      <c r="NMQ14" s="7"/>
      <c r="NMR14" s="7"/>
      <c r="NMS14" s="7"/>
      <c r="NMT14" s="7"/>
      <c r="NMU14" s="7"/>
      <c r="NMV14" s="7"/>
      <c r="NMW14" s="7"/>
      <c r="NMX14" s="7"/>
      <c r="NMY14" s="7"/>
      <c r="NMZ14" s="7"/>
      <c r="NNA14" s="7"/>
      <c r="NNB14" s="7"/>
      <c r="NNC14" s="7"/>
      <c r="NND14" s="7"/>
      <c r="NNE14" s="7"/>
      <c r="NNF14" s="7"/>
      <c r="NNG14" s="7"/>
      <c r="NNH14" s="7"/>
      <c r="NNI14" s="7"/>
      <c r="NNJ14" s="7"/>
      <c r="NNK14" s="7"/>
      <c r="NNL14" s="7"/>
      <c r="NNM14" s="7"/>
      <c r="NNN14" s="7"/>
      <c r="NNO14" s="7"/>
      <c r="NNP14" s="7"/>
      <c r="NNQ14" s="7"/>
      <c r="NNR14" s="7"/>
      <c r="NNS14" s="7"/>
      <c r="NNT14" s="7"/>
      <c r="NNU14" s="7"/>
      <c r="NNV14" s="7"/>
      <c r="NNW14" s="7"/>
      <c r="NNX14" s="7"/>
      <c r="NNY14" s="7"/>
      <c r="NNZ14" s="7"/>
      <c r="NOA14" s="7"/>
      <c r="NOB14" s="7"/>
      <c r="NOC14" s="7"/>
      <c r="NOD14" s="7"/>
      <c r="NOE14" s="7"/>
      <c r="NOF14" s="7"/>
      <c r="NOG14" s="7"/>
      <c r="NOH14" s="7"/>
      <c r="NOI14" s="7"/>
      <c r="NOJ14" s="7"/>
      <c r="NOK14" s="7"/>
      <c r="NOL14" s="7"/>
      <c r="NOM14" s="7"/>
      <c r="NON14" s="7"/>
      <c r="NOO14" s="7"/>
      <c r="NOP14" s="7"/>
      <c r="NOQ14" s="7"/>
      <c r="NOR14" s="7"/>
      <c r="NOS14" s="7"/>
      <c r="NOT14" s="7"/>
      <c r="NOU14" s="7"/>
      <c r="NOV14" s="7"/>
      <c r="NOW14" s="7"/>
      <c r="NOX14" s="7"/>
      <c r="NOY14" s="7"/>
      <c r="NOZ14" s="7"/>
      <c r="NPA14" s="7"/>
      <c r="NPB14" s="7"/>
      <c r="NPC14" s="7"/>
      <c r="NPD14" s="7"/>
      <c r="NPE14" s="7"/>
      <c r="NPF14" s="7"/>
      <c r="NPG14" s="7"/>
      <c r="NPH14" s="7"/>
      <c r="NPI14" s="7"/>
      <c r="NPJ14" s="7"/>
      <c r="NPK14" s="7"/>
      <c r="NPL14" s="7"/>
      <c r="NPM14" s="7"/>
      <c r="NPN14" s="7"/>
      <c r="NPO14" s="7"/>
      <c r="NPP14" s="7"/>
      <c r="NPQ14" s="7"/>
      <c r="NPR14" s="7"/>
      <c r="NPS14" s="7"/>
      <c r="NPT14" s="7"/>
      <c r="NPU14" s="7"/>
      <c r="NPV14" s="7"/>
      <c r="NPW14" s="7"/>
      <c r="NPX14" s="7"/>
      <c r="NPY14" s="7"/>
      <c r="NPZ14" s="7"/>
      <c r="NQA14" s="7"/>
      <c r="NQB14" s="7"/>
      <c r="NQC14" s="7"/>
      <c r="NQD14" s="7"/>
      <c r="NQE14" s="7"/>
      <c r="NQF14" s="7"/>
      <c r="NQG14" s="7"/>
      <c r="NQH14" s="7"/>
      <c r="NQI14" s="7"/>
      <c r="NQJ14" s="7"/>
      <c r="NQK14" s="7"/>
      <c r="NQL14" s="7"/>
      <c r="NQM14" s="7"/>
      <c r="NQN14" s="7"/>
      <c r="NQO14" s="7"/>
      <c r="NQP14" s="7"/>
      <c r="NQQ14" s="7"/>
      <c r="NQR14" s="7"/>
      <c r="NQS14" s="7"/>
      <c r="NQT14" s="7"/>
      <c r="NQU14" s="7"/>
      <c r="NQV14" s="7"/>
      <c r="NQW14" s="7"/>
      <c r="NQX14" s="7"/>
      <c r="NQY14" s="7"/>
      <c r="NQZ14" s="7"/>
      <c r="NRA14" s="7"/>
      <c r="NRB14" s="7"/>
      <c r="NRC14" s="7"/>
      <c r="NRD14" s="7"/>
      <c r="NRE14" s="7"/>
      <c r="NRF14" s="7"/>
      <c r="NRG14" s="7"/>
      <c r="NRH14" s="7"/>
      <c r="NRI14" s="7"/>
      <c r="NRJ14" s="7"/>
      <c r="NRK14" s="7"/>
      <c r="NRL14" s="7"/>
      <c r="NRM14" s="7"/>
      <c r="NRN14" s="7"/>
      <c r="NRO14" s="7"/>
      <c r="NRP14" s="7"/>
      <c r="NRQ14" s="7"/>
      <c r="NRR14" s="7"/>
      <c r="NRS14" s="7"/>
      <c r="NRT14" s="7"/>
      <c r="NRU14" s="7"/>
      <c r="NRV14" s="7"/>
      <c r="NRW14" s="7"/>
      <c r="NRX14" s="7"/>
      <c r="NRY14" s="7"/>
      <c r="NRZ14" s="7"/>
      <c r="NSA14" s="7"/>
      <c r="NSB14" s="7"/>
      <c r="NSC14" s="7"/>
      <c r="NSD14" s="7"/>
      <c r="NSE14" s="7"/>
      <c r="NSF14" s="7"/>
      <c r="NSG14" s="7"/>
      <c r="NSH14" s="7"/>
      <c r="NSI14" s="7"/>
      <c r="NSJ14" s="7"/>
      <c r="NSK14" s="7"/>
      <c r="NSL14" s="7"/>
      <c r="NSM14" s="7"/>
      <c r="NSN14" s="7"/>
      <c r="NSO14" s="7"/>
      <c r="NSP14" s="7"/>
      <c r="NSQ14" s="7"/>
      <c r="NSR14" s="7"/>
      <c r="NSS14" s="7"/>
      <c r="NST14" s="7"/>
      <c r="NSU14" s="7"/>
      <c r="NSV14" s="7"/>
      <c r="NSW14" s="7"/>
      <c r="NSX14" s="7"/>
      <c r="NSY14" s="7"/>
      <c r="NSZ14" s="7"/>
      <c r="NTA14" s="7"/>
      <c r="NTB14" s="7"/>
      <c r="NTC14" s="7"/>
      <c r="NTD14" s="7"/>
      <c r="NTE14" s="7"/>
      <c r="NTF14" s="7"/>
      <c r="NTG14" s="7"/>
      <c r="NTH14" s="7"/>
      <c r="NTI14" s="7"/>
      <c r="NTJ14" s="7"/>
      <c r="NTK14" s="7"/>
      <c r="NTL14" s="7"/>
      <c r="NTM14" s="7"/>
      <c r="NTN14" s="7"/>
      <c r="NTO14" s="7"/>
      <c r="NTP14" s="7"/>
      <c r="NTQ14" s="7"/>
      <c r="NTR14" s="7"/>
      <c r="NTS14" s="7"/>
      <c r="NTT14" s="7"/>
      <c r="NTU14" s="7"/>
      <c r="NTV14" s="7"/>
      <c r="NTW14" s="7"/>
      <c r="NTX14" s="7"/>
      <c r="NTY14" s="7"/>
      <c r="NTZ14" s="7"/>
      <c r="NUA14" s="7"/>
      <c r="NUB14" s="7"/>
      <c r="NUC14" s="7"/>
      <c r="NUD14" s="7"/>
      <c r="NUE14" s="7"/>
      <c r="NUF14" s="7"/>
      <c r="NUG14" s="7"/>
      <c r="NUH14" s="7"/>
      <c r="NUI14" s="7"/>
      <c r="NUJ14" s="7"/>
      <c r="NUK14" s="7"/>
      <c r="NUL14" s="7"/>
      <c r="NUM14" s="7"/>
      <c r="NUN14" s="7"/>
      <c r="NUO14" s="7"/>
      <c r="NUP14" s="7"/>
      <c r="NUQ14" s="7"/>
      <c r="NUR14" s="7"/>
      <c r="NUS14" s="7"/>
      <c r="NUT14" s="7"/>
      <c r="NUU14" s="7"/>
      <c r="NUV14" s="7"/>
      <c r="NUW14" s="7"/>
      <c r="NUX14" s="7"/>
      <c r="NUY14" s="7"/>
      <c r="NUZ14" s="7"/>
      <c r="NVA14" s="7"/>
      <c r="NVB14" s="7"/>
      <c r="NVC14" s="7"/>
      <c r="NVD14" s="7"/>
      <c r="NVE14" s="7"/>
      <c r="NVF14" s="7"/>
      <c r="NVG14" s="7"/>
      <c r="NVH14" s="7"/>
      <c r="NVI14" s="7"/>
      <c r="NVJ14" s="7"/>
      <c r="NVK14" s="7"/>
      <c r="NVL14" s="7"/>
      <c r="NVM14" s="7"/>
      <c r="NVN14" s="7"/>
      <c r="NVO14" s="7"/>
      <c r="NVP14" s="7"/>
      <c r="NVQ14" s="7"/>
      <c r="NVR14" s="7"/>
      <c r="NVS14" s="7"/>
      <c r="NVT14" s="7"/>
      <c r="NVU14" s="7"/>
      <c r="NVV14" s="7"/>
      <c r="NVW14" s="7"/>
      <c r="NVX14" s="7"/>
      <c r="NVY14" s="7"/>
      <c r="NVZ14" s="7"/>
      <c r="NWA14" s="7"/>
      <c r="NWB14" s="7"/>
      <c r="NWC14" s="7"/>
      <c r="NWD14" s="7"/>
      <c r="NWE14" s="7"/>
      <c r="NWF14" s="7"/>
      <c r="NWG14" s="7"/>
      <c r="NWH14" s="7"/>
      <c r="NWI14" s="7"/>
      <c r="NWJ14" s="7"/>
      <c r="NWK14" s="7"/>
      <c r="NWL14" s="7"/>
      <c r="NWM14" s="7"/>
      <c r="NWN14" s="7"/>
      <c r="NWO14" s="7"/>
      <c r="NWP14" s="7"/>
      <c r="NWQ14" s="7"/>
      <c r="NWR14" s="7"/>
      <c r="NWS14" s="7"/>
      <c r="NWT14" s="7"/>
      <c r="NWU14" s="7"/>
      <c r="NWV14" s="7"/>
      <c r="NWW14" s="7"/>
      <c r="NWX14" s="7"/>
      <c r="NWY14" s="7"/>
      <c r="NWZ14" s="7"/>
      <c r="NXA14" s="7"/>
      <c r="NXB14" s="7"/>
      <c r="NXC14" s="7"/>
      <c r="NXD14" s="7"/>
      <c r="NXE14" s="7"/>
      <c r="NXF14" s="7"/>
      <c r="NXG14" s="7"/>
      <c r="NXH14" s="7"/>
      <c r="NXI14" s="7"/>
      <c r="NXJ14" s="7"/>
      <c r="NXK14" s="7"/>
      <c r="NXL14" s="7"/>
      <c r="NXM14" s="7"/>
      <c r="NXN14" s="7"/>
      <c r="NXO14" s="7"/>
      <c r="NXP14" s="7"/>
      <c r="NXQ14" s="7"/>
      <c r="NXR14" s="7"/>
      <c r="NXS14" s="7"/>
      <c r="NXT14" s="7"/>
      <c r="NXU14" s="7"/>
      <c r="NXV14" s="7"/>
      <c r="NXW14" s="7"/>
      <c r="NXX14" s="7"/>
      <c r="NXY14" s="7"/>
      <c r="NXZ14" s="7"/>
      <c r="NYA14" s="7"/>
      <c r="NYB14" s="7"/>
      <c r="NYC14" s="7"/>
      <c r="NYD14" s="7"/>
      <c r="NYE14" s="7"/>
      <c r="NYF14" s="7"/>
      <c r="NYG14" s="7"/>
      <c r="NYH14" s="7"/>
      <c r="NYI14" s="7"/>
      <c r="NYJ14" s="7"/>
      <c r="NYK14" s="7"/>
      <c r="NYL14" s="7"/>
      <c r="NYM14" s="7"/>
      <c r="NYN14" s="7"/>
      <c r="NYO14" s="7"/>
      <c r="NYP14" s="7"/>
      <c r="NYQ14" s="7"/>
      <c r="NYR14" s="7"/>
      <c r="NYS14" s="7"/>
      <c r="NYT14" s="7"/>
      <c r="NYU14" s="7"/>
      <c r="NYV14" s="7"/>
      <c r="NYW14" s="7"/>
      <c r="NYX14" s="7"/>
      <c r="NYY14" s="7"/>
      <c r="NYZ14" s="7"/>
      <c r="NZA14" s="7"/>
      <c r="NZB14" s="7"/>
      <c r="NZC14" s="7"/>
      <c r="NZD14" s="7"/>
      <c r="NZE14" s="7"/>
      <c r="NZF14" s="7"/>
      <c r="NZG14" s="7"/>
      <c r="NZH14" s="7"/>
      <c r="NZI14" s="7"/>
      <c r="NZJ14" s="7"/>
      <c r="NZK14" s="7"/>
      <c r="NZL14" s="7"/>
      <c r="NZM14" s="7"/>
      <c r="NZN14" s="7"/>
      <c r="NZO14" s="7"/>
      <c r="NZP14" s="7"/>
      <c r="NZQ14" s="7"/>
      <c r="NZR14" s="7"/>
      <c r="NZS14" s="7"/>
      <c r="NZT14" s="7"/>
      <c r="NZU14" s="7"/>
      <c r="NZV14" s="7"/>
      <c r="NZW14" s="7"/>
      <c r="NZX14" s="7"/>
      <c r="NZY14" s="7"/>
      <c r="NZZ14" s="7"/>
      <c r="OAA14" s="7"/>
      <c r="OAB14" s="7"/>
      <c r="OAC14" s="7"/>
      <c r="OAD14" s="7"/>
      <c r="OAE14" s="7"/>
      <c r="OAF14" s="7"/>
      <c r="OAG14" s="7"/>
      <c r="OAH14" s="7"/>
      <c r="OAI14" s="7"/>
      <c r="OAJ14" s="7"/>
      <c r="OAK14" s="7"/>
      <c r="OAL14" s="7"/>
      <c r="OAM14" s="7"/>
      <c r="OAN14" s="7"/>
      <c r="OAO14" s="7"/>
      <c r="OAP14" s="7"/>
      <c r="OAQ14" s="7"/>
      <c r="OAR14" s="7"/>
      <c r="OAS14" s="7"/>
      <c r="OAT14" s="7"/>
      <c r="OAU14" s="7"/>
      <c r="OAV14" s="7"/>
      <c r="OAW14" s="7"/>
      <c r="OAX14" s="7"/>
      <c r="OAY14" s="7"/>
      <c r="OAZ14" s="7"/>
      <c r="OBA14" s="7"/>
      <c r="OBB14" s="7"/>
      <c r="OBC14" s="7"/>
      <c r="OBD14" s="7"/>
      <c r="OBE14" s="7"/>
      <c r="OBF14" s="7"/>
      <c r="OBG14" s="7"/>
      <c r="OBH14" s="7"/>
      <c r="OBI14" s="7"/>
      <c r="OBJ14" s="7"/>
      <c r="OBK14" s="7"/>
      <c r="OBL14" s="7"/>
      <c r="OBM14" s="7"/>
      <c r="OBN14" s="7"/>
      <c r="OBO14" s="7"/>
      <c r="OBP14" s="7"/>
      <c r="OBQ14" s="7"/>
      <c r="OBR14" s="7"/>
      <c r="OBS14" s="7"/>
      <c r="OBT14" s="7"/>
      <c r="OBU14" s="7"/>
      <c r="OBV14" s="7"/>
      <c r="OBW14" s="7"/>
      <c r="OBX14" s="7"/>
      <c r="OBY14" s="7"/>
      <c r="OBZ14" s="7"/>
      <c r="OCA14" s="7"/>
      <c r="OCB14" s="7"/>
      <c r="OCC14" s="7"/>
      <c r="OCD14" s="7"/>
      <c r="OCE14" s="7"/>
      <c r="OCF14" s="7"/>
      <c r="OCG14" s="7"/>
      <c r="OCH14" s="7"/>
      <c r="OCI14" s="7"/>
      <c r="OCJ14" s="7"/>
      <c r="OCK14" s="7"/>
      <c r="OCL14" s="7"/>
      <c r="OCM14" s="7"/>
      <c r="OCN14" s="7"/>
      <c r="OCO14" s="7"/>
      <c r="OCP14" s="7"/>
      <c r="OCQ14" s="7"/>
      <c r="OCR14" s="7"/>
      <c r="OCS14" s="7"/>
      <c r="OCT14" s="7"/>
      <c r="OCU14" s="7"/>
      <c r="OCV14" s="7"/>
      <c r="OCW14" s="7"/>
      <c r="OCX14" s="7"/>
      <c r="OCY14" s="7"/>
      <c r="OCZ14" s="7"/>
      <c r="ODA14" s="7"/>
      <c r="ODB14" s="7"/>
      <c r="ODC14" s="7"/>
      <c r="ODD14" s="7"/>
      <c r="ODE14" s="7"/>
      <c r="ODF14" s="7"/>
      <c r="ODG14" s="7"/>
      <c r="ODH14" s="7"/>
      <c r="ODI14" s="7"/>
      <c r="ODJ14" s="7"/>
      <c r="ODK14" s="7"/>
      <c r="ODL14" s="7"/>
      <c r="ODM14" s="7"/>
      <c r="ODN14" s="7"/>
      <c r="ODO14" s="7"/>
      <c r="ODP14" s="7"/>
      <c r="ODQ14" s="7"/>
      <c r="ODR14" s="7"/>
      <c r="ODS14" s="7"/>
      <c r="ODT14" s="7"/>
      <c r="ODU14" s="7"/>
      <c r="ODV14" s="7"/>
      <c r="ODW14" s="7"/>
      <c r="ODX14" s="7"/>
      <c r="ODY14" s="7"/>
      <c r="ODZ14" s="7"/>
      <c r="OEA14" s="7"/>
      <c r="OEB14" s="7"/>
      <c r="OEC14" s="7"/>
      <c r="OED14" s="7"/>
      <c r="OEE14" s="7"/>
      <c r="OEF14" s="7"/>
      <c r="OEG14" s="7"/>
      <c r="OEH14" s="7"/>
      <c r="OEI14" s="7"/>
      <c r="OEJ14" s="7"/>
      <c r="OEK14" s="7"/>
      <c r="OEL14" s="7"/>
      <c r="OEM14" s="7"/>
      <c r="OEN14" s="7"/>
      <c r="OEO14" s="7"/>
      <c r="OEP14" s="7"/>
      <c r="OEQ14" s="7"/>
      <c r="OER14" s="7"/>
      <c r="OES14" s="7"/>
      <c r="OET14" s="7"/>
      <c r="OEU14" s="7"/>
      <c r="OEV14" s="7"/>
      <c r="OEW14" s="7"/>
      <c r="OEX14" s="7"/>
      <c r="OEY14" s="7"/>
      <c r="OEZ14" s="7"/>
      <c r="OFA14" s="7"/>
      <c r="OFB14" s="7"/>
      <c r="OFC14" s="7"/>
      <c r="OFD14" s="7"/>
      <c r="OFE14" s="7"/>
      <c r="OFF14" s="7"/>
      <c r="OFG14" s="7"/>
      <c r="OFH14" s="7"/>
      <c r="OFI14" s="7"/>
      <c r="OFJ14" s="7"/>
      <c r="OFK14" s="7"/>
      <c r="OFL14" s="7"/>
      <c r="OFM14" s="7"/>
      <c r="OFN14" s="7"/>
      <c r="OFO14" s="7"/>
      <c r="OFP14" s="7"/>
      <c r="OFQ14" s="7"/>
      <c r="OFR14" s="7"/>
      <c r="OFS14" s="7"/>
      <c r="OFT14" s="7"/>
      <c r="OFU14" s="7"/>
      <c r="OFV14" s="7"/>
      <c r="OFW14" s="7"/>
      <c r="OFX14" s="7"/>
      <c r="OFY14" s="7"/>
      <c r="OFZ14" s="7"/>
      <c r="OGA14" s="7"/>
      <c r="OGB14" s="7"/>
      <c r="OGC14" s="7"/>
      <c r="OGD14" s="7"/>
      <c r="OGE14" s="7"/>
      <c r="OGF14" s="7"/>
      <c r="OGG14" s="7"/>
      <c r="OGH14" s="7"/>
      <c r="OGI14" s="7"/>
      <c r="OGJ14" s="7"/>
      <c r="OGK14" s="7"/>
      <c r="OGL14" s="7"/>
      <c r="OGM14" s="7"/>
      <c r="OGN14" s="7"/>
      <c r="OGO14" s="7"/>
      <c r="OGP14" s="7"/>
      <c r="OGQ14" s="7"/>
      <c r="OGR14" s="7"/>
      <c r="OGS14" s="7"/>
      <c r="OGT14" s="7"/>
      <c r="OGU14" s="7"/>
      <c r="OGV14" s="7"/>
      <c r="OGW14" s="7"/>
      <c r="OGX14" s="7"/>
      <c r="OGY14" s="7"/>
      <c r="OGZ14" s="7"/>
      <c r="OHA14" s="7"/>
      <c r="OHB14" s="7"/>
      <c r="OHC14" s="7"/>
      <c r="OHD14" s="7"/>
      <c r="OHE14" s="7"/>
      <c r="OHF14" s="7"/>
      <c r="OHG14" s="7"/>
      <c r="OHH14" s="7"/>
      <c r="OHI14" s="7"/>
      <c r="OHJ14" s="7"/>
      <c r="OHK14" s="7"/>
      <c r="OHL14" s="7"/>
      <c r="OHM14" s="7"/>
      <c r="OHN14" s="7"/>
      <c r="OHO14" s="7"/>
      <c r="OHP14" s="7"/>
      <c r="OHQ14" s="7"/>
      <c r="OHR14" s="7"/>
      <c r="OHS14" s="7"/>
      <c r="OHT14" s="7"/>
      <c r="OHU14" s="7"/>
      <c r="OHV14" s="7"/>
      <c r="OHW14" s="7"/>
      <c r="OHX14" s="7"/>
      <c r="OHY14" s="7"/>
      <c r="OHZ14" s="7"/>
      <c r="OIA14" s="7"/>
      <c r="OIB14" s="7"/>
      <c r="OIC14" s="7"/>
      <c r="OID14" s="7"/>
      <c r="OIE14" s="7"/>
      <c r="OIF14" s="7"/>
      <c r="OIG14" s="7"/>
      <c r="OIH14" s="7"/>
      <c r="OII14" s="7"/>
      <c r="OIJ14" s="7"/>
      <c r="OIK14" s="7"/>
      <c r="OIL14" s="7"/>
      <c r="OIM14" s="7"/>
      <c r="OIN14" s="7"/>
      <c r="OIO14" s="7"/>
      <c r="OIP14" s="7"/>
      <c r="OIQ14" s="7"/>
      <c r="OIR14" s="7"/>
      <c r="OIS14" s="7"/>
      <c r="OIT14" s="7"/>
      <c r="OIU14" s="7"/>
      <c r="OIV14" s="7"/>
      <c r="OIW14" s="7"/>
      <c r="OIX14" s="7"/>
      <c r="OIY14" s="7"/>
      <c r="OIZ14" s="7"/>
      <c r="OJA14" s="7"/>
      <c r="OJB14" s="7"/>
      <c r="OJC14" s="7"/>
      <c r="OJD14" s="7"/>
      <c r="OJE14" s="7"/>
      <c r="OJF14" s="7"/>
      <c r="OJG14" s="7"/>
      <c r="OJH14" s="7"/>
      <c r="OJI14" s="7"/>
      <c r="OJJ14" s="7"/>
      <c r="OJK14" s="7"/>
      <c r="OJL14" s="7"/>
      <c r="OJM14" s="7"/>
      <c r="OJN14" s="7"/>
      <c r="OJO14" s="7"/>
      <c r="OJP14" s="7"/>
      <c r="OJQ14" s="7"/>
      <c r="OJR14" s="7"/>
      <c r="OJS14" s="7"/>
      <c r="OJT14" s="7"/>
      <c r="OJU14" s="7"/>
      <c r="OJV14" s="7"/>
      <c r="OJW14" s="7"/>
      <c r="OJX14" s="7"/>
      <c r="OJY14" s="7"/>
      <c r="OJZ14" s="7"/>
      <c r="OKA14" s="7"/>
      <c r="OKB14" s="7"/>
      <c r="OKC14" s="7"/>
      <c r="OKD14" s="7"/>
      <c r="OKE14" s="7"/>
      <c r="OKF14" s="7"/>
      <c r="OKG14" s="7"/>
      <c r="OKH14" s="7"/>
      <c r="OKI14" s="7"/>
      <c r="OKJ14" s="7"/>
      <c r="OKK14" s="7"/>
      <c r="OKL14" s="7"/>
      <c r="OKM14" s="7"/>
      <c r="OKN14" s="7"/>
      <c r="OKO14" s="7"/>
      <c r="OKP14" s="7"/>
      <c r="OKQ14" s="7"/>
      <c r="OKR14" s="7"/>
      <c r="OKS14" s="7"/>
      <c r="OKT14" s="7"/>
      <c r="OKU14" s="7"/>
      <c r="OKV14" s="7"/>
      <c r="OKW14" s="7"/>
      <c r="OKX14" s="7"/>
      <c r="OKY14" s="7"/>
      <c r="OKZ14" s="7"/>
      <c r="OLA14" s="7"/>
      <c r="OLB14" s="7"/>
      <c r="OLC14" s="7"/>
      <c r="OLD14" s="7"/>
      <c r="OLE14" s="7"/>
      <c r="OLF14" s="7"/>
      <c r="OLG14" s="7"/>
      <c r="OLH14" s="7"/>
      <c r="OLI14" s="7"/>
      <c r="OLJ14" s="7"/>
      <c r="OLK14" s="7"/>
      <c r="OLL14" s="7"/>
      <c r="OLM14" s="7"/>
      <c r="OLN14" s="7"/>
      <c r="OLO14" s="7"/>
      <c r="OLP14" s="7"/>
      <c r="OLQ14" s="7"/>
      <c r="OLR14" s="7"/>
      <c r="OLS14" s="7"/>
      <c r="OLT14" s="7"/>
      <c r="OLU14" s="7"/>
      <c r="OLV14" s="7"/>
      <c r="OLW14" s="7"/>
      <c r="OLX14" s="7"/>
      <c r="OLY14" s="7"/>
      <c r="OLZ14" s="7"/>
      <c r="OMA14" s="7"/>
      <c r="OMB14" s="7"/>
      <c r="OMC14" s="7"/>
      <c r="OMD14" s="7"/>
      <c r="OME14" s="7"/>
      <c r="OMF14" s="7"/>
      <c r="OMG14" s="7"/>
      <c r="OMH14" s="7"/>
      <c r="OMI14" s="7"/>
      <c r="OMJ14" s="7"/>
      <c r="OMK14" s="7"/>
      <c r="OML14" s="7"/>
      <c r="OMM14" s="7"/>
      <c r="OMN14" s="7"/>
      <c r="OMO14" s="7"/>
      <c r="OMP14" s="7"/>
      <c r="OMQ14" s="7"/>
      <c r="OMR14" s="7"/>
      <c r="OMS14" s="7"/>
      <c r="OMT14" s="7"/>
      <c r="OMU14" s="7"/>
      <c r="OMV14" s="7"/>
      <c r="OMW14" s="7"/>
      <c r="OMX14" s="7"/>
      <c r="OMY14" s="7"/>
      <c r="OMZ14" s="7"/>
      <c r="ONA14" s="7"/>
      <c r="ONB14" s="7"/>
      <c r="ONC14" s="7"/>
      <c r="OND14" s="7"/>
      <c r="ONE14" s="7"/>
      <c r="ONF14" s="7"/>
      <c r="ONG14" s="7"/>
      <c r="ONH14" s="7"/>
      <c r="ONI14" s="7"/>
      <c r="ONJ14" s="7"/>
      <c r="ONK14" s="7"/>
      <c r="ONL14" s="7"/>
      <c r="ONM14" s="7"/>
      <c r="ONN14" s="7"/>
      <c r="ONO14" s="7"/>
      <c r="ONP14" s="7"/>
      <c r="ONQ14" s="7"/>
      <c r="ONR14" s="7"/>
      <c r="ONS14" s="7"/>
      <c r="ONT14" s="7"/>
      <c r="ONU14" s="7"/>
      <c r="ONV14" s="7"/>
      <c r="ONW14" s="7"/>
      <c r="ONX14" s="7"/>
      <c r="ONY14" s="7"/>
      <c r="ONZ14" s="7"/>
      <c r="OOA14" s="7"/>
      <c r="OOB14" s="7"/>
      <c r="OOC14" s="7"/>
      <c r="OOD14" s="7"/>
      <c r="OOE14" s="7"/>
      <c r="OOF14" s="7"/>
      <c r="OOG14" s="7"/>
      <c r="OOH14" s="7"/>
      <c r="OOI14" s="7"/>
      <c r="OOJ14" s="7"/>
      <c r="OOK14" s="7"/>
      <c r="OOL14" s="7"/>
      <c r="OOM14" s="7"/>
      <c r="OON14" s="7"/>
      <c r="OOO14" s="7"/>
      <c r="OOP14" s="7"/>
      <c r="OOQ14" s="7"/>
      <c r="OOR14" s="7"/>
      <c r="OOS14" s="7"/>
      <c r="OOT14" s="7"/>
      <c r="OOU14" s="7"/>
      <c r="OOV14" s="7"/>
      <c r="OOW14" s="7"/>
      <c r="OOX14" s="7"/>
      <c r="OOY14" s="7"/>
      <c r="OOZ14" s="7"/>
      <c r="OPA14" s="7"/>
      <c r="OPB14" s="7"/>
      <c r="OPC14" s="7"/>
      <c r="OPD14" s="7"/>
      <c r="OPE14" s="7"/>
      <c r="OPF14" s="7"/>
      <c r="OPG14" s="7"/>
      <c r="OPH14" s="7"/>
      <c r="OPI14" s="7"/>
      <c r="OPJ14" s="7"/>
      <c r="OPK14" s="7"/>
      <c r="OPL14" s="7"/>
      <c r="OPM14" s="7"/>
      <c r="OPN14" s="7"/>
      <c r="OPO14" s="7"/>
      <c r="OPP14" s="7"/>
      <c r="OPQ14" s="7"/>
      <c r="OPR14" s="7"/>
      <c r="OPS14" s="7"/>
      <c r="OPT14" s="7"/>
      <c r="OPU14" s="7"/>
      <c r="OPV14" s="7"/>
      <c r="OPW14" s="7"/>
      <c r="OPX14" s="7"/>
      <c r="OPY14" s="7"/>
      <c r="OPZ14" s="7"/>
      <c r="OQA14" s="7"/>
      <c r="OQB14" s="7"/>
      <c r="OQC14" s="7"/>
      <c r="OQD14" s="7"/>
      <c r="OQE14" s="7"/>
      <c r="OQF14" s="7"/>
      <c r="OQG14" s="7"/>
      <c r="OQH14" s="7"/>
      <c r="OQI14" s="7"/>
      <c r="OQJ14" s="7"/>
      <c r="OQK14" s="7"/>
      <c r="OQL14" s="7"/>
      <c r="OQM14" s="7"/>
      <c r="OQN14" s="7"/>
      <c r="OQO14" s="7"/>
      <c r="OQP14" s="7"/>
      <c r="OQQ14" s="7"/>
      <c r="OQR14" s="7"/>
      <c r="OQS14" s="7"/>
      <c r="OQT14" s="7"/>
      <c r="OQU14" s="7"/>
      <c r="OQV14" s="7"/>
      <c r="OQW14" s="7"/>
      <c r="OQX14" s="7"/>
      <c r="OQY14" s="7"/>
      <c r="OQZ14" s="7"/>
      <c r="ORA14" s="7"/>
      <c r="ORB14" s="7"/>
      <c r="ORC14" s="7"/>
      <c r="ORD14" s="7"/>
      <c r="ORE14" s="7"/>
      <c r="ORF14" s="7"/>
      <c r="ORG14" s="7"/>
      <c r="ORH14" s="7"/>
      <c r="ORI14" s="7"/>
      <c r="ORJ14" s="7"/>
      <c r="ORK14" s="7"/>
      <c r="ORL14" s="7"/>
      <c r="ORM14" s="7"/>
      <c r="ORN14" s="7"/>
      <c r="ORO14" s="7"/>
      <c r="ORP14" s="7"/>
      <c r="ORQ14" s="7"/>
      <c r="ORR14" s="7"/>
      <c r="ORS14" s="7"/>
      <c r="ORT14" s="7"/>
      <c r="ORU14" s="7"/>
      <c r="ORV14" s="7"/>
      <c r="ORW14" s="7"/>
      <c r="ORX14" s="7"/>
      <c r="ORY14" s="7"/>
      <c r="ORZ14" s="7"/>
      <c r="OSA14" s="7"/>
      <c r="OSB14" s="7"/>
      <c r="OSC14" s="7"/>
      <c r="OSD14" s="7"/>
      <c r="OSE14" s="7"/>
      <c r="OSF14" s="7"/>
      <c r="OSG14" s="7"/>
      <c r="OSH14" s="7"/>
      <c r="OSI14" s="7"/>
      <c r="OSJ14" s="7"/>
      <c r="OSK14" s="7"/>
      <c r="OSL14" s="7"/>
      <c r="OSM14" s="7"/>
      <c r="OSN14" s="7"/>
      <c r="OSO14" s="7"/>
      <c r="OSP14" s="7"/>
      <c r="OSQ14" s="7"/>
      <c r="OSR14" s="7"/>
      <c r="OSS14" s="7"/>
      <c r="OST14" s="7"/>
      <c r="OSU14" s="7"/>
      <c r="OSV14" s="7"/>
      <c r="OSW14" s="7"/>
      <c r="OSX14" s="7"/>
      <c r="OSY14" s="7"/>
      <c r="OSZ14" s="7"/>
      <c r="OTA14" s="7"/>
      <c r="OTB14" s="7"/>
      <c r="OTC14" s="7"/>
      <c r="OTD14" s="7"/>
      <c r="OTE14" s="7"/>
      <c r="OTF14" s="7"/>
      <c r="OTG14" s="7"/>
      <c r="OTH14" s="7"/>
      <c r="OTI14" s="7"/>
      <c r="OTJ14" s="7"/>
      <c r="OTK14" s="7"/>
      <c r="OTL14" s="7"/>
      <c r="OTM14" s="7"/>
      <c r="OTN14" s="7"/>
      <c r="OTO14" s="7"/>
      <c r="OTP14" s="7"/>
      <c r="OTQ14" s="7"/>
      <c r="OTR14" s="7"/>
      <c r="OTS14" s="7"/>
      <c r="OTT14" s="7"/>
      <c r="OTU14" s="7"/>
      <c r="OTV14" s="7"/>
      <c r="OTW14" s="7"/>
      <c r="OTX14" s="7"/>
      <c r="OTY14" s="7"/>
      <c r="OTZ14" s="7"/>
      <c r="OUA14" s="7"/>
      <c r="OUB14" s="7"/>
      <c r="OUC14" s="7"/>
      <c r="OUD14" s="7"/>
      <c r="OUE14" s="7"/>
      <c r="OUF14" s="7"/>
      <c r="OUG14" s="7"/>
      <c r="OUH14" s="7"/>
      <c r="OUI14" s="7"/>
      <c r="OUJ14" s="7"/>
      <c r="OUK14" s="7"/>
      <c r="OUL14" s="7"/>
      <c r="OUM14" s="7"/>
      <c r="OUN14" s="7"/>
      <c r="OUO14" s="7"/>
      <c r="OUP14" s="7"/>
      <c r="OUQ14" s="7"/>
      <c r="OUR14" s="7"/>
      <c r="OUS14" s="7"/>
      <c r="OUT14" s="7"/>
      <c r="OUU14" s="7"/>
      <c r="OUV14" s="7"/>
      <c r="OUW14" s="7"/>
      <c r="OUX14" s="7"/>
      <c r="OUY14" s="7"/>
      <c r="OUZ14" s="7"/>
      <c r="OVA14" s="7"/>
      <c r="OVB14" s="7"/>
      <c r="OVC14" s="7"/>
      <c r="OVD14" s="7"/>
      <c r="OVE14" s="7"/>
      <c r="OVF14" s="7"/>
      <c r="OVG14" s="7"/>
      <c r="OVH14" s="7"/>
      <c r="OVI14" s="7"/>
      <c r="OVJ14" s="7"/>
      <c r="OVK14" s="7"/>
      <c r="OVL14" s="7"/>
      <c r="OVM14" s="7"/>
      <c r="OVN14" s="7"/>
      <c r="OVO14" s="7"/>
      <c r="OVP14" s="7"/>
      <c r="OVQ14" s="7"/>
      <c r="OVR14" s="7"/>
      <c r="OVS14" s="7"/>
      <c r="OVT14" s="7"/>
      <c r="OVU14" s="7"/>
      <c r="OVV14" s="7"/>
      <c r="OVW14" s="7"/>
      <c r="OVX14" s="7"/>
      <c r="OVY14" s="7"/>
      <c r="OVZ14" s="7"/>
      <c r="OWA14" s="7"/>
      <c r="OWB14" s="7"/>
      <c r="OWC14" s="7"/>
      <c r="OWD14" s="7"/>
      <c r="OWE14" s="7"/>
      <c r="OWF14" s="7"/>
      <c r="OWG14" s="7"/>
      <c r="OWH14" s="7"/>
      <c r="OWI14" s="7"/>
      <c r="OWJ14" s="7"/>
      <c r="OWK14" s="7"/>
      <c r="OWL14" s="7"/>
      <c r="OWM14" s="7"/>
      <c r="OWN14" s="7"/>
      <c r="OWO14" s="7"/>
      <c r="OWP14" s="7"/>
      <c r="OWQ14" s="7"/>
      <c r="OWR14" s="7"/>
      <c r="OWS14" s="7"/>
      <c r="OWT14" s="7"/>
      <c r="OWU14" s="7"/>
      <c r="OWV14" s="7"/>
      <c r="OWW14" s="7"/>
      <c r="OWX14" s="7"/>
      <c r="OWY14" s="7"/>
      <c r="OWZ14" s="7"/>
      <c r="OXA14" s="7"/>
      <c r="OXB14" s="7"/>
      <c r="OXC14" s="7"/>
      <c r="OXD14" s="7"/>
      <c r="OXE14" s="7"/>
      <c r="OXF14" s="7"/>
      <c r="OXG14" s="7"/>
      <c r="OXH14" s="7"/>
      <c r="OXI14" s="7"/>
      <c r="OXJ14" s="7"/>
      <c r="OXK14" s="7"/>
      <c r="OXL14" s="7"/>
      <c r="OXM14" s="7"/>
      <c r="OXN14" s="7"/>
      <c r="OXO14" s="7"/>
      <c r="OXP14" s="7"/>
      <c r="OXQ14" s="7"/>
      <c r="OXR14" s="7"/>
      <c r="OXS14" s="7"/>
      <c r="OXT14" s="7"/>
      <c r="OXU14" s="7"/>
      <c r="OXV14" s="7"/>
      <c r="OXW14" s="7"/>
      <c r="OXX14" s="7"/>
      <c r="OXY14" s="7"/>
      <c r="OXZ14" s="7"/>
      <c r="OYA14" s="7"/>
      <c r="OYB14" s="7"/>
      <c r="OYC14" s="7"/>
      <c r="OYD14" s="7"/>
      <c r="OYE14" s="7"/>
      <c r="OYF14" s="7"/>
      <c r="OYG14" s="7"/>
      <c r="OYH14" s="7"/>
      <c r="OYI14" s="7"/>
      <c r="OYJ14" s="7"/>
      <c r="OYK14" s="7"/>
      <c r="OYL14" s="7"/>
      <c r="OYM14" s="7"/>
      <c r="OYN14" s="7"/>
      <c r="OYO14" s="7"/>
      <c r="OYP14" s="7"/>
      <c r="OYQ14" s="7"/>
      <c r="OYR14" s="7"/>
      <c r="OYS14" s="7"/>
      <c r="OYT14" s="7"/>
      <c r="OYU14" s="7"/>
      <c r="OYV14" s="7"/>
      <c r="OYW14" s="7"/>
      <c r="OYX14" s="7"/>
      <c r="OYY14" s="7"/>
      <c r="OYZ14" s="7"/>
      <c r="OZA14" s="7"/>
      <c r="OZB14" s="7"/>
      <c r="OZC14" s="7"/>
      <c r="OZD14" s="7"/>
      <c r="OZE14" s="7"/>
      <c r="OZF14" s="7"/>
      <c r="OZG14" s="7"/>
      <c r="OZH14" s="7"/>
      <c r="OZI14" s="7"/>
      <c r="OZJ14" s="7"/>
      <c r="OZK14" s="7"/>
      <c r="OZL14" s="7"/>
      <c r="OZM14" s="7"/>
      <c r="OZN14" s="7"/>
      <c r="OZO14" s="7"/>
      <c r="OZP14" s="7"/>
      <c r="OZQ14" s="7"/>
      <c r="OZR14" s="7"/>
      <c r="OZS14" s="7"/>
      <c r="OZT14" s="7"/>
      <c r="OZU14" s="7"/>
      <c r="OZV14" s="7"/>
      <c r="OZW14" s="7"/>
      <c r="OZX14" s="7"/>
      <c r="OZY14" s="7"/>
      <c r="OZZ14" s="7"/>
      <c r="PAA14" s="7"/>
      <c r="PAB14" s="7"/>
      <c r="PAC14" s="7"/>
      <c r="PAD14" s="7"/>
      <c r="PAE14" s="7"/>
      <c r="PAF14" s="7"/>
      <c r="PAG14" s="7"/>
      <c r="PAH14" s="7"/>
      <c r="PAI14" s="7"/>
      <c r="PAJ14" s="7"/>
      <c r="PAK14" s="7"/>
      <c r="PAL14" s="7"/>
      <c r="PAM14" s="7"/>
      <c r="PAN14" s="7"/>
      <c r="PAO14" s="7"/>
      <c r="PAP14" s="7"/>
      <c r="PAQ14" s="7"/>
      <c r="PAR14" s="7"/>
      <c r="PAS14" s="7"/>
      <c r="PAT14" s="7"/>
      <c r="PAU14" s="7"/>
      <c r="PAV14" s="7"/>
      <c r="PAW14" s="7"/>
      <c r="PAX14" s="7"/>
      <c r="PAY14" s="7"/>
      <c r="PAZ14" s="7"/>
      <c r="PBA14" s="7"/>
      <c r="PBB14" s="7"/>
      <c r="PBC14" s="7"/>
      <c r="PBD14" s="7"/>
      <c r="PBE14" s="7"/>
      <c r="PBF14" s="7"/>
      <c r="PBG14" s="7"/>
      <c r="PBH14" s="7"/>
      <c r="PBI14" s="7"/>
      <c r="PBJ14" s="7"/>
      <c r="PBK14" s="7"/>
      <c r="PBL14" s="7"/>
      <c r="PBM14" s="7"/>
      <c r="PBN14" s="7"/>
      <c r="PBO14" s="7"/>
      <c r="PBP14" s="7"/>
      <c r="PBQ14" s="7"/>
      <c r="PBR14" s="7"/>
      <c r="PBS14" s="7"/>
      <c r="PBT14" s="7"/>
      <c r="PBU14" s="7"/>
      <c r="PBV14" s="7"/>
      <c r="PBW14" s="7"/>
      <c r="PBX14" s="7"/>
      <c r="PBY14" s="7"/>
      <c r="PBZ14" s="7"/>
      <c r="PCA14" s="7"/>
      <c r="PCB14" s="7"/>
      <c r="PCC14" s="7"/>
      <c r="PCD14" s="7"/>
      <c r="PCE14" s="7"/>
      <c r="PCF14" s="7"/>
      <c r="PCG14" s="7"/>
      <c r="PCH14" s="7"/>
      <c r="PCI14" s="7"/>
      <c r="PCJ14" s="7"/>
      <c r="PCK14" s="7"/>
      <c r="PCL14" s="7"/>
      <c r="PCM14" s="7"/>
      <c r="PCN14" s="7"/>
      <c r="PCO14" s="7"/>
      <c r="PCP14" s="7"/>
      <c r="PCQ14" s="7"/>
      <c r="PCR14" s="7"/>
      <c r="PCS14" s="7"/>
      <c r="PCT14" s="7"/>
      <c r="PCU14" s="7"/>
      <c r="PCV14" s="7"/>
      <c r="PCW14" s="7"/>
      <c r="PCX14" s="7"/>
      <c r="PCY14" s="7"/>
      <c r="PCZ14" s="7"/>
      <c r="PDA14" s="7"/>
      <c r="PDB14" s="7"/>
      <c r="PDC14" s="7"/>
      <c r="PDD14" s="7"/>
      <c r="PDE14" s="7"/>
      <c r="PDF14" s="7"/>
      <c r="PDG14" s="7"/>
      <c r="PDH14" s="7"/>
      <c r="PDI14" s="7"/>
      <c r="PDJ14" s="7"/>
      <c r="PDK14" s="7"/>
      <c r="PDL14" s="7"/>
      <c r="PDM14" s="7"/>
      <c r="PDN14" s="7"/>
      <c r="PDO14" s="7"/>
      <c r="PDP14" s="7"/>
      <c r="PDQ14" s="7"/>
      <c r="PDR14" s="7"/>
      <c r="PDS14" s="7"/>
      <c r="PDT14" s="7"/>
      <c r="PDU14" s="7"/>
      <c r="PDV14" s="7"/>
      <c r="PDW14" s="7"/>
      <c r="PDX14" s="7"/>
      <c r="PDY14" s="7"/>
      <c r="PDZ14" s="7"/>
      <c r="PEA14" s="7"/>
      <c r="PEB14" s="7"/>
      <c r="PEC14" s="7"/>
      <c r="PED14" s="7"/>
      <c r="PEE14" s="7"/>
      <c r="PEF14" s="7"/>
      <c r="PEG14" s="7"/>
      <c r="PEH14" s="7"/>
      <c r="PEI14" s="7"/>
      <c r="PEJ14" s="7"/>
      <c r="PEK14" s="7"/>
      <c r="PEL14" s="7"/>
      <c r="PEM14" s="7"/>
      <c r="PEN14" s="7"/>
      <c r="PEO14" s="7"/>
      <c r="PEP14" s="7"/>
      <c r="PEQ14" s="7"/>
      <c r="PER14" s="7"/>
      <c r="PES14" s="7"/>
      <c r="PET14" s="7"/>
      <c r="PEU14" s="7"/>
      <c r="PEV14" s="7"/>
      <c r="PEW14" s="7"/>
      <c r="PEX14" s="7"/>
      <c r="PEY14" s="7"/>
      <c r="PEZ14" s="7"/>
      <c r="PFA14" s="7"/>
      <c r="PFB14" s="7"/>
      <c r="PFC14" s="7"/>
      <c r="PFD14" s="7"/>
      <c r="PFE14" s="7"/>
      <c r="PFF14" s="7"/>
      <c r="PFG14" s="7"/>
      <c r="PFH14" s="7"/>
      <c r="PFI14" s="7"/>
      <c r="PFJ14" s="7"/>
      <c r="PFK14" s="7"/>
      <c r="PFL14" s="7"/>
      <c r="PFM14" s="7"/>
      <c r="PFN14" s="7"/>
      <c r="PFO14" s="7"/>
      <c r="PFP14" s="7"/>
      <c r="PFQ14" s="7"/>
      <c r="PFR14" s="7"/>
      <c r="PFS14" s="7"/>
      <c r="PFT14" s="7"/>
      <c r="PFU14" s="7"/>
      <c r="PFV14" s="7"/>
      <c r="PFW14" s="7"/>
      <c r="PFX14" s="7"/>
      <c r="PFY14" s="7"/>
      <c r="PFZ14" s="7"/>
      <c r="PGA14" s="7"/>
      <c r="PGB14" s="7"/>
      <c r="PGC14" s="7"/>
      <c r="PGD14" s="7"/>
      <c r="PGE14" s="7"/>
      <c r="PGF14" s="7"/>
      <c r="PGG14" s="7"/>
      <c r="PGH14" s="7"/>
      <c r="PGI14" s="7"/>
      <c r="PGJ14" s="7"/>
      <c r="PGK14" s="7"/>
      <c r="PGL14" s="7"/>
      <c r="PGM14" s="7"/>
      <c r="PGN14" s="7"/>
      <c r="PGO14" s="7"/>
      <c r="PGP14" s="7"/>
      <c r="PGQ14" s="7"/>
      <c r="PGR14" s="7"/>
      <c r="PGS14" s="7"/>
      <c r="PGT14" s="7"/>
      <c r="PGU14" s="7"/>
      <c r="PGV14" s="7"/>
      <c r="PGW14" s="7"/>
      <c r="PGX14" s="7"/>
      <c r="PGY14" s="7"/>
      <c r="PGZ14" s="7"/>
      <c r="PHA14" s="7"/>
      <c r="PHB14" s="7"/>
      <c r="PHC14" s="7"/>
      <c r="PHD14" s="7"/>
      <c r="PHE14" s="7"/>
      <c r="PHF14" s="7"/>
      <c r="PHG14" s="7"/>
      <c r="PHH14" s="7"/>
      <c r="PHI14" s="7"/>
      <c r="PHJ14" s="7"/>
      <c r="PHK14" s="7"/>
      <c r="PHL14" s="7"/>
      <c r="PHM14" s="7"/>
      <c r="PHN14" s="7"/>
      <c r="PHO14" s="7"/>
      <c r="PHP14" s="7"/>
      <c r="PHQ14" s="7"/>
      <c r="PHR14" s="7"/>
      <c r="PHS14" s="7"/>
      <c r="PHT14" s="7"/>
      <c r="PHU14" s="7"/>
      <c r="PHV14" s="7"/>
      <c r="PHW14" s="7"/>
      <c r="PHX14" s="7"/>
      <c r="PHY14" s="7"/>
      <c r="PHZ14" s="7"/>
      <c r="PIA14" s="7"/>
      <c r="PIB14" s="7"/>
      <c r="PIC14" s="7"/>
      <c r="PID14" s="7"/>
      <c r="PIE14" s="7"/>
      <c r="PIF14" s="7"/>
      <c r="PIG14" s="7"/>
      <c r="PIH14" s="7"/>
      <c r="PII14" s="7"/>
      <c r="PIJ14" s="7"/>
      <c r="PIK14" s="7"/>
      <c r="PIL14" s="7"/>
      <c r="PIM14" s="7"/>
      <c r="PIN14" s="7"/>
      <c r="PIO14" s="7"/>
      <c r="PIP14" s="7"/>
      <c r="PIQ14" s="7"/>
      <c r="PIR14" s="7"/>
      <c r="PIS14" s="7"/>
      <c r="PIT14" s="7"/>
      <c r="PIU14" s="7"/>
      <c r="PIV14" s="7"/>
      <c r="PIW14" s="7"/>
      <c r="PIX14" s="7"/>
      <c r="PIY14" s="7"/>
      <c r="PIZ14" s="7"/>
      <c r="PJA14" s="7"/>
      <c r="PJB14" s="7"/>
      <c r="PJC14" s="7"/>
      <c r="PJD14" s="7"/>
      <c r="PJE14" s="7"/>
      <c r="PJF14" s="7"/>
      <c r="PJG14" s="7"/>
      <c r="PJH14" s="7"/>
      <c r="PJI14" s="7"/>
      <c r="PJJ14" s="7"/>
      <c r="PJK14" s="7"/>
      <c r="PJL14" s="7"/>
      <c r="PJM14" s="7"/>
      <c r="PJN14" s="7"/>
      <c r="PJO14" s="7"/>
      <c r="PJP14" s="7"/>
      <c r="PJQ14" s="7"/>
      <c r="PJR14" s="7"/>
      <c r="PJS14" s="7"/>
      <c r="PJT14" s="7"/>
      <c r="PJU14" s="7"/>
      <c r="PJV14" s="7"/>
      <c r="PJW14" s="7"/>
      <c r="PJX14" s="7"/>
      <c r="PJY14" s="7"/>
      <c r="PJZ14" s="7"/>
      <c r="PKA14" s="7"/>
      <c r="PKB14" s="7"/>
      <c r="PKC14" s="7"/>
      <c r="PKD14" s="7"/>
      <c r="PKE14" s="7"/>
      <c r="PKF14" s="7"/>
      <c r="PKG14" s="7"/>
      <c r="PKH14" s="7"/>
      <c r="PKI14" s="7"/>
      <c r="PKJ14" s="7"/>
      <c r="PKK14" s="7"/>
      <c r="PKL14" s="7"/>
      <c r="PKM14" s="7"/>
      <c r="PKN14" s="7"/>
      <c r="PKO14" s="7"/>
      <c r="PKP14" s="7"/>
      <c r="PKQ14" s="7"/>
      <c r="PKR14" s="7"/>
      <c r="PKS14" s="7"/>
      <c r="PKT14" s="7"/>
      <c r="PKU14" s="7"/>
      <c r="PKV14" s="7"/>
      <c r="PKW14" s="7"/>
      <c r="PKX14" s="7"/>
      <c r="PKY14" s="7"/>
      <c r="PKZ14" s="7"/>
      <c r="PLA14" s="7"/>
      <c r="PLB14" s="7"/>
      <c r="PLC14" s="7"/>
      <c r="PLD14" s="7"/>
      <c r="PLE14" s="7"/>
      <c r="PLF14" s="7"/>
      <c r="PLG14" s="7"/>
      <c r="PLH14" s="7"/>
      <c r="PLI14" s="7"/>
      <c r="PLJ14" s="7"/>
      <c r="PLK14" s="7"/>
      <c r="PLL14" s="7"/>
      <c r="PLM14" s="7"/>
      <c r="PLN14" s="7"/>
      <c r="PLO14" s="7"/>
      <c r="PLP14" s="7"/>
      <c r="PLQ14" s="7"/>
      <c r="PLR14" s="7"/>
      <c r="PLS14" s="7"/>
      <c r="PLT14" s="7"/>
      <c r="PLU14" s="7"/>
      <c r="PLV14" s="7"/>
      <c r="PLW14" s="7"/>
      <c r="PLX14" s="7"/>
      <c r="PLY14" s="7"/>
      <c r="PLZ14" s="7"/>
      <c r="PMA14" s="7"/>
      <c r="PMB14" s="7"/>
      <c r="PMC14" s="7"/>
      <c r="PMD14" s="7"/>
      <c r="PME14" s="7"/>
      <c r="PMF14" s="7"/>
      <c r="PMG14" s="7"/>
      <c r="PMH14" s="7"/>
      <c r="PMI14" s="7"/>
      <c r="PMJ14" s="7"/>
      <c r="PMK14" s="7"/>
      <c r="PML14" s="7"/>
      <c r="PMM14" s="7"/>
      <c r="PMN14" s="7"/>
      <c r="PMO14" s="7"/>
      <c r="PMP14" s="7"/>
      <c r="PMQ14" s="7"/>
      <c r="PMR14" s="7"/>
      <c r="PMS14" s="7"/>
      <c r="PMT14" s="7"/>
      <c r="PMU14" s="7"/>
      <c r="PMV14" s="7"/>
      <c r="PMW14" s="7"/>
      <c r="PMX14" s="7"/>
      <c r="PMY14" s="7"/>
      <c r="PMZ14" s="7"/>
      <c r="PNA14" s="7"/>
      <c r="PNB14" s="7"/>
      <c r="PNC14" s="7"/>
      <c r="PND14" s="7"/>
      <c r="PNE14" s="7"/>
      <c r="PNF14" s="7"/>
      <c r="PNG14" s="7"/>
      <c r="PNH14" s="7"/>
      <c r="PNI14" s="7"/>
      <c r="PNJ14" s="7"/>
      <c r="PNK14" s="7"/>
      <c r="PNL14" s="7"/>
      <c r="PNM14" s="7"/>
      <c r="PNN14" s="7"/>
      <c r="PNO14" s="7"/>
      <c r="PNP14" s="7"/>
      <c r="PNQ14" s="7"/>
      <c r="PNR14" s="7"/>
      <c r="PNS14" s="7"/>
      <c r="PNT14" s="7"/>
      <c r="PNU14" s="7"/>
      <c r="PNV14" s="7"/>
      <c r="PNW14" s="7"/>
      <c r="PNX14" s="7"/>
      <c r="PNY14" s="7"/>
      <c r="PNZ14" s="7"/>
      <c r="POA14" s="7"/>
      <c r="POB14" s="7"/>
      <c r="POC14" s="7"/>
      <c r="POD14" s="7"/>
      <c r="POE14" s="7"/>
      <c r="POF14" s="7"/>
      <c r="POG14" s="7"/>
      <c r="POH14" s="7"/>
      <c r="POI14" s="7"/>
      <c r="POJ14" s="7"/>
      <c r="POK14" s="7"/>
      <c r="POL14" s="7"/>
      <c r="POM14" s="7"/>
      <c r="PON14" s="7"/>
      <c r="POO14" s="7"/>
      <c r="POP14" s="7"/>
      <c r="POQ14" s="7"/>
      <c r="POR14" s="7"/>
      <c r="POS14" s="7"/>
      <c r="POT14" s="7"/>
      <c r="POU14" s="7"/>
      <c r="POV14" s="7"/>
      <c r="POW14" s="7"/>
      <c r="POX14" s="7"/>
      <c r="POY14" s="7"/>
      <c r="POZ14" s="7"/>
      <c r="PPA14" s="7"/>
      <c r="PPB14" s="7"/>
      <c r="PPC14" s="7"/>
      <c r="PPD14" s="7"/>
      <c r="PPE14" s="7"/>
      <c r="PPF14" s="7"/>
      <c r="PPG14" s="7"/>
      <c r="PPH14" s="7"/>
      <c r="PPI14" s="7"/>
      <c r="PPJ14" s="7"/>
      <c r="PPK14" s="7"/>
      <c r="PPL14" s="7"/>
      <c r="PPM14" s="7"/>
      <c r="PPN14" s="7"/>
      <c r="PPO14" s="7"/>
      <c r="PPP14" s="7"/>
      <c r="PPQ14" s="7"/>
      <c r="PPR14" s="7"/>
      <c r="PPS14" s="7"/>
      <c r="PPT14" s="7"/>
      <c r="PPU14" s="7"/>
      <c r="PPV14" s="7"/>
      <c r="PPW14" s="7"/>
      <c r="PPX14" s="7"/>
      <c r="PPY14" s="7"/>
      <c r="PPZ14" s="7"/>
      <c r="PQA14" s="7"/>
      <c r="PQB14" s="7"/>
      <c r="PQC14" s="7"/>
      <c r="PQD14" s="7"/>
      <c r="PQE14" s="7"/>
      <c r="PQF14" s="7"/>
      <c r="PQG14" s="7"/>
      <c r="PQH14" s="7"/>
      <c r="PQI14" s="7"/>
      <c r="PQJ14" s="7"/>
      <c r="PQK14" s="7"/>
      <c r="PQL14" s="7"/>
      <c r="PQM14" s="7"/>
      <c r="PQN14" s="7"/>
      <c r="PQO14" s="7"/>
      <c r="PQP14" s="7"/>
      <c r="PQQ14" s="7"/>
      <c r="PQR14" s="7"/>
      <c r="PQS14" s="7"/>
      <c r="PQT14" s="7"/>
      <c r="PQU14" s="7"/>
      <c r="PQV14" s="7"/>
      <c r="PQW14" s="7"/>
      <c r="PQX14" s="7"/>
      <c r="PQY14" s="7"/>
      <c r="PQZ14" s="7"/>
      <c r="PRA14" s="7"/>
      <c r="PRB14" s="7"/>
      <c r="PRC14" s="7"/>
      <c r="PRD14" s="7"/>
      <c r="PRE14" s="7"/>
      <c r="PRF14" s="7"/>
      <c r="PRG14" s="7"/>
      <c r="PRH14" s="7"/>
      <c r="PRI14" s="7"/>
      <c r="PRJ14" s="7"/>
      <c r="PRK14" s="7"/>
      <c r="PRL14" s="7"/>
      <c r="PRM14" s="7"/>
      <c r="PRN14" s="7"/>
      <c r="PRO14" s="7"/>
      <c r="PRP14" s="7"/>
      <c r="PRQ14" s="7"/>
      <c r="PRR14" s="7"/>
      <c r="PRS14" s="7"/>
      <c r="PRT14" s="7"/>
      <c r="PRU14" s="7"/>
      <c r="PRV14" s="7"/>
      <c r="PRW14" s="7"/>
      <c r="PRX14" s="7"/>
      <c r="PRY14" s="7"/>
      <c r="PRZ14" s="7"/>
      <c r="PSA14" s="7"/>
      <c r="PSB14" s="7"/>
      <c r="PSC14" s="7"/>
      <c r="PSD14" s="7"/>
      <c r="PSE14" s="7"/>
      <c r="PSF14" s="7"/>
      <c r="PSG14" s="7"/>
      <c r="PSH14" s="7"/>
      <c r="PSI14" s="7"/>
      <c r="PSJ14" s="7"/>
      <c r="PSK14" s="7"/>
      <c r="PSL14" s="7"/>
      <c r="PSM14" s="7"/>
      <c r="PSN14" s="7"/>
      <c r="PSO14" s="7"/>
      <c r="PSP14" s="7"/>
      <c r="PSQ14" s="7"/>
      <c r="PSR14" s="7"/>
      <c r="PSS14" s="7"/>
      <c r="PST14" s="7"/>
      <c r="PSU14" s="7"/>
      <c r="PSV14" s="7"/>
      <c r="PSW14" s="7"/>
      <c r="PSX14" s="7"/>
      <c r="PSY14" s="7"/>
      <c r="PSZ14" s="7"/>
      <c r="PTA14" s="7"/>
      <c r="PTB14" s="7"/>
      <c r="PTC14" s="7"/>
      <c r="PTD14" s="7"/>
      <c r="PTE14" s="7"/>
      <c r="PTF14" s="7"/>
      <c r="PTG14" s="7"/>
      <c r="PTH14" s="7"/>
      <c r="PTI14" s="7"/>
      <c r="PTJ14" s="7"/>
      <c r="PTK14" s="7"/>
      <c r="PTL14" s="7"/>
      <c r="PTM14" s="7"/>
      <c r="PTN14" s="7"/>
      <c r="PTO14" s="7"/>
      <c r="PTP14" s="7"/>
      <c r="PTQ14" s="7"/>
      <c r="PTR14" s="7"/>
      <c r="PTS14" s="7"/>
      <c r="PTT14" s="7"/>
      <c r="PTU14" s="7"/>
      <c r="PTV14" s="7"/>
      <c r="PTW14" s="7"/>
      <c r="PTX14" s="7"/>
      <c r="PTY14" s="7"/>
      <c r="PTZ14" s="7"/>
      <c r="PUA14" s="7"/>
      <c r="PUB14" s="7"/>
      <c r="PUC14" s="7"/>
      <c r="PUD14" s="7"/>
      <c r="PUE14" s="7"/>
      <c r="PUF14" s="7"/>
      <c r="PUG14" s="7"/>
      <c r="PUH14" s="7"/>
      <c r="PUI14" s="7"/>
      <c r="PUJ14" s="7"/>
      <c r="PUK14" s="7"/>
      <c r="PUL14" s="7"/>
      <c r="PUM14" s="7"/>
      <c r="PUN14" s="7"/>
      <c r="PUO14" s="7"/>
      <c r="PUP14" s="7"/>
      <c r="PUQ14" s="7"/>
      <c r="PUR14" s="7"/>
      <c r="PUS14" s="7"/>
      <c r="PUT14" s="7"/>
      <c r="PUU14" s="7"/>
      <c r="PUV14" s="7"/>
      <c r="PUW14" s="7"/>
      <c r="PUX14" s="7"/>
      <c r="PUY14" s="7"/>
      <c r="PUZ14" s="7"/>
      <c r="PVA14" s="7"/>
      <c r="PVB14" s="7"/>
      <c r="PVC14" s="7"/>
      <c r="PVD14" s="7"/>
      <c r="PVE14" s="7"/>
      <c r="PVF14" s="7"/>
      <c r="PVG14" s="7"/>
      <c r="PVH14" s="7"/>
      <c r="PVI14" s="7"/>
      <c r="PVJ14" s="7"/>
      <c r="PVK14" s="7"/>
      <c r="PVL14" s="7"/>
      <c r="PVM14" s="7"/>
      <c r="PVN14" s="7"/>
      <c r="PVO14" s="7"/>
      <c r="PVP14" s="7"/>
      <c r="PVQ14" s="7"/>
      <c r="PVR14" s="7"/>
      <c r="PVS14" s="7"/>
      <c r="PVT14" s="7"/>
      <c r="PVU14" s="7"/>
      <c r="PVV14" s="7"/>
      <c r="PVW14" s="7"/>
      <c r="PVX14" s="7"/>
      <c r="PVY14" s="7"/>
      <c r="PVZ14" s="7"/>
      <c r="PWA14" s="7"/>
      <c r="PWB14" s="7"/>
      <c r="PWC14" s="7"/>
      <c r="PWD14" s="7"/>
      <c r="PWE14" s="7"/>
      <c r="PWF14" s="7"/>
      <c r="PWG14" s="7"/>
      <c r="PWH14" s="7"/>
      <c r="PWI14" s="7"/>
      <c r="PWJ14" s="7"/>
      <c r="PWK14" s="7"/>
      <c r="PWL14" s="7"/>
      <c r="PWM14" s="7"/>
      <c r="PWN14" s="7"/>
      <c r="PWO14" s="7"/>
      <c r="PWP14" s="7"/>
      <c r="PWQ14" s="7"/>
      <c r="PWR14" s="7"/>
      <c r="PWS14" s="7"/>
      <c r="PWT14" s="7"/>
      <c r="PWU14" s="7"/>
      <c r="PWV14" s="7"/>
      <c r="PWW14" s="7"/>
      <c r="PWX14" s="7"/>
      <c r="PWY14" s="7"/>
      <c r="PWZ14" s="7"/>
      <c r="PXA14" s="7"/>
      <c r="PXB14" s="7"/>
      <c r="PXC14" s="7"/>
      <c r="PXD14" s="7"/>
      <c r="PXE14" s="7"/>
      <c r="PXF14" s="7"/>
      <c r="PXG14" s="7"/>
      <c r="PXH14" s="7"/>
      <c r="PXI14" s="7"/>
      <c r="PXJ14" s="7"/>
      <c r="PXK14" s="7"/>
      <c r="PXL14" s="7"/>
      <c r="PXM14" s="7"/>
      <c r="PXN14" s="7"/>
      <c r="PXO14" s="7"/>
      <c r="PXP14" s="7"/>
      <c r="PXQ14" s="7"/>
      <c r="PXR14" s="7"/>
      <c r="PXS14" s="7"/>
      <c r="PXT14" s="7"/>
      <c r="PXU14" s="7"/>
      <c r="PXV14" s="7"/>
      <c r="PXW14" s="7"/>
      <c r="PXX14" s="7"/>
      <c r="PXY14" s="7"/>
      <c r="PXZ14" s="7"/>
      <c r="PYA14" s="7"/>
      <c r="PYB14" s="7"/>
      <c r="PYC14" s="7"/>
      <c r="PYD14" s="7"/>
      <c r="PYE14" s="7"/>
      <c r="PYF14" s="7"/>
      <c r="PYG14" s="7"/>
      <c r="PYH14" s="7"/>
      <c r="PYI14" s="7"/>
      <c r="PYJ14" s="7"/>
      <c r="PYK14" s="7"/>
      <c r="PYL14" s="7"/>
      <c r="PYM14" s="7"/>
      <c r="PYN14" s="7"/>
      <c r="PYO14" s="7"/>
      <c r="PYP14" s="7"/>
      <c r="PYQ14" s="7"/>
      <c r="PYR14" s="7"/>
      <c r="PYS14" s="7"/>
      <c r="PYT14" s="7"/>
      <c r="PYU14" s="7"/>
      <c r="PYV14" s="7"/>
      <c r="PYW14" s="7"/>
      <c r="PYX14" s="7"/>
      <c r="PYY14" s="7"/>
      <c r="PYZ14" s="7"/>
      <c r="PZA14" s="7"/>
      <c r="PZB14" s="7"/>
      <c r="PZC14" s="7"/>
      <c r="PZD14" s="7"/>
      <c r="PZE14" s="7"/>
      <c r="PZF14" s="7"/>
      <c r="PZG14" s="7"/>
      <c r="PZH14" s="7"/>
      <c r="PZI14" s="7"/>
      <c r="PZJ14" s="7"/>
      <c r="PZK14" s="7"/>
      <c r="PZL14" s="7"/>
      <c r="PZM14" s="7"/>
      <c r="PZN14" s="7"/>
      <c r="PZO14" s="7"/>
      <c r="PZP14" s="7"/>
      <c r="PZQ14" s="7"/>
      <c r="PZR14" s="7"/>
      <c r="PZS14" s="7"/>
      <c r="PZT14" s="7"/>
      <c r="PZU14" s="7"/>
      <c r="PZV14" s="7"/>
      <c r="PZW14" s="7"/>
      <c r="PZX14" s="7"/>
      <c r="PZY14" s="7"/>
      <c r="PZZ14" s="7"/>
      <c r="QAA14" s="7"/>
      <c r="QAB14" s="7"/>
      <c r="QAC14" s="7"/>
      <c r="QAD14" s="7"/>
      <c r="QAE14" s="7"/>
      <c r="QAF14" s="7"/>
      <c r="QAG14" s="7"/>
      <c r="QAH14" s="7"/>
      <c r="QAI14" s="7"/>
      <c r="QAJ14" s="7"/>
      <c r="QAK14" s="7"/>
      <c r="QAL14" s="7"/>
      <c r="QAM14" s="7"/>
      <c r="QAN14" s="7"/>
      <c r="QAO14" s="7"/>
      <c r="QAP14" s="7"/>
      <c r="QAQ14" s="7"/>
      <c r="QAR14" s="7"/>
      <c r="QAS14" s="7"/>
      <c r="QAT14" s="7"/>
      <c r="QAU14" s="7"/>
      <c r="QAV14" s="7"/>
      <c r="QAW14" s="7"/>
      <c r="QAX14" s="7"/>
      <c r="QAY14" s="7"/>
      <c r="QAZ14" s="7"/>
      <c r="QBA14" s="7"/>
      <c r="QBB14" s="7"/>
      <c r="QBC14" s="7"/>
      <c r="QBD14" s="7"/>
      <c r="QBE14" s="7"/>
      <c r="QBF14" s="7"/>
      <c r="QBG14" s="7"/>
      <c r="QBH14" s="7"/>
      <c r="QBI14" s="7"/>
      <c r="QBJ14" s="7"/>
      <c r="QBK14" s="7"/>
      <c r="QBL14" s="7"/>
      <c r="QBM14" s="7"/>
      <c r="QBN14" s="7"/>
      <c r="QBO14" s="7"/>
      <c r="QBP14" s="7"/>
      <c r="QBQ14" s="7"/>
      <c r="QBR14" s="7"/>
      <c r="QBS14" s="7"/>
      <c r="QBT14" s="7"/>
      <c r="QBU14" s="7"/>
      <c r="QBV14" s="7"/>
      <c r="QBW14" s="7"/>
      <c r="QBX14" s="7"/>
      <c r="QBY14" s="7"/>
      <c r="QBZ14" s="7"/>
      <c r="QCA14" s="7"/>
      <c r="QCB14" s="7"/>
      <c r="QCC14" s="7"/>
      <c r="QCD14" s="7"/>
      <c r="QCE14" s="7"/>
      <c r="QCF14" s="7"/>
      <c r="QCG14" s="7"/>
      <c r="QCH14" s="7"/>
      <c r="QCI14" s="7"/>
      <c r="QCJ14" s="7"/>
      <c r="QCK14" s="7"/>
      <c r="QCL14" s="7"/>
      <c r="QCM14" s="7"/>
      <c r="QCN14" s="7"/>
      <c r="QCO14" s="7"/>
      <c r="QCP14" s="7"/>
      <c r="QCQ14" s="7"/>
      <c r="QCR14" s="7"/>
      <c r="QCS14" s="7"/>
      <c r="QCT14" s="7"/>
      <c r="QCU14" s="7"/>
      <c r="QCV14" s="7"/>
      <c r="QCW14" s="7"/>
      <c r="QCX14" s="7"/>
      <c r="QCY14" s="7"/>
      <c r="QCZ14" s="7"/>
      <c r="QDA14" s="7"/>
      <c r="QDB14" s="7"/>
      <c r="QDC14" s="7"/>
      <c r="QDD14" s="7"/>
      <c r="QDE14" s="7"/>
      <c r="QDF14" s="7"/>
      <c r="QDG14" s="7"/>
      <c r="QDH14" s="7"/>
      <c r="QDI14" s="7"/>
      <c r="QDJ14" s="7"/>
      <c r="QDK14" s="7"/>
      <c r="QDL14" s="7"/>
      <c r="QDM14" s="7"/>
      <c r="QDN14" s="7"/>
      <c r="QDO14" s="7"/>
      <c r="QDP14" s="7"/>
      <c r="QDQ14" s="7"/>
      <c r="QDR14" s="7"/>
      <c r="QDS14" s="7"/>
      <c r="QDT14" s="7"/>
      <c r="QDU14" s="7"/>
      <c r="QDV14" s="7"/>
      <c r="QDW14" s="7"/>
      <c r="QDX14" s="7"/>
      <c r="QDY14" s="7"/>
      <c r="QDZ14" s="7"/>
      <c r="QEA14" s="7"/>
      <c r="QEB14" s="7"/>
      <c r="QEC14" s="7"/>
      <c r="QED14" s="7"/>
      <c r="QEE14" s="7"/>
      <c r="QEF14" s="7"/>
      <c r="QEG14" s="7"/>
      <c r="QEH14" s="7"/>
      <c r="QEI14" s="7"/>
      <c r="QEJ14" s="7"/>
      <c r="QEK14" s="7"/>
      <c r="QEL14" s="7"/>
      <c r="QEM14" s="7"/>
      <c r="QEN14" s="7"/>
      <c r="QEO14" s="7"/>
      <c r="QEP14" s="7"/>
      <c r="QEQ14" s="7"/>
      <c r="QER14" s="7"/>
      <c r="QES14" s="7"/>
      <c r="QET14" s="7"/>
      <c r="QEU14" s="7"/>
      <c r="QEV14" s="7"/>
      <c r="QEW14" s="7"/>
      <c r="QEX14" s="7"/>
      <c r="QEY14" s="7"/>
      <c r="QEZ14" s="7"/>
      <c r="QFA14" s="7"/>
      <c r="QFB14" s="7"/>
      <c r="QFC14" s="7"/>
      <c r="QFD14" s="7"/>
      <c r="QFE14" s="7"/>
      <c r="QFF14" s="7"/>
      <c r="QFG14" s="7"/>
      <c r="QFH14" s="7"/>
      <c r="QFI14" s="7"/>
      <c r="QFJ14" s="7"/>
      <c r="QFK14" s="7"/>
      <c r="QFL14" s="7"/>
      <c r="QFM14" s="7"/>
      <c r="QFN14" s="7"/>
      <c r="QFO14" s="7"/>
      <c r="QFP14" s="7"/>
      <c r="QFQ14" s="7"/>
      <c r="QFR14" s="7"/>
      <c r="QFS14" s="7"/>
      <c r="QFT14" s="7"/>
      <c r="QFU14" s="7"/>
      <c r="QFV14" s="7"/>
      <c r="QFW14" s="7"/>
      <c r="QFX14" s="7"/>
      <c r="QFY14" s="7"/>
      <c r="QFZ14" s="7"/>
      <c r="QGA14" s="7"/>
      <c r="QGB14" s="7"/>
      <c r="QGC14" s="7"/>
      <c r="QGD14" s="7"/>
      <c r="QGE14" s="7"/>
      <c r="QGF14" s="7"/>
      <c r="QGG14" s="7"/>
      <c r="QGH14" s="7"/>
      <c r="QGI14" s="7"/>
      <c r="QGJ14" s="7"/>
      <c r="QGK14" s="7"/>
      <c r="QGL14" s="7"/>
      <c r="QGM14" s="7"/>
      <c r="QGN14" s="7"/>
      <c r="QGO14" s="7"/>
      <c r="QGP14" s="7"/>
      <c r="QGQ14" s="7"/>
      <c r="QGR14" s="7"/>
      <c r="QGS14" s="7"/>
      <c r="QGT14" s="7"/>
      <c r="QGU14" s="7"/>
      <c r="QGV14" s="7"/>
      <c r="QGW14" s="7"/>
      <c r="QGX14" s="7"/>
      <c r="QGY14" s="7"/>
      <c r="QGZ14" s="7"/>
      <c r="QHA14" s="7"/>
      <c r="QHB14" s="7"/>
      <c r="QHC14" s="7"/>
      <c r="QHD14" s="7"/>
      <c r="QHE14" s="7"/>
      <c r="QHF14" s="7"/>
      <c r="QHG14" s="7"/>
      <c r="QHH14" s="7"/>
      <c r="QHI14" s="7"/>
      <c r="QHJ14" s="7"/>
      <c r="QHK14" s="7"/>
      <c r="QHL14" s="7"/>
      <c r="QHM14" s="7"/>
      <c r="QHN14" s="7"/>
      <c r="QHO14" s="7"/>
      <c r="QHP14" s="7"/>
      <c r="QHQ14" s="7"/>
      <c r="QHR14" s="7"/>
      <c r="QHS14" s="7"/>
      <c r="QHT14" s="7"/>
      <c r="QHU14" s="7"/>
      <c r="QHV14" s="7"/>
      <c r="QHW14" s="7"/>
      <c r="QHX14" s="7"/>
      <c r="QHY14" s="7"/>
      <c r="QHZ14" s="7"/>
      <c r="QIA14" s="7"/>
      <c r="QIB14" s="7"/>
      <c r="QIC14" s="7"/>
      <c r="QID14" s="7"/>
      <c r="QIE14" s="7"/>
      <c r="QIF14" s="7"/>
      <c r="QIG14" s="7"/>
      <c r="QIH14" s="7"/>
      <c r="QII14" s="7"/>
      <c r="QIJ14" s="7"/>
      <c r="QIK14" s="7"/>
      <c r="QIL14" s="7"/>
      <c r="QIM14" s="7"/>
      <c r="QIN14" s="7"/>
      <c r="QIO14" s="7"/>
      <c r="QIP14" s="7"/>
      <c r="QIQ14" s="7"/>
      <c r="QIR14" s="7"/>
      <c r="QIS14" s="7"/>
      <c r="QIT14" s="7"/>
      <c r="QIU14" s="7"/>
      <c r="QIV14" s="7"/>
      <c r="QIW14" s="7"/>
      <c r="QIX14" s="7"/>
      <c r="QIY14" s="7"/>
      <c r="QIZ14" s="7"/>
      <c r="QJA14" s="7"/>
      <c r="QJB14" s="7"/>
      <c r="QJC14" s="7"/>
      <c r="QJD14" s="7"/>
      <c r="QJE14" s="7"/>
      <c r="QJF14" s="7"/>
      <c r="QJG14" s="7"/>
      <c r="QJH14" s="7"/>
      <c r="QJI14" s="7"/>
      <c r="QJJ14" s="7"/>
      <c r="QJK14" s="7"/>
      <c r="QJL14" s="7"/>
      <c r="QJM14" s="7"/>
      <c r="QJN14" s="7"/>
      <c r="QJO14" s="7"/>
      <c r="QJP14" s="7"/>
      <c r="QJQ14" s="7"/>
      <c r="QJR14" s="7"/>
      <c r="QJS14" s="7"/>
      <c r="QJT14" s="7"/>
      <c r="QJU14" s="7"/>
      <c r="QJV14" s="7"/>
      <c r="QJW14" s="7"/>
      <c r="QJX14" s="7"/>
      <c r="QJY14" s="7"/>
      <c r="QJZ14" s="7"/>
      <c r="QKA14" s="7"/>
      <c r="QKB14" s="7"/>
      <c r="QKC14" s="7"/>
      <c r="QKD14" s="7"/>
      <c r="QKE14" s="7"/>
      <c r="QKF14" s="7"/>
      <c r="QKG14" s="7"/>
      <c r="QKH14" s="7"/>
      <c r="QKI14" s="7"/>
      <c r="QKJ14" s="7"/>
      <c r="QKK14" s="7"/>
      <c r="QKL14" s="7"/>
      <c r="QKM14" s="7"/>
      <c r="QKN14" s="7"/>
      <c r="QKO14" s="7"/>
      <c r="QKP14" s="7"/>
      <c r="QKQ14" s="7"/>
      <c r="QKR14" s="7"/>
      <c r="QKS14" s="7"/>
      <c r="QKT14" s="7"/>
      <c r="QKU14" s="7"/>
      <c r="QKV14" s="7"/>
      <c r="QKW14" s="7"/>
      <c r="QKX14" s="7"/>
      <c r="QKY14" s="7"/>
      <c r="QKZ14" s="7"/>
      <c r="QLA14" s="7"/>
      <c r="QLB14" s="7"/>
      <c r="QLC14" s="7"/>
      <c r="QLD14" s="7"/>
      <c r="QLE14" s="7"/>
      <c r="QLF14" s="7"/>
      <c r="QLG14" s="7"/>
      <c r="QLH14" s="7"/>
      <c r="QLI14" s="7"/>
      <c r="QLJ14" s="7"/>
      <c r="QLK14" s="7"/>
      <c r="QLL14" s="7"/>
      <c r="QLM14" s="7"/>
      <c r="QLN14" s="7"/>
      <c r="QLO14" s="7"/>
      <c r="QLP14" s="7"/>
      <c r="QLQ14" s="7"/>
      <c r="QLR14" s="7"/>
      <c r="QLS14" s="7"/>
      <c r="QLT14" s="7"/>
      <c r="QLU14" s="7"/>
      <c r="QLV14" s="7"/>
      <c r="QLW14" s="7"/>
      <c r="QLX14" s="7"/>
      <c r="QLY14" s="7"/>
      <c r="QLZ14" s="7"/>
      <c r="QMA14" s="7"/>
      <c r="QMB14" s="7"/>
      <c r="QMC14" s="7"/>
      <c r="QMD14" s="7"/>
      <c r="QME14" s="7"/>
      <c r="QMF14" s="7"/>
      <c r="QMG14" s="7"/>
      <c r="QMH14" s="7"/>
      <c r="QMI14" s="7"/>
      <c r="QMJ14" s="7"/>
      <c r="QMK14" s="7"/>
      <c r="QML14" s="7"/>
      <c r="QMM14" s="7"/>
      <c r="QMN14" s="7"/>
      <c r="QMO14" s="7"/>
      <c r="QMP14" s="7"/>
      <c r="QMQ14" s="7"/>
      <c r="QMR14" s="7"/>
      <c r="QMS14" s="7"/>
      <c r="QMT14" s="7"/>
      <c r="QMU14" s="7"/>
      <c r="QMV14" s="7"/>
      <c r="QMW14" s="7"/>
      <c r="QMX14" s="7"/>
      <c r="QMY14" s="7"/>
      <c r="QMZ14" s="7"/>
      <c r="QNA14" s="7"/>
      <c r="QNB14" s="7"/>
      <c r="QNC14" s="7"/>
      <c r="QND14" s="7"/>
      <c r="QNE14" s="7"/>
      <c r="QNF14" s="7"/>
      <c r="QNG14" s="7"/>
      <c r="QNH14" s="7"/>
      <c r="QNI14" s="7"/>
      <c r="QNJ14" s="7"/>
      <c r="QNK14" s="7"/>
      <c r="QNL14" s="7"/>
      <c r="QNM14" s="7"/>
      <c r="QNN14" s="7"/>
      <c r="QNO14" s="7"/>
      <c r="QNP14" s="7"/>
      <c r="QNQ14" s="7"/>
      <c r="QNR14" s="7"/>
      <c r="QNS14" s="7"/>
      <c r="QNT14" s="7"/>
      <c r="QNU14" s="7"/>
      <c r="QNV14" s="7"/>
      <c r="QNW14" s="7"/>
      <c r="QNX14" s="7"/>
      <c r="QNY14" s="7"/>
      <c r="QNZ14" s="7"/>
      <c r="QOA14" s="7"/>
      <c r="QOB14" s="7"/>
      <c r="QOC14" s="7"/>
      <c r="QOD14" s="7"/>
      <c r="QOE14" s="7"/>
      <c r="QOF14" s="7"/>
      <c r="QOG14" s="7"/>
      <c r="QOH14" s="7"/>
      <c r="QOI14" s="7"/>
      <c r="QOJ14" s="7"/>
      <c r="QOK14" s="7"/>
      <c r="QOL14" s="7"/>
      <c r="QOM14" s="7"/>
      <c r="QON14" s="7"/>
      <c r="QOO14" s="7"/>
      <c r="QOP14" s="7"/>
      <c r="QOQ14" s="7"/>
      <c r="QOR14" s="7"/>
      <c r="QOS14" s="7"/>
      <c r="QOT14" s="7"/>
      <c r="QOU14" s="7"/>
      <c r="QOV14" s="7"/>
      <c r="QOW14" s="7"/>
      <c r="QOX14" s="7"/>
      <c r="QOY14" s="7"/>
      <c r="QOZ14" s="7"/>
      <c r="QPA14" s="7"/>
      <c r="QPB14" s="7"/>
      <c r="QPC14" s="7"/>
      <c r="QPD14" s="7"/>
      <c r="QPE14" s="7"/>
      <c r="QPF14" s="7"/>
      <c r="QPG14" s="7"/>
      <c r="QPH14" s="7"/>
      <c r="QPI14" s="7"/>
      <c r="QPJ14" s="7"/>
      <c r="QPK14" s="7"/>
      <c r="QPL14" s="7"/>
      <c r="QPM14" s="7"/>
      <c r="QPN14" s="7"/>
      <c r="QPO14" s="7"/>
      <c r="QPP14" s="7"/>
      <c r="QPQ14" s="7"/>
      <c r="QPR14" s="7"/>
      <c r="QPS14" s="7"/>
      <c r="QPT14" s="7"/>
      <c r="QPU14" s="7"/>
      <c r="QPV14" s="7"/>
      <c r="QPW14" s="7"/>
      <c r="QPX14" s="7"/>
      <c r="QPY14" s="7"/>
      <c r="QPZ14" s="7"/>
      <c r="QQA14" s="7"/>
      <c r="QQB14" s="7"/>
      <c r="QQC14" s="7"/>
      <c r="QQD14" s="7"/>
      <c r="QQE14" s="7"/>
      <c r="QQF14" s="7"/>
      <c r="QQG14" s="7"/>
      <c r="QQH14" s="7"/>
      <c r="QQI14" s="7"/>
      <c r="QQJ14" s="7"/>
      <c r="QQK14" s="7"/>
      <c r="QQL14" s="7"/>
      <c r="QQM14" s="7"/>
      <c r="QQN14" s="7"/>
      <c r="QQO14" s="7"/>
      <c r="QQP14" s="7"/>
      <c r="QQQ14" s="7"/>
      <c r="QQR14" s="7"/>
      <c r="QQS14" s="7"/>
      <c r="QQT14" s="7"/>
      <c r="QQU14" s="7"/>
      <c r="QQV14" s="7"/>
      <c r="QQW14" s="7"/>
      <c r="QQX14" s="7"/>
      <c r="QQY14" s="7"/>
      <c r="QQZ14" s="7"/>
      <c r="QRA14" s="7"/>
      <c r="QRB14" s="7"/>
      <c r="QRC14" s="7"/>
      <c r="QRD14" s="7"/>
      <c r="QRE14" s="7"/>
      <c r="QRF14" s="7"/>
      <c r="QRG14" s="7"/>
      <c r="QRH14" s="7"/>
      <c r="QRI14" s="7"/>
      <c r="QRJ14" s="7"/>
      <c r="QRK14" s="7"/>
      <c r="QRL14" s="7"/>
      <c r="QRM14" s="7"/>
      <c r="QRN14" s="7"/>
      <c r="QRO14" s="7"/>
      <c r="QRP14" s="7"/>
      <c r="QRQ14" s="7"/>
      <c r="QRR14" s="7"/>
      <c r="QRS14" s="7"/>
      <c r="QRT14" s="7"/>
      <c r="QRU14" s="7"/>
      <c r="QRV14" s="7"/>
      <c r="QRW14" s="7"/>
      <c r="QRX14" s="7"/>
      <c r="QRY14" s="7"/>
      <c r="QRZ14" s="7"/>
      <c r="QSA14" s="7"/>
      <c r="QSB14" s="7"/>
      <c r="QSC14" s="7"/>
      <c r="QSD14" s="7"/>
      <c r="QSE14" s="7"/>
      <c r="QSF14" s="7"/>
      <c r="QSG14" s="7"/>
      <c r="QSH14" s="7"/>
      <c r="QSI14" s="7"/>
      <c r="QSJ14" s="7"/>
      <c r="QSK14" s="7"/>
      <c r="QSL14" s="7"/>
      <c r="QSM14" s="7"/>
      <c r="QSN14" s="7"/>
      <c r="QSO14" s="7"/>
      <c r="QSP14" s="7"/>
      <c r="QSQ14" s="7"/>
      <c r="QSR14" s="7"/>
      <c r="QSS14" s="7"/>
      <c r="QST14" s="7"/>
      <c r="QSU14" s="7"/>
      <c r="QSV14" s="7"/>
      <c r="QSW14" s="7"/>
      <c r="QSX14" s="7"/>
      <c r="QSY14" s="7"/>
      <c r="QSZ14" s="7"/>
      <c r="QTA14" s="7"/>
      <c r="QTB14" s="7"/>
      <c r="QTC14" s="7"/>
      <c r="QTD14" s="7"/>
      <c r="QTE14" s="7"/>
      <c r="QTF14" s="7"/>
      <c r="QTG14" s="7"/>
      <c r="QTH14" s="7"/>
      <c r="QTI14" s="7"/>
      <c r="QTJ14" s="7"/>
      <c r="QTK14" s="7"/>
      <c r="QTL14" s="7"/>
      <c r="QTM14" s="7"/>
      <c r="QTN14" s="7"/>
      <c r="QTO14" s="7"/>
      <c r="QTP14" s="7"/>
      <c r="QTQ14" s="7"/>
      <c r="QTR14" s="7"/>
      <c r="QTS14" s="7"/>
      <c r="QTT14" s="7"/>
      <c r="QTU14" s="7"/>
      <c r="QTV14" s="7"/>
      <c r="QTW14" s="7"/>
      <c r="QTX14" s="7"/>
      <c r="QTY14" s="7"/>
      <c r="QTZ14" s="7"/>
      <c r="QUA14" s="7"/>
      <c r="QUB14" s="7"/>
      <c r="QUC14" s="7"/>
      <c r="QUD14" s="7"/>
      <c r="QUE14" s="7"/>
      <c r="QUF14" s="7"/>
      <c r="QUG14" s="7"/>
      <c r="QUH14" s="7"/>
      <c r="QUI14" s="7"/>
      <c r="QUJ14" s="7"/>
      <c r="QUK14" s="7"/>
      <c r="QUL14" s="7"/>
      <c r="QUM14" s="7"/>
      <c r="QUN14" s="7"/>
      <c r="QUO14" s="7"/>
      <c r="QUP14" s="7"/>
      <c r="QUQ14" s="7"/>
      <c r="QUR14" s="7"/>
      <c r="QUS14" s="7"/>
      <c r="QUT14" s="7"/>
      <c r="QUU14" s="7"/>
      <c r="QUV14" s="7"/>
      <c r="QUW14" s="7"/>
      <c r="QUX14" s="7"/>
      <c r="QUY14" s="7"/>
      <c r="QUZ14" s="7"/>
      <c r="QVA14" s="7"/>
      <c r="QVB14" s="7"/>
      <c r="QVC14" s="7"/>
      <c r="QVD14" s="7"/>
      <c r="QVE14" s="7"/>
      <c r="QVF14" s="7"/>
      <c r="QVG14" s="7"/>
      <c r="QVH14" s="7"/>
      <c r="QVI14" s="7"/>
      <c r="QVJ14" s="7"/>
      <c r="QVK14" s="7"/>
      <c r="QVL14" s="7"/>
      <c r="QVM14" s="7"/>
      <c r="QVN14" s="7"/>
      <c r="QVO14" s="7"/>
      <c r="QVP14" s="7"/>
      <c r="QVQ14" s="7"/>
      <c r="QVR14" s="7"/>
      <c r="QVS14" s="7"/>
      <c r="QVT14" s="7"/>
      <c r="QVU14" s="7"/>
      <c r="QVV14" s="7"/>
      <c r="QVW14" s="7"/>
      <c r="QVX14" s="7"/>
      <c r="QVY14" s="7"/>
      <c r="QVZ14" s="7"/>
      <c r="QWA14" s="7"/>
      <c r="QWB14" s="7"/>
      <c r="QWC14" s="7"/>
      <c r="QWD14" s="7"/>
      <c r="QWE14" s="7"/>
      <c r="QWF14" s="7"/>
      <c r="QWG14" s="7"/>
      <c r="QWH14" s="7"/>
      <c r="QWI14" s="7"/>
      <c r="QWJ14" s="7"/>
      <c r="QWK14" s="7"/>
      <c r="QWL14" s="7"/>
      <c r="QWM14" s="7"/>
      <c r="QWN14" s="7"/>
      <c r="QWO14" s="7"/>
      <c r="QWP14" s="7"/>
      <c r="QWQ14" s="7"/>
      <c r="QWR14" s="7"/>
      <c r="QWS14" s="7"/>
      <c r="QWT14" s="7"/>
      <c r="QWU14" s="7"/>
      <c r="QWV14" s="7"/>
      <c r="QWW14" s="7"/>
      <c r="QWX14" s="7"/>
      <c r="QWY14" s="7"/>
      <c r="QWZ14" s="7"/>
      <c r="QXA14" s="7"/>
      <c r="QXB14" s="7"/>
      <c r="QXC14" s="7"/>
      <c r="QXD14" s="7"/>
      <c r="QXE14" s="7"/>
      <c r="QXF14" s="7"/>
      <c r="QXG14" s="7"/>
      <c r="QXH14" s="7"/>
      <c r="QXI14" s="7"/>
      <c r="QXJ14" s="7"/>
      <c r="QXK14" s="7"/>
      <c r="QXL14" s="7"/>
      <c r="QXM14" s="7"/>
      <c r="QXN14" s="7"/>
      <c r="QXO14" s="7"/>
      <c r="QXP14" s="7"/>
      <c r="QXQ14" s="7"/>
      <c r="QXR14" s="7"/>
      <c r="QXS14" s="7"/>
      <c r="QXT14" s="7"/>
      <c r="QXU14" s="7"/>
      <c r="QXV14" s="7"/>
      <c r="QXW14" s="7"/>
      <c r="QXX14" s="7"/>
      <c r="QXY14" s="7"/>
      <c r="QXZ14" s="7"/>
      <c r="QYA14" s="7"/>
      <c r="QYB14" s="7"/>
      <c r="QYC14" s="7"/>
      <c r="QYD14" s="7"/>
      <c r="QYE14" s="7"/>
      <c r="QYF14" s="7"/>
      <c r="QYG14" s="7"/>
      <c r="QYH14" s="7"/>
      <c r="QYI14" s="7"/>
      <c r="QYJ14" s="7"/>
      <c r="QYK14" s="7"/>
      <c r="QYL14" s="7"/>
      <c r="QYM14" s="7"/>
      <c r="QYN14" s="7"/>
      <c r="QYO14" s="7"/>
      <c r="QYP14" s="7"/>
      <c r="QYQ14" s="7"/>
      <c r="QYR14" s="7"/>
      <c r="QYS14" s="7"/>
      <c r="QYT14" s="7"/>
      <c r="QYU14" s="7"/>
      <c r="QYV14" s="7"/>
      <c r="QYW14" s="7"/>
      <c r="QYX14" s="7"/>
      <c r="QYY14" s="7"/>
      <c r="QYZ14" s="7"/>
      <c r="QZA14" s="7"/>
      <c r="QZB14" s="7"/>
      <c r="QZC14" s="7"/>
      <c r="QZD14" s="7"/>
      <c r="QZE14" s="7"/>
      <c r="QZF14" s="7"/>
      <c r="QZG14" s="7"/>
      <c r="QZH14" s="7"/>
      <c r="QZI14" s="7"/>
      <c r="QZJ14" s="7"/>
      <c r="QZK14" s="7"/>
      <c r="QZL14" s="7"/>
      <c r="QZM14" s="7"/>
      <c r="QZN14" s="7"/>
      <c r="QZO14" s="7"/>
      <c r="QZP14" s="7"/>
      <c r="QZQ14" s="7"/>
      <c r="QZR14" s="7"/>
      <c r="QZS14" s="7"/>
      <c r="QZT14" s="7"/>
      <c r="QZU14" s="7"/>
      <c r="QZV14" s="7"/>
      <c r="QZW14" s="7"/>
      <c r="QZX14" s="7"/>
      <c r="QZY14" s="7"/>
      <c r="QZZ14" s="7"/>
      <c r="RAA14" s="7"/>
      <c r="RAB14" s="7"/>
      <c r="RAC14" s="7"/>
      <c r="RAD14" s="7"/>
      <c r="RAE14" s="7"/>
      <c r="RAF14" s="7"/>
      <c r="RAG14" s="7"/>
      <c r="RAH14" s="7"/>
      <c r="RAI14" s="7"/>
      <c r="RAJ14" s="7"/>
      <c r="RAK14" s="7"/>
      <c r="RAL14" s="7"/>
      <c r="RAM14" s="7"/>
      <c r="RAN14" s="7"/>
      <c r="RAO14" s="7"/>
      <c r="RAP14" s="7"/>
      <c r="RAQ14" s="7"/>
      <c r="RAR14" s="7"/>
      <c r="RAS14" s="7"/>
      <c r="RAT14" s="7"/>
      <c r="RAU14" s="7"/>
      <c r="RAV14" s="7"/>
      <c r="RAW14" s="7"/>
      <c r="RAX14" s="7"/>
      <c r="RAY14" s="7"/>
      <c r="RAZ14" s="7"/>
      <c r="RBA14" s="7"/>
      <c r="RBB14" s="7"/>
      <c r="RBC14" s="7"/>
      <c r="RBD14" s="7"/>
      <c r="RBE14" s="7"/>
      <c r="RBF14" s="7"/>
      <c r="RBG14" s="7"/>
      <c r="RBH14" s="7"/>
      <c r="RBI14" s="7"/>
      <c r="RBJ14" s="7"/>
      <c r="RBK14" s="7"/>
      <c r="RBL14" s="7"/>
      <c r="RBM14" s="7"/>
      <c r="RBN14" s="7"/>
      <c r="RBO14" s="7"/>
      <c r="RBP14" s="7"/>
      <c r="RBQ14" s="7"/>
      <c r="RBR14" s="7"/>
      <c r="RBS14" s="7"/>
      <c r="RBT14" s="7"/>
      <c r="RBU14" s="7"/>
      <c r="RBV14" s="7"/>
      <c r="RBW14" s="7"/>
      <c r="RBX14" s="7"/>
      <c r="RBY14" s="7"/>
      <c r="RBZ14" s="7"/>
      <c r="RCA14" s="7"/>
      <c r="RCB14" s="7"/>
      <c r="RCC14" s="7"/>
      <c r="RCD14" s="7"/>
      <c r="RCE14" s="7"/>
      <c r="RCF14" s="7"/>
      <c r="RCG14" s="7"/>
      <c r="RCH14" s="7"/>
      <c r="RCI14" s="7"/>
      <c r="RCJ14" s="7"/>
      <c r="RCK14" s="7"/>
      <c r="RCL14" s="7"/>
      <c r="RCM14" s="7"/>
      <c r="RCN14" s="7"/>
      <c r="RCO14" s="7"/>
      <c r="RCP14" s="7"/>
      <c r="RCQ14" s="7"/>
      <c r="RCR14" s="7"/>
      <c r="RCS14" s="7"/>
      <c r="RCT14" s="7"/>
      <c r="RCU14" s="7"/>
      <c r="RCV14" s="7"/>
      <c r="RCW14" s="7"/>
      <c r="RCX14" s="7"/>
      <c r="RCY14" s="7"/>
      <c r="RCZ14" s="7"/>
      <c r="RDA14" s="7"/>
      <c r="RDB14" s="7"/>
      <c r="RDC14" s="7"/>
      <c r="RDD14" s="7"/>
      <c r="RDE14" s="7"/>
      <c r="RDF14" s="7"/>
      <c r="RDG14" s="7"/>
      <c r="RDH14" s="7"/>
      <c r="RDI14" s="7"/>
      <c r="RDJ14" s="7"/>
      <c r="RDK14" s="7"/>
      <c r="RDL14" s="7"/>
      <c r="RDM14" s="7"/>
      <c r="RDN14" s="7"/>
      <c r="RDO14" s="7"/>
      <c r="RDP14" s="7"/>
      <c r="RDQ14" s="7"/>
      <c r="RDR14" s="7"/>
      <c r="RDS14" s="7"/>
      <c r="RDT14" s="7"/>
      <c r="RDU14" s="7"/>
      <c r="RDV14" s="7"/>
      <c r="RDW14" s="7"/>
      <c r="RDX14" s="7"/>
      <c r="RDY14" s="7"/>
      <c r="RDZ14" s="7"/>
      <c r="REA14" s="7"/>
      <c r="REB14" s="7"/>
      <c r="REC14" s="7"/>
      <c r="RED14" s="7"/>
      <c r="REE14" s="7"/>
      <c r="REF14" s="7"/>
      <c r="REG14" s="7"/>
      <c r="REH14" s="7"/>
      <c r="REI14" s="7"/>
      <c r="REJ14" s="7"/>
      <c r="REK14" s="7"/>
      <c r="REL14" s="7"/>
      <c r="REM14" s="7"/>
      <c r="REN14" s="7"/>
      <c r="REO14" s="7"/>
      <c r="REP14" s="7"/>
      <c r="REQ14" s="7"/>
      <c r="RER14" s="7"/>
      <c r="RES14" s="7"/>
      <c r="RET14" s="7"/>
      <c r="REU14" s="7"/>
      <c r="REV14" s="7"/>
      <c r="REW14" s="7"/>
      <c r="REX14" s="7"/>
      <c r="REY14" s="7"/>
      <c r="REZ14" s="7"/>
      <c r="RFA14" s="7"/>
      <c r="RFB14" s="7"/>
      <c r="RFC14" s="7"/>
      <c r="RFD14" s="7"/>
      <c r="RFE14" s="7"/>
      <c r="RFF14" s="7"/>
      <c r="RFG14" s="7"/>
      <c r="RFH14" s="7"/>
      <c r="RFI14" s="7"/>
      <c r="RFJ14" s="7"/>
      <c r="RFK14" s="7"/>
      <c r="RFL14" s="7"/>
      <c r="RFM14" s="7"/>
      <c r="RFN14" s="7"/>
      <c r="RFO14" s="7"/>
      <c r="RFP14" s="7"/>
      <c r="RFQ14" s="7"/>
      <c r="RFR14" s="7"/>
      <c r="RFS14" s="7"/>
      <c r="RFT14" s="7"/>
      <c r="RFU14" s="7"/>
      <c r="RFV14" s="7"/>
      <c r="RFW14" s="7"/>
      <c r="RFX14" s="7"/>
      <c r="RFY14" s="7"/>
      <c r="RFZ14" s="7"/>
      <c r="RGA14" s="7"/>
      <c r="RGB14" s="7"/>
      <c r="RGC14" s="7"/>
      <c r="RGD14" s="7"/>
      <c r="RGE14" s="7"/>
      <c r="RGF14" s="7"/>
      <c r="RGG14" s="7"/>
      <c r="RGH14" s="7"/>
      <c r="RGI14" s="7"/>
      <c r="RGJ14" s="7"/>
      <c r="RGK14" s="7"/>
      <c r="RGL14" s="7"/>
      <c r="RGM14" s="7"/>
      <c r="RGN14" s="7"/>
      <c r="RGO14" s="7"/>
      <c r="RGP14" s="7"/>
      <c r="RGQ14" s="7"/>
      <c r="RGR14" s="7"/>
      <c r="RGS14" s="7"/>
      <c r="RGT14" s="7"/>
      <c r="RGU14" s="7"/>
      <c r="RGV14" s="7"/>
      <c r="RGW14" s="7"/>
      <c r="RGX14" s="7"/>
      <c r="RGY14" s="7"/>
      <c r="RGZ14" s="7"/>
      <c r="RHA14" s="7"/>
      <c r="RHB14" s="7"/>
      <c r="RHC14" s="7"/>
      <c r="RHD14" s="7"/>
      <c r="RHE14" s="7"/>
      <c r="RHF14" s="7"/>
      <c r="RHG14" s="7"/>
      <c r="RHH14" s="7"/>
      <c r="RHI14" s="7"/>
      <c r="RHJ14" s="7"/>
      <c r="RHK14" s="7"/>
      <c r="RHL14" s="7"/>
      <c r="RHM14" s="7"/>
      <c r="RHN14" s="7"/>
      <c r="RHO14" s="7"/>
      <c r="RHP14" s="7"/>
      <c r="RHQ14" s="7"/>
      <c r="RHR14" s="7"/>
      <c r="RHS14" s="7"/>
      <c r="RHT14" s="7"/>
      <c r="RHU14" s="7"/>
      <c r="RHV14" s="7"/>
      <c r="RHW14" s="7"/>
      <c r="RHX14" s="7"/>
      <c r="RHY14" s="7"/>
      <c r="RHZ14" s="7"/>
      <c r="RIA14" s="7"/>
      <c r="RIB14" s="7"/>
      <c r="RIC14" s="7"/>
      <c r="RID14" s="7"/>
      <c r="RIE14" s="7"/>
      <c r="RIF14" s="7"/>
      <c r="RIG14" s="7"/>
      <c r="RIH14" s="7"/>
      <c r="RII14" s="7"/>
      <c r="RIJ14" s="7"/>
      <c r="RIK14" s="7"/>
      <c r="RIL14" s="7"/>
      <c r="RIM14" s="7"/>
      <c r="RIN14" s="7"/>
      <c r="RIO14" s="7"/>
      <c r="RIP14" s="7"/>
      <c r="RIQ14" s="7"/>
      <c r="RIR14" s="7"/>
      <c r="RIS14" s="7"/>
      <c r="RIT14" s="7"/>
      <c r="RIU14" s="7"/>
      <c r="RIV14" s="7"/>
      <c r="RIW14" s="7"/>
      <c r="RIX14" s="7"/>
      <c r="RIY14" s="7"/>
      <c r="RIZ14" s="7"/>
      <c r="RJA14" s="7"/>
      <c r="RJB14" s="7"/>
      <c r="RJC14" s="7"/>
      <c r="RJD14" s="7"/>
      <c r="RJE14" s="7"/>
      <c r="RJF14" s="7"/>
      <c r="RJG14" s="7"/>
      <c r="RJH14" s="7"/>
      <c r="RJI14" s="7"/>
      <c r="RJJ14" s="7"/>
      <c r="RJK14" s="7"/>
      <c r="RJL14" s="7"/>
      <c r="RJM14" s="7"/>
      <c r="RJN14" s="7"/>
      <c r="RJO14" s="7"/>
      <c r="RJP14" s="7"/>
      <c r="RJQ14" s="7"/>
      <c r="RJR14" s="7"/>
      <c r="RJS14" s="7"/>
      <c r="RJT14" s="7"/>
      <c r="RJU14" s="7"/>
      <c r="RJV14" s="7"/>
      <c r="RJW14" s="7"/>
      <c r="RJX14" s="7"/>
      <c r="RJY14" s="7"/>
      <c r="RJZ14" s="7"/>
      <c r="RKA14" s="7"/>
      <c r="RKB14" s="7"/>
      <c r="RKC14" s="7"/>
      <c r="RKD14" s="7"/>
      <c r="RKE14" s="7"/>
      <c r="RKF14" s="7"/>
      <c r="RKG14" s="7"/>
      <c r="RKH14" s="7"/>
      <c r="RKI14" s="7"/>
      <c r="RKJ14" s="7"/>
      <c r="RKK14" s="7"/>
      <c r="RKL14" s="7"/>
      <c r="RKM14" s="7"/>
      <c r="RKN14" s="7"/>
      <c r="RKO14" s="7"/>
      <c r="RKP14" s="7"/>
      <c r="RKQ14" s="7"/>
      <c r="RKR14" s="7"/>
      <c r="RKS14" s="7"/>
      <c r="RKT14" s="7"/>
      <c r="RKU14" s="7"/>
      <c r="RKV14" s="7"/>
      <c r="RKW14" s="7"/>
      <c r="RKX14" s="7"/>
      <c r="RKY14" s="7"/>
      <c r="RKZ14" s="7"/>
      <c r="RLA14" s="7"/>
      <c r="RLB14" s="7"/>
      <c r="RLC14" s="7"/>
      <c r="RLD14" s="7"/>
      <c r="RLE14" s="7"/>
      <c r="RLF14" s="7"/>
      <c r="RLG14" s="7"/>
      <c r="RLH14" s="7"/>
      <c r="RLI14" s="7"/>
      <c r="RLJ14" s="7"/>
      <c r="RLK14" s="7"/>
      <c r="RLL14" s="7"/>
      <c r="RLM14" s="7"/>
      <c r="RLN14" s="7"/>
      <c r="RLO14" s="7"/>
      <c r="RLP14" s="7"/>
      <c r="RLQ14" s="7"/>
      <c r="RLR14" s="7"/>
      <c r="RLS14" s="7"/>
      <c r="RLT14" s="7"/>
      <c r="RLU14" s="7"/>
      <c r="RLV14" s="7"/>
      <c r="RLW14" s="7"/>
      <c r="RLX14" s="7"/>
      <c r="RLY14" s="7"/>
      <c r="RLZ14" s="7"/>
      <c r="RMA14" s="7"/>
      <c r="RMB14" s="7"/>
      <c r="RMC14" s="7"/>
      <c r="RMD14" s="7"/>
      <c r="RME14" s="7"/>
      <c r="RMF14" s="7"/>
      <c r="RMG14" s="7"/>
      <c r="RMH14" s="7"/>
      <c r="RMI14" s="7"/>
      <c r="RMJ14" s="7"/>
      <c r="RMK14" s="7"/>
      <c r="RML14" s="7"/>
      <c r="RMM14" s="7"/>
      <c r="RMN14" s="7"/>
      <c r="RMO14" s="7"/>
      <c r="RMP14" s="7"/>
      <c r="RMQ14" s="7"/>
      <c r="RMR14" s="7"/>
      <c r="RMS14" s="7"/>
      <c r="RMT14" s="7"/>
      <c r="RMU14" s="7"/>
      <c r="RMV14" s="7"/>
      <c r="RMW14" s="7"/>
      <c r="RMX14" s="7"/>
      <c r="RMY14" s="7"/>
      <c r="RMZ14" s="7"/>
      <c r="RNA14" s="7"/>
      <c r="RNB14" s="7"/>
      <c r="RNC14" s="7"/>
      <c r="RND14" s="7"/>
      <c r="RNE14" s="7"/>
      <c r="RNF14" s="7"/>
      <c r="RNG14" s="7"/>
      <c r="RNH14" s="7"/>
      <c r="RNI14" s="7"/>
      <c r="RNJ14" s="7"/>
      <c r="RNK14" s="7"/>
      <c r="RNL14" s="7"/>
      <c r="RNM14" s="7"/>
      <c r="RNN14" s="7"/>
      <c r="RNO14" s="7"/>
      <c r="RNP14" s="7"/>
      <c r="RNQ14" s="7"/>
      <c r="RNR14" s="7"/>
      <c r="RNS14" s="7"/>
      <c r="RNT14" s="7"/>
      <c r="RNU14" s="7"/>
      <c r="RNV14" s="7"/>
      <c r="RNW14" s="7"/>
      <c r="RNX14" s="7"/>
      <c r="RNY14" s="7"/>
      <c r="RNZ14" s="7"/>
      <c r="ROA14" s="7"/>
      <c r="ROB14" s="7"/>
      <c r="ROC14" s="7"/>
      <c r="ROD14" s="7"/>
      <c r="ROE14" s="7"/>
      <c r="ROF14" s="7"/>
      <c r="ROG14" s="7"/>
      <c r="ROH14" s="7"/>
      <c r="ROI14" s="7"/>
      <c r="ROJ14" s="7"/>
      <c r="ROK14" s="7"/>
      <c r="ROL14" s="7"/>
      <c r="ROM14" s="7"/>
      <c r="RON14" s="7"/>
      <c r="ROO14" s="7"/>
      <c r="ROP14" s="7"/>
      <c r="ROQ14" s="7"/>
      <c r="ROR14" s="7"/>
      <c r="ROS14" s="7"/>
      <c r="ROT14" s="7"/>
      <c r="ROU14" s="7"/>
      <c r="ROV14" s="7"/>
      <c r="ROW14" s="7"/>
      <c r="ROX14" s="7"/>
      <c r="ROY14" s="7"/>
      <c r="ROZ14" s="7"/>
      <c r="RPA14" s="7"/>
      <c r="RPB14" s="7"/>
      <c r="RPC14" s="7"/>
      <c r="RPD14" s="7"/>
      <c r="RPE14" s="7"/>
      <c r="RPF14" s="7"/>
      <c r="RPG14" s="7"/>
      <c r="RPH14" s="7"/>
      <c r="RPI14" s="7"/>
      <c r="RPJ14" s="7"/>
      <c r="RPK14" s="7"/>
      <c r="RPL14" s="7"/>
      <c r="RPM14" s="7"/>
      <c r="RPN14" s="7"/>
      <c r="RPO14" s="7"/>
      <c r="RPP14" s="7"/>
      <c r="RPQ14" s="7"/>
      <c r="RPR14" s="7"/>
      <c r="RPS14" s="7"/>
      <c r="RPT14" s="7"/>
      <c r="RPU14" s="7"/>
      <c r="RPV14" s="7"/>
      <c r="RPW14" s="7"/>
      <c r="RPX14" s="7"/>
      <c r="RPY14" s="7"/>
      <c r="RPZ14" s="7"/>
      <c r="RQA14" s="7"/>
      <c r="RQB14" s="7"/>
      <c r="RQC14" s="7"/>
      <c r="RQD14" s="7"/>
      <c r="RQE14" s="7"/>
      <c r="RQF14" s="7"/>
      <c r="RQG14" s="7"/>
      <c r="RQH14" s="7"/>
      <c r="RQI14" s="7"/>
      <c r="RQJ14" s="7"/>
      <c r="RQK14" s="7"/>
      <c r="RQL14" s="7"/>
      <c r="RQM14" s="7"/>
      <c r="RQN14" s="7"/>
      <c r="RQO14" s="7"/>
      <c r="RQP14" s="7"/>
      <c r="RQQ14" s="7"/>
      <c r="RQR14" s="7"/>
      <c r="RQS14" s="7"/>
      <c r="RQT14" s="7"/>
      <c r="RQU14" s="7"/>
      <c r="RQV14" s="7"/>
      <c r="RQW14" s="7"/>
      <c r="RQX14" s="7"/>
      <c r="RQY14" s="7"/>
      <c r="RQZ14" s="7"/>
      <c r="RRA14" s="7"/>
      <c r="RRB14" s="7"/>
      <c r="RRC14" s="7"/>
      <c r="RRD14" s="7"/>
      <c r="RRE14" s="7"/>
      <c r="RRF14" s="7"/>
      <c r="RRG14" s="7"/>
      <c r="RRH14" s="7"/>
      <c r="RRI14" s="7"/>
      <c r="RRJ14" s="7"/>
      <c r="RRK14" s="7"/>
      <c r="RRL14" s="7"/>
      <c r="RRM14" s="7"/>
      <c r="RRN14" s="7"/>
      <c r="RRO14" s="7"/>
      <c r="RRP14" s="7"/>
      <c r="RRQ14" s="7"/>
      <c r="RRR14" s="7"/>
      <c r="RRS14" s="7"/>
      <c r="RRT14" s="7"/>
      <c r="RRU14" s="7"/>
      <c r="RRV14" s="7"/>
      <c r="RRW14" s="7"/>
      <c r="RRX14" s="7"/>
      <c r="RRY14" s="7"/>
      <c r="RRZ14" s="7"/>
      <c r="RSA14" s="7"/>
      <c r="RSB14" s="7"/>
      <c r="RSC14" s="7"/>
      <c r="RSD14" s="7"/>
      <c r="RSE14" s="7"/>
      <c r="RSF14" s="7"/>
      <c r="RSG14" s="7"/>
      <c r="RSH14" s="7"/>
      <c r="RSI14" s="7"/>
      <c r="RSJ14" s="7"/>
      <c r="RSK14" s="7"/>
      <c r="RSL14" s="7"/>
      <c r="RSM14" s="7"/>
      <c r="RSN14" s="7"/>
      <c r="RSO14" s="7"/>
      <c r="RSP14" s="7"/>
      <c r="RSQ14" s="7"/>
      <c r="RSR14" s="7"/>
      <c r="RSS14" s="7"/>
      <c r="RST14" s="7"/>
      <c r="RSU14" s="7"/>
      <c r="RSV14" s="7"/>
      <c r="RSW14" s="7"/>
      <c r="RSX14" s="7"/>
      <c r="RSY14" s="7"/>
      <c r="RSZ14" s="7"/>
      <c r="RTA14" s="7"/>
      <c r="RTB14" s="7"/>
      <c r="RTC14" s="7"/>
      <c r="RTD14" s="7"/>
      <c r="RTE14" s="7"/>
      <c r="RTF14" s="7"/>
      <c r="RTG14" s="7"/>
      <c r="RTH14" s="7"/>
      <c r="RTI14" s="7"/>
      <c r="RTJ14" s="7"/>
      <c r="RTK14" s="7"/>
      <c r="RTL14" s="7"/>
      <c r="RTM14" s="7"/>
      <c r="RTN14" s="7"/>
      <c r="RTO14" s="7"/>
      <c r="RTP14" s="7"/>
      <c r="RTQ14" s="7"/>
      <c r="RTR14" s="7"/>
      <c r="RTS14" s="7"/>
      <c r="RTT14" s="7"/>
      <c r="RTU14" s="7"/>
      <c r="RTV14" s="7"/>
      <c r="RTW14" s="7"/>
      <c r="RTX14" s="7"/>
      <c r="RTY14" s="7"/>
      <c r="RTZ14" s="7"/>
      <c r="RUA14" s="7"/>
      <c r="RUB14" s="7"/>
      <c r="RUC14" s="7"/>
      <c r="RUD14" s="7"/>
      <c r="RUE14" s="7"/>
      <c r="RUF14" s="7"/>
      <c r="RUG14" s="7"/>
      <c r="RUH14" s="7"/>
      <c r="RUI14" s="7"/>
      <c r="RUJ14" s="7"/>
      <c r="RUK14" s="7"/>
      <c r="RUL14" s="7"/>
      <c r="RUM14" s="7"/>
      <c r="RUN14" s="7"/>
      <c r="RUO14" s="7"/>
      <c r="RUP14" s="7"/>
      <c r="RUQ14" s="7"/>
      <c r="RUR14" s="7"/>
      <c r="RUS14" s="7"/>
      <c r="RUT14" s="7"/>
      <c r="RUU14" s="7"/>
      <c r="RUV14" s="7"/>
      <c r="RUW14" s="7"/>
      <c r="RUX14" s="7"/>
      <c r="RUY14" s="7"/>
      <c r="RUZ14" s="7"/>
      <c r="RVA14" s="7"/>
      <c r="RVB14" s="7"/>
      <c r="RVC14" s="7"/>
      <c r="RVD14" s="7"/>
      <c r="RVE14" s="7"/>
      <c r="RVF14" s="7"/>
      <c r="RVG14" s="7"/>
      <c r="RVH14" s="7"/>
      <c r="RVI14" s="7"/>
      <c r="RVJ14" s="7"/>
      <c r="RVK14" s="7"/>
      <c r="RVL14" s="7"/>
      <c r="RVM14" s="7"/>
      <c r="RVN14" s="7"/>
      <c r="RVO14" s="7"/>
      <c r="RVP14" s="7"/>
      <c r="RVQ14" s="7"/>
      <c r="RVR14" s="7"/>
      <c r="RVS14" s="7"/>
      <c r="RVT14" s="7"/>
      <c r="RVU14" s="7"/>
      <c r="RVV14" s="7"/>
      <c r="RVW14" s="7"/>
      <c r="RVX14" s="7"/>
      <c r="RVY14" s="7"/>
      <c r="RVZ14" s="7"/>
      <c r="RWA14" s="7"/>
      <c r="RWB14" s="7"/>
      <c r="RWC14" s="7"/>
      <c r="RWD14" s="7"/>
      <c r="RWE14" s="7"/>
      <c r="RWF14" s="7"/>
      <c r="RWG14" s="7"/>
      <c r="RWH14" s="7"/>
      <c r="RWI14" s="7"/>
      <c r="RWJ14" s="7"/>
      <c r="RWK14" s="7"/>
      <c r="RWL14" s="7"/>
      <c r="RWM14" s="7"/>
      <c r="RWN14" s="7"/>
      <c r="RWO14" s="7"/>
      <c r="RWP14" s="7"/>
      <c r="RWQ14" s="7"/>
      <c r="RWR14" s="7"/>
      <c r="RWS14" s="7"/>
      <c r="RWT14" s="7"/>
      <c r="RWU14" s="7"/>
      <c r="RWV14" s="7"/>
      <c r="RWW14" s="7"/>
      <c r="RWX14" s="7"/>
      <c r="RWY14" s="7"/>
      <c r="RWZ14" s="7"/>
      <c r="RXA14" s="7"/>
      <c r="RXB14" s="7"/>
      <c r="RXC14" s="7"/>
      <c r="RXD14" s="7"/>
      <c r="RXE14" s="7"/>
      <c r="RXF14" s="7"/>
      <c r="RXG14" s="7"/>
      <c r="RXH14" s="7"/>
      <c r="RXI14" s="7"/>
      <c r="RXJ14" s="7"/>
      <c r="RXK14" s="7"/>
      <c r="RXL14" s="7"/>
      <c r="RXM14" s="7"/>
      <c r="RXN14" s="7"/>
      <c r="RXO14" s="7"/>
      <c r="RXP14" s="7"/>
      <c r="RXQ14" s="7"/>
      <c r="RXR14" s="7"/>
      <c r="RXS14" s="7"/>
      <c r="RXT14" s="7"/>
      <c r="RXU14" s="7"/>
      <c r="RXV14" s="7"/>
      <c r="RXW14" s="7"/>
      <c r="RXX14" s="7"/>
      <c r="RXY14" s="7"/>
      <c r="RXZ14" s="7"/>
      <c r="RYA14" s="7"/>
      <c r="RYB14" s="7"/>
      <c r="RYC14" s="7"/>
      <c r="RYD14" s="7"/>
      <c r="RYE14" s="7"/>
      <c r="RYF14" s="7"/>
      <c r="RYG14" s="7"/>
      <c r="RYH14" s="7"/>
      <c r="RYI14" s="7"/>
      <c r="RYJ14" s="7"/>
      <c r="RYK14" s="7"/>
      <c r="RYL14" s="7"/>
      <c r="RYM14" s="7"/>
      <c r="RYN14" s="7"/>
      <c r="RYO14" s="7"/>
      <c r="RYP14" s="7"/>
      <c r="RYQ14" s="7"/>
      <c r="RYR14" s="7"/>
      <c r="RYS14" s="7"/>
      <c r="RYT14" s="7"/>
      <c r="RYU14" s="7"/>
      <c r="RYV14" s="7"/>
      <c r="RYW14" s="7"/>
      <c r="RYX14" s="7"/>
      <c r="RYY14" s="7"/>
      <c r="RYZ14" s="7"/>
      <c r="RZA14" s="7"/>
      <c r="RZB14" s="7"/>
      <c r="RZC14" s="7"/>
      <c r="RZD14" s="7"/>
      <c r="RZE14" s="7"/>
      <c r="RZF14" s="7"/>
      <c r="RZG14" s="7"/>
      <c r="RZH14" s="7"/>
      <c r="RZI14" s="7"/>
      <c r="RZJ14" s="7"/>
      <c r="RZK14" s="7"/>
      <c r="RZL14" s="7"/>
      <c r="RZM14" s="7"/>
      <c r="RZN14" s="7"/>
      <c r="RZO14" s="7"/>
      <c r="RZP14" s="7"/>
      <c r="RZQ14" s="7"/>
      <c r="RZR14" s="7"/>
      <c r="RZS14" s="7"/>
      <c r="RZT14" s="7"/>
      <c r="RZU14" s="7"/>
      <c r="RZV14" s="7"/>
      <c r="RZW14" s="7"/>
      <c r="RZX14" s="7"/>
      <c r="RZY14" s="7"/>
      <c r="RZZ14" s="7"/>
      <c r="SAA14" s="7"/>
      <c r="SAB14" s="7"/>
      <c r="SAC14" s="7"/>
      <c r="SAD14" s="7"/>
      <c r="SAE14" s="7"/>
      <c r="SAF14" s="7"/>
      <c r="SAG14" s="7"/>
      <c r="SAH14" s="7"/>
      <c r="SAI14" s="7"/>
      <c r="SAJ14" s="7"/>
      <c r="SAK14" s="7"/>
      <c r="SAL14" s="7"/>
      <c r="SAM14" s="7"/>
      <c r="SAN14" s="7"/>
      <c r="SAO14" s="7"/>
      <c r="SAP14" s="7"/>
      <c r="SAQ14" s="7"/>
      <c r="SAR14" s="7"/>
      <c r="SAS14" s="7"/>
      <c r="SAT14" s="7"/>
      <c r="SAU14" s="7"/>
      <c r="SAV14" s="7"/>
      <c r="SAW14" s="7"/>
      <c r="SAX14" s="7"/>
      <c r="SAY14" s="7"/>
      <c r="SAZ14" s="7"/>
      <c r="SBA14" s="7"/>
      <c r="SBB14" s="7"/>
      <c r="SBC14" s="7"/>
      <c r="SBD14" s="7"/>
      <c r="SBE14" s="7"/>
      <c r="SBF14" s="7"/>
      <c r="SBG14" s="7"/>
      <c r="SBH14" s="7"/>
      <c r="SBI14" s="7"/>
      <c r="SBJ14" s="7"/>
      <c r="SBK14" s="7"/>
      <c r="SBL14" s="7"/>
      <c r="SBM14" s="7"/>
      <c r="SBN14" s="7"/>
      <c r="SBO14" s="7"/>
      <c r="SBP14" s="7"/>
      <c r="SBQ14" s="7"/>
      <c r="SBR14" s="7"/>
      <c r="SBS14" s="7"/>
      <c r="SBT14" s="7"/>
      <c r="SBU14" s="7"/>
      <c r="SBV14" s="7"/>
      <c r="SBW14" s="7"/>
      <c r="SBX14" s="7"/>
      <c r="SBY14" s="7"/>
      <c r="SBZ14" s="7"/>
      <c r="SCA14" s="7"/>
      <c r="SCB14" s="7"/>
      <c r="SCC14" s="7"/>
      <c r="SCD14" s="7"/>
      <c r="SCE14" s="7"/>
      <c r="SCF14" s="7"/>
      <c r="SCG14" s="7"/>
      <c r="SCH14" s="7"/>
      <c r="SCI14" s="7"/>
      <c r="SCJ14" s="7"/>
      <c r="SCK14" s="7"/>
      <c r="SCL14" s="7"/>
      <c r="SCM14" s="7"/>
      <c r="SCN14" s="7"/>
      <c r="SCO14" s="7"/>
      <c r="SCP14" s="7"/>
      <c r="SCQ14" s="7"/>
      <c r="SCR14" s="7"/>
      <c r="SCS14" s="7"/>
      <c r="SCT14" s="7"/>
      <c r="SCU14" s="7"/>
      <c r="SCV14" s="7"/>
      <c r="SCW14" s="7"/>
      <c r="SCX14" s="7"/>
      <c r="SCY14" s="7"/>
      <c r="SCZ14" s="7"/>
      <c r="SDA14" s="7"/>
      <c r="SDB14" s="7"/>
      <c r="SDC14" s="7"/>
      <c r="SDD14" s="7"/>
      <c r="SDE14" s="7"/>
      <c r="SDF14" s="7"/>
      <c r="SDG14" s="7"/>
      <c r="SDH14" s="7"/>
      <c r="SDI14" s="7"/>
      <c r="SDJ14" s="7"/>
      <c r="SDK14" s="7"/>
      <c r="SDL14" s="7"/>
      <c r="SDM14" s="7"/>
      <c r="SDN14" s="7"/>
      <c r="SDO14" s="7"/>
      <c r="SDP14" s="7"/>
      <c r="SDQ14" s="7"/>
      <c r="SDR14" s="7"/>
      <c r="SDS14" s="7"/>
      <c r="SDT14" s="7"/>
      <c r="SDU14" s="7"/>
      <c r="SDV14" s="7"/>
      <c r="SDW14" s="7"/>
      <c r="SDX14" s="7"/>
      <c r="SDY14" s="7"/>
      <c r="SDZ14" s="7"/>
      <c r="SEA14" s="7"/>
      <c r="SEB14" s="7"/>
      <c r="SEC14" s="7"/>
      <c r="SED14" s="7"/>
      <c r="SEE14" s="7"/>
      <c r="SEF14" s="7"/>
      <c r="SEG14" s="7"/>
      <c r="SEH14" s="7"/>
      <c r="SEI14" s="7"/>
      <c r="SEJ14" s="7"/>
      <c r="SEK14" s="7"/>
      <c r="SEL14" s="7"/>
      <c r="SEM14" s="7"/>
      <c r="SEN14" s="7"/>
      <c r="SEO14" s="7"/>
      <c r="SEP14" s="7"/>
      <c r="SEQ14" s="7"/>
      <c r="SER14" s="7"/>
      <c r="SES14" s="7"/>
      <c r="SET14" s="7"/>
      <c r="SEU14" s="7"/>
      <c r="SEV14" s="7"/>
      <c r="SEW14" s="7"/>
      <c r="SEX14" s="7"/>
      <c r="SEY14" s="7"/>
      <c r="SEZ14" s="7"/>
      <c r="SFA14" s="7"/>
      <c r="SFB14" s="7"/>
      <c r="SFC14" s="7"/>
      <c r="SFD14" s="7"/>
      <c r="SFE14" s="7"/>
      <c r="SFF14" s="7"/>
      <c r="SFG14" s="7"/>
      <c r="SFH14" s="7"/>
      <c r="SFI14" s="7"/>
      <c r="SFJ14" s="7"/>
      <c r="SFK14" s="7"/>
      <c r="SFL14" s="7"/>
      <c r="SFM14" s="7"/>
      <c r="SFN14" s="7"/>
      <c r="SFO14" s="7"/>
      <c r="SFP14" s="7"/>
      <c r="SFQ14" s="7"/>
      <c r="SFR14" s="7"/>
      <c r="SFS14" s="7"/>
      <c r="SFT14" s="7"/>
      <c r="SFU14" s="7"/>
      <c r="SFV14" s="7"/>
      <c r="SFW14" s="7"/>
      <c r="SFX14" s="7"/>
      <c r="SFY14" s="7"/>
      <c r="SFZ14" s="7"/>
      <c r="SGA14" s="7"/>
      <c r="SGB14" s="7"/>
      <c r="SGC14" s="7"/>
      <c r="SGD14" s="7"/>
      <c r="SGE14" s="7"/>
      <c r="SGF14" s="7"/>
      <c r="SGG14" s="7"/>
      <c r="SGH14" s="7"/>
      <c r="SGI14" s="7"/>
      <c r="SGJ14" s="7"/>
      <c r="SGK14" s="7"/>
      <c r="SGL14" s="7"/>
      <c r="SGM14" s="7"/>
      <c r="SGN14" s="7"/>
      <c r="SGO14" s="7"/>
      <c r="SGP14" s="7"/>
      <c r="SGQ14" s="7"/>
      <c r="SGR14" s="7"/>
      <c r="SGS14" s="7"/>
      <c r="SGT14" s="7"/>
      <c r="SGU14" s="7"/>
      <c r="SGV14" s="7"/>
      <c r="SGW14" s="7"/>
      <c r="SGX14" s="7"/>
      <c r="SGY14" s="7"/>
      <c r="SGZ14" s="7"/>
      <c r="SHA14" s="7"/>
      <c r="SHB14" s="7"/>
      <c r="SHC14" s="7"/>
      <c r="SHD14" s="7"/>
      <c r="SHE14" s="7"/>
      <c r="SHF14" s="7"/>
      <c r="SHG14" s="7"/>
      <c r="SHH14" s="7"/>
      <c r="SHI14" s="7"/>
      <c r="SHJ14" s="7"/>
      <c r="SHK14" s="7"/>
      <c r="SHL14" s="7"/>
      <c r="SHM14" s="7"/>
      <c r="SHN14" s="7"/>
      <c r="SHO14" s="7"/>
      <c r="SHP14" s="7"/>
      <c r="SHQ14" s="7"/>
      <c r="SHR14" s="7"/>
      <c r="SHS14" s="7"/>
      <c r="SHT14" s="7"/>
      <c r="SHU14" s="7"/>
      <c r="SHV14" s="7"/>
      <c r="SHW14" s="7"/>
      <c r="SHX14" s="7"/>
      <c r="SHY14" s="7"/>
      <c r="SHZ14" s="7"/>
      <c r="SIA14" s="7"/>
      <c r="SIB14" s="7"/>
      <c r="SIC14" s="7"/>
      <c r="SID14" s="7"/>
      <c r="SIE14" s="7"/>
      <c r="SIF14" s="7"/>
      <c r="SIG14" s="7"/>
      <c r="SIH14" s="7"/>
      <c r="SII14" s="7"/>
      <c r="SIJ14" s="7"/>
      <c r="SIK14" s="7"/>
      <c r="SIL14" s="7"/>
      <c r="SIM14" s="7"/>
      <c r="SIN14" s="7"/>
      <c r="SIO14" s="7"/>
      <c r="SIP14" s="7"/>
      <c r="SIQ14" s="7"/>
      <c r="SIR14" s="7"/>
      <c r="SIS14" s="7"/>
      <c r="SIT14" s="7"/>
      <c r="SIU14" s="7"/>
      <c r="SIV14" s="7"/>
      <c r="SIW14" s="7"/>
      <c r="SIX14" s="7"/>
      <c r="SIY14" s="7"/>
      <c r="SIZ14" s="7"/>
      <c r="SJA14" s="7"/>
      <c r="SJB14" s="7"/>
      <c r="SJC14" s="7"/>
      <c r="SJD14" s="7"/>
      <c r="SJE14" s="7"/>
      <c r="SJF14" s="7"/>
      <c r="SJG14" s="7"/>
      <c r="SJH14" s="7"/>
      <c r="SJI14" s="7"/>
      <c r="SJJ14" s="7"/>
      <c r="SJK14" s="7"/>
      <c r="SJL14" s="7"/>
      <c r="SJM14" s="7"/>
      <c r="SJN14" s="7"/>
      <c r="SJO14" s="7"/>
      <c r="SJP14" s="7"/>
      <c r="SJQ14" s="7"/>
      <c r="SJR14" s="7"/>
      <c r="SJS14" s="7"/>
      <c r="SJT14" s="7"/>
      <c r="SJU14" s="7"/>
      <c r="SJV14" s="7"/>
      <c r="SJW14" s="7"/>
      <c r="SJX14" s="7"/>
      <c r="SJY14" s="7"/>
      <c r="SJZ14" s="7"/>
      <c r="SKA14" s="7"/>
      <c r="SKB14" s="7"/>
      <c r="SKC14" s="7"/>
      <c r="SKD14" s="7"/>
      <c r="SKE14" s="7"/>
      <c r="SKF14" s="7"/>
      <c r="SKG14" s="7"/>
      <c r="SKH14" s="7"/>
      <c r="SKI14" s="7"/>
      <c r="SKJ14" s="7"/>
      <c r="SKK14" s="7"/>
      <c r="SKL14" s="7"/>
      <c r="SKM14" s="7"/>
      <c r="SKN14" s="7"/>
      <c r="SKO14" s="7"/>
      <c r="SKP14" s="7"/>
      <c r="SKQ14" s="7"/>
      <c r="SKR14" s="7"/>
      <c r="SKS14" s="7"/>
      <c r="SKT14" s="7"/>
      <c r="SKU14" s="7"/>
      <c r="SKV14" s="7"/>
      <c r="SKW14" s="7"/>
      <c r="SKX14" s="7"/>
      <c r="SKY14" s="7"/>
      <c r="SKZ14" s="7"/>
      <c r="SLA14" s="7"/>
      <c r="SLB14" s="7"/>
      <c r="SLC14" s="7"/>
      <c r="SLD14" s="7"/>
      <c r="SLE14" s="7"/>
      <c r="SLF14" s="7"/>
      <c r="SLG14" s="7"/>
      <c r="SLH14" s="7"/>
      <c r="SLI14" s="7"/>
      <c r="SLJ14" s="7"/>
      <c r="SLK14" s="7"/>
      <c r="SLL14" s="7"/>
      <c r="SLM14" s="7"/>
      <c r="SLN14" s="7"/>
      <c r="SLO14" s="7"/>
      <c r="SLP14" s="7"/>
      <c r="SLQ14" s="7"/>
      <c r="SLR14" s="7"/>
      <c r="SLS14" s="7"/>
      <c r="SLT14" s="7"/>
      <c r="SLU14" s="7"/>
      <c r="SLV14" s="7"/>
      <c r="SLW14" s="7"/>
      <c r="SLX14" s="7"/>
      <c r="SLY14" s="7"/>
      <c r="SLZ14" s="7"/>
      <c r="SMA14" s="7"/>
      <c r="SMB14" s="7"/>
      <c r="SMC14" s="7"/>
      <c r="SMD14" s="7"/>
      <c r="SME14" s="7"/>
      <c r="SMF14" s="7"/>
      <c r="SMG14" s="7"/>
      <c r="SMH14" s="7"/>
      <c r="SMI14" s="7"/>
      <c r="SMJ14" s="7"/>
      <c r="SMK14" s="7"/>
      <c r="SML14" s="7"/>
      <c r="SMM14" s="7"/>
      <c r="SMN14" s="7"/>
      <c r="SMO14" s="7"/>
      <c r="SMP14" s="7"/>
      <c r="SMQ14" s="7"/>
      <c r="SMR14" s="7"/>
      <c r="SMS14" s="7"/>
      <c r="SMT14" s="7"/>
      <c r="SMU14" s="7"/>
      <c r="SMV14" s="7"/>
      <c r="SMW14" s="7"/>
      <c r="SMX14" s="7"/>
      <c r="SMY14" s="7"/>
      <c r="SMZ14" s="7"/>
      <c r="SNA14" s="7"/>
      <c r="SNB14" s="7"/>
      <c r="SNC14" s="7"/>
      <c r="SND14" s="7"/>
      <c r="SNE14" s="7"/>
      <c r="SNF14" s="7"/>
      <c r="SNG14" s="7"/>
      <c r="SNH14" s="7"/>
      <c r="SNI14" s="7"/>
      <c r="SNJ14" s="7"/>
      <c r="SNK14" s="7"/>
      <c r="SNL14" s="7"/>
      <c r="SNM14" s="7"/>
      <c r="SNN14" s="7"/>
      <c r="SNO14" s="7"/>
      <c r="SNP14" s="7"/>
      <c r="SNQ14" s="7"/>
      <c r="SNR14" s="7"/>
      <c r="SNS14" s="7"/>
      <c r="SNT14" s="7"/>
      <c r="SNU14" s="7"/>
      <c r="SNV14" s="7"/>
      <c r="SNW14" s="7"/>
      <c r="SNX14" s="7"/>
      <c r="SNY14" s="7"/>
      <c r="SNZ14" s="7"/>
      <c r="SOA14" s="7"/>
      <c r="SOB14" s="7"/>
      <c r="SOC14" s="7"/>
      <c r="SOD14" s="7"/>
      <c r="SOE14" s="7"/>
      <c r="SOF14" s="7"/>
      <c r="SOG14" s="7"/>
      <c r="SOH14" s="7"/>
      <c r="SOI14" s="7"/>
      <c r="SOJ14" s="7"/>
      <c r="SOK14" s="7"/>
      <c r="SOL14" s="7"/>
      <c r="SOM14" s="7"/>
      <c r="SON14" s="7"/>
      <c r="SOO14" s="7"/>
      <c r="SOP14" s="7"/>
      <c r="SOQ14" s="7"/>
      <c r="SOR14" s="7"/>
      <c r="SOS14" s="7"/>
      <c r="SOT14" s="7"/>
      <c r="SOU14" s="7"/>
      <c r="SOV14" s="7"/>
      <c r="SOW14" s="7"/>
      <c r="SOX14" s="7"/>
      <c r="SOY14" s="7"/>
      <c r="SOZ14" s="7"/>
      <c r="SPA14" s="7"/>
      <c r="SPB14" s="7"/>
      <c r="SPC14" s="7"/>
      <c r="SPD14" s="7"/>
      <c r="SPE14" s="7"/>
      <c r="SPF14" s="7"/>
      <c r="SPG14" s="7"/>
      <c r="SPH14" s="7"/>
      <c r="SPI14" s="7"/>
      <c r="SPJ14" s="7"/>
      <c r="SPK14" s="7"/>
      <c r="SPL14" s="7"/>
      <c r="SPM14" s="7"/>
      <c r="SPN14" s="7"/>
      <c r="SPO14" s="7"/>
      <c r="SPP14" s="7"/>
      <c r="SPQ14" s="7"/>
      <c r="SPR14" s="7"/>
      <c r="SPS14" s="7"/>
      <c r="SPT14" s="7"/>
      <c r="SPU14" s="7"/>
      <c r="SPV14" s="7"/>
      <c r="SPW14" s="7"/>
      <c r="SPX14" s="7"/>
      <c r="SPY14" s="7"/>
      <c r="SPZ14" s="7"/>
      <c r="SQA14" s="7"/>
      <c r="SQB14" s="7"/>
      <c r="SQC14" s="7"/>
      <c r="SQD14" s="7"/>
      <c r="SQE14" s="7"/>
      <c r="SQF14" s="7"/>
      <c r="SQG14" s="7"/>
      <c r="SQH14" s="7"/>
      <c r="SQI14" s="7"/>
      <c r="SQJ14" s="7"/>
      <c r="SQK14" s="7"/>
      <c r="SQL14" s="7"/>
      <c r="SQM14" s="7"/>
      <c r="SQN14" s="7"/>
      <c r="SQO14" s="7"/>
      <c r="SQP14" s="7"/>
      <c r="SQQ14" s="7"/>
      <c r="SQR14" s="7"/>
      <c r="SQS14" s="7"/>
      <c r="SQT14" s="7"/>
      <c r="SQU14" s="7"/>
      <c r="SQV14" s="7"/>
      <c r="SQW14" s="7"/>
      <c r="SQX14" s="7"/>
      <c r="SQY14" s="7"/>
      <c r="SQZ14" s="7"/>
      <c r="SRA14" s="7"/>
      <c r="SRB14" s="7"/>
      <c r="SRC14" s="7"/>
      <c r="SRD14" s="7"/>
      <c r="SRE14" s="7"/>
      <c r="SRF14" s="7"/>
      <c r="SRG14" s="7"/>
      <c r="SRH14" s="7"/>
      <c r="SRI14" s="7"/>
      <c r="SRJ14" s="7"/>
      <c r="SRK14" s="7"/>
      <c r="SRL14" s="7"/>
      <c r="SRM14" s="7"/>
      <c r="SRN14" s="7"/>
      <c r="SRO14" s="7"/>
      <c r="SRP14" s="7"/>
      <c r="SRQ14" s="7"/>
      <c r="SRR14" s="7"/>
      <c r="SRS14" s="7"/>
      <c r="SRT14" s="7"/>
      <c r="SRU14" s="7"/>
      <c r="SRV14" s="7"/>
      <c r="SRW14" s="7"/>
      <c r="SRX14" s="7"/>
      <c r="SRY14" s="7"/>
      <c r="SRZ14" s="7"/>
      <c r="SSA14" s="7"/>
      <c r="SSB14" s="7"/>
      <c r="SSC14" s="7"/>
      <c r="SSD14" s="7"/>
      <c r="SSE14" s="7"/>
      <c r="SSF14" s="7"/>
      <c r="SSG14" s="7"/>
      <c r="SSH14" s="7"/>
      <c r="SSI14" s="7"/>
      <c r="SSJ14" s="7"/>
      <c r="SSK14" s="7"/>
      <c r="SSL14" s="7"/>
      <c r="SSM14" s="7"/>
      <c r="SSN14" s="7"/>
      <c r="SSO14" s="7"/>
      <c r="SSP14" s="7"/>
      <c r="SSQ14" s="7"/>
      <c r="SSR14" s="7"/>
      <c r="SSS14" s="7"/>
      <c r="SST14" s="7"/>
      <c r="SSU14" s="7"/>
      <c r="SSV14" s="7"/>
      <c r="SSW14" s="7"/>
      <c r="SSX14" s="7"/>
      <c r="SSY14" s="7"/>
      <c r="SSZ14" s="7"/>
      <c r="STA14" s="7"/>
      <c r="STB14" s="7"/>
      <c r="STC14" s="7"/>
      <c r="STD14" s="7"/>
      <c r="STE14" s="7"/>
      <c r="STF14" s="7"/>
      <c r="STG14" s="7"/>
      <c r="STH14" s="7"/>
      <c r="STI14" s="7"/>
      <c r="STJ14" s="7"/>
      <c r="STK14" s="7"/>
      <c r="STL14" s="7"/>
      <c r="STM14" s="7"/>
      <c r="STN14" s="7"/>
      <c r="STO14" s="7"/>
      <c r="STP14" s="7"/>
      <c r="STQ14" s="7"/>
      <c r="STR14" s="7"/>
      <c r="STS14" s="7"/>
      <c r="STT14" s="7"/>
      <c r="STU14" s="7"/>
      <c r="STV14" s="7"/>
      <c r="STW14" s="7"/>
      <c r="STX14" s="7"/>
      <c r="STY14" s="7"/>
      <c r="STZ14" s="7"/>
      <c r="SUA14" s="7"/>
      <c r="SUB14" s="7"/>
      <c r="SUC14" s="7"/>
      <c r="SUD14" s="7"/>
      <c r="SUE14" s="7"/>
      <c r="SUF14" s="7"/>
      <c r="SUG14" s="7"/>
      <c r="SUH14" s="7"/>
      <c r="SUI14" s="7"/>
      <c r="SUJ14" s="7"/>
      <c r="SUK14" s="7"/>
      <c r="SUL14" s="7"/>
      <c r="SUM14" s="7"/>
      <c r="SUN14" s="7"/>
      <c r="SUO14" s="7"/>
      <c r="SUP14" s="7"/>
      <c r="SUQ14" s="7"/>
      <c r="SUR14" s="7"/>
      <c r="SUS14" s="7"/>
      <c r="SUT14" s="7"/>
      <c r="SUU14" s="7"/>
      <c r="SUV14" s="7"/>
      <c r="SUW14" s="7"/>
      <c r="SUX14" s="7"/>
      <c r="SUY14" s="7"/>
      <c r="SUZ14" s="7"/>
      <c r="SVA14" s="7"/>
      <c r="SVB14" s="7"/>
      <c r="SVC14" s="7"/>
      <c r="SVD14" s="7"/>
      <c r="SVE14" s="7"/>
      <c r="SVF14" s="7"/>
      <c r="SVG14" s="7"/>
      <c r="SVH14" s="7"/>
      <c r="SVI14" s="7"/>
      <c r="SVJ14" s="7"/>
      <c r="SVK14" s="7"/>
      <c r="SVL14" s="7"/>
      <c r="SVM14" s="7"/>
      <c r="SVN14" s="7"/>
      <c r="SVO14" s="7"/>
      <c r="SVP14" s="7"/>
      <c r="SVQ14" s="7"/>
      <c r="SVR14" s="7"/>
      <c r="SVS14" s="7"/>
      <c r="SVT14" s="7"/>
      <c r="SVU14" s="7"/>
      <c r="SVV14" s="7"/>
      <c r="SVW14" s="7"/>
      <c r="SVX14" s="7"/>
      <c r="SVY14" s="7"/>
      <c r="SVZ14" s="7"/>
      <c r="SWA14" s="7"/>
      <c r="SWB14" s="7"/>
      <c r="SWC14" s="7"/>
      <c r="SWD14" s="7"/>
      <c r="SWE14" s="7"/>
      <c r="SWF14" s="7"/>
      <c r="SWG14" s="7"/>
      <c r="SWH14" s="7"/>
      <c r="SWI14" s="7"/>
      <c r="SWJ14" s="7"/>
      <c r="SWK14" s="7"/>
      <c r="SWL14" s="7"/>
      <c r="SWM14" s="7"/>
      <c r="SWN14" s="7"/>
      <c r="SWO14" s="7"/>
      <c r="SWP14" s="7"/>
      <c r="SWQ14" s="7"/>
      <c r="SWR14" s="7"/>
      <c r="SWS14" s="7"/>
      <c r="SWT14" s="7"/>
      <c r="SWU14" s="7"/>
      <c r="SWV14" s="7"/>
      <c r="SWW14" s="7"/>
      <c r="SWX14" s="7"/>
      <c r="SWY14" s="7"/>
      <c r="SWZ14" s="7"/>
      <c r="SXA14" s="7"/>
      <c r="SXB14" s="7"/>
      <c r="SXC14" s="7"/>
      <c r="SXD14" s="7"/>
      <c r="SXE14" s="7"/>
      <c r="SXF14" s="7"/>
      <c r="SXG14" s="7"/>
      <c r="SXH14" s="7"/>
      <c r="SXI14" s="7"/>
      <c r="SXJ14" s="7"/>
      <c r="SXK14" s="7"/>
      <c r="SXL14" s="7"/>
      <c r="SXM14" s="7"/>
      <c r="SXN14" s="7"/>
      <c r="SXO14" s="7"/>
      <c r="SXP14" s="7"/>
      <c r="SXQ14" s="7"/>
      <c r="SXR14" s="7"/>
      <c r="SXS14" s="7"/>
      <c r="SXT14" s="7"/>
      <c r="SXU14" s="7"/>
      <c r="SXV14" s="7"/>
      <c r="SXW14" s="7"/>
      <c r="SXX14" s="7"/>
      <c r="SXY14" s="7"/>
      <c r="SXZ14" s="7"/>
      <c r="SYA14" s="7"/>
      <c r="SYB14" s="7"/>
      <c r="SYC14" s="7"/>
      <c r="SYD14" s="7"/>
      <c r="SYE14" s="7"/>
      <c r="SYF14" s="7"/>
      <c r="SYG14" s="7"/>
      <c r="SYH14" s="7"/>
      <c r="SYI14" s="7"/>
      <c r="SYJ14" s="7"/>
      <c r="SYK14" s="7"/>
      <c r="SYL14" s="7"/>
      <c r="SYM14" s="7"/>
      <c r="SYN14" s="7"/>
      <c r="SYO14" s="7"/>
      <c r="SYP14" s="7"/>
      <c r="SYQ14" s="7"/>
      <c r="SYR14" s="7"/>
      <c r="SYS14" s="7"/>
      <c r="SYT14" s="7"/>
      <c r="SYU14" s="7"/>
      <c r="SYV14" s="7"/>
      <c r="SYW14" s="7"/>
      <c r="SYX14" s="7"/>
      <c r="SYY14" s="7"/>
      <c r="SYZ14" s="7"/>
      <c r="SZA14" s="7"/>
      <c r="SZB14" s="7"/>
      <c r="SZC14" s="7"/>
      <c r="SZD14" s="7"/>
      <c r="SZE14" s="7"/>
      <c r="SZF14" s="7"/>
      <c r="SZG14" s="7"/>
      <c r="SZH14" s="7"/>
      <c r="SZI14" s="7"/>
      <c r="SZJ14" s="7"/>
      <c r="SZK14" s="7"/>
      <c r="SZL14" s="7"/>
      <c r="SZM14" s="7"/>
      <c r="SZN14" s="7"/>
      <c r="SZO14" s="7"/>
      <c r="SZP14" s="7"/>
      <c r="SZQ14" s="7"/>
      <c r="SZR14" s="7"/>
      <c r="SZS14" s="7"/>
      <c r="SZT14" s="7"/>
      <c r="SZU14" s="7"/>
      <c r="SZV14" s="7"/>
      <c r="SZW14" s="7"/>
      <c r="SZX14" s="7"/>
      <c r="SZY14" s="7"/>
      <c r="SZZ14" s="7"/>
      <c r="TAA14" s="7"/>
      <c r="TAB14" s="7"/>
      <c r="TAC14" s="7"/>
      <c r="TAD14" s="7"/>
      <c r="TAE14" s="7"/>
      <c r="TAF14" s="7"/>
      <c r="TAG14" s="7"/>
      <c r="TAH14" s="7"/>
      <c r="TAI14" s="7"/>
      <c r="TAJ14" s="7"/>
      <c r="TAK14" s="7"/>
      <c r="TAL14" s="7"/>
      <c r="TAM14" s="7"/>
      <c r="TAN14" s="7"/>
      <c r="TAO14" s="7"/>
      <c r="TAP14" s="7"/>
      <c r="TAQ14" s="7"/>
      <c r="TAR14" s="7"/>
      <c r="TAS14" s="7"/>
      <c r="TAT14" s="7"/>
      <c r="TAU14" s="7"/>
      <c r="TAV14" s="7"/>
      <c r="TAW14" s="7"/>
      <c r="TAX14" s="7"/>
      <c r="TAY14" s="7"/>
      <c r="TAZ14" s="7"/>
      <c r="TBA14" s="7"/>
      <c r="TBB14" s="7"/>
      <c r="TBC14" s="7"/>
      <c r="TBD14" s="7"/>
      <c r="TBE14" s="7"/>
      <c r="TBF14" s="7"/>
      <c r="TBG14" s="7"/>
      <c r="TBH14" s="7"/>
      <c r="TBI14" s="7"/>
      <c r="TBJ14" s="7"/>
      <c r="TBK14" s="7"/>
      <c r="TBL14" s="7"/>
      <c r="TBM14" s="7"/>
      <c r="TBN14" s="7"/>
      <c r="TBO14" s="7"/>
      <c r="TBP14" s="7"/>
      <c r="TBQ14" s="7"/>
      <c r="TBR14" s="7"/>
      <c r="TBS14" s="7"/>
      <c r="TBT14" s="7"/>
      <c r="TBU14" s="7"/>
      <c r="TBV14" s="7"/>
      <c r="TBW14" s="7"/>
      <c r="TBX14" s="7"/>
      <c r="TBY14" s="7"/>
      <c r="TBZ14" s="7"/>
      <c r="TCA14" s="7"/>
      <c r="TCB14" s="7"/>
      <c r="TCC14" s="7"/>
      <c r="TCD14" s="7"/>
      <c r="TCE14" s="7"/>
      <c r="TCF14" s="7"/>
      <c r="TCG14" s="7"/>
      <c r="TCH14" s="7"/>
      <c r="TCI14" s="7"/>
      <c r="TCJ14" s="7"/>
      <c r="TCK14" s="7"/>
      <c r="TCL14" s="7"/>
      <c r="TCM14" s="7"/>
      <c r="TCN14" s="7"/>
      <c r="TCO14" s="7"/>
      <c r="TCP14" s="7"/>
      <c r="TCQ14" s="7"/>
      <c r="TCR14" s="7"/>
      <c r="TCS14" s="7"/>
      <c r="TCT14" s="7"/>
      <c r="TCU14" s="7"/>
      <c r="TCV14" s="7"/>
      <c r="TCW14" s="7"/>
      <c r="TCX14" s="7"/>
      <c r="TCY14" s="7"/>
      <c r="TCZ14" s="7"/>
      <c r="TDA14" s="7"/>
      <c r="TDB14" s="7"/>
      <c r="TDC14" s="7"/>
      <c r="TDD14" s="7"/>
      <c r="TDE14" s="7"/>
      <c r="TDF14" s="7"/>
      <c r="TDG14" s="7"/>
      <c r="TDH14" s="7"/>
      <c r="TDI14" s="7"/>
      <c r="TDJ14" s="7"/>
      <c r="TDK14" s="7"/>
      <c r="TDL14" s="7"/>
      <c r="TDM14" s="7"/>
      <c r="TDN14" s="7"/>
      <c r="TDO14" s="7"/>
      <c r="TDP14" s="7"/>
      <c r="TDQ14" s="7"/>
      <c r="TDR14" s="7"/>
      <c r="TDS14" s="7"/>
      <c r="TDT14" s="7"/>
      <c r="TDU14" s="7"/>
      <c r="TDV14" s="7"/>
      <c r="TDW14" s="7"/>
      <c r="TDX14" s="7"/>
      <c r="TDY14" s="7"/>
      <c r="TDZ14" s="7"/>
      <c r="TEA14" s="7"/>
      <c r="TEB14" s="7"/>
      <c r="TEC14" s="7"/>
      <c r="TED14" s="7"/>
      <c r="TEE14" s="7"/>
      <c r="TEF14" s="7"/>
      <c r="TEG14" s="7"/>
      <c r="TEH14" s="7"/>
      <c r="TEI14" s="7"/>
      <c r="TEJ14" s="7"/>
      <c r="TEK14" s="7"/>
      <c r="TEL14" s="7"/>
      <c r="TEM14" s="7"/>
      <c r="TEN14" s="7"/>
      <c r="TEO14" s="7"/>
      <c r="TEP14" s="7"/>
      <c r="TEQ14" s="7"/>
      <c r="TER14" s="7"/>
      <c r="TES14" s="7"/>
      <c r="TET14" s="7"/>
      <c r="TEU14" s="7"/>
      <c r="TEV14" s="7"/>
      <c r="TEW14" s="7"/>
      <c r="TEX14" s="7"/>
      <c r="TEY14" s="7"/>
      <c r="TEZ14" s="7"/>
      <c r="TFA14" s="7"/>
      <c r="TFB14" s="7"/>
      <c r="TFC14" s="7"/>
      <c r="TFD14" s="7"/>
      <c r="TFE14" s="7"/>
      <c r="TFF14" s="7"/>
      <c r="TFG14" s="7"/>
      <c r="TFH14" s="7"/>
      <c r="TFI14" s="7"/>
      <c r="TFJ14" s="7"/>
      <c r="TFK14" s="7"/>
      <c r="TFL14" s="7"/>
      <c r="TFM14" s="7"/>
      <c r="TFN14" s="7"/>
      <c r="TFO14" s="7"/>
      <c r="TFP14" s="7"/>
      <c r="TFQ14" s="7"/>
      <c r="TFR14" s="7"/>
      <c r="TFS14" s="7"/>
      <c r="TFT14" s="7"/>
      <c r="TFU14" s="7"/>
      <c r="TFV14" s="7"/>
      <c r="TFW14" s="7"/>
      <c r="TFX14" s="7"/>
      <c r="TFY14" s="7"/>
      <c r="TFZ14" s="7"/>
      <c r="TGA14" s="7"/>
      <c r="TGB14" s="7"/>
      <c r="TGC14" s="7"/>
      <c r="TGD14" s="7"/>
      <c r="TGE14" s="7"/>
      <c r="TGF14" s="7"/>
      <c r="TGG14" s="7"/>
      <c r="TGH14" s="7"/>
      <c r="TGI14" s="7"/>
      <c r="TGJ14" s="7"/>
      <c r="TGK14" s="7"/>
      <c r="TGL14" s="7"/>
      <c r="TGM14" s="7"/>
      <c r="TGN14" s="7"/>
      <c r="TGO14" s="7"/>
      <c r="TGP14" s="7"/>
      <c r="TGQ14" s="7"/>
      <c r="TGR14" s="7"/>
      <c r="TGS14" s="7"/>
      <c r="TGT14" s="7"/>
      <c r="TGU14" s="7"/>
      <c r="TGV14" s="7"/>
      <c r="TGW14" s="7"/>
      <c r="TGX14" s="7"/>
      <c r="TGY14" s="7"/>
      <c r="TGZ14" s="7"/>
      <c r="THA14" s="7"/>
      <c r="THB14" s="7"/>
      <c r="THC14" s="7"/>
      <c r="THD14" s="7"/>
      <c r="THE14" s="7"/>
      <c r="THF14" s="7"/>
      <c r="THG14" s="7"/>
      <c r="THH14" s="7"/>
      <c r="THI14" s="7"/>
      <c r="THJ14" s="7"/>
      <c r="THK14" s="7"/>
      <c r="THL14" s="7"/>
      <c r="THM14" s="7"/>
      <c r="THN14" s="7"/>
      <c r="THO14" s="7"/>
      <c r="THP14" s="7"/>
      <c r="THQ14" s="7"/>
      <c r="THR14" s="7"/>
      <c r="THS14" s="7"/>
      <c r="THT14" s="7"/>
      <c r="THU14" s="7"/>
      <c r="THV14" s="7"/>
      <c r="THW14" s="7"/>
      <c r="THX14" s="7"/>
      <c r="THY14" s="7"/>
      <c r="THZ14" s="7"/>
      <c r="TIA14" s="7"/>
      <c r="TIB14" s="7"/>
      <c r="TIC14" s="7"/>
      <c r="TID14" s="7"/>
      <c r="TIE14" s="7"/>
      <c r="TIF14" s="7"/>
      <c r="TIG14" s="7"/>
      <c r="TIH14" s="7"/>
      <c r="TII14" s="7"/>
      <c r="TIJ14" s="7"/>
      <c r="TIK14" s="7"/>
      <c r="TIL14" s="7"/>
      <c r="TIM14" s="7"/>
      <c r="TIN14" s="7"/>
      <c r="TIO14" s="7"/>
      <c r="TIP14" s="7"/>
      <c r="TIQ14" s="7"/>
      <c r="TIR14" s="7"/>
      <c r="TIS14" s="7"/>
      <c r="TIT14" s="7"/>
      <c r="TIU14" s="7"/>
      <c r="TIV14" s="7"/>
      <c r="TIW14" s="7"/>
      <c r="TIX14" s="7"/>
      <c r="TIY14" s="7"/>
      <c r="TIZ14" s="7"/>
      <c r="TJA14" s="7"/>
      <c r="TJB14" s="7"/>
      <c r="TJC14" s="7"/>
      <c r="TJD14" s="7"/>
      <c r="TJE14" s="7"/>
      <c r="TJF14" s="7"/>
      <c r="TJG14" s="7"/>
      <c r="TJH14" s="7"/>
      <c r="TJI14" s="7"/>
      <c r="TJJ14" s="7"/>
      <c r="TJK14" s="7"/>
      <c r="TJL14" s="7"/>
      <c r="TJM14" s="7"/>
      <c r="TJN14" s="7"/>
      <c r="TJO14" s="7"/>
      <c r="TJP14" s="7"/>
      <c r="TJQ14" s="7"/>
      <c r="TJR14" s="7"/>
      <c r="TJS14" s="7"/>
      <c r="TJT14" s="7"/>
      <c r="TJU14" s="7"/>
      <c r="TJV14" s="7"/>
      <c r="TJW14" s="7"/>
      <c r="TJX14" s="7"/>
      <c r="TJY14" s="7"/>
      <c r="TJZ14" s="7"/>
      <c r="TKA14" s="7"/>
      <c r="TKB14" s="7"/>
      <c r="TKC14" s="7"/>
      <c r="TKD14" s="7"/>
      <c r="TKE14" s="7"/>
      <c r="TKF14" s="7"/>
      <c r="TKG14" s="7"/>
      <c r="TKH14" s="7"/>
      <c r="TKI14" s="7"/>
      <c r="TKJ14" s="7"/>
      <c r="TKK14" s="7"/>
      <c r="TKL14" s="7"/>
      <c r="TKM14" s="7"/>
      <c r="TKN14" s="7"/>
      <c r="TKO14" s="7"/>
      <c r="TKP14" s="7"/>
      <c r="TKQ14" s="7"/>
      <c r="TKR14" s="7"/>
      <c r="TKS14" s="7"/>
      <c r="TKT14" s="7"/>
      <c r="TKU14" s="7"/>
      <c r="TKV14" s="7"/>
      <c r="TKW14" s="7"/>
      <c r="TKX14" s="7"/>
      <c r="TKY14" s="7"/>
      <c r="TKZ14" s="7"/>
      <c r="TLA14" s="7"/>
      <c r="TLB14" s="7"/>
      <c r="TLC14" s="7"/>
      <c r="TLD14" s="7"/>
      <c r="TLE14" s="7"/>
      <c r="TLF14" s="7"/>
      <c r="TLG14" s="7"/>
      <c r="TLH14" s="7"/>
      <c r="TLI14" s="7"/>
      <c r="TLJ14" s="7"/>
      <c r="TLK14" s="7"/>
      <c r="TLL14" s="7"/>
      <c r="TLM14" s="7"/>
      <c r="TLN14" s="7"/>
      <c r="TLO14" s="7"/>
      <c r="TLP14" s="7"/>
      <c r="TLQ14" s="7"/>
      <c r="TLR14" s="7"/>
      <c r="TLS14" s="7"/>
      <c r="TLT14" s="7"/>
      <c r="TLU14" s="7"/>
      <c r="TLV14" s="7"/>
      <c r="TLW14" s="7"/>
      <c r="TLX14" s="7"/>
      <c r="TLY14" s="7"/>
      <c r="TLZ14" s="7"/>
      <c r="TMA14" s="7"/>
      <c r="TMB14" s="7"/>
      <c r="TMC14" s="7"/>
      <c r="TMD14" s="7"/>
      <c r="TME14" s="7"/>
      <c r="TMF14" s="7"/>
      <c r="TMG14" s="7"/>
      <c r="TMH14" s="7"/>
      <c r="TMI14" s="7"/>
      <c r="TMJ14" s="7"/>
      <c r="TMK14" s="7"/>
      <c r="TML14" s="7"/>
      <c r="TMM14" s="7"/>
      <c r="TMN14" s="7"/>
      <c r="TMO14" s="7"/>
      <c r="TMP14" s="7"/>
      <c r="TMQ14" s="7"/>
      <c r="TMR14" s="7"/>
      <c r="TMS14" s="7"/>
      <c r="TMT14" s="7"/>
      <c r="TMU14" s="7"/>
      <c r="TMV14" s="7"/>
      <c r="TMW14" s="7"/>
      <c r="TMX14" s="7"/>
      <c r="TMY14" s="7"/>
      <c r="TMZ14" s="7"/>
      <c r="TNA14" s="7"/>
      <c r="TNB14" s="7"/>
      <c r="TNC14" s="7"/>
      <c r="TND14" s="7"/>
      <c r="TNE14" s="7"/>
      <c r="TNF14" s="7"/>
      <c r="TNG14" s="7"/>
      <c r="TNH14" s="7"/>
      <c r="TNI14" s="7"/>
      <c r="TNJ14" s="7"/>
      <c r="TNK14" s="7"/>
      <c r="TNL14" s="7"/>
      <c r="TNM14" s="7"/>
      <c r="TNN14" s="7"/>
      <c r="TNO14" s="7"/>
      <c r="TNP14" s="7"/>
      <c r="TNQ14" s="7"/>
      <c r="TNR14" s="7"/>
      <c r="TNS14" s="7"/>
      <c r="TNT14" s="7"/>
      <c r="TNU14" s="7"/>
      <c r="TNV14" s="7"/>
      <c r="TNW14" s="7"/>
      <c r="TNX14" s="7"/>
      <c r="TNY14" s="7"/>
      <c r="TNZ14" s="7"/>
      <c r="TOA14" s="7"/>
      <c r="TOB14" s="7"/>
      <c r="TOC14" s="7"/>
      <c r="TOD14" s="7"/>
      <c r="TOE14" s="7"/>
      <c r="TOF14" s="7"/>
      <c r="TOG14" s="7"/>
      <c r="TOH14" s="7"/>
      <c r="TOI14" s="7"/>
      <c r="TOJ14" s="7"/>
      <c r="TOK14" s="7"/>
      <c r="TOL14" s="7"/>
      <c r="TOM14" s="7"/>
      <c r="TON14" s="7"/>
      <c r="TOO14" s="7"/>
      <c r="TOP14" s="7"/>
      <c r="TOQ14" s="7"/>
      <c r="TOR14" s="7"/>
      <c r="TOS14" s="7"/>
      <c r="TOT14" s="7"/>
      <c r="TOU14" s="7"/>
      <c r="TOV14" s="7"/>
      <c r="TOW14" s="7"/>
      <c r="TOX14" s="7"/>
      <c r="TOY14" s="7"/>
      <c r="TOZ14" s="7"/>
      <c r="TPA14" s="7"/>
      <c r="TPB14" s="7"/>
      <c r="TPC14" s="7"/>
      <c r="TPD14" s="7"/>
      <c r="TPE14" s="7"/>
      <c r="TPF14" s="7"/>
      <c r="TPG14" s="7"/>
      <c r="TPH14" s="7"/>
      <c r="TPI14" s="7"/>
      <c r="TPJ14" s="7"/>
      <c r="TPK14" s="7"/>
      <c r="TPL14" s="7"/>
      <c r="TPM14" s="7"/>
      <c r="TPN14" s="7"/>
      <c r="TPO14" s="7"/>
      <c r="TPP14" s="7"/>
      <c r="TPQ14" s="7"/>
      <c r="TPR14" s="7"/>
      <c r="TPS14" s="7"/>
      <c r="TPT14" s="7"/>
      <c r="TPU14" s="7"/>
      <c r="TPV14" s="7"/>
      <c r="TPW14" s="7"/>
      <c r="TPX14" s="7"/>
      <c r="TPY14" s="7"/>
      <c r="TPZ14" s="7"/>
      <c r="TQA14" s="7"/>
      <c r="TQB14" s="7"/>
      <c r="TQC14" s="7"/>
      <c r="TQD14" s="7"/>
      <c r="TQE14" s="7"/>
      <c r="TQF14" s="7"/>
      <c r="TQG14" s="7"/>
      <c r="TQH14" s="7"/>
      <c r="TQI14" s="7"/>
      <c r="TQJ14" s="7"/>
      <c r="TQK14" s="7"/>
      <c r="TQL14" s="7"/>
      <c r="TQM14" s="7"/>
      <c r="TQN14" s="7"/>
      <c r="TQO14" s="7"/>
      <c r="TQP14" s="7"/>
      <c r="TQQ14" s="7"/>
      <c r="TQR14" s="7"/>
      <c r="TQS14" s="7"/>
      <c r="TQT14" s="7"/>
      <c r="TQU14" s="7"/>
      <c r="TQV14" s="7"/>
      <c r="TQW14" s="7"/>
      <c r="TQX14" s="7"/>
      <c r="TQY14" s="7"/>
      <c r="TQZ14" s="7"/>
      <c r="TRA14" s="7"/>
      <c r="TRB14" s="7"/>
      <c r="TRC14" s="7"/>
      <c r="TRD14" s="7"/>
      <c r="TRE14" s="7"/>
      <c r="TRF14" s="7"/>
      <c r="TRG14" s="7"/>
      <c r="TRH14" s="7"/>
      <c r="TRI14" s="7"/>
      <c r="TRJ14" s="7"/>
      <c r="TRK14" s="7"/>
      <c r="TRL14" s="7"/>
      <c r="TRM14" s="7"/>
      <c r="TRN14" s="7"/>
      <c r="TRO14" s="7"/>
      <c r="TRP14" s="7"/>
      <c r="TRQ14" s="7"/>
      <c r="TRR14" s="7"/>
      <c r="TRS14" s="7"/>
      <c r="TRT14" s="7"/>
      <c r="TRU14" s="7"/>
      <c r="TRV14" s="7"/>
      <c r="TRW14" s="7"/>
      <c r="TRX14" s="7"/>
      <c r="TRY14" s="7"/>
      <c r="TRZ14" s="7"/>
      <c r="TSA14" s="7"/>
      <c r="TSB14" s="7"/>
      <c r="TSC14" s="7"/>
      <c r="TSD14" s="7"/>
      <c r="TSE14" s="7"/>
      <c r="TSF14" s="7"/>
      <c r="TSG14" s="7"/>
      <c r="TSH14" s="7"/>
      <c r="TSI14" s="7"/>
      <c r="TSJ14" s="7"/>
      <c r="TSK14" s="7"/>
      <c r="TSL14" s="7"/>
      <c r="TSM14" s="7"/>
      <c r="TSN14" s="7"/>
      <c r="TSO14" s="7"/>
      <c r="TSP14" s="7"/>
      <c r="TSQ14" s="7"/>
      <c r="TSR14" s="7"/>
      <c r="TSS14" s="7"/>
      <c r="TST14" s="7"/>
      <c r="TSU14" s="7"/>
      <c r="TSV14" s="7"/>
      <c r="TSW14" s="7"/>
      <c r="TSX14" s="7"/>
      <c r="TSY14" s="7"/>
      <c r="TSZ14" s="7"/>
      <c r="TTA14" s="7"/>
      <c r="TTB14" s="7"/>
      <c r="TTC14" s="7"/>
      <c r="TTD14" s="7"/>
      <c r="TTE14" s="7"/>
      <c r="TTF14" s="7"/>
      <c r="TTG14" s="7"/>
      <c r="TTH14" s="7"/>
      <c r="TTI14" s="7"/>
      <c r="TTJ14" s="7"/>
      <c r="TTK14" s="7"/>
      <c r="TTL14" s="7"/>
      <c r="TTM14" s="7"/>
      <c r="TTN14" s="7"/>
      <c r="TTO14" s="7"/>
      <c r="TTP14" s="7"/>
      <c r="TTQ14" s="7"/>
      <c r="TTR14" s="7"/>
      <c r="TTS14" s="7"/>
      <c r="TTT14" s="7"/>
      <c r="TTU14" s="7"/>
      <c r="TTV14" s="7"/>
      <c r="TTW14" s="7"/>
      <c r="TTX14" s="7"/>
      <c r="TTY14" s="7"/>
      <c r="TTZ14" s="7"/>
      <c r="TUA14" s="7"/>
      <c r="TUB14" s="7"/>
      <c r="TUC14" s="7"/>
      <c r="TUD14" s="7"/>
      <c r="TUE14" s="7"/>
      <c r="TUF14" s="7"/>
      <c r="TUG14" s="7"/>
      <c r="TUH14" s="7"/>
      <c r="TUI14" s="7"/>
      <c r="TUJ14" s="7"/>
      <c r="TUK14" s="7"/>
      <c r="TUL14" s="7"/>
      <c r="TUM14" s="7"/>
      <c r="TUN14" s="7"/>
      <c r="TUO14" s="7"/>
      <c r="TUP14" s="7"/>
      <c r="TUQ14" s="7"/>
      <c r="TUR14" s="7"/>
      <c r="TUS14" s="7"/>
      <c r="TUT14" s="7"/>
      <c r="TUU14" s="7"/>
      <c r="TUV14" s="7"/>
      <c r="TUW14" s="7"/>
      <c r="TUX14" s="7"/>
      <c r="TUY14" s="7"/>
      <c r="TUZ14" s="7"/>
      <c r="TVA14" s="7"/>
      <c r="TVB14" s="7"/>
      <c r="TVC14" s="7"/>
      <c r="TVD14" s="7"/>
      <c r="TVE14" s="7"/>
      <c r="TVF14" s="7"/>
      <c r="TVG14" s="7"/>
      <c r="TVH14" s="7"/>
      <c r="TVI14" s="7"/>
      <c r="TVJ14" s="7"/>
      <c r="TVK14" s="7"/>
      <c r="TVL14" s="7"/>
      <c r="TVM14" s="7"/>
      <c r="TVN14" s="7"/>
      <c r="TVO14" s="7"/>
      <c r="TVP14" s="7"/>
      <c r="TVQ14" s="7"/>
      <c r="TVR14" s="7"/>
      <c r="TVS14" s="7"/>
      <c r="TVT14" s="7"/>
      <c r="TVU14" s="7"/>
      <c r="TVV14" s="7"/>
      <c r="TVW14" s="7"/>
      <c r="TVX14" s="7"/>
      <c r="TVY14" s="7"/>
      <c r="TVZ14" s="7"/>
      <c r="TWA14" s="7"/>
      <c r="TWB14" s="7"/>
      <c r="TWC14" s="7"/>
      <c r="TWD14" s="7"/>
      <c r="TWE14" s="7"/>
      <c r="TWF14" s="7"/>
      <c r="TWG14" s="7"/>
      <c r="TWH14" s="7"/>
      <c r="TWI14" s="7"/>
      <c r="TWJ14" s="7"/>
      <c r="TWK14" s="7"/>
      <c r="TWL14" s="7"/>
      <c r="TWM14" s="7"/>
      <c r="TWN14" s="7"/>
      <c r="TWO14" s="7"/>
      <c r="TWP14" s="7"/>
      <c r="TWQ14" s="7"/>
      <c r="TWR14" s="7"/>
      <c r="TWS14" s="7"/>
      <c r="TWT14" s="7"/>
      <c r="TWU14" s="7"/>
      <c r="TWV14" s="7"/>
      <c r="TWW14" s="7"/>
      <c r="TWX14" s="7"/>
      <c r="TWY14" s="7"/>
      <c r="TWZ14" s="7"/>
      <c r="TXA14" s="7"/>
      <c r="TXB14" s="7"/>
      <c r="TXC14" s="7"/>
      <c r="TXD14" s="7"/>
      <c r="TXE14" s="7"/>
      <c r="TXF14" s="7"/>
      <c r="TXG14" s="7"/>
      <c r="TXH14" s="7"/>
      <c r="TXI14" s="7"/>
      <c r="TXJ14" s="7"/>
      <c r="TXK14" s="7"/>
      <c r="TXL14" s="7"/>
      <c r="TXM14" s="7"/>
      <c r="TXN14" s="7"/>
      <c r="TXO14" s="7"/>
      <c r="TXP14" s="7"/>
      <c r="TXQ14" s="7"/>
      <c r="TXR14" s="7"/>
      <c r="TXS14" s="7"/>
      <c r="TXT14" s="7"/>
      <c r="TXU14" s="7"/>
      <c r="TXV14" s="7"/>
      <c r="TXW14" s="7"/>
      <c r="TXX14" s="7"/>
      <c r="TXY14" s="7"/>
      <c r="TXZ14" s="7"/>
      <c r="TYA14" s="7"/>
      <c r="TYB14" s="7"/>
      <c r="TYC14" s="7"/>
      <c r="TYD14" s="7"/>
      <c r="TYE14" s="7"/>
      <c r="TYF14" s="7"/>
      <c r="TYG14" s="7"/>
      <c r="TYH14" s="7"/>
      <c r="TYI14" s="7"/>
      <c r="TYJ14" s="7"/>
      <c r="TYK14" s="7"/>
      <c r="TYL14" s="7"/>
      <c r="TYM14" s="7"/>
      <c r="TYN14" s="7"/>
      <c r="TYO14" s="7"/>
      <c r="TYP14" s="7"/>
      <c r="TYQ14" s="7"/>
      <c r="TYR14" s="7"/>
      <c r="TYS14" s="7"/>
      <c r="TYT14" s="7"/>
      <c r="TYU14" s="7"/>
      <c r="TYV14" s="7"/>
      <c r="TYW14" s="7"/>
      <c r="TYX14" s="7"/>
      <c r="TYY14" s="7"/>
      <c r="TYZ14" s="7"/>
      <c r="TZA14" s="7"/>
      <c r="TZB14" s="7"/>
      <c r="TZC14" s="7"/>
      <c r="TZD14" s="7"/>
      <c r="TZE14" s="7"/>
      <c r="TZF14" s="7"/>
      <c r="TZG14" s="7"/>
      <c r="TZH14" s="7"/>
      <c r="TZI14" s="7"/>
      <c r="TZJ14" s="7"/>
      <c r="TZK14" s="7"/>
      <c r="TZL14" s="7"/>
      <c r="TZM14" s="7"/>
      <c r="TZN14" s="7"/>
      <c r="TZO14" s="7"/>
      <c r="TZP14" s="7"/>
      <c r="TZQ14" s="7"/>
      <c r="TZR14" s="7"/>
      <c r="TZS14" s="7"/>
      <c r="TZT14" s="7"/>
      <c r="TZU14" s="7"/>
      <c r="TZV14" s="7"/>
      <c r="TZW14" s="7"/>
      <c r="TZX14" s="7"/>
      <c r="TZY14" s="7"/>
      <c r="TZZ14" s="7"/>
      <c r="UAA14" s="7"/>
      <c r="UAB14" s="7"/>
      <c r="UAC14" s="7"/>
      <c r="UAD14" s="7"/>
      <c r="UAE14" s="7"/>
      <c r="UAF14" s="7"/>
      <c r="UAG14" s="7"/>
      <c r="UAH14" s="7"/>
      <c r="UAI14" s="7"/>
      <c r="UAJ14" s="7"/>
      <c r="UAK14" s="7"/>
      <c r="UAL14" s="7"/>
      <c r="UAM14" s="7"/>
      <c r="UAN14" s="7"/>
      <c r="UAO14" s="7"/>
      <c r="UAP14" s="7"/>
      <c r="UAQ14" s="7"/>
      <c r="UAR14" s="7"/>
      <c r="UAS14" s="7"/>
      <c r="UAT14" s="7"/>
      <c r="UAU14" s="7"/>
      <c r="UAV14" s="7"/>
      <c r="UAW14" s="7"/>
      <c r="UAX14" s="7"/>
      <c r="UAY14" s="7"/>
      <c r="UAZ14" s="7"/>
      <c r="UBA14" s="7"/>
      <c r="UBB14" s="7"/>
      <c r="UBC14" s="7"/>
      <c r="UBD14" s="7"/>
      <c r="UBE14" s="7"/>
      <c r="UBF14" s="7"/>
      <c r="UBG14" s="7"/>
      <c r="UBH14" s="7"/>
      <c r="UBI14" s="7"/>
      <c r="UBJ14" s="7"/>
      <c r="UBK14" s="7"/>
      <c r="UBL14" s="7"/>
      <c r="UBM14" s="7"/>
      <c r="UBN14" s="7"/>
      <c r="UBO14" s="7"/>
      <c r="UBP14" s="7"/>
      <c r="UBQ14" s="7"/>
      <c r="UBR14" s="7"/>
      <c r="UBS14" s="7"/>
      <c r="UBT14" s="7"/>
      <c r="UBU14" s="7"/>
      <c r="UBV14" s="7"/>
      <c r="UBW14" s="7"/>
      <c r="UBX14" s="7"/>
      <c r="UBY14" s="7"/>
      <c r="UBZ14" s="7"/>
      <c r="UCA14" s="7"/>
      <c r="UCB14" s="7"/>
      <c r="UCC14" s="7"/>
      <c r="UCD14" s="7"/>
      <c r="UCE14" s="7"/>
      <c r="UCF14" s="7"/>
      <c r="UCG14" s="7"/>
      <c r="UCH14" s="7"/>
      <c r="UCI14" s="7"/>
      <c r="UCJ14" s="7"/>
      <c r="UCK14" s="7"/>
      <c r="UCL14" s="7"/>
      <c r="UCM14" s="7"/>
      <c r="UCN14" s="7"/>
      <c r="UCO14" s="7"/>
      <c r="UCP14" s="7"/>
      <c r="UCQ14" s="7"/>
      <c r="UCR14" s="7"/>
      <c r="UCS14" s="7"/>
      <c r="UCT14" s="7"/>
      <c r="UCU14" s="7"/>
      <c r="UCV14" s="7"/>
      <c r="UCW14" s="7"/>
      <c r="UCX14" s="7"/>
      <c r="UCY14" s="7"/>
      <c r="UCZ14" s="7"/>
      <c r="UDA14" s="7"/>
      <c r="UDB14" s="7"/>
      <c r="UDC14" s="7"/>
      <c r="UDD14" s="7"/>
      <c r="UDE14" s="7"/>
      <c r="UDF14" s="7"/>
      <c r="UDG14" s="7"/>
      <c r="UDH14" s="7"/>
      <c r="UDI14" s="7"/>
      <c r="UDJ14" s="7"/>
      <c r="UDK14" s="7"/>
      <c r="UDL14" s="7"/>
      <c r="UDM14" s="7"/>
      <c r="UDN14" s="7"/>
      <c r="UDO14" s="7"/>
      <c r="UDP14" s="7"/>
      <c r="UDQ14" s="7"/>
      <c r="UDR14" s="7"/>
      <c r="UDS14" s="7"/>
      <c r="UDT14" s="7"/>
      <c r="UDU14" s="7"/>
      <c r="UDV14" s="7"/>
      <c r="UDW14" s="7"/>
      <c r="UDX14" s="7"/>
      <c r="UDY14" s="7"/>
      <c r="UDZ14" s="7"/>
      <c r="UEA14" s="7"/>
      <c r="UEB14" s="7"/>
      <c r="UEC14" s="7"/>
      <c r="UED14" s="7"/>
      <c r="UEE14" s="7"/>
      <c r="UEF14" s="7"/>
      <c r="UEG14" s="7"/>
      <c r="UEH14" s="7"/>
      <c r="UEI14" s="7"/>
      <c r="UEJ14" s="7"/>
      <c r="UEK14" s="7"/>
      <c r="UEL14" s="7"/>
      <c r="UEM14" s="7"/>
      <c r="UEN14" s="7"/>
      <c r="UEO14" s="7"/>
      <c r="UEP14" s="7"/>
      <c r="UEQ14" s="7"/>
      <c r="UER14" s="7"/>
      <c r="UES14" s="7"/>
      <c r="UET14" s="7"/>
      <c r="UEU14" s="7"/>
      <c r="UEV14" s="7"/>
      <c r="UEW14" s="7"/>
      <c r="UEX14" s="7"/>
      <c r="UEY14" s="7"/>
      <c r="UEZ14" s="7"/>
      <c r="UFA14" s="7"/>
      <c r="UFB14" s="7"/>
      <c r="UFC14" s="7"/>
      <c r="UFD14" s="7"/>
      <c r="UFE14" s="7"/>
      <c r="UFF14" s="7"/>
      <c r="UFG14" s="7"/>
      <c r="UFH14" s="7"/>
      <c r="UFI14" s="7"/>
      <c r="UFJ14" s="7"/>
      <c r="UFK14" s="7"/>
      <c r="UFL14" s="7"/>
      <c r="UFM14" s="7"/>
      <c r="UFN14" s="7"/>
      <c r="UFO14" s="7"/>
      <c r="UFP14" s="7"/>
      <c r="UFQ14" s="7"/>
      <c r="UFR14" s="7"/>
      <c r="UFS14" s="7"/>
      <c r="UFT14" s="7"/>
      <c r="UFU14" s="7"/>
      <c r="UFV14" s="7"/>
      <c r="UFW14" s="7"/>
      <c r="UFX14" s="7"/>
      <c r="UFY14" s="7"/>
      <c r="UFZ14" s="7"/>
      <c r="UGA14" s="7"/>
      <c r="UGB14" s="7"/>
      <c r="UGC14" s="7"/>
      <c r="UGD14" s="7"/>
      <c r="UGE14" s="7"/>
      <c r="UGF14" s="7"/>
      <c r="UGG14" s="7"/>
      <c r="UGH14" s="7"/>
      <c r="UGI14" s="7"/>
      <c r="UGJ14" s="7"/>
      <c r="UGK14" s="7"/>
      <c r="UGL14" s="7"/>
      <c r="UGM14" s="7"/>
      <c r="UGN14" s="7"/>
      <c r="UGO14" s="7"/>
      <c r="UGP14" s="7"/>
      <c r="UGQ14" s="7"/>
      <c r="UGR14" s="7"/>
      <c r="UGS14" s="7"/>
      <c r="UGT14" s="7"/>
      <c r="UGU14" s="7"/>
      <c r="UGV14" s="7"/>
      <c r="UGW14" s="7"/>
      <c r="UGX14" s="7"/>
      <c r="UGY14" s="7"/>
      <c r="UGZ14" s="7"/>
      <c r="UHA14" s="7"/>
      <c r="UHB14" s="7"/>
      <c r="UHC14" s="7"/>
      <c r="UHD14" s="7"/>
      <c r="UHE14" s="7"/>
      <c r="UHF14" s="7"/>
      <c r="UHG14" s="7"/>
      <c r="UHH14" s="7"/>
      <c r="UHI14" s="7"/>
      <c r="UHJ14" s="7"/>
      <c r="UHK14" s="7"/>
      <c r="UHL14" s="7"/>
      <c r="UHM14" s="7"/>
      <c r="UHN14" s="7"/>
      <c r="UHO14" s="7"/>
      <c r="UHP14" s="7"/>
      <c r="UHQ14" s="7"/>
      <c r="UHR14" s="7"/>
      <c r="UHS14" s="7"/>
      <c r="UHT14" s="7"/>
      <c r="UHU14" s="7"/>
      <c r="UHV14" s="7"/>
      <c r="UHW14" s="7"/>
      <c r="UHX14" s="7"/>
      <c r="UHY14" s="7"/>
      <c r="UHZ14" s="7"/>
      <c r="UIA14" s="7"/>
      <c r="UIB14" s="7"/>
      <c r="UIC14" s="7"/>
      <c r="UID14" s="7"/>
      <c r="UIE14" s="7"/>
      <c r="UIF14" s="7"/>
      <c r="UIG14" s="7"/>
      <c r="UIH14" s="7"/>
      <c r="UII14" s="7"/>
      <c r="UIJ14" s="7"/>
      <c r="UIK14" s="7"/>
      <c r="UIL14" s="7"/>
      <c r="UIM14" s="7"/>
      <c r="UIN14" s="7"/>
      <c r="UIO14" s="7"/>
      <c r="UIP14" s="7"/>
      <c r="UIQ14" s="7"/>
      <c r="UIR14" s="7"/>
      <c r="UIS14" s="7"/>
      <c r="UIT14" s="7"/>
      <c r="UIU14" s="7"/>
      <c r="UIV14" s="7"/>
      <c r="UIW14" s="7"/>
      <c r="UIX14" s="7"/>
      <c r="UIY14" s="7"/>
      <c r="UIZ14" s="7"/>
      <c r="UJA14" s="7"/>
      <c r="UJB14" s="7"/>
      <c r="UJC14" s="7"/>
      <c r="UJD14" s="7"/>
      <c r="UJE14" s="7"/>
      <c r="UJF14" s="7"/>
      <c r="UJG14" s="7"/>
      <c r="UJH14" s="7"/>
      <c r="UJI14" s="7"/>
      <c r="UJJ14" s="7"/>
      <c r="UJK14" s="7"/>
      <c r="UJL14" s="7"/>
      <c r="UJM14" s="7"/>
      <c r="UJN14" s="7"/>
      <c r="UJO14" s="7"/>
      <c r="UJP14" s="7"/>
      <c r="UJQ14" s="7"/>
      <c r="UJR14" s="7"/>
      <c r="UJS14" s="7"/>
      <c r="UJT14" s="7"/>
      <c r="UJU14" s="7"/>
      <c r="UJV14" s="7"/>
      <c r="UJW14" s="7"/>
      <c r="UJX14" s="7"/>
      <c r="UJY14" s="7"/>
      <c r="UJZ14" s="7"/>
      <c r="UKA14" s="7"/>
      <c r="UKB14" s="7"/>
      <c r="UKC14" s="7"/>
      <c r="UKD14" s="7"/>
      <c r="UKE14" s="7"/>
      <c r="UKF14" s="7"/>
      <c r="UKG14" s="7"/>
      <c r="UKH14" s="7"/>
      <c r="UKI14" s="7"/>
      <c r="UKJ14" s="7"/>
      <c r="UKK14" s="7"/>
      <c r="UKL14" s="7"/>
      <c r="UKM14" s="7"/>
      <c r="UKN14" s="7"/>
      <c r="UKO14" s="7"/>
      <c r="UKP14" s="7"/>
      <c r="UKQ14" s="7"/>
      <c r="UKR14" s="7"/>
      <c r="UKS14" s="7"/>
      <c r="UKT14" s="7"/>
      <c r="UKU14" s="7"/>
      <c r="UKV14" s="7"/>
      <c r="UKW14" s="7"/>
      <c r="UKX14" s="7"/>
      <c r="UKY14" s="7"/>
      <c r="UKZ14" s="7"/>
      <c r="ULA14" s="7"/>
      <c r="ULB14" s="7"/>
      <c r="ULC14" s="7"/>
      <c r="ULD14" s="7"/>
      <c r="ULE14" s="7"/>
      <c r="ULF14" s="7"/>
      <c r="ULG14" s="7"/>
      <c r="ULH14" s="7"/>
      <c r="ULI14" s="7"/>
      <c r="ULJ14" s="7"/>
      <c r="ULK14" s="7"/>
      <c r="ULL14" s="7"/>
      <c r="ULM14" s="7"/>
      <c r="ULN14" s="7"/>
      <c r="ULO14" s="7"/>
      <c r="ULP14" s="7"/>
      <c r="ULQ14" s="7"/>
      <c r="ULR14" s="7"/>
      <c r="ULS14" s="7"/>
      <c r="ULT14" s="7"/>
      <c r="ULU14" s="7"/>
      <c r="ULV14" s="7"/>
      <c r="ULW14" s="7"/>
      <c r="ULX14" s="7"/>
      <c r="ULY14" s="7"/>
      <c r="ULZ14" s="7"/>
      <c r="UMA14" s="7"/>
      <c r="UMB14" s="7"/>
      <c r="UMC14" s="7"/>
      <c r="UMD14" s="7"/>
      <c r="UME14" s="7"/>
      <c r="UMF14" s="7"/>
      <c r="UMG14" s="7"/>
      <c r="UMH14" s="7"/>
      <c r="UMI14" s="7"/>
      <c r="UMJ14" s="7"/>
      <c r="UMK14" s="7"/>
      <c r="UML14" s="7"/>
      <c r="UMM14" s="7"/>
      <c r="UMN14" s="7"/>
      <c r="UMO14" s="7"/>
      <c r="UMP14" s="7"/>
      <c r="UMQ14" s="7"/>
      <c r="UMR14" s="7"/>
      <c r="UMS14" s="7"/>
      <c r="UMT14" s="7"/>
      <c r="UMU14" s="7"/>
      <c r="UMV14" s="7"/>
      <c r="UMW14" s="7"/>
      <c r="UMX14" s="7"/>
      <c r="UMY14" s="7"/>
      <c r="UMZ14" s="7"/>
      <c r="UNA14" s="7"/>
      <c r="UNB14" s="7"/>
      <c r="UNC14" s="7"/>
      <c r="UND14" s="7"/>
      <c r="UNE14" s="7"/>
      <c r="UNF14" s="7"/>
      <c r="UNG14" s="7"/>
      <c r="UNH14" s="7"/>
      <c r="UNI14" s="7"/>
      <c r="UNJ14" s="7"/>
      <c r="UNK14" s="7"/>
      <c r="UNL14" s="7"/>
      <c r="UNM14" s="7"/>
      <c r="UNN14" s="7"/>
      <c r="UNO14" s="7"/>
      <c r="UNP14" s="7"/>
      <c r="UNQ14" s="7"/>
      <c r="UNR14" s="7"/>
      <c r="UNS14" s="7"/>
      <c r="UNT14" s="7"/>
      <c r="UNU14" s="7"/>
      <c r="UNV14" s="7"/>
      <c r="UNW14" s="7"/>
      <c r="UNX14" s="7"/>
      <c r="UNY14" s="7"/>
      <c r="UNZ14" s="7"/>
      <c r="UOA14" s="7"/>
      <c r="UOB14" s="7"/>
      <c r="UOC14" s="7"/>
      <c r="UOD14" s="7"/>
      <c r="UOE14" s="7"/>
      <c r="UOF14" s="7"/>
      <c r="UOG14" s="7"/>
      <c r="UOH14" s="7"/>
      <c r="UOI14" s="7"/>
      <c r="UOJ14" s="7"/>
      <c r="UOK14" s="7"/>
      <c r="UOL14" s="7"/>
      <c r="UOM14" s="7"/>
      <c r="UON14" s="7"/>
      <c r="UOO14" s="7"/>
      <c r="UOP14" s="7"/>
      <c r="UOQ14" s="7"/>
      <c r="UOR14" s="7"/>
      <c r="UOS14" s="7"/>
      <c r="UOT14" s="7"/>
      <c r="UOU14" s="7"/>
      <c r="UOV14" s="7"/>
      <c r="UOW14" s="7"/>
      <c r="UOX14" s="7"/>
      <c r="UOY14" s="7"/>
      <c r="UOZ14" s="7"/>
      <c r="UPA14" s="7"/>
      <c r="UPB14" s="7"/>
      <c r="UPC14" s="7"/>
      <c r="UPD14" s="7"/>
      <c r="UPE14" s="7"/>
      <c r="UPF14" s="7"/>
      <c r="UPG14" s="7"/>
      <c r="UPH14" s="7"/>
      <c r="UPI14" s="7"/>
      <c r="UPJ14" s="7"/>
      <c r="UPK14" s="7"/>
      <c r="UPL14" s="7"/>
      <c r="UPM14" s="7"/>
      <c r="UPN14" s="7"/>
      <c r="UPO14" s="7"/>
      <c r="UPP14" s="7"/>
      <c r="UPQ14" s="7"/>
      <c r="UPR14" s="7"/>
      <c r="UPS14" s="7"/>
      <c r="UPT14" s="7"/>
      <c r="UPU14" s="7"/>
      <c r="UPV14" s="7"/>
      <c r="UPW14" s="7"/>
      <c r="UPX14" s="7"/>
      <c r="UPY14" s="7"/>
      <c r="UPZ14" s="7"/>
      <c r="UQA14" s="7"/>
      <c r="UQB14" s="7"/>
      <c r="UQC14" s="7"/>
      <c r="UQD14" s="7"/>
      <c r="UQE14" s="7"/>
      <c r="UQF14" s="7"/>
      <c r="UQG14" s="7"/>
      <c r="UQH14" s="7"/>
      <c r="UQI14" s="7"/>
      <c r="UQJ14" s="7"/>
      <c r="UQK14" s="7"/>
      <c r="UQL14" s="7"/>
      <c r="UQM14" s="7"/>
      <c r="UQN14" s="7"/>
      <c r="UQO14" s="7"/>
      <c r="UQP14" s="7"/>
      <c r="UQQ14" s="7"/>
      <c r="UQR14" s="7"/>
      <c r="UQS14" s="7"/>
      <c r="UQT14" s="7"/>
      <c r="UQU14" s="7"/>
      <c r="UQV14" s="7"/>
      <c r="UQW14" s="7"/>
      <c r="UQX14" s="7"/>
      <c r="UQY14" s="7"/>
      <c r="UQZ14" s="7"/>
      <c r="URA14" s="7"/>
      <c r="URB14" s="7"/>
      <c r="URC14" s="7"/>
      <c r="URD14" s="7"/>
      <c r="URE14" s="7"/>
      <c r="URF14" s="7"/>
      <c r="URG14" s="7"/>
      <c r="URH14" s="7"/>
      <c r="URI14" s="7"/>
      <c r="URJ14" s="7"/>
      <c r="URK14" s="7"/>
      <c r="URL14" s="7"/>
      <c r="URM14" s="7"/>
      <c r="URN14" s="7"/>
      <c r="URO14" s="7"/>
      <c r="URP14" s="7"/>
      <c r="URQ14" s="7"/>
      <c r="URR14" s="7"/>
      <c r="URS14" s="7"/>
      <c r="URT14" s="7"/>
      <c r="URU14" s="7"/>
      <c r="URV14" s="7"/>
      <c r="URW14" s="7"/>
      <c r="URX14" s="7"/>
      <c r="URY14" s="7"/>
      <c r="URZ14" s="7"/>
      <c r="USA14" s="7"/>
      <c r="USB14" s="7"/>
      <c r="USC14" s="7"/>
      <c r="USD14" s="7"/>
      <c r="USE14" s="7"/>
      <c r="USF14" s="7"/>
      <c r="USG14" s="7"/>
      <c r="USH14" s="7"/>
      <c r="USI14" s="7"/>
      <c r="USJ14" s="7"/>
      <c r="USK14" s="7"/>
      <c r="USL14" s="7"/>
      <c r="USM14" s="7"/>
      <c r="USN14" s="7"/>
      <c r="USO14" s="7"/>
      <c r="USP14" s="7"/>
      <c r="USQ14" s="7"/>
      <c r="USR14" s="7"/>
      <c r="USS14" s="7"/>
      <c r="UST14" s="7"/>
      <c r="USU14" s="7"/>
      <c r="USV14" s="7"/>
      <c r="USW14" s="7"/>
      <c r="USX14" s="7"/>
      <c r="USY14" s="7"/>
      <c r="USZ14" s="7"/>
      <c r="UTA14" s="7"/>
      <c r="UTB14" s="7"/>
      <c r="UTC14" s="7"/>
      <c r="UTD14" s="7"/>
      <c r="UTE14" s="7"/>
      <c r="UTF14" s="7"/>
      <c r="UTG14" s="7"/>
      <c r="UTH14" s="7"/>
      <c r="UTI14" s="7"/>
      <c r="UTJ14" s="7"/>
      <c r="UTK14" s="7"/>
      <c r="UTL14" s="7"/>
      <c r="UTM14" s="7"/>
      <c r="UTN14" s="7"/>
      <c r="UTO14" s="7"/>
      <c r="UTP14" s="7"/>
      <c r="UTQ14" s="7"/>
      <c r="UTR14" s="7"/>
      <c r="UTS14" s="7"/>
      <c r="UTT14" s="7"/>
      <c r="UTU14" s="7"/>
      <c r="UTV14" s="7"/>
      <c r="UTW14" s="7"/>
      <c r="UTX14" s="7"/>
      <c r="UTY14" s="7"/>
      <c r="UTZ14" s="7"/>
      <c r="UUA14" s="7"/>
      <c r="UUB14" s="7"/>
      <c r="UUC14" s="7"/>
      <c r="UUD14" s="7"/>
      <c r="UUE14" s="7"/>
      <c r="UUF14" s="7"/>
      <c r="UUG14" s="7"/>
      <c r="UUH14" s="7"/>
      <c r="UUI14" s="7"/>
      <c r="UUJ14" s="7"/>
      <c r="UUK14" s="7"/>
      <c r="UUL14" s="7"/>
      <c r="UUM14" s="7"/>
      <c r="UUN14" s="7"/>
      <c r="UUO14" s="7"/>
      <c r="UUP14" s="7"/>
      <c r="UUQ14" s="7"/>
      <c r="UUR14" s="7"/>
      <c r="UUS14" s="7"/>
      <c r="UUT14" s="7"/>
      <c r="UUU14" s="7"/>
      <c r="UUV14" s="7"/>
      <c r="UUW14" s="7"/>
      <c r="UUX14" s="7"/>
      <c r="UUY14" s="7"/>
      <c r="UUZ14" s="7"/>
      <c r="UVA14" s="7"/>
      <c r="UVB14" s="7"/>
      <c r="UVC14" s="7"/>
      <c r="UVD14" s="7"/>
      <c r="UVE14" s="7"/>
      <c r="UVF14" s="7"/>
      <c r="UVG14" s="7"/>
      <c r="UVH14" s="7"/>
      <c r="UVI14" s="7"/>
      <c r="UVJ14" s="7"/>
      <c r="UVK14" s="7"/>
      <c r="UVL14" s="7"/>
      <c r="UVM14" s="7"/>
      <c r="UVN14" s="7"/>
      <c r="UVO14" s="7"/>
      <c r="UVP14" s="7"/>
      <c r="UVQ14" s="7"/>
      <c r="UVR14" s="7"/>
      <c r="UVS14" s="7"/>
      <c r="UVT14" s="7"/>
      <c r="UVU14" s="7"/>
      <c r="UVV14" s="7"/>
      <c r="UVW14" s="7"/>
      <c r="UVX14" s="7"/>
      <c r="UVY14" s="7"/>
      <c r="UVZ14" s="7"/>
      <c r="UWA14" s="7"/>
      <c r="UWB14" s="7"/>
      <c r="UWC14" s="7"/>
      <c r="UWD14" s="7"/>
      <c r="UWE14" s="7"/>
      <c r="UWF14" s="7"/>
      <c r="UWG14" s="7"/>
      <c r="UWH14" s="7"/>
      <c r="UWI14" s="7"/>
      <c r="UWJ14" s="7"/>
      <c r="UWK14" s="7"/>
      <c r="UWL14" s="7"/>
      <c r="UWM14" s="7"/>
      <c r="UWN14" s="7"/>
      <c r="UWO14" s="7"/>
      <c r="UWP14" s="7"/>
      <c r="UWQ14" s="7"/>
      <c r="UWR14" s="7"/>
      <c r="UWS14" s="7"/>
      <c r="UWT14" s="7"/>
      <c r="UWU14" s="7"/>
      <c r="UWV14" s="7"/>
      <c r="UWW14" s="7"/>
      <c r="UWX14" s="7"/>
      <c r="UWY14" s="7"/>
      <c r="UWZ14" s="7"/>
      <c r="UXA14" s="7"/>
      <c r="UXB14" s="7"/>
      <c r="UXC14" s="7"/>
      <c r="UXD14" s="7"/>
      <c r="UXE14" s="7"/>
      <c r="UXF14" s="7"/>
      <c r="UXG14" s="7"/>
      <c r="UXH14" s="7"/>
      <c r="UXI14" s="7"/>
      <c r="UXJ14" s="7"/>
      <c r="UXK14" s="7"/>
      <c r="UXL14" s="7"/>
      <c r="UXM14" s="7"/>
      <c r="UXN14" s="7"/>
      <c r="UXO14" s="7"/>
      <c r="UXP14" s="7"/>
      <c r="UXQ14" s="7"/>
      <c r="UXR14" s="7"/>
      <c r="UXS14" s="7"/>
      <c r="UXT14" s="7"/>
      <c r="UXU14" s="7"/>
      <c r="UXV14" s="7"/>
      <c r="UXW14" s="7"/>
      <c r="UXX14" s="7"/>
      <c r="UXY14" s="7"/>
      <c r="UXZ14" s="7"/>
      <c r="UYA14" s="7"/>
      <c r="UYB14" s="7"/>
      <c r="UYC14" s="7"/>
      <c r="UYD14" s="7"/>
      <c r="UYE14" s="7"/>
      <c r="UYF14" s="7"/>
      <c r="UYG14" s="7"/>
      <c r="UYH14" s="7"/>
      <c r="UYI14" s="7"/>
      <c r="UYJ14" s="7"/>
      <c r="UYK14" s="7"/>
      <c r="UYL14" s="7"/>
      <c r="UYM14" s="7"/>
      <c r="UYN14" s="7"/>
      <c r="UYO14" s="7"/>
      <c r="UYP14" s="7"/>
      <c r="UYQ14" s="7"/>
      <c r="UYR14" s="7"/>
      <c r="UYS14" s="7"/>
      <c r="UYT14" s="7"/>
      <c r="UYU14" s="7"/>
      <c r="UYV14" s="7"/>
      <c r="UYW14" s="7"/>
      <c r="UYX14" s="7"/>
      <c r="UYY14" s="7"/>
      <c r="UYZ14" s="7"/>
      <c r="UZA14" s="7"/>
      <c r="UZB14" s="7"/>
      <c r="UZC14" s="7"/>
      <c r="UZD14" s="7"/>
      <c r="UZE14" s="7"/>
      <c r="UZF14" s="7"/>
      <c r="UZG14" s="7"/>
      <c r="UZH14" s="7"/>
      <c r="UZI14" s="7"/>
      <c r="UZJ14" s="7"/>
      <c r="UZK14" s="7"/>
      <c r="UZL14" s="7"/>
      <c r="UZM14" s="7"/>
      <c r="UZN14" s="7"/>
      <c r="UZO14" s="7"/>
      <c r="UZP14" s="7"/>
      <c r="UZQ14" s="7"/>
      <c r="UZR14" s="7"/>
      <c r="UZS14" s="7"/>
      <c r="UZT14" s="7"/>
      <c r="UZU14" s="7"/>
      <c r="UZV14" s="7"/>
      <c r="UZW14" s="7"/>
      <c r="UZX14" s="7"/>
      <c r="UZY14" s="7"/>
      <c r="UZZ14" s="7"/>
      <c r="VAA14" s="7"/>
      <c r="VAB14" s="7"/>
      <c r="VAC14" s="7"/>
      <c r="VAD14" s="7"/>
      <c r="VAE14" s="7"/>
      <c r="VAF14" s="7"/>
      <c r="VAG14" s="7"/>
      <c r="VAH14" s="7"/>
      <c r="VAI14" s="7"/>
      <c r="VAJ14" s="7"/>
      <c r="VAK14" s="7"/>
      <c r="VAL14" s="7"/>
      <c r="VAM14" s="7"/>
      <c r="VAN14" s="7"/>
      <c r="VAO14" s="7"/>
      <c r="VAP14" s="7"/>
      <c r="VAQ14" s="7"/>
      <c r="VAR14" s="7"/>
      <c r="VAS14" s="7"/>
      <c r="VAT14" s="7"/>
      <c r="VAU14" s="7"/>
      <c r="VAV14" s="7"/>
      <c r="VAW14" s="7"/>
      <c r="VAX14" s="7"/>
      <c r="VAY14" s="7"/>
      <c r="VAZ14" s="7"/>
      <c r="VBA14" s="7"/>
      <c r="VBB14" s="7"/>
      <c r="VBC14" s="7"/>
      <c r="VBD14" s="7"/>
      <c r="VBE14" s="7"/>
      <c r="VBF14" s="7"/>
      <c r="VBG14" s="7"/>
      <c r="VBH14" s="7"/>
      <c r="VBI14" s="7"/>
      <c r="VBJ14" s="7"/>
      <c r="VBK14" s="7"/>
      <c r="VBL14" s="7"/>
      <c r="VBM14" s="7"/>
      <c r="VBN14" s="7"/>
      <c r="VBO14" s="7"/>
      <c r="VBP14" s="7"/>
      <c r="VBQ14" s="7"/>
      <c r="VBR14" s="7"/>
      <c r="VBS14" s="7"/>
      <c r="VBT14" s="7"/>
      <c r="VBU14" s="7"/>
      <c r="VBV14" s="7"/>
      <c r="VBW14" s="7"/>
      <c r="VBX14" s="7"/>
      <c r="VBY14" s="7"/>
      <c r="VBZ14" s="7"/>
      <c r="VCA14" s="7"/>
      <c r="VCB14" s="7"/>
      <c r="VCC14" s="7"/>
      <c r="VCD14" s="7"/>
      <c r="VCE14" s="7"/>
      <c r="VCF14" s="7"/>
      <c r="VCG14" s="7"/>
      <c r="VCH14" s="7"/>
      <c r="VCI14" s="7"/>
      <c r="VCJ14" s="7"/>
      <c r="VCK14" s="7"/>
      <c r="VCL14" s="7"/>
      <c r="VCM14" s="7"/>
      <c r="VCN14" s="7"/>
      <c r="VCO14" s="7"/>
      <c r="VCP14" s="7"/>
      <c r="VCQ14" s="7"/>
      <c r="VCR14" s="7"/>
      <c r="VCS14" s="7"/>
      <c r="VCT14" s="7"/>
      <c r="VCU14" s="7"/>
      <c r="VCV14" s="7"/>
      <c r="VCW14" s="7"/>
      <c r="VCX14" s="7"/>
      <c r="VCY14" s="7"/>
      <c r="VCZ14" s="7"/>
      <c r="VDA14" s="7"/>
      <c r="VDB14" s="7"/>
      <c r="VDC14" s="7"/>
      <c r="VDD14" s="7"/>
      <c r="VDE14" s="7"/>
      <c r="VDF14" s="7"/>
      <c r="VDG14" s="7"/>
      <c r="VDH14" s="7"/>
      <c r="VDI14" s="7"/>
      <c r="VDJ14" s="7"/>
      <c r="VDK14" s="7"/>
      <c r="VDL14" s="7"/>
      <c r="VDM14" s="7"/>
      <c r="VDN14" s="7"/>
      <c r="VDO14" s="7"/>
      <c r="VDP14" s="7"/>
      <c r="VDQ14" s="7"/>
      <c r="VDR14" s="7"/>
      <c r="VDS14" s="7"/>
      <c r="VDT14" s="7"/>
      <c r="VDU14" s="7"/>
      <c r="VDV14" s="7"/>
      <c r="VDW14" s="7"/>
      <c r="VDX14" s="7"/>
      <c r="VDY14" s="7"/>
      <c r="VDZ14" s="7"/>
      <c r="VEA14" s="7"/>
      <c r="VEB14" s="7"/>
      <c r="VEC14" s="7"/>
      <c r="VED14" s="7"/>
      <c r="VEE14" s="7"/>
      <c r="VEF14" s="7"/>
      <c r="VEG14" s="7"/>
      <c r="VEH14" s="7"/>
      <c r="VEI14" s="7"/>
      <c r="VEJ14" s="7"/>
      <c r="VEK14" s="7"/>
      <c r="VEL14" s="7"/>
      <c r="VEM14" s="7"/>
      <c r="VEN14" s="7"/>
      <c r="VEO14" s="7"/>
      <c r="VEP14" s="7"/>
      <c r="VEQ14" s="7"/>
      <c r="VER14" s="7"/>
      <c r="VES14" s="7"/>
      <c r="VET14" s="7"/>
      <c r="VEU14" s="7"/>
      <c r="VEV14" s="7"/>
      <c r="VEW14" s="7"/>
      <c r="VEX14" s="7"/>
      <c r="VEY14" s="7"/>
      <c r="VEZ14" s="7"/>
      <c r="VFA14" s="7"/>
      <c r="VFB14" s="7"/>
      <c r="VFC14" s="7"/>
      <c r="VFD14" s="7"/>
      <c r="VFE14" s="7"/>
      <c r="VFF14" s="7"/>
      <c r="VFG14" s="7"/>
      <c r="VFH14" s="7"/>
      <c r="VFI14" s="7"/>
      <c r="VFJ14" s="7"/>
      <c r="VFK14" s="7"/>
      <c r="VFL14" s="7"/>
      <c r="VFM14" s="7"/>
      <c r="VFN14" s="7"/>
      <c r="VFO14" s="7"/>
      <c r="VFP14" s="7"/>
      <c r="VFQ14" s="7"/>
      <c r="VFR14" s="7"/>
      <c r="VFS14" s="7"/>
      <c r="VFT14" s="7"/>
      <c r="VFU14" s="7"/>
      <c r="VFV14" s="7"/>
      <c r="VFW14" s="7"/>
      <c r="VFX14" s="7"/>
      <c r="VFY14" s="7"/>
      <c r="VFZ14" s="7"/>
      <c r="VGA14" s="7"/>
      <c r="VGB14" s="7"/>
      <c r="VGC14" s="7"/>
      <c r="VGD14" s="7"/>
      <c r="VGE14" s="7"/>
      <c r="VGF14" s="7"/>
      <c r="VGG14" s="7"/>
      <c r="VGH14" s="7"/>
      <c r="VGI14" s="7"/>
      <c r="VGJ14" s="7"/>
      <c r="VGK14" s="7"/>
      <c r="VGL14" s="7"/>
      <c r="VGM14" s="7"/>
      <c r="VGN14" s="7"/>
      <c r="VGO14" s="7"/>
      <c r="VGP14" s="7"/>
      <c r="VGQ14" s="7"/>
      <c r="VGR14" s="7"/>
      <c r="VGS14" s="7"/>
      <c r="VGT14" s="7"/>
      <c r="VGU14" s="7"/>
      <c r="VGV14" s="7"/>
      <c r="VGW14" s="7"/>
      <c r="VGX14" s="7"/>
      <c r="VGY14" s="7"/>
      <c r="VGZ14" s="7"/>
      <c r="VHA14" s="7"/>
      <c r="VHB14" s="7"/>
      <c r="VHC14" s="7"/>
      <c r="VHD14" s="7"/>
      <c r="VHE14" s="7"/>
      <c r="VHF14" s="7"/>
      <c r="VHG14" s="7"/>
      <c r="VHH14" s="7"/>
      <c r="VHI14" s="7"/>
      <c r="VHJ14" s="7"/>
      <c r="VHK14" s="7"/>
      <c r="VHL14" s="7"/>
      <c r="VHM14" s="7"/>
      <c r="VHN14" s="7"/>
      <c r="VHO14" s="7"/>
      <c r="VHP14" s="7"/>
      <c r="VHQ14" s="7"/>
      <c r="VHR14" s="7"/>
      <c r="VHS14" s="7"/>
      <c r="VHT14" s="7"/>
      <c r="VHU14" s="7"/>
      <c r="VHV14" s="7"/>
      <c r="VHW14" s="7"/>
      <c r="VHX14" s="7"/>
      <c r="VHY14" s="7"/>
      <c r="VHZ14" s="7"/>
      <c r="VIA14" s="7"/>
      <c r="VIB14" s="7"/>
      <c r="VIC14" s="7"/>
      <c r="VID14" s="7"/>
      <c r="VIE14" s="7"/>
      <c r="VIF14" s="7"/>
      <c r="VIG14" s="7"/>
      <c r="VIH14" s="7"/>
      <c r="VII14" s="7"/>
      <c r="VIJ14" s="7"/>
      <c r="VIK14" s="7"/>
      <c r="VIL14" s="7"/>
      <c r="VIM14" s="7"/>
      <c r="VIN14" s="7"/>
      <c r="VIO14" s="7"/>
      <c r="VIP14" s="7"/>
      <c r="VIQ14" s="7"/>
      <c r="VIR14" s="7"/>
      <c r="VIS14" s="7"/>
      <c r="VIT14" s="7"/>
      <c r="VIU14" s="7"/>
      <c r="VIV14" s="7"/>
      <c r="VIW14" s="7"/>
      <c r="VIX14" s="7"/>
      <c r="VIY14" s="7"/>
      <c r="VIZ14" s="7"/>
      <c r="VJA14" s="7"/>
      <c r="VJB14" s="7"/>
      <c r="VJC14" s="7"/>
      <c r="VJD14" s="7"/>
      <c r="VJE14" s="7"/>
      <c r="VJF14" s="7"/>
      <c r="VJG14" s="7"/>
      <c r="VJH14" s="7"/>
      <c r="VJI14" s="7"/>
      <c r="VJJ14" s="7"/>
      <c r="VJK14" s="7"/>
      <c r="VJL14" s="7"/>
      <c r="VJM14" s="7"/>
      <c r="VJN14" s="7"/>
      <c r="VJO14" s="7"/>
      <c r="VJP14" s="7"/>
      <c r="VJQ14" s="7"/>
      <c r="VJR14" s="7"/>
      <c r="VJS14" s="7"/>
      <c r="VJT14" s="7"/>
      <c r="VJU14" s="7"/>
      <c r="VJV14" s="7"/>
      <c r="VJW14" s="7"/>
      <c r="VJX14" s="7"/>
      <c r="VJY14" s="7"/>
      <c r="VJZ14" s="7"/>
      <c r="VKA14" s="7"/>
      <c r="VKB14" s="7"/>
      <c r="VKC14" s="7"/>
      <c r="VKD14" s="7"/>
      <c r="VKE14" s="7"/>
      <c r="VKF14" s="7"/>
      <c r="VKG14" s="7"/>
      <c r="VKH14" s="7"/>
      <c r="VKI14" s="7"/>
      <c r="VKJ14" s="7"/>
      <c r="VKK14" s="7"/>
      <c r="VKL14" s="7"/>
      <c r="VKM14" s="7"/>
      <c r="VKN14" s="7"/>
      <c r="VKO14" s="7"/>
      <c r="VKP14" s="7"/>
      <c r="VKQ14" s="7"/>
      <c r="VKR14" s="7"/>
      <c r="VKS14" s="7"/>
      <c r="VKT14" s="7"/>
      <c r="VKU14" s="7"/>
      <c r="VKV14" s="7"/>
      <c r="VKW14" s="7"/>
      <c r="VKX14" s="7"/>
      <c r="VKY14" s="7"/>
      <c r="VKZ14" s="7"/>
      <c r="VLA14" s="7"/>
      <c r="VLB14" s="7"/>
      <c r="VLC14" s="7"/>
      <c r="VLD14" s="7"/>
      <c r="VLE14" s="7"/>
      <c r="VLF14" s="7"/>
      <c r="VLG14" s="7"/>
      <c r="VLH14" s="7"/>
      <c r="VLI14" s="7"/>
      <c r="VLJ14" s="7"/>
      <c r="VLK14" s="7"/>
      <c r="VLL14" s="7"/>
      <c r="VLM14" s="7"/>
      <c r="VLN14" s="7"/>
      <c r="VLO14" s="7"/>
      <c r="VLP14" s="7"/>
      <c r="VLQ14" s="7"/>
      <c r="VLR14" s="7"/>
      <c r="VLS14" s="7"/>
      <c r="VLT14" s="7"/>
      <c r="VLU14" s="7"/>
      <c r="VLV14" s="7"/>
      <c r="VLW14" s="7"/>
      <c r="VLX14" s="7"/>
      <c r="VLY14" s="7"/>
      <c r="VLZ14" s="7"/>
      <c r="VMA14" s="7"/>
      <c r="VMB14" s="7"/>
      <c r="VMC14" s="7"/>
      <c r="VMD14" s="7"/>
      <c r="VME14" s="7"/>
      <c r="VMF14" s="7"/>
      <c r="VMG14" s="7"/>
      <c r="VMH14" s="7"/>
      <c r="VMI14" s="7"/>
      <c r="VMJ14" s="7"/>
      <c r="VMK14" s="7"/>
      <c r="VML14" s="7"/>
      <c r="VMM14" s="7"/>
      <c r="VMN14" s="7"/>
      <c r="VMO14" s="7"/>
      <c r="VMP14" s="7"/>
      <c r="VMQ14" s="7"/>
      <c r="VMR14" s="7"/>
      <c r="VMS14" s="7"/>
      <c r="VMT14" s="7"/>
      <c r="VMU14" s="7"/>
      <c r="VMV14" s="7"/>
      <c r="VMW14" s="7"/>
      <c r="VMX14" s="7"/>
      <c r="VMY14" s="7"/>
      <c r="VMZ14" s="7"/>
      <c r="VNA14" s="7"/>
      <c r="VNB14" s="7"/>
      <c r="VNC14" s="7"/>
      <c r="VND14" s="7"/>
      <c r="VNE14" s="7"/>
      <c r="VNF14" s="7"/>
      <c r="VNG14" s="7"/>
      <c r="VNH14" s="7"/>
      <c r="VNI14" s="7"/>
      <c r="VNJ14" s="7"/>
      <c r="VNK14" s="7"/>
      <c r="VNL14" s="7"/>
      <c r="VNM14" s="7"/>
      <c r="VNN14" s="7"/>
      <c r="VNO14" s="7"/>
      <c r="VNP14" s="7"/>
      <c r="VNQ14" s="7"/>
      <c r="VNR14" s="7"/>
      <c r="VNS14" s="7"/>
      <c r="VNT14" s="7"/>
      <c r="VNU14" s="7"/>
      <c r="VNV14" s="7"/>
      <c r="VNW14" s="7"/>
      <c r="VNX14" s="7"/>
      <c r="VNY14" s="7"/>
      <c r="VNZ14" s="7"/>
      <c r="VOA14" s="7"/>
      <c r="VOB14" s="7"/>
      <c r="VOC14" s="7"/>
      <c r="VOD14" s="7"/>
      <c r="VOE14" s="7"/>
      <c r="VOF14" s="7"/>
      <c r="VOG14" s="7"/>
      <c r="VOH14" s="7"/>
      <c r="VOI14" s="7"/>
      <c r="VOJ14" s="7"/>
      <c r="VOK14" s="7"/>
      <c r="VOL14" s="7"/>
      <c r="VOM14" s="7"/>
      <c r="VON14" s="7"/>
      <c r="VOO14" s="7"/>
      <c r="VOP14" s="7"/>
      <c r="VOQ14" s="7"/>
      <c r="VOR14" s="7"/>
      <c r="VOS14" s="7"/>
      <c r="VOT14" s="7"/>
      <c r="VOU14" s="7"/>
      <c r="VOV14" s="7"/>
      <c r="VOW14" s="7"/>
      <c r="VOX14" s="7"/>
      <c r="VOY14" s="7"/>
      <c r="VOZ14" s="7"/>
      <c r="VPA14" s="7"/>
      <c r="VPB14" s="7"/>
      <c r="VPC14" s="7"/>
      <c r="VPD14" s="7"/>
      <c r="VPE14" s="7"/>
      <c r="VPF14" s="7"/>
      <c r="VPG14" s="7"/>
      <c r="VPH14" s="7"/>
      <c r="VPI14" s="7"/>
      <c r="VPJ14" s="7"/>
      <c r="VPK14" s="7"/>
      <c r="VPL14" s="7"/>
      <c r="VPM14" s="7"/>
      <c r="VPN14" s="7"/>
      <c r="VPO14" s="7"/>
      <c r="VPP14" s="7"/>
      <c r="VPQ14" s="7"/>
      <c r="VPR14" s="7"/>
      <c r="VPS14" s="7"/>
      <c r="VPT14" s="7"/>
      <c r="VPU14" s="7"/>
      <c r="VPV14" s="7"/>
      <c r="VPW14" s="7"/>
      <c r="VPX14" s="7"/>
      <c r="VPY14" s="7"/>
      <c r="VPZ14" s="7"/>
      <c r="VQA14" s="7"/>
      <c r="VQB14" s="7"/>
      <c r="VQC14" s="7"/>
      <c r="VQD14" s="7"/>
      <c r="VQE14" s="7"/>
      <c r="VQF14" s="7"/>
      <c r="VQG14" s="7"/>
      <c r="VQH14" s="7"/>
      <c r="VQI14" s="7"/>
      <c r="VQJ14" s="7"/>
      <c r="VQK14" s="7"/>
      <c r="VQL14" s="7"/>
      <c r="VQM14" s="7"/>
      <c r="VQN14" s="7"/>
      <c r="VQO14" s="7"/>
      <c r="VQP14" s="7"/>
      <c r="VQQ14" s="7"/>
      <c r="VQR14" s="7"/>
      <c r="VQS14" s="7"/>
      <c r="VQT14" s="7"/>
      <c r="VQU14" s="7"/>
      <c r="VQV14" s="7"/>
      <c r="VQW14" s="7"/>
      <c r="VQX14" s="7"/>
      <c r="VQY14" s="7"/>
      <c r="VQZ14" s="7"/>
      <c r="VRA14" s="7"/>
      <c r="VRB14" s="7"/>
      <c r="VRC14" s="7"/>
      <c r="VRD14" s="7"/>
      <c r="VRE14" s="7"/>
      <c r="VRF14" s="7"/>
      <c r="VRG14" s="7"/>
      <c r="VRH14" s="7"/>
      <c r="VRI14" s="7"/>
      <c r="VRJ14" s="7"/>
      <c r="VRK14" s="7"/>
      <c r="VRL14" s="7"/>
      <c r="VRM14" s="7"/>
      <c r="VRN14" s="7"/>
      <c r="VRO14" s="7"/>
      <c r="VRP14" s="7"/>
      <c r="VRQ14" s="7"/>
      <c r="VRR14" s="7"/>
      <c r="VRS14" s="7"/>
      <c r="VRT14" s="7"/>
      <c r="VRU14" s="7"/>
      <c r="VRV14" s="7"/>
      <c r="VRW14" s="7"/>
      <c r="VRX14" s="7"/>
      <c r="VRY14" s="7"/>
      <c r="VRZ14" s="7"/>
      <c r="VSA14" s="7"/>
      <c r="VSB14" s="7"/>
      <c r="VSC14" s="7"/>
      <c r="VSD14" s="7"/>
      <c r="VSE14" s="7"/>
      <c r="VSF14" s="7"/>
      <c r="VSG14" s="7"/>
      <c r="VSH14" s="7"/>
      <c r="VSI14" s="7"/>
      <c r="VSJ14" s="7"/>
      <c r="VSK14" s="7"/>
      <c r="VSL14" s="7"/>
      <c r="VSM14" s="7"/>
      <c r="VSN14" s="7"/>
      <c r="VSO14" s="7"/>
      <c r="VSP14" s="7"/>
      <c r="VSQ14" s="7"/>
      <c r="VSR14" s="7"/>
      <c r="VSS14" s="7"/>
      <c r="VST14" s="7"/>
      <c r="VSU14" s="7"/>
      <c r="VSV14" s="7"/>
      <c r="VSW14" s="7"/>
      <c r="VSX14" s="7"/>
      <c r="VSY14" s="7"/>
      <c r="VSZ14" s="7"/>
      <c r="VTA14" s="7"/>
      <c r="VTB14" s="7"/>
      <c r="VTC14" s="7"/>
      <c r="VTD14" s="7"/>
      <c r="VTE14" s="7"/>
      <c r="VTF14" s="7"/>
      <c r="VTG14" s="7"/>
      <c r="VTH14" s="7"/>
      <c r="VTI14" s="7"/>
      <c r="VTJ14" s="7"/>
      <c r="VTK14" s="7"/>
      <c r="VTL14" s="7"/>
      <c r="VTM14" s="7"/>
      <c r="VTN14" s="7"/>
      <c r="VTO14" s="7"/>
      <c r="VTP14" s="7"/>
      <c r="VTQ14" s="7"/>
      <c r="VTR14" s="7"/>
      <c r="VTS14" s="7"/>
      <c r="VTT14" s="7"/>
      <c r="VTU14" s="7"/>
      <c r="VTV14" s="7"/>
      <c r="VTW14" s="7"/>
      <c r="VTX14" s="7"/>
      <c r="VTY14" s="7"/>
      <c r="VTZ14" s="7"/>
      <c r="VUA14" s="7"/>
      <c r="VUB14" s="7"/>
      <c r="VUC14" s="7"/>
      <c r="VUD14" s="7"/>
      <c r="VUE14" s="7"/>
      <c r="VUF14" s="7"/>
      <c r="VUG14" s="7"/>
      <c r="VUH14" s="7"/>
      <c r="VUI14" s="7"/>
      <c r="VUJ14" s="7"/>
      <c r="VUK14" s="7"/>
      <c r="VUL14" s="7"/>
      <c r="VUM14" s="7"/>
      <c r="VUN14" s="7"/>
      <c r="VUO14" s="7"/>
      <c r="VUP14" s="7"/>
      <c r="VUQ14" s="7"/>
      <c r="VUR14" s="7"/>
      <c r="VUS14" s="7"/>
      <c r="VUT14" s="7"/>
      <c r="VUU14" s="7"/>
      <c r="VUV14" s="7"/>
      <c r="VUW14" s="7"/>
      <c r="VUX14" s="7"/>
      <c r="VUY14" s="7"/>
      <c r="VUZ14" s="7"/>
      <c r="VVA14" s="7"/>
      <c r="VVB14" s="7"/>
      <c r="VVC14" s="7"/>
      <c r="VVD14" s="7"/>
      <c r="VVE14" s="7"/>
      <c r="VVF14" s="7"/>
      <c r="VVG14" s="7"/>
      <c r="VVH14" s="7"/>
      <c r="VVI14" s="7"/>
      <c r="VVJ14" s="7"/>
      <c r="VVK14" s="7"/>
      <c r="VVL14" s="7"/>
      <c r="VVM14" s="7"/>
      <c r="VVN14" s="7"/>
      <c r="VVO14" s="7"/>
      <c r="VVP14" s="7"/>
      <c r="VVQ14" s="7"/>
      <c r="VVR14" s="7"/>
      <c r="VVS14" s="7"/>
      <c r="VVT14" s="7"/>
      <c r="VVU14" s="7"/>
      <c r="VVV14" s="7"/>
      <c r="VVW14" s="7"/>
      <c r="VVX14" s="7"/>
      <c r="VVY14" s="7"/>
      <c r="VVZ14" s="7"/>
      <c r="VWA14" s="7"/>
      <c r="VWB14" s="7"/>
      <c r="VWC14" s="7"/>
      <c r="VWD14" s="7"/>
      <c r="VWE14" s="7"/>
      <c r="VWF14" s="7"/>
      <c r="VWG14" s="7"/>
      <c r="VWH14" s="7"/>
      <c r="VWI14" s="7"/>
      <c r="VWJ14" s="7"/>
      <c r="VWK14" s="7"/>
      <c r="VWL14" s="7"/>
      <c r="VWM14" s="7"/>
      <c r="VWN14" s="7"/>
      <c r="VWO14" s="7"/>
      <c r="VWP14" s="7"/>
      <c r="VWQ14" s="7"/>
      <c r="VWR14" s="7"/>
      <c r="VWS14" s="7"/>
      <c r="VWT14" s="7"/>
      <c r="VWU14" s="7"/>
      <c r="VWV14" s="7"/>
      <c r="VWW14" s="7"/>
      <c r="VWX14" s="7"/>
      <c r="VWY14" s="7"/>
      <c r="VWZ14" s="7"/>
      <c r="VXA14" s="7"/>
      <c r="VXB14" s="7"/>
      <c r="VXC14" s="7"/>
      <c r="VXD14" s="7"/>
      <c r="VXE14" s="7"/>
      <c r="VXF14" s="7"/>
      <c r="VXG14" s="7"/>
      <c r="VXH14" s="7"/>
      <c r="VXI14" s="7"/>
      <c r="VXJ14" s="7"/>
      <c r="VXK14" s="7"/>
      <c r="VXL14" s="7"/>
      <c r="VXM14" s="7"/>
      <c r="VXN14" s="7"/>
      <c r="VXO14" s="7"/>
      <c r="VXP14" s="7"/>
      <c r="VXQ14" s="7"/>
      <c r="VXR14" s="7"/>
      <c r="VXS14" s="7"/>
      <c r="VXT14" s="7"/>
      <c r="VXU14" s="7"/>
      <c r="VXV14" s="7"/>
      <c r="VXW14" s="7"/>
      <c r="VXX14" s="7"/>
      <c r="VXY14" s="7"/>
      <c r="VXZ14" s="7"/>
      <c r="VYA14" s="7"/>
      <c r="VYB14" s="7"/>
      <c r="VYC14" s="7"/>
      <c r="VYD14" s="7"/>
      <c r="VYE14" s="7"/>
      <c r="VYF14" s="7"/>
      <c r="VYG14" s="7"/>
      <c r="VYH14" s="7"/>
      <c r="VYI14" s="7"/>
      <c r="VYJ14" s="7"/>
      <c r="VYK14" s="7"/>
      <c r="VYL14" s="7"/>
      <c r="VYM14" s="7"/>
      <c r="VYN14" s="7"/>
      <c r="VYO14" s="7"/>
      <c r="VYP14" s="7"/>
      <c r="VYQ14" s="7"/>
      <c r="VYR14" s="7"/>
      <c r="VYS14" s="7"/>
      <c r="VYT14" s="7"/>
      <c r="VYU14" s="7"/>
      <c r="VYV14" s="7"/>
      <c r="VYW14" s="7"/>
      <c r="VYX14" s="7"/>
      <c r="VYY14" s="7"/>
      <c r="VYZ14" s="7"/>
      <c r="VZA14" s="7"/>
      <c r="VZB14" s="7"/>
      <c r="VZC14" s="7"/>
      <c r="VZD14" s="7"/>
      <c r="VZE14" s="7"/>
      <c r="VZF14" s="7"/>
      <c r="VZG14" s="7"/>
      <c r="VZH14" s="7"/>
      <c r="VZI14" s="7"/>
      <c r="VZJ14" s="7"/>
      <c r="VZK14" s="7"/>
      <c r="VZL14" s="7"/>
      <c r="VZM14" s="7"/>
      <c r="VZN14" s="7"/>
      <c r="VZO14" s="7"/>
      <c r="VZP14" s="7"/>
      <c r="VZQ14" s="7"/>
      <c r="VZR14" s="7"/>
      <c r="VZS14" s="7"/>
      <c r="VZT14" s="7"/>
      <c r="VZU14" s="7"/>
      <c r="VZV14" s="7"/>
      <c r="VZW14" s="7"/>
      <c r="VZX14" s="7"/>
      <c r="VZY14" s="7"/>
      <c r="VZZ14" s="7"/>
      <c r="WAA14" s="7"/>
      <c r="WAB14" s="7"/>
      <c r="WAC14" s="7"/>
      <c r="WAD14" s="7"/>
      <c r="WAE14" s="7"/>
      <c r="WAF14" s="7"/>
      <c r="WAG14" s="7"/>
      <c r="WAH14" s="7"/>
      <c r="WAI14" s="7"/>
      <c r="WAJ14" s="7"/>
      <c r="WAK14" s="7"/>
      <c r="WAL14" s="7"/>
      <c r="WAM14" s="7"/>
      <c r="WAN14" s="7"/>
      <c r="WAO14" s="7"/>
      <c r="WAP14" s="7"/>
      <c r="WAQ14" s="7"/>
      <c r="WAR14" s="7"/>
      <c r="WAS14" s="7"/>
      <c r="WAT14" s="7"/>
      <c r="WAU14" s="7"/>
      <c r="WAV14" s="7"/>
      <c r="WAW14" s="7"/>
      <c r="WAX14" s="7"/>
      <c r="WAY14" s="7"/>
      <c r="WAZ14" s="7"/>
      <c r="WBA14" s="7"/>
      <c r="WBB14" s="7"/>
      <c r="WBC14" s="7"/>
      <c r="WBD14" s="7"/>
      <c r="WBE14" s="7"/>
      <c r="WBF14" s="7"/>
      <c r="WBG14" s="7"/>
      <c r="WBH14" s="7"/>
      <c r="WBI14" s="7"/>
      <c r="WBJ14" s="7"/>
      <c r="WBK14" s="7"/>
      <c r="WBL14" s="7"/>
      <c r="WBM14" s="7"/>
      <c r="WBN14" s="7"/>
      <c r="WBO14" s="7"/>
      <c r="WBP14" s="7"/>
      <c r="WBQ14" s="7"/>
      <c r="WBR14" s="7"/>
      <c r="WBS14" s="7"/>
      <c r="WBT14" s="7"/>
      <c r="WBU14" s="7"/>
      <c r="WBV14" s="7"/>
      <c r="WBW14" s="7"/>
      <c r="WBX14" s="7"/>
      <c r="WBY14" s="7"/>
      <c r="WBZ14" s="7"/>
      <c r="WCA14" s="7"/>
      <c r="WCB14" s="7"/>
      <c r="WCC14" s="7"/>
      <c r="WCD14" s="7"/>
      <c r="WCE14" s="7"/>
      <c r="WCF14" s="7"/>
      <c r="WCG14" s="7"/>
      <c r="WCH14" s="7"/>
      <c r="WCI14" s="7"/>
      <c r="WCJ14" s="7"/>
      <c r="WCK14" s="7"/>
      <c r="WCL14" s="7"/>
      <c r="WCM14" s="7"/>
      <c r="WCN14" s="7"/>
      <c r="WCO14" s="7"/>
      <c r="WCP14" s="7"/>
      <c r="WCQ14" s="7"/>
      <c r="WCR14" s="7"/>
      <c r="WCS14" s="7"/>
      <c r="WCT14" s="7"/>
      <c r="WCU14" s="7"/>
      <c r="WCV14" s="7"/>
      <c r="WCW14" s="7"/>
      <c r="WCX14" s="7"/>
      <c r="WCY14" s="7"/>
      <c r="WCZ14" s="7"/>
      <c r="WDA14" s="7"/>
      <c r="WDB14" s="7"/>
      <c r="WDC14" s="7"/>
      <c r="WDD14" s="7"/>
      <c r="WDE14" s="7"/>
      <c r="WDF14" s="7"/>
      <c r="WDG14" s="7"/>
      <c r="WDH14" s="7"/>
      <c r="WDI14" s="7"/>
      <c r="WDJ14" s="7"/>
      <c r="WDK14" s="7"/>
      <c r="WDL14" s="7"/>
      <c r="WDM14" s="7"/>
      <c r="WDN14" s="7"/>
      <c r="WDO14" s="7"/>
      <c r="WDP14" s="7"/>
      <c r="WDQ14" s="7"/>
      <c r="WDR14" s="7"/>
      <c r="WDS14" s="7"/>
      <c r="WDT14" s="7"/>
      <c r="WDU14" s="7"/>
      <c r="WDV14" s="7"/>
      <c r="WDW14" s="7"/>
      <c r="WDX14" s="7"/>
      <c r="WDY14" s="7"/>
      <c r="WDZ14" s="7"/>
      <c r="WEA14" s="7"/>
      <c r="WEB14" s="7"/>
      <c r="WEC14" s="7"/>
      <c r="WED14" s="7"/>
      <c r="WEE14" s="7"/>
      <c r="WEF14" s="7"/>
      <c r="WEG14" s="7"/>
      <c r="WEH14" s="7"/>
      <c r="WEI14" s="7"/>
      <c r="WEJ14" s="7"/>
      <c r="WEK14" s="7"/>
      <c r="WEL14" s="7"/>
      <c r="WEM14" s="7"/>
      <c r="WEN14" s="7"/>
      <c r="WEO14" s="7"/>
      <c r="WEP14" s="7"/>
      <c r="WEQ14" s="7"/>
      <c r="WER14" s="7"/>
      <c r="WES14" s="7"/>
      <c r="WET14" s="7"/>
      <c r="WEU14" s="7"/>
      <c r="WEV14" s="7"/>
      <c r="WEW14" s="7"/>
      <c r="WEX14" s="7"/>
      <c r="WEY14" s="7"/>
      <c r="WEZ14" s="7"/>
      <c r="WFA14" s="7"/>
      <c r="WFB14" s="7"/>
      <c r="WFC14" s="7"/>
      <c r="WFD14" s="7"/>
      <c r="WFE14" s="7"/>
      <c r="WFF14" s="7"/>
      <c r="WFG14" s="7"/>
      <c r="WFH14" s="7"/>
      <c r="WFI14" s="7"/>
      <c r="WFJ14" s="7"/>
      <c r="WFK14" s="7"/>
      <c r="WFL14" s="7"/>
      <c r="WFM14" s="7"/>
      <c r="WFN14" s="7"/>
      <c r="WFO14" s="7"/>
      <c r="WFP14" s="7"/>
      <c r="WFQ14" s="7"/>
      <c r="WFR14" s="7"/>
      <c r="WFS14" s="7"/>
      <c r="WFT14" s="7"/>
      <c r="WFU14" s="7"/>
      <c r="WFV14" s="7"/>
      <c r="WFW14" s="7"/>
      <c r="WFX14" s="7"/>
      <c r="WFY14" s="7"/>
      <c r="WFZ14" s="7"/>
      <c r="WGA14" s="7"/>
      <c r="WGB14" s="7"/>
      <c r="WGC14" s="7"/>
      <c r="WGD14" s="7"/>
      <c r="WGE14" s="7"/>
      <c r="WGF14" s="7"/>
      <c r="WGG14" s="7"/>
      <c r="WGH14" s="7"/>
      <c r="WGI14" s="7"/>
      <c r="WGJ14" s="7"/>
      <c r="WGK14" s="7"/>
      <c r="WGL14" s="7"/>
      <c r="WGM14" s="7"/>
      <c r="WGN14" s="7"/>
      <c r="WGO14" s="7"/>
      <c r="WGP14" s="7"/>
      <c r="WGQ14" s="7"/>
      <c r="WGR14" s="7"/>
      <c r="WGS14" s="7"/>
      <c r="WGT14" s="7"/>
      <c r="WGU14" s="7"/>
      <c r="WGV14" s="7"/>
      <c r="WGW14" s="7"/>
      <c r="WGX14" s="7"/>
      <c r="WGY14" s="7"/>
      <c r="WGZ14" s="7"/>
      <c r="WHA14" s="7"/>
      <c r="WHB14" s="7"/>
      <c r="WHC14" s="7"/>
      <c r="WHD14" s="7"/>
      <c r="WHE14" s="7"/>
      <c r="WHF14" s="7"/>
      <c r="WHG14" s="7"/>
      <c r="WHH14" s="7"/>
      <c r="WHI14" s="7"/>
      <c r="WHJ14" s="7"/>
      <c r="WHK14" s="7"/>
      <c r="WHL14" s="7"/>
      <c r="WHM14" s="7"/>
      <c r="WHN14" s="7"/>
      <c r="WHO14" s="7"/>
      <c r="WHP14" s="7"/>
      <c r="WHQ14" s="7"/>
      <c r="WHR14" s="7"/>
      <c r="WHS14" s="7"/>
      <c r="WHT14" s="7"/>
      <c r="WHU14" s="7"/>
      <c r="WHV14" s="7"/>
      <c r="WHW14" s="7"/>
      <c r="WHX14" s="7"/>
      <c r="WHY14" s="7"/>
      <c r="WHZ14" s="7"/>
      <c r="WIA14" s="7"/>
      <c r="WIB14" s="7"/>
      <c r="WIC14" s="7"/>
      <c r="WID14" s="7"/>
      <c r="WIE14" s="7"/>
      <c r="WIF14" s="7"/>
      <c r="WIG14" s="7"/>
      <c r="WIH14" s="7"/>
      <c r="WII14" s="7"/>
      <c r="WIJ14" s="7"/>
      <c r="WIK14" s="7"/>
      <c r="WIL14" s="7"/>
      <c r="WIM14" s="7"/>
      <c r="WIN14" s="7"/>
      <c r="WIO14" s="7"/>
      <c r="WIP14" s="7"/>
      <c r="WIQ14" s="7"/>
      <c r="WIR14" s="7"/>
      <c r="WIS14" s="7"/>
      <c r="WIT14" s="7"/>
      <c r="WIU14" s="7"/>
      <c r="WIV14" s="7"/>
      <c r="WIW14" s="7"/>
      <c r="WIX14" s="7"/>
      <c r="WIY14" s="7"/>
      <c r="WIZ14" s="7"/>
      <c r="WJA14" s="7"/>
      <c r="WJB14" s="7"/>
      <c r="WJC14" s="7"/>
      <c r="WJD14" s="7"/>
      <c r="WJE14" s="7"/>
      <c r="WJF14" s="7"/>
      <c r="WJG14" s="7"/>
      <c r="WJH14" s="7"/>
      <c r="WJI14" s="7"/>
      <c r="WJJ14" s="7"/>
      <c r="WJK14" s="7"/>
      <c r="WJL14" s="7"/>
      <c r="WJM14" s="7"/>
      <c r="WJN14" s="7"/>
      <c r="WJO14" s="7"/>
      <c r="WJP14" s="7"/>
      <c r="WJQ14" s="7"/>
      <c r="WJR14" s="7"/>
      <c r="WJS14" s="7"/>
      <c r="WJT14" s="7"/>
      <c r="WJU14" s="7"/>
      <c r="WJV14" s="7"/>
      <c r="WJW14" s="7"/>
      <c r="WJX14" s="7"/>
      <c r="WJY14" s="7"/>
      <c r="WJZ14" s="7"/>
      <c r="WKA14" s="7"/>
      <c r="WKB14" s="7"/>
      <c r="WKC14" s="7"/>
      <c r="WKD14" s="7"/>
      <c r="WKE14" s="7"/>
      <c r="WKF14" s="7"/>
      <c r="WKG14" s="7"/>
      <c r="WKH14" s="7"/>
      <c r="WKI14" s="7"/>
      <c r="WKJ14" s="7"/>
      <c r="WKK14" s="7"/>
      <c r="WKL14" s="7"/>
      <c r="WKM14" s="7"/>
      <c r="WKN14" s="7"/>
      <c r="WKO14" s="7"/>
      <c r="WKP14" s="7"/>
      <c r="WKQ14" s="7"/>
      <c r="WKR14" s="7"/>
      <c r="WKS14" s="7"/>
      <c r="WKT14" s="7"/>
      <c r="WKU14" s="7"/>
      <c r="WKV14" s="7"/>
      <c r="WKW14" s="7"/>
      <c r="WKX14" s="7"/>
      <c r="WKY14" s="7"/>
      <c r="WKZ14" s="7"/>
      <c r="WLA14" s="7"/>
      <c r="WLB14" s="7"/>
      <c r="WLC14" s="7"/>
      <c r="WLD14" s="7"/>
      <c r="WLE14" s="7"/>
      <c r="WLF14" s="7"/>
      <c r="WLG14" s="7"/>
      <c r="WLH14" s="7"/>
      <c r="WLI14" s="7"/>
      <c r="WLJ14" s="7"/>
      <c r="WLK14" s="7"/>
      <c r="WLL14" s="7"/>
      <c r="WLM14" s="7"/>
      <c r="WLN14" s="7"/>
      <c r="WLO14" s="7"/>
      <c r="WLP14" s="7"/>
      <c r="WLQ14" s="7"/>
      <c r="WLR14" s="7"/>
      <c r="WLS14" s="7"/>
      <c r="WLT14" s="7"/>
      <c r="WLU14" s="7"/>
      <c r="WLV14" s="7"/>
      <c r="WLW14" s="7"/>
      <c r="WLX14" s="7"/>
      <c r="WLY14" s="7"/>
      <c r="WLZ14" s="7"/>
      <c r="WMA14" s="7"/>
      <c r="WMB14" s="7"/>
      <c r="WMC14" s="7"/>
      <c r="WMD14" s="7"/>
      <c r="WME14" s="7"/>
      <c r="WMF14" s="7"/>
      <c r="WMG14" s="7"/>
      <c r="WMH14" s="7"/>
      <c r="WMI14" s="7"/>
      <c r="WMJ14" s="7"/>
      <c r="WMK14" s="7"/>
      <c r="WML14" s="7"/>
      <c r="WMM14" s="7"/>
      <c r="WMN14" s="7"/>
      <c r="WMO14" s="7"/>
      <c r="WMP14" s="7"/>
      <c r="WMQ14" s="7"/>
      <c r="WMR14" s="7"/>
      <c r="WMS14" s="7"/>
      <c r="WMT14" s="7"/>
      <c r="WMU14" s="7"/>
      <c r="WMV14" s="7"/>
      <c r="WMW14" s="7"/>
      <c r="WMX14" s="7"/>
      <c r="WMY14" s="7"/>
      <c r="WMZ14" s="7"/>
      <c r="WNA14" s="7"/>
      <c r="WNB14" s="7"/>
      <c r="WNC14" s="7"/>
      <c r="WND14" s="7"/>
      <c r="WNE14" s="7"/>
      <c r="WNF14" s="7"/>
      <c r="WNG14" s="7"/>
      <c r="WNH14" s="7"/>
      <c r="WNI14" s="7"/>
      <c r="WNJ14" s="7"/>
      <c r="WNK14" s="7"/>
      <c r="WNL14" s="7"/>
      <c r="WNM14" s="7"/>
      <c r="WNN14" s="7"/>
      <c r="WNO14" s="7"/>
      <c r="WNP14" s="7"/>
      <c r="WNQ14" s="7"/>
      <c r="WNR14" s="7"/>
      <c r="WNS14" s="7"/>
      <c r="WNT14" s="7"/>
      <c r="WNU14" s="7"/>
      <c r="WNV14" s="7"/>
      <c r="WNW14" s="7"/>
      <c r="WNX14" s="7"/>
      <c r="WNY14" s="7"/>
      <c r="WNZ14" s="7"/>
      <c r="WOA14" s="7"/>
      <c r="WOB14" s="7"/>
      <c r="WOC14" s="7"/>
      <c r="WOD14" s="7"/>
      <c r="WOE14" s="7"/>
      <c r="WOF14" s="7"/>
      <c r="WOG14" s="7"/>
      <c r="WOH14" s="7"/>
      <c r="WOI14" s="7"/>
      <c r="WOJ14" s="7"/>
      <c r="WOK14" s="7"/>
      <c r="WOL14" s="7"/>
      <c r="WOM14" s="7"/>
      <c r="WON14" s="7"/>
      <c r="WOO14" s="7"/>
      <c r="WOP14" s="7"/>
      <c r="WOQ14" s="7"/>
      <c r="WOR14" s="7"/>
      <c r="WOS14" s="7"/>
      <c r="WOT14" s="7"/>
      <c r="WOU14" s="7"/>
      <c r="WOV14" s="7"/>
      <c r="WOW14" s="7"/>
      <c r="WOX14" s="7"/>
      <c r="WOY14" s="7"/>
      <c r="WOZ14" s="7"/>
      <c r="WPA14" s="7"/>
      <c r="WPB14" s="7"/>
      <c r="WPC14" s="7"/>
      <c r="WPD14" s="7"/>
      <c r="WPE14" s="7"/>
      <c r="WPF14" s="7"/>
      <c r="WPG14" s="7"/>
      <c r="WPH14" s="7"/>
      <c r="WPI14" s="7"/>
      <c r="WPJ14" s="7"/>
      <c r="WPK14" s="7"/>
      <c r="WPL14" s="7"/>
      <c r="WPM14" s="7"/>
      <c r="WPN14" s="7"/>
      <c r="WPO14" s="7"/>
      <c r="WPP14" s="7"/>
      <c r="WPQ14" s="7"/>
      <c r="WPR14" s="7"/>
      <c r="WPS14" s="7"/>
      <c r="WPT14" s="7"/>
      <c r="WPU14" s="7"/>
      <c r="WPV14" s="7"/>
      <c r="WPW14" s="7"/>
      <c r="WPX14" s="7"/>
      <c r="WPY14" s="7"/>
      <c r="WPZ14" s="7"/>
      <c r="WQA14" s="7"/>
      <c r="WQB14" s="7"/>
      <c r="WQC14" s="7"/>
      <c r="WQD14" s="7"/>
      <c r="WQE14" s="7"/>
      <c r="WQF14" s="7"/>
      <c r="WQG14" s="7"/>
      <c r="WQH14" s="7"/>
      <c r="WQI14" s="7"/>
      <c r="WQJ14" s="7"/>
      <c r="WQK14" s="7"/>
      <c r="WQL14" s="7"/>
      <c r="WQM14" s="7"/>
      <c r="WQN14" s="7"/>
      <c r="WQO14" s="7"/>
      <c r="WQP14" s="7"/>
      <c r="WQQ14" s="7"/>
      <c r="WQR14" s="7"/>
      <c r="WQS14" s="7"/>
      <c r="WQT14" s="7"/>
      <c r="WQU14" s="7"/>
      <c r="WQV14" s="7"/>
      <c r="WQW14" s="7"/>
      <c r="WQX14" s="7"/>
      <c r="WQY14" s="7"/>
      <c r="WQZ14" s="7"/>
      <c r="WRA14" s="7"/>
      <c r="WRB14" s="7"/>
      <c r="WRC14" s="7"/>
      <c r="WRD14" s="7"/>
      <c r="WRE14" s="7"/>
      <c r="WRF14" s="7"/>
      <c r="WRG14" s="7"/>
      <c r="WRH14" s="7"/>
      <c r="WRI14" s="7"/>
      <c r="WRJ14" s="7"/>
      <c r="WRK14" s="7"/>
      <c r="WRL14" s="7"/>
      <c r="WRM14" s="7"/>
      <c r="WRN14" s="7"/>
      <c r="WRO14" s="7"/>
      <c r="WRP14" s="7"/>
      <c r="WRQ14" s="7"/>
      <c r="WRR14" s="7"/>
      <c r="WRS14" s="7"/>
      <c r="WRT14" s="7"/>
      <c r="WRU14" s="7"/>
      <c r="WRV14" s="7"/>
      <c r="WRW14" s="7"/>
      <c r="WRX14" s="7"/>
      <c r="WRY14" s="7"/>
      <c r="WRZ14" s="7"/>
      <c r="WSA14" s="7"/>
      <c r="WSB14" s="7"/>
      <c r="WSC14" s="7"/>
      <c r="WSD14" s="7"/>
      <c r="WSE14" s="7"/>
      <c r="WSF14" s="7"/>
      <c r="WSG14" s="7"/>
      <c r="WSH14" s="7"/>
      <c r="WSI14" s="7"/>
      <c r="WSJ14" s="7"/>
      <c r="WSK14" s="7"/>
      <c r="WSL14" s="7"/>
      <c r="WSM14" s="7"/>
      <c r="WSN14" s="7"/>
      <c r="WSO14" s="7"/>
      <c r="WSP14" s="7"/>
      <c r="WSQ14" s="7"/>
      <c r="WSR14" s="7"/>
      <c r="WSS14" s="7"/>
      <c r="WST14" s="7"/>
      <c r="WSU14" s="7"/>
      <c r="WSV14" s="7"/>
      <c r="WSW14" s="7"/>
      <c r="WSX14" s="7"/>
      <c r="WSY14" s="7"/>
      <c r="WSZ14" s="7"/>
      <c r="WTA14" s="7"/>
      <c r="WTB14" s="7"/>
      <c r="WTC14" s="7"/>
      <c r="WTD14" s="7"/>
      <c r="WTE14" s="7"/>
      <c r="WTF14" s="7"/>
      <c r="WTG14" s="7"/>
      <c r="WTH14" s="7"/>
      <c r="WTI14" s="7"/>
      <c r="WTJ14" s="7"/>
      <c r="WTK14" s="7"/>
      <c r="WTL14" s="7"/>
      <c r="WTM14" s="7"/>
      <c r="WTN14" s="7"/>
      <c r="WTO14" s="7"/>
      <c r="WTP14" s="7"/>
      <c r="WTQ14" s="7"/>
      <c r="WTR14" s="7"/>
      <c r="WTS14" s="7"/>
      <c r="WTT14" s="7"/>
      <c r="WTU14" s="7"/>
      <c r="WTV14" s="7"/>
      <c r="WTW14" s="7"/>
      <c r="WTX14" s="7"/>
      <c r="WTY14" s="7"/>
      <c r="WTZ14" s="7"/>
      <c r="WUA14" s="7"/>
      <c r="WUB14" s="7"/>
      <c r="WUC14" s="7"/>
      <c r="WUD14" s="7"/>
      <c r="WUE14" s="7"/>
      <c r="WUF14" s="7"/>
      <c r="WUG14" s="7"/>
      <c r="WUH14" s="7"/>
      <c r="WUI14" s="7"/>
      <c r="WUJ14" s="7"/>
      <c r="WUK14" s="7"/>
      <c r="WUL14" s="7"/>
      <c r="WUM14" s="7"/>
      <c r="WUN14" s="7"/>
      <c r="WUO14" s="7"/>
      <c r="WUP14" s="7"/>
      <c r="WUQ14" s="7"/>
      <c r="WUR14" s="7"/>
      <c r="WUS14" s="7"/>
      <c r="WUT14" s="7"/>
      <c r="WUU14" s="7"/>
      <c r="WUV14" s="7"/>
      <c r="WUW14" s="7"/>
      <c r="WUX14" s="7"/>
      <c r="WUY14" s="7"/>
      <c r="WUZ14" s="7"/>
      <c r="WVA14" s="7"/>
      <c r="WVB14" s="7"/>
      <c r="WVC14" s="7"/>
      <c r="WVD14" s="7"/>
      <c r="WVE14" s="7"/>
      <c r="WVF14" s="7"/>
      <c r="WVG14" s="7"/>
      <c r="WVH14" s="7"/>
      <c r="WVI14" s="7"/>
      <c r="WVJ14" s="7"/>
      <c r="WVK14" s="7"/>
      <c r="WVL14" s="7"/>
      <c r="WVM14" s="7"/>
      <c r="WVN14" s="7"/>
      <c r="WVO14" s="7"/>
      <c r="WVP14" s="7"/>
      <c r="WVQ14" s="7"/>
      <c r="WVR14" s="7"/>
      <c r="WVS14" s="7"/>
      <c r="WVT14" s="7"/>
      <c r="WVU14" s="7"/>
      <c r="WVV14" s="7"/>
      <c r="WVW14" s="7"/>
      <c r="WVX14" s="7"/>
      <c r="WVY14" s="7"/>
      <c r="WVZ14" s="7"/>
      <c r="WWA14" s="7"/>
      <c r="WWB14" s="7"/>
      <c r="WWC14" s="7"/>
      <c r="WWD14" s="7"/>
      <c r="WWE14" s="7"/>
      <c r="WWF14" s="7"/>
      <c r="WWG14" s="7"/>
      <c r="WWH14" s="7"/>
      <c r="WWI14" s="7"/>
      <c r="WWJ14" s="7"/>
      <c r="WWK14" s="7"/>
      <c r="WWL14" s="7"/>
      <c r="WWM14" s="7"/>
      <c r="WWN14" s="7"/>
      <c r="WWO14" s="7"/>
      <c r="WWP14" s="7"/>
      <c r="WWQ14" s="7"/>
      <c r="WWR14" s="7"/>
      <c r="WWS14" s="7"/>
      <c r="WWT14" s="7"/>
      <c r="WWU14" s="7"/>
      <c r="WWV14" s="7"/>
      <c r="WWW14" s="7"/>
      <c r="WWX14" s="7"/>
      <c r="WWY14" s="7"/>
      <c r="WWZ14" s="7"/>
      <c r="WXA14" s="7"/>
      <c r="WXB14" s="7"/>
      <c r="WXC14" s="7"/>
      <c r="WXD14" s="7"/>
      <c r="WXE14" s="7"/>
      <c r="WXF14" s="7"/>
      <c r="WXG14" s="7"/>
      <c r="WXH14" s="7"/>
      <c r="WXI14" s="7"/>
      <c r="WXJ14" s="7"/>
      <c r="WXK14" s="7"/>
      <c r="WXL14" s="7"/>
      <c r="WXM14" s="7"/>
      <c r="WXN14" s="7"/>
      <c r="WXO14" s="7"/>
      <c r="WXP14" s="7"/>
      <c r="WXQ14" s="7"/>
      <c r="WXR14" s="7"/>
      <c r="WXS14" s="7"/>
      <c r="WXT14" s="7"/>
      <c r="WXU14" s="7"/>
      <c r="WXV14" s="7"/>
      <c r="WXW14" s="7"/>
      <c r="WXX14" s="7"/>
      <c r="WXY14" s="7"/>
      <c r="WXZ14" s="7"/>
      <c r="WYA14" s="7"/>
      <c r="WYB14" s="7"/>
      <c r="WYC14" s="7"/>
      <c r="WYD14" s="7"/>
      <c r="WYE14" s="7"/>
      <c r="WYF14" s="7"/>
      <c r="WYG14" s="7"/>
      <c r="WYH14" s="7"/>
      <c r="WYI14" s="7"/>
      <c r="WYJ14" s="7"/>
      <c r="WYK14" s="7"/>
      <c r="WYL14" s="7"/>
      <c r="WYM14" s="7"/>
      <c r="WYN14" s="7"/>
      <c r="WYO14" s="7"/>
      <c r="WYP14" s="7"/>
      <c r="WYQ14" s="7"/>
      <c r="WYR14" s="7"/>
      <c r="WYS14" s="7"/>
      <c r="WYT14" s="7"/>
      <c r="WYU14" s="7"/>
      <c r="WYV14" s="7"/>
      <c r="WYW14" s="7"/>
      <c r="WYX14" s="7"/>
      <c r="WYY14" s="7"/>
      <c r="WYZ14" s="7"/>
      <c r="WZA14" s="7"/>
      <c r="WZB14" s="7"/>
      <c r="WZC14" s="7"/>
      <c r="WZD14" s="7"/>
      <c r="WZE14" s="7"/>
      <c r="WZF14" s="7"/>
      <c r="WZG14" s="7"/>
      <c r="WZH14" s="7"/>
      <c r="WZI14" s="7"/>
      <c r="WZJ14" s="7"/>
      <c r="WZK14" s="7"/>
      <c r="WZL14" s="7"/>
      <c r="WZM14" s="7"/>
      <c r="WZN14" s="7"/>
      <c r="WZO14" s="7"/>
      <c r="WZP14" s="7"/>
      <c r="WZQ14" s="7"/>
      <c r="WZR14" s="7"/>
      <c r="WZS14" s="7"/>
      <c r="WZT14" s="7"/>
      <c r="WZU14" s="7"/>
      <c r="WZV14" s="7"/>
      <c r="WZW14" s="7"/>
      <c r="WZX14" s="7"/>
      <c r="WZY14" s="7"/>
      <c r="WZZ14" s="7"/>
      <c r="XAA14" s="7"/>
      <c r="XAB14" s="7"/>
      <c r="XAC14" s="7"/>
      <c r="XAD14" s="7"/>
      <c r="XAE14" s="7"/>
      <c r="XAF14" s="7"/>
      <c r="XAG14" s="7"/>
      <c r="XAH14" s="7"/>
      <c r="XAI14" s="7"/>
      <c r="XAJ14" s="7"/>
      <c r="XAK14" s="7"/>
      <c r="XAL14" s="7"/>
      <c r="XAM14" s="7"/>
      <c r="XAN14" s="7"/>
      <c r="XAO14" s="7"/>
      <c r="XAP14" s="7"/>
      <c r="XAQ14" s="7"/>
      <c r="XAR14" s="7"/>
      <c r="XAS14" s="7"/>
      <c r="XAT14" s="7"/>
      <c r="XAU14" s="7"/>
      <c r="XAV14" s="7"/>
      <c r="XAW14" s="7"/>
      <c r="XAX14" s="7"/>
      <c r="XAY14" s="7"/>
      <c r="XAZ14" s="7"/>
      <c r="XBA14" s="7"/>
      <c r="XBB14" s="7"/>
      <c r="XBC14" s="7"/>
      <c r="XBD14" s="7"/>
      <c r="XBE14" s="7"/>
      <c r="XBF14" s="7"/>
      <c r="XBG14" s="7"/>
      <c r="XBH14" s="7"/>
      <c r="XBI14" s="7"/>
      <c r="XBJ14" s="7"/>
      <c r="XBK14" s="7"/>
      <c r="XBL14" s="7"/>
      <c r="XBM14" s="7"/>
      <c r="XBN14" s="7"/>
      <c r="XBO14" s="7"/>
      <c r="XBP14" s="7"/>
      <c r="XBQ14" s="7"/>
      <c r="XBR14" s="7"/>
      <c r="XBS14" s="7"/>
      <c r="XBT14" s="7"/>
      <c r="XBU14" s="7"/>
      <c r="XBV14" s="7"/>
      <c r="XBW14" s="7"/>
      <c r="XBX14" s="7"/>
      <c r="XBY14" s="7"/>
      <c r="XBZ14" s="7"/>
      <c r="XCA14" s="7"/>
      <c r="XCB14" s="7"/>
      <c r="XCC14" s="7"/>
      <c r="XCD14" s="7"/>
      <c r="XCE14" s="7"/>
      <c r="XCF14" s="7"/>
      <c r="XCG14" s="7"/>
      <c r="XCH14" s="7"/>
      <c r="XCI14" s="7"/>
      <c r="XCJ14" s="7"/>
      <c r="XCK14" s="7"/>
      <c r="XCL14" s="7"/>
      <c r="XCM14" s="7"/>
      <c r="XCN14" s="7"/>
      <c r="XCO14" s="7"/>
      <c r="XCP14" s="7"/>
      <c r="XCQ14" s="7"/>
      <c r="XCR14" s="7"/>
      <c r="XCS14" s="7"/>
      <c r="XCT14" s="7"/>
      <c r="XCU14" s="7"/>
      <c r="XCV14" s="7"/>
      <c r="XCW14" s="7"/>
      <c r="XCX14" s="7"/>
      <c r="XCY14" s="7"/>
      <c r="XCZ14" s="7"/>
      <c r="XDA14" s="7"/>
      <c r="XDB14" s="7"/>
      <c r="XDC14" s="7"/>
      <c r="XDD14" s="7"/>
      <c r="XDE14" s="7"/>
      <c r="XDF14" s="7"/>
      <c r="XDG14" s="7"/>
      <c r="XDH14" s="7"/>
      <c r="XDI14" s="7"/>
      <c r="XDJ14" s="7"/>
      <c r="XDK14" s="7"/>
      <c r="XDL14" s="7"/>
      <c r="XDM14" s="7"/>
      <c r="XDN14" s="7"/>
      <c r="XDO14" s="7"/>
      <c r="XDP14" s="7"/>
      <c r="XDQ14" s="7"/>
      <c r="XDR14" s="7"/>
      <c r="XDS14" s="7"/>
      <c r="XDT14" s="7"/>
      <c r="XDU14" s="7"/>
      <c r="XDV14" s="7"/>
      <c r="XDW14" s="7"/>
      <c r="XDX14" s="7"/>
      <c r="XDY14" s="7"/>
      <c r="XDZ14" s="7"/>
      <c r="XEA14" s="7"/>
      <c r="XEB14" s="7"/>
      <c r="XEC14" s="7"/>
      <c r="XED14" s="7"/>
      <c r="XEE14" s="7"/>
      <c r="XEF14" s="7"/>
      <c r="XEG14" s="7"/>
      <c r="XEH14" s="7"/>
      <c r="XEI14" s="7"/>
      <c r="XEJ14" s="7"/>
      <c r="XEK14" s="7"/>
      <c r="XEL14" s="7"/>
      <c r="XEM14" s="7"/>
      <c r="XEN14" s="7"/>
      <c r="XEO14" s="7"/>
    </row>
    <row r="15" spans="1:16369" s="9" customFormat="1" ht="174">
      <c r="A15" s="177">
        <v>61</v>
      </c>
      <c r="B15" s="175">
        <v>46083.706215277802</v>
      </c>
      <c r="C15" s="175">
        <v>46083.709166666697</v>
      </c>
      <c r="D15" s="157" t="s">
        <v>550</v>
      </c>
      <c r="E15" s="157" t="s">
        <v>551</v>
      </c>
      <c r="F15" s="157" t="s">
        <v>3744</v>
      </c>
      <c r="G15" s="157" t="s">
        <v>3745</v>
      </c>
      <c r="H15" s="135" t="s">
        <v>146</v>
      </c>
      <c r="I15" s="224" t="s">
        <v>939</v>
      </c>
      <c r="J15" s="224" t="s">
        <v>3562</v>
      </c>
      <c r="K15" s="224"/>
      <c r="L15" s="224" t="s">
        <v>59</v>
      </c>
      <c r="M15" s="143">
        <v>46295</v>
      </c>
      <c r="N15" s="224" t="s">
        <v>15</v>
      </c>
      <c r="O15" s="224">
        <v>0</v>
      </c>
      <c r="P15" s="224"/>
      <c r="Q15" s="178" t="s">
        <v>529</v>
      </c>
      <c r="R15" s="224" t="s">
        <v>3746</v>
      </c>
      <c r="S15" s="224"/>
      <c r="T15" s="224" t="s">
        <v>3747</v>
      </c>
      <c r="U15" s="224" t="s">
        <v>3748</v>
      </c>
      <c r="V15" s="224" t="s">
        <v>1154</v>
      </c>
      <c r="W15" s="224"/>
      <c r="X15" s="224" t="s">
        <v>3749</v>
      </c>
      <c r="Y15" s="224" t="s">
        <v>3750</v>
      </c>
      <c r="Z15" s="224" t="s">
        <v>3751</v>
      </c>
      <c r="AA15" s="224"/>
      <c r="AB15" s="245"/>
      <c r="AC15" s="245"/>
      <c r="AD15" s="245"/>
      <c r="AE15" s="245"/>
      <c r="AF15" s="245"/>
      <c r="AG15" s="245"/>
      <c r="AH15" s="245"/>
      <c r="AI15" s="147"/>
      <c r="AJ15" s="147"/>
      <c r="AK15" s="147"/>
      <c r="AL15" s="147"/>
      <c r="AM15" s="245"/>
      <c r="AN15" s="245"/>
      <c r="AO15" s="245"/>
      <c r="AP15" s="247"/>
      <c r="AQ15" s="225"/>
      <c r="AR15" s="225"/>
      <c r="AS15" s="237"/>
      <c r="AT15" s="232"/>
      <c r="AU15" s="225"/>
      <c r="AV15" s="225"/>
      <c r="AW15" s="225"/>
      <c r="AX15" s="225"/>
      <c r="AY15" s="225"/>
      <c r="AZ15" s="225"/>
      <c r="BA15" s="225"/>
      <c r="BB15" s="245"/>
      <c r="BC15" s="245"/>
      <c r="BD15" s="245"/>
      <c r="BE15" s="245"/>
      <c r="BF15" s="245"/>
      <c r="BG15" s="245"/>
      <c r="BH15" s="245"/>
      <c r="BI15" s="512"/>
      <c r="BJ15" s="402">
        <v>46105</v>
      </c>
      <c r="BK15" s="315" t="s">
        <v>429</v>
      </c>
      <c r="BL15" s="308" t="s">
        <v>3752</v>
      </c>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45"/>
      <c r="FA15" s="45"/>
      <c r="FB15" s="45"/>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c r="AMJ15" s="7"/>
      <c r="AMK15" s="7"/>
      <c r="AML15" s="7"/>
      <c r="AMM15" s="7"/>
      <c r="AMN15" s="7"/>
      <c r="AMO15" s="7"/>
      <c r="AMP15" s="7"/>
      <c r="AMQ15" s="7"/>
      <c r="AMR15" s="7"/>
      <c r="AMS15" s="7"/>
      <c r="AMT15" s="7"/>
      <c r="AMU15" s="7"/>
      <c r="AMV15" s="7"/>
      <c r="AMW15" s="7"/>
      <c r="AMX15" s="7"/>
      <c r="AMY15" s="7"/>
      <c r="AMZ15" s="7"/>
      <c r="ANA15" s="7"/>
      <c r="ANB15" s="7"/>
      <c r="ANC15" s="7"/>
      <c r="AND15" s="7"/>
      <c r="ANE15" s="7"/>
      <c r="ANF15" s="7"/>
      <c r="ANG15" s="7"/>
      <c r="ANH15" s="7"/>
      <c r="ANI15" s="7"/>
      <c r="ANJ15" s="7"/>
      <c r="ANK15" s="7"/>
      <c r="ANL15" s="7"/>
      <c r="ANM15" s="7"/>
      <c r="ANN15" s="7"/>
      <c r="ANO15" s="7"/>
      <c r="ANP15" s="7"/>
      <c r="ANQ15" s="7"/>
      <c r="ANR15" s="7"/>
      <c r="ANS15" s="7"/>
      <c r="ANT15" s="7"/>
      <c r="ANU15" s="7"/>
      <c r="ANV15" s="7"/>
      <c r="ANW15" s="7"/>
      <c r="ANX15" s="7"/>
      <c r="ANY15" s="7"/>
      <c r="ANZ15" s="7"/>
      <c r="AOA15" s="7"/>
      <c r="AOB15" s="7"/>
      <c r="AOC15" s="7"/>
      <c r="AOD15" s="7"/>
      <c r="AOE15" s="7"/>
      <c r="AOF15" s="7"/>
      <c r="AOG15" s="7"/>
      <c r="AOH15" s="7"/>
      <c r="AOI15" s="7"/>
      <c r="AOJ15" s="7"/>
      <c r="AOK15" s="7"/>
      <c r="AOL15" s="7"/>
      <c r="AOM15" s="7"/>
      <c r="AON15" s="7"/>
      <c r="AOO15" s="7"/>
      <c r="AOP15" s="7"/>
      <c r="AOQ15" s="7"/>
      <c r="AOR15" s="7"/>
      <c r="AOS15" s="7"/>
      <c r="AOT15" s="7"/>
      <c r="AOU15" s="7"/>
      <c r="AOV15" s="7"/>
      <c r="AOW15" s="7"/>
      <c r="AOX15" s="7"/>
      <c r="AOY15" s="7"/>
      <c r="AOZ15" s="7"/>
      <c r="APA15" s="7"/>
      <c r="APB15" s="7"/>
      <c r="APC15" s="7"/>
      <c r="APD15" s="7"/>
      <c r="APE15" s="7"/>
      <c r="APF15" s="7"/>
      <c r="APG15" s="7"/>
      <c r="APH15" s="7"/>
      <c r="API15" s="7"/>
      <c r="APJ15" s="7"/>
      <c r="APK15" s="7"/>
      <c r="APL15" s="7"/>
      <c r="APM15" s="7"/>
      <c r="APN15" s="7"/>
      <c r="APO15" s="7"/>
      <c r="APP15" s="7"/>
      <c r="APQ15" s="7"/>
      <c r="APR15" s="7"/>
      <c r="APS15" s="7"/>
      <c r="APT15" s="7"/>
      <c r="APU15" s="7"/>
      <c r="APV15" s="7"/>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7"/>
      <c r="ASK15" s="7"/>
      <c r="ASL15" s="7"/>
      <c r="ASM15" s="7"/>
      <c r="ASN15" s="7"/>
      <c r="ASO15" s="7"/>
      <c r="ASP15" s="7"/>
      <c r="ASQ15" s="7"/>
      <c r="ASR15" s="7"/>
      <c r="ASS15" s="7"/>
      <c r="AST15" s="7"/>
      <c r="ASU15" s="7"/>
      <c r="ASV15" s="7"/>
      <c r="ASW15" s="7"/>
      <c r="ASX15" s="7"/>
      <c r="ASY15" s="7"/>
      <c r="ASZ15" s="7"/>
      <c r="ATA15" s="7"/>
      <c r="ATB15" s="7"/>
      <c r="ATC15" s="7"/>
      <c r="ATD15" s="7"/>
      <c r="ATE15" s="7"/>
      <c r="ATF15" s="7"/>
      <c r="ATG15" s="7"/>
      <c r="ATH15" s="7"/>
      <c r="ATI15" s="7"/>
      <c r="ATJ15" s="7"/>
      <c r="ATK15" s="7"/>
      <c r="ATL15" s="7"/>
      <c r="ATM15" s="7"/>
      <c r="ATN15" s="7"/>
      <c r="ATO15" s="7"/>
      <c r="ATP15" s="7"/>
      <c r="ATQ15" s="7"/>
      <c r="ATR15" s="7"/>
      <c r="ATS15" s="7"/>
      <c r="ATT15" s="7"/>
      <c r="ATU15" s="7"/>
      <c r="ATV15" s="7"/>
      <c r="ATW15" s="7"/>
      <c r="ATX15" s="7"/>
      <c r="ATY15" s="7"/>
      <c r="ATZ15" s="7"/>
      <c r="AUA15" s="7"/>
      <c r="AUB15" s="7"/>
      <c r="AUC15" s="7"/>
      <c r="AUD15" s="7"/>
      <c r="AUE15" s="7"/>
      <c r="AUF15" s="7"/>
      <c r="AUG15" s="7"/>
      <c r="AUH15" s="7"/>
      <c r="AUI15" s="7"/>
      <c r="AUJ15" s="7"/>
      <c r="AUK15" s="7"/>
      <c r="AUL15" s="7"/>
      <c r="AUM15" s="7"/>
      <c r="AUN15" s="7"/>
      <c r="AUO15" s="7"/>
      <c r="AUP15" s="7"/>
      <c r="AUQ15" s="7"/>
      <c r="AUR15" s="7"/>
      <c r="AUS15" s="7"/>
      <c r="AUT15" s="7"/>
      <c r="AUU15" s="7"/>
      <c r="AUV15" s="7"/>
      <c r="AUW15" s="7"/>
      <c r="AUX15" s="7"/>
      <c r="AUY15" s="7"/>
      <c r="AUZ15" s="7"/>
      <c r="AVA15" s="7"/>
      <c r="AVB15" s="7"/>
      <c r="AVC15" s="7"/>
      <c r="AVD15" s="7"/>
      <c r="AVE15" s="7"/>
      <c r="AVF15" s="7"/>
      <c r="AVG15" s="7"/>
      <c r="AVH15" s="7"/>
      <c r="AVI15" s="7"/>
      <c r="AVJ15" s="7"/>
      <c r="AVK15" s="7"/>
      <c r="AVL15" s="7"/>
      <c r="AVM15" s="7"/>
      <c r="AVN15" s="7"/>
      <c r="AVO15" s="7"/>
      <c r="AVP15" s="7"/>
      <c r="AVQ15" s="7"/>
      <c r="AVR15" s="7"/>
      <c r="AVS15" s="7"/>
      <c r="AVT15" s="7"/>
      <c r="AVU15" s="7"/>
      <c r="AVV15" s="7"/>
      <c r="AVW15" s="7"/>
      <c r="AVX15" s="7"/>
      <c r="AVY15" s="7"/>
      <c r="AVZ15" s="7"/>
      <c r="AWA15" s="7"/>
      <c r="AWB15" s="7"/>
      <c r="AWC15" s="7"/>
      <c r="AWD15" s="7"/>
      <c r="AWE15" s="7"/>
      <c r="AWF15" s="7"/>
      <c r="AWG15" s="7"/>
      <c r="AWH15" s="7"/>
      <c r="AWI15" s="7"/>
      <c r="AWJ15" s="7"/>
      <c r="AWK15" s="7"/>
      <c r="AWL15" s="7"/>
      <c r="AWM15" s="7"/>
      <c r="AWN15" s="7"/>
      <c r="AWO15" s="7"/>
      <c r="AWP15" s="7"/>
      <c r="AWQ15" s="7"/>
      <c r="AWR15" s="7"/>
      <c r="AWS15" s="7"/>
      <c r="AWT15" s="7"/>
      <c r="AWU15" s="7"/>
      <c r="AWV15" s="7"/>
      <c r="AWW15" s="7"/>
      <c r="AWX15" s="7"/>
      <c r="AWY15" s="7"/>
      <c r="AWZ15" s="7"/>
      <c r="AXA15" s="7"/>
      <c r="AXB15" s="7"/>
      <c r="AXC15" s="7"/>
      <c r="AXD15" s="7"/>
      <c r="AXE15" s="7"/>
      <c r="AXF15" s="7"/>
      <c r="AXG15" s="7"/>
      <c r="AXH15" s="7"/>
      <c r="AXI15" s="7"/>
      <c r="AXJ15" s="7"/>
      <c r="AXK15" s="7"/>
      <c r="AXL15" s="7"/>
      <c r="AXM15" s="7"/>
      <c r="AXN15" s="7"/>
      <c r="AXO15" s="7"/>
      <c r="AXP15" s="7"/>
      <c r="AXQ15" s="7"/>
      <c r="AXR15" s="7"/>
      <c r="AXS15" s="7"/>
      <c r="AXT15" s="7"/>
      <c r="AXU15" s="7"/>
      <c r="AXV15" s="7"/>
      <c r="AXW15" s="7"/>
      <c r="AXX15" s="7"/>
      <c r="AXY15" s="7"/>
      <c r="AXZ15" s="7"/>
      <c r="AYA15" s="7"/>
      <c r="AYB15" s="7"/>
      <c r="AYC15" s="7"/>
      <c r="AYD15" s="7"/>
      <c r="AYE15" s="7"/>
      <c r="AYF15" s="7"/>
      <c r="AYG15" s="7"/>
      <c r="AYH15" s="7"/>
      <c r="AYI15" s="7"/>
      <c r="AYJ15" s="7"/>
      <c r="AYK15" s="7"/>
      <c r="AYL15" s="7"/>
      <c r="AYM15" s="7"/>
      <c r="AYN15" s="7"/>
      <c r="AYO15" s="7"/>
      <c r="AYP15" s="7"/>
      <c r="AYQ15" s="7"/>
      <c r="AYR15" s="7"/>
      <c r="AYS15" s="7"/>
      <c r="AYT15" s="7"/>
      <c r="AYU15" s="7"/>
      <c r="AYV15" s="7"/>
      <c r="AYW15" s="7"/>
      <c r="AYX15" s="7"/>
      <c r="AYY15" s="7"/>
      <c r="AYZ15" s="7"/>
      <c r="AZA15" s="7"/>
      <c r="AZB15" s="7"/>
      <c r="AZC15" s="7"/>
      <c r="AZD15" s="7"/>
      <c r="AZE15" s="7"/>
      <c r="AZF15" s="7"/>
      <c r="AZG15" s="7"/>
      <c r="AZH15" s="7"/>
      <c r="AZI15" s="7"/>
      <c r="AZJ15" s="7"/>
      <c r="AZK15" s="7"/>
      <c r="AZL15" s="7"/>
      <c r="AZM15" s="7"/>
      <c r="AZN15" s="7"/>
      <c r="AZO15" s="7"/>
      <c r="AZP15" s="7"/>
      <c r="AZQ15" s="7"/>
      <c r="AZR15" s="7"/>
      <c r="AZS15" s="7"/>
      <c r="AZT15" s="7"/>
      <c r="AZU15" s="7"/>
      <c r="AZV15" s="7"/>
      <c r="AZW15" s="7"/>
      <c r="AZX15" s="7"/>
      <c r="AZY15" s="7"/>
      <c r="AZZ15" s="7"/>
      <c r="BAA15" s="7"/>
      <c r="BAB15" s="7"/>
      <c r="BAC15" s="7"/>
      <c r="BAD15" s="7"/>
      <c r="BAE15" s="7"/>
      <c r="BAF15" s="7"/>
      <c r="BAG15" s="7"/>
      <c r="BAH15" s="7"/>
      <c r="BAI15" s="7"/>
      <c r="BAJ15" s="7"/>
      <c r="BAK15" s="7"/>
      <c r="BAL15" s="7"/>
      <c r="BAM15" s="7"/>
      <c r="BAN15" s="7"/>
      <c r="BAO15" s="7"/>
      <c r="BAP15" s="7"/>
      <c r="BAQ15" s="7"/>
      <c r="BAR15" s="7"/>
      <c r="BAS15" s="7"/>
      <c r="BAT15" s="7"/>
      <c r="BAU15" s="7"/>
      <c r="BAV15" s="7"/>
      <c r="BAW15" s="7"/>
      <c r="BAX15" s="7"/>
      <c r="BAY15" s="7"/>
      <c r="BAZ15" s="7"/>
      <c r="BBA15" s="7"/>
      <c r="BBB15" s="7"/>
      <c r="BBC15" s="7"/>
      <c r="BBD15" s="7"/>
      <c r="BBE15" s="7"/>
      <c r="BBF15" s="7"/>
      <c r="BBG15" s="7"/>
      <c r="BBH15" s="7"/>
      <c r="BBI15" s="7"/>
      <c r="BBJ15" s="7"/>
      <c r="BBK15" s="7"/>
      <c r="BBL15" s="7"/>
      <c r="BBM15" s="7"/>
      <c r="BBN15" s="7"/>
      <c r="BBO15" s="7"/>
      <c r="BBP15" s="7"/>
      <c r="BBQ15" s="7"/>
      <c r="BBR15" s="7"/>
      <c r="BBS15" s="7"/>
      <c r="BBT15" s="7"/>
      <c r="BBU15" s="7"/>
      <c r="BBV15" s="7"/>
      <c r="BBW15" s="7"/>
      <c r="BBX15" s="7"/>
      <c r="BBY15" s="7"/>
      <c r="BBZ15" s="7"/>
      <c r="BCA15" s="7"/>
      <c r="BCB15" s="7"/>
      <c r="BCC15" s="7"/>
      <c r="BCD15" s="7"/>
      <c r="BCE15" s="7"/>
      <c r="BCF15" s="7"/>
      <c r="BCG15" s="7"/>
      <c r="BCH15" s="7"/>
      <c r="BCI15" s="7"/>
      <c r="BCJ15" s="7"/>
      <c r="BCK15" s="7"/>
      <c r="BCL15" s="7"/>
      <c r="BCM15" s="7"/>
      <c r="BCN15" s="7"/>
      <c r="BCO15" s="7"/>
      <c r="BCP15" s="7"/>
      <c r="BCQ15" s="7"/>
      <c r="BCR15" s="7"/>
      <c r="BCS15" s="7"/>
      <c r="BCT15" s="7"/>
      <c r="BCU15" s="7"/>
      <c r="BCV15" s="7"/>
      <c r="BCW15" s="7"/>
      <c r="BCX15" s="7"/>
      <c r="BCY15" s="7"/>
      <c r="BCZ15" s="7"/>
      <c r="BDA15" s="7"/>
      <c r="BDB15" s="7"/>
      <c r="BDC15" s="7"/>
      <c r="BDD15" s="7"/>
      <c r="BDE15" s="7"/>
      <c r="BDF15" s="7"/>
      <c r="BDG15" s="7"/>
      <c r="BDH15" s="7"/>
      <c r="BDI15" s="7"/>
      <c r="BDJ15" s="7"/>
      <c r="BDK15" s="7"/>
      <c r="BDL15" s="7"/>
      <c r="BDM15" s="7"/>
      <c r="BDN15" s="7"/>
      <c r="BDO15" s="7"/>
      <c r="BDP15" s="7"/>
      <c r="BDQ15" s="7"/>
      <c r="BDR15" s="7"/>
      <c r="BDS15" s="7"/>
      <c r="BDT15" s="7"/>
      <c r="BDU15" s="7"/>
      <c r="BDV15" s="7"/>
      <c r="BDW15" s="7"/>
      <c r="BDX15" s="7"/>
      <c r="BDY15" s="7"/>
      <c r="BDZ15" s="7"/>
      <c r="BEA15" s="7"/>
      <c r="BEB15" s="7"/>
      <c r="BEC15" s="7"/>
      <c r="BED15" s="7"/>
      <c r="BEE15" s="7"/>
      <c r="BEF15" s="7"/>
      <c r="BEG15" s="7"/>
      <c r="BEH15" s="7"/>
      <c r="BEI15" s="7"/>
      <c r="BEJ15" s="7"/>
      <c r="BEK15" s="7"/>
      <c r="BEL15" s="7"/>
      <c r="BEM15" s="7"/>
      <c r="BEN15" s="7"/>
      <c r="BEO15" s="7"/>
      <c r="BEP15" s="7"/>
      <c r="BEQ15" s="7"/>
      <c r="BER15" s="7"/>
      <c r="BES15" s="7"/>
      <c r="BET15" s="7"/>
      <c r="BEU15" s="7"/>
      <c r="BEV15" s="7"/>
      <c r="BEW15" s="7"/>
      <c r="BEX15" s="7"/>
      <c r="BEY15" s="7"/>
      <c r="BEZ15" s="7"/>
      <c r="BFA15" s="7"/>
      <c r="BFB15" s="7"/>
      <c r="BFC15" s="7"/>
      <c r="BFD15" s="7"/>
      <c r="BFE15" s="7"/>
      <c r="BFF15" s="7"/>
      <c r="BFG15" s="7"/>
      <c r="BFH15" s="7"/>
      <c r="BFI15" s="7"/>
      <c r="BFJ15" s="7"/>
      <c r="BFK15" s="7"/>
      <c r="BFL15" s="7"/>
      <c r="BFM15" s="7"/>
      <c r="BFN15" s="7"/>
      <c r="BFO15" s="7"/>
      <c r="BFP15" s="7"/>
      <c r="BFQ15" s="7"/>
      <c r="BFR15" s="7"/>
      <c r="BFS15" s="7"/>
      <c r="BFT15" s="7"/>
      <c r="BFU15" s="7"/>
      <c r="BFV15" s="7"/>
      <c r="BFW15" s="7"/>
      <c r="BFX15" s="7"/>
      <c r="BFY15" s="7"/>
      <c r="BFZ15" s="7"/>
      <c r="BGA15" s="7"/>
      <c r="BGB15" s="7"/>
      <c r="BGC15" s="7"/>
      <c r="BGD15" s="7"/>
      <c r="BGE15" s="7"/>
      <c r="BGF15" s="7"/>
      <c r="BGG15" s="7"/>
      <c r="BGH15" s="7"/>
      <c r="BGI15" s="7"/>
      <c r="BGJ15" s="7"/>
      <c r="BGK15" s="7"/>
      <c r="BGL15" s="7"/>
      <c r="BGM15" s="7"/>
      <c r="BGN15" s="7"/>
      <c r="BGO15" s="7"/>
      <c r="BGP15" s="7"/>
      <c r="BGQ15" s="7"/>
      <c r="BGR15" s="7"/>
      <c r="BGS15" s="7"/>
      <c r="BGT15" s="7"/>
      <c r="BGU15" s="7"/>
      <c r="BGV15" s="7"/>
      <c r="BGW15" s="7"/>
      <c r="BGX15" s="7"/>
      <c r="BGY15" s="7"/>
      <c r="BGZ15" s="7"/>
      <c r="BHA15" s="7"/>
      <c r="BHB15" s="7"/>
      <c r="BHC15" s="7"/>
      <c r="BHD15" s="7"/>
      <c r="BHE15" s="7"/>
      <c r="BHF15" s="7"/>
      <c r="BHG15" s="7"/>
      <c r="BHH15" s="7"/>
      <c r="BHI15" s="7"/>
      <c r="BHJ15" s="7"/>
      <c r="BHK15" s="7"/>
      <c r="BHL15" s="7"/>
      <c r="BHM15" s="7"/>
      <c r="BHN15" s="7"/>
      <c r="BHO15" s="7"/>
      <c r="BHP15" s="7"/>
      <c r="BHQ15" s="7"/>
      <c r="BHR15" s="7"/>
      <c r="BHS15" s="7"/>
      <c r="BHT15" s="7"/>
      <c r="BHU15" s="7"/>
      <c r="BHV15" s="7"/>
      <c r="BHW15" s="7"/>
      <c r="BHX15" s="7"/>
      <c r="BHY15" s="7"/>
      <c r="BHZ15" s="7"/>
      <c r="BIA15" s="7"/>
      <c r="BIB15" s="7"/>
      <c r="BIC15" s="7"/>
      <c r="BID15" s="7"/>
      <c r="BIE15" s="7"/>
      <c r="BIF15" s="7"/>
      <c r="BIG15" s="7"/>
      <c r="BIH15" s="7"/>
      <c r="BII15" s="7"/>
      <c r="BIJ15" s="7"/>
      <c r="BIK15" s="7"/>
      <c r="BIL15" s="7"/>
      <c r="BIM15" s="7"/>
      <c r="BIN15" s="7"/>
      <c r="BIO15" s="7"/>
      <c r="BIP15" s="7"/>
      <c r="BIQ15" s="7"/>
      <c r="BIR15" s="7"/>
      <c r="BIS15" s="7"/>
      <c r="BIT15" s="7"/>
      <c r="BIU15" s="7"/>
      <c r="BIV15" s="7"/>
      <c r="BIW15" s="7"/>
      <c r="BIX15" s="7"/>
      <c r="BIY15" s="7"/>
      <c r="BIZ15" s="7"/>
      <c r="BJA15" s="7"/>
      <c r="BJB15" s="7"/>
      <c r="BJC15" s="7"/>
      <c r="BJD15" s="7"/>
      <c r="BJE15" s="7"/>
      <c r="BJF15" s="7"/>
      <c r="BJG15" s="7"/>
      <c r="BJH15" s="7"/>
      <c r="BJI15" s="7"/>
      <c r="BJJ15" s="7"/>
      <c r="BJK15" s="7"/>
      <c r="BJL15" s="7"/>
      <c r="BJM15" s="7"/>
      <c r="BJN15" s="7"/>
      <c r="BJO15" s="7"/>
      <c r="BJP15" s="7"/>
      <c r="BJQ15" s="7"/>
      <c r="BJR15" s="7"/>
      <c r="BJS15" s="7"/>
      <c r="BJT15" s="7"/>
      <c r="BJU15" s="7"/>
      <c r="BJV15" s="7"/>
      <c r="BJW15" s="7"/>
      <c r="BJX15" s="7"/>
      <c r="BJY15" s="7"/>
      <c r="BJZ15" s="7"/>
      <c r="BKA15" s="7"/>
      <c r="BKB15" s="7"/>
      <c r="BKC15" s="7"/>
      <c r="BKD15" s="7"/>
      <c r="BKE15" s="7"/>
      <c r="BKF15" s="7"/>
      <c r="BKG15" s="7"/>
      <c r="BKH15" s="7"/>
      <c r="BKI15" s="7"/>
      <c r="BKJ15" s="7"/>
      <c r="BKK15" s="7"/>
      <c r="BKL15" s="7"/>
      <c r="BKM15" s="7"/>
      <c r="BKN15" s="7"/>
      <c r="BKO15" s="7"/>
      <c r="BKP15" s="7"/>
      <c r="BKQ15" s="7"/>
      <c r="BKR15" s="7"/>
      <c r="BKS15" s="7"/>
      <c r="BKT15" s="7"/>
      <c r="BKU15" s="7"/>
      <c r="BKV15" s="7"/>
      <c r="BKW15" s="7"/>
      <c r="BKX15" s="7"/>
      <c r="BKY15" s="7"/>
      <c r="BKZ15" s="7"/>
      <c r="BLA15" s="7"/>
      <c r="BLB15" s="7"/>
      <c r="BLC15" s="7"/>
      <c r="BLD15" s="7"/>
      <c r="BLE15" s="7"/>
      <c r="BLF15" s="7"/>
      <c r="BLG15" s="7"/>
      <c r="BLH15" s="7"/>
      <c r="BLI15" s="7"/>
      <c r="BLJ15" s="7"/>
      <c r="BLK15" s="7"/>
      <c r="BLL15" s="7"/>
      <c r="BLM15" s="7"/>
      <c r="BLN15" s="7"/>
      <c r="BLO15" s="7"/>
      <c r="BLP15" s="7"/>
      <c r="BLQ15" s="7"/>
      <c r="BLR15" s="7"/>
      <c r="BLS15" s="7"/>
      <c r="BLT15" s="7"/>
      <c r="BLU15" s="7"/>
      <c r="BLV15" s="7"/>
      <c r="BLW15" s="7"/>
      <c r="BLX15" s="7"/>
      <c r="BLY15" s="7"/>
      <c r="BLZ15" s="7"/>
      <c r="BMA15" s="7"/>
      <c r="BMB15" s="7"/>
      <c r="BMC15" s="7"/>
      <c r="BMD15" s="7"/>
      <c r="BME15" s="7"/>
      <c r="BMF15" s="7"/>
      <c r="BMG15" s="7"/>
      <c r="BMH15" s="7"/>
      <c r="BMI15" s="7"/>
      <c r="BMJ15" s="7"/>
      <c r="BMK15" s="7"/>
      <c r="BML15" s="7"/>
      <c r="BMM15" s="7"/>
      <c r="BMN15" s="7"/>
      <c r="BMO15" s="7"/>
      <c r="BMP15" s="7"/>
      <c r="BMQ15" s="7"/>
      <c r="BMR15" s="7"/>
      <c r="BMS15" s="7"/>
      <c r="BMT15" s="7"/>
      <c r="BMU15" s="7"/>
      <c r="BMV15" s="7"/>
      <c r="BMW15" s="7"/>
      <c r="BMX15" s="7"/>
      <c r="BMY15" s="7"/>
      <c r="BMZ15" s="7"/>
      <c r="BNA15" s="7"/>
      <c r="BNB15" s="7"/>
      <c r="BNC15" s="7"/>
      <c r="BND15" s="7"/>
      <c r="BNE15" s="7"/>
      <c r="BNF15" s="7"/>
      <c r="BNG15" s="7"/>
      <c r="BNH15" s="7"/>
      <c r="BNI15" s="7"/>
      <c r="BNJ15" s="7"/>
      <c r="BNK15" s="7"/>
      <c r="BNL15" s="7"/>
      <c r="BNM15" s="7"/>
      <c r="BNN15" s="7"/>
      <c r="BNO15" s="7"/>
      <c r="BNP15" s="7"/>
      <c r="BNQ15" s="7"/>
      <c r="BNR15" s="7"/>
      <c r="BNS15" s="7"/>
      <c r="BNT15" s="7"/>
      <c r="BNU15" s="7"/>
      <c r="BNV15" s="7"/>
      <c r="BNW15" s="7"/>
      <c r="BNX15" s="7"/>
      <c r="BNY15" s="7"/>
      <c r="BNZ15" s="7"/>
      <c r="BOA15" s="7"/>
      <c r="BOB15" s="7"/>
      <c r="BOC15" s="7"/>
      <c r="BOD15" s="7"/>
      <c r="BOE15" s="7"/>
      <c r="BOF15" s="7"/>
      <c r="BOG15" s="7"/>
      <c r="BOH15" s="7"/>
      <c r="BOI15" s="7"/>
      <c r="BOJ15" s="7"/>
      <c r="BOK15" s="7"/>
      <c r="BOL15" s="7"/>
      <c r="BOM15" s="7"/>
      <c r="BON15" s="7"/>
      <c r="BOO15" s="7"/>
      <c r="BOP15" s="7"/>
      <c r="BOQ15" s="7"/>
      <c r="BOR15" s="7"/>
      <c r="BOS15" s="7"/>
      <c r="BOT15" s="7"/>
      <c r="BOU15" s="7"/>
      <c r="BOV15" s="7"/>
      <c r="BOW15" s="7"/>
      <c r="BOX15" s="7"/>
      <c r="BOY15" s="7"/>
      <c r="BOZ15" s="7"/>
      <c r="BPA15" s="7"/>
      <c r="BPB15" s="7"/>
      <c r="BPC15" s="7"/>
      <c r="BPD15" s="7"/>
      <c r="BPE15" s="7"/>
      <c r="BPF15" s="7"/>
      <c r="BPG15" s="7"/>
      <c r="BPH15" s="7"/>
      <c r="BPI15" s="7"/>
      <c r="BPJ15" s="7"/>
      <c r="BPK15" s="7"/>
      <c r="BPL15" s="7"/>
      <c r="BPM15" s="7"/>
      <c r="BPN15" s="7"/>
      <c r="BPO15" s="7"/>
      <c r="BPP15" s="7"/>
      <c r="BPQ15" s="7"/>
      <c r="BPR15" s="7"/>
      <c r="BPS15" s="7"/>
      <c r="BPT15" s="7"/>
      <c r="BPU15" s="7"/>
      <c r="BPV15" s="7"/>
      <c r="BPW15" s="7"/>
      <c r="BPX15" s="7"/>
      <c r="BPY15" s="7"/>
      <c r="BPZ15" s="7"/>
      <c r="BQA15" s="7"/>
      <c r="BQB15" s="7"/>
      <c r="BQC15" s="7"/>
      <c r="BQD15" s="7"/>
      <c r="BQE15" s="7"/>
      <c r="BQF15" s="7"/>
      <c r="BQG15" s="7"/>
      <c r="BQH15" s="7"/>
      <c r="BQI15" s="7"/>
      <c r="BQJ15" s="7"/>
      <c r="BQK15" s="7"/>
      <c r="BQL15" s="7"/>
      <c r="BQM15" s="7"/>
      <c r="BQN15" s="7"/>
      <c r="BQO15" s="7"/>
      <c r="BQP15" s="7"/>
      <c r="BQQ15" s="7"/>
      <c r="BQR15" s="7"/>
      <c r="BQS15" s="7"/>
      <c r="BQT15" s="7"/>
      <c r="BQU15" s="7"/>
      <c r="BQV15" s="7"/>
      <c r="BQW15" s="7"/>
      <c r="BQX15" s="7"/>
      <c r="BQY15" s="7"/>
      <c r="BQZ15" s="7"/>
      <c r="BRA15" s="7"/>
      <c r="BRB15" s="7"/>
      <c r="BRC15" s="7"/>
      <c r="BRD15" s="7"/>
      <c r="BRE15" s="7"/>
      <c r="BRF15" s="7"/>
      <c r="BRG15" s="7"/>
      <c r="BRH15" s="7"/>
      <c r="BRI15" s="7"/>
      <c r="BRJ15" s="7"/>
      <c r="BRK15" s="7"/>
      <c r="BRL15" s="7"/>
      <c r="BRM15" s="7"/>
      <c r="BRN15" s="7"/>
      <c r="BRO15" s="7"/>
      <c r="BRP15" s="7"/>
      <c r="BRQ15" s="7"/>
      <c r="BRR15" s="7"/>
      <c r="BRS15" s="7"/>
      <c r="BRT15" s="7"/>
      <c r="BRU15" s="7"/>
      <c r="BRV15" s="7"/>
      <c r="BRW15" s="7"/>
      <c r="BRX15" s="7"/>
      <c r="BRY15" s="7"/>
      <c r="BRZ15" s="7"/>
      <c r="BSA15" s="7"/>
      <c r="BSB15" s="7"/>
      <c r="BSC15" s="7"/>
      <c r="BSD15" s="7"/>
      <c r="BSE15" s="7"/>
      <c r="BSF15" s="7"/>
      <c r="BSG15" s="7"/>
      <c r="BSH15" s="7"/>
      <c r="BSI15" s="7"/>
      <c r="BSJ15" s="7"/>
      <c r="BSK15" s="7"/>
      <c r="BSL15" s="7"/>
      <c r="BSM15" s="7"/>
      <c r="BSN15" s="7"/>
      <c r="BSO15" s="7"/>
      <c r="BSP15" s="7"/>
      <c r="BSQ15" s="7"/>
      <c r="BSR15" s="7"/>
      <c r="BSS15" s="7"/>
      <c r="BST15" s="7"/>
      <c r="BSU15" s="7"/>
      <c r="BSV15" s="7"/>
      <c r="BSW15" s="7"/>
      <c r="BSX15" s="7"/>
      <c r="BSY15" s="7"/>
      <c r="BSZ15" s="7"/>
      <c r="BTA15" s="7"/>
      <c r="BTB15" s="7"/>
      <c r="BTC15" s="7"/>
      <c r="BTD15" s="7"/>
      <c r="BTE15" s="7"/>
      <c r="BTF15" s="7"/>
      <c r="BTG15" s="7"/>
      <c r="BTH15" s="7"/>
      <c r="BTI15" s="7"/>
      <c r="BTJ15" s="7"/>
      <c r="BTK15" s="7"/>
      <c r="BTL15" s="7"/>
      <c r="BTM15" s="7"/>
      <c r="BTN15" s="7"/>
      <c r="BTO15" s="7"/>
      <c r="BTP15" s="7"/>
      <c r="BTQ15" s="7"/>
      <c r="BTR15" s="7"/>
      <c r="BTS15" s="7"/>
      <c r="BTT15" s="7"/>
      <c r="BTU15" s="7"/>
      <c r="BTV15" s="7"/>
      <c r="BTW15" s="7"/>
      <c r="BTX15" s="7"/>
      <c r="BTY15" s="7"/>
      <c r="BTZ15" s="7"/>
      <c r="BUA15" s="7"/>
      <c r="BUB15" s="7"/>
      <c r="BUC15" s="7"/>
      <c r="BUD15" s="7"/>
      <c r="BUE15" s="7"/>
      <c r="BUF15" s="7"/>
      <c r="BUG15" s="7"/>
      <c r="BUH15" s="7"/>
      <c r="BUI15" s="7"/>
      <c r="BUJ15" s="7"/>
      <c r="BUK15" s="7"/>
      <c r="BUL15" s="7"/>
      <c r="BUM15" s="7"/>
      <c r="BUN15" s="7"/>
      <c r="BUO15" s="7"/>
      <c r="BUP15" s="7"/>
      <c r="BUQ15" s="7"/>
      <c r="BUR15" s="7"/>
      <c r="BUS15" s="7"/>
      <c r="BUT15" s="7"/>
      <c r="BUU15" s="7"/>
      <c r="BUV15" s="7"/>
      <c r="BUW15" s="7"/>
      <c r="BUX15" s="7"/>
      <c r="BUY15" s="7"/>
      <c r="BUZ15" s="7"/>
      <c r="BVA15" s="7"/>
      <c r="BVB15" s="7"/>
      <c r="BVC15" s="7"/>
      <c r="BVD15" s="7"/>
      <c r="BVE15" s="7"/>
      <c r="BVF15" s="7"/>
      <c r="BVG15" s="7"/>
      <c r="BVH15" s="7"/>
      <c r="BVI15" s="7"/>
      <c r="BVJ15" s="7"/>
      <c r="BVK15" s="7"/>
      <c r="BVL15" s="7"/>
      <c r="BVM15" s="7"/>
      <c r="BVN15" s="7"/>
      <c r="BVO15" s="7"/>
      <c r="BVP15" s="7"/>
      <c r="BVQ15" s="7"/>
      <c r="BVR15" s="7"/>
      <c r="BVS15" s="7"/>
      <c r="BVT15" s="7"/>
      <c r="BVU15" s="7"/>
      <c r="BVV15" s="7"/>
      <c r="BVW15" s="7"/>
      <c r="BVX15" s="7"/>
      <c r="BVY15" s="7"/>
      <c r="BVZ15" s="7"/>
      <c r="BWA15" s="7"/>
      <c r="BWB15" s="7"/>
      <c r="BWC15" s="7"/>
      <c r="BWD15" s="7"/>
      <c r="BWE15" s="7"/>
      <c r="BWF15" s="7"/>
      <c r="BWG15" s="7"/>
      <c r="BWH15" s="7"/>
      <c r="BWI15" s="7"/>
      <c r="BWJ15" s="7"/>
      <c r="BWK15" s="7"/>
      <c r="BWL15" s="7"/>
      <c r="BWM15" s="7"/>
      <c r="BWN15" s="7"/>
      <c r="BWO15" s="7"/>
      <c r="BWP15" s="7"/>
      <c r="BWQ15" s="7"/>
      <c r="BWR15" s="7"/>
      <c r="BWS15" s="7"/>
      <c r="BWT15" s="7"/>
      <c r="BWU15" s="7"/>
      <c r="BWV15" s="7"/>
      <c r="BWW15" s="7"/>
      <c r="BWX15" s="7"/>
      <c r="BWY15" s="7"/>
      <c r="BWZ15" s="7"/>
      <c r="BXA15" s="7"/>
      <c r="BXB15" s="7"/>
      <c r="BXC15" s="7"/>
      <c r="BXD15" s="7"/>
      <c r="BXE15" s="7"/>
      <c r="BXF15" s="7"/>
      <c r="BXG15" s="7"/>
      <c r="BXH15" s="7"/>
      <c r="BXI15" s="7"/>
      <c r="BXJ15" s="7"/>
      <c r="BXK15" s="7"/>
      <c r="BXL15" s="7"/>
      <c r="BXM15" s="7"/>
      <c r="BXN15" s="7"/>
      <c r="BXO15" s="7"/>
      <c r="BXP15" s="7"/>
      <c r="BXQ15" s="7"/>
      <c r="BXR15" s="7"/>
      <c r="BXS15" s="7"/>
      <c r="BXT15" s="7"/>
      <c r="BXU15" s="7"/>
      <c r="BXV15" s="7"/>
      <c r="BXW15" s="7"/>
      <c r="BXX15" s="7"/>
      <c r="BXY15" s="7"/>
      <c r="BXZ15" s="7"/>
      <c r="BYA15" s="7"/>
      <c r="BYB15" s="7"/>
      <c r="BYC15" s="7"/>
      <c r="BYD15" s="7"/>
      <c r="BYE15" s="7"/>
      <c r="BYF15" s="7"/>
      <c r="BYG15" s="7"/>
      <c r="BYH15" s="7"/>
      <c r="BYI15" s="7"/>
      <c r="BYJ15" s="7"/>
      <c r="BYK15" s="7"/>
      <c r="BYL15" s="7"/>
      <c r="BYM15" s="7"/>
      <c r="BYN15" s="7"/>
      <c r="BYO15" s="7"/>
      <c r="BYP15" s="7"/>
      <c r="BYQ15" s="7"/>
      <c r="BYR15" s="7"/>
      <c r="BYS15" s="7"/>
      <c r="BYT15" s="7"/>
      <c r="BYU15" s="7"/>
      <c r="BYV15" s="7"/>
      <c r="BYW15" s="7"/>
      <c r="BYX15" s="7"/>
      <c r="BYY15" s="7"/>
      <c r="BYZ15" s="7"/>
      <c r="BZA15" s="7"/>
      <c r="BZB15" s="7"/>
      <c r="BZC15" s="7"/>
      <c r="BZD15" s="7"/>
      <c r="BZE15" s="7"/>
      <c r="BZF15" s="7"/>
      <c r="BZG15" s="7"/>
      <c r="BZH15" s="7"/>
      <c r="BZI15" s="7"/>
      <c r="BZJ15" s="7"/>
      <c r="BZK15" s="7"/>
      <c r="BZL15" s="7"/>
      <c r="BZM15" s="7"/>
      <c r="BZN15" s="7"/>
      <c r="BZO15" s="7"/>
      <c r="BZP15" s="7"/>
      <c r="BZQ15" s="7"/>
      <c r="BZR15" s="7"/>
      <c r="BZS15" s="7"/>
      <c r="BZT15" s="7"/>
      <c r="BZU15" s="7"/>
      <c r="BZV15" s="7"/>
      <c r="BZW15" s="7"/>
      <c r="BZX15" s="7"/>
      <c r="BZY15" s="7"/>
      <c r="BZZ15" s="7"/>
      <c r="CAA15" s="7"/>
      <c r="CAB15" s="7"/>
      <c r="CAC15" s="7"/>
      <c r="CAD15" s="7"/>
      <c r="CAE15" s="7"/>
      <c r="CAF15" s="7"/>
      <c r="CAG15" s="7"/>
      <c r="CAH15" s="7"/>
      <c r="CAI15" s="7"/>
      <c r="CAJ15" s="7"/>
      <c r="CAK15" s="7"/>
      <c r="CAL15" s="7"/>
      <c r="CAM15" s="7"/>
      <c r="CAN15" s="7"/>
      <c r="CAO15" s="7"/>
      <c r="CAP15" s="7"/>
      <c r="CAQ15" s="7"/>
      <c r="CAR15" s="7"/>
      <c r="CAS15" s="7"/>
      <c r="CAT15" s="7"/>
      <c r="CAU15" s="7"/>
      <c r="CAV15" s="7"/>
      <c r="CAW15" s="7"/>
      <c r="CAX15" s="7"/>
      <c r="CAY15" s="7"/>
      <c r="CAZ15" s="7"/>
      <c r="CBA15" s="7"/>
      <c r="CBB15" s="7"/>
      <c r="CBC15" s="7"/>
      <c r="CBD15" s="7"/>
      <c r="CBE15" s="7"/>
      <c r="CBF15" s="7"/>
      <c r="CBG15" s="7"/>
      <c r="CBH15" s="7"/>
      <c r="CBI15" s="7"/>
      <c r="CBJ15" s="7"/>
      <c r="CBK15" s="7"/>
      <c r="CBL15" s="7"/>
      <c r="CBM15" s="7"/>
      <c r="CBN15" s="7"/>
      <c r="CBO15" s="7"/>
      <c r="CBP15" s="7"/>
      <c r="CBQ15" s="7"/>
      <c r="CBR15" s="7"/>
      <c r="CBS15" s="7"/>
      <c r="CBT15" s="7"/>
      <c r="CBU15" s="7"/>
      <c r="CBV15" s="7"/>
      <c r="CBW15" s="7"/>
      <c r="CBX15" s="7"/>
      <c r="CBY15" s="7"/>
      <c r="CBZ15" s="7"/>
      <c r="CCA15" s="7"/>
      <c r="CCB15" s="7"/>
      <c r="CCC15" s="7"/>
      <c r="CCD15" s="7"/>
      <c r="CCE15" s="7"/>
      <c r="CCF15" s="7"/>
      <c r="CCG15" s="7"/>
      <c r="CCH15" s="7"/>
      <c r="CCI15" s="7"/>
      <c r="CCJ15" s="7"/>
      <c r="CCK15" s="7"/>
      <c r="CCL15" s="7"/>
      <c r="CCM15" s="7"/>
      <c r="CCN15" s="7"/>
      <c r="CCO15" s="7"/>
      <c r="CCP15" s="7"/>
      <c r="CCQ15" s="7"/>
      <c r="CCR15" s="7"/>
      <c r="CCS15" s="7"/>
      <c r="CCT15" s="7"/>
      <c r="CCU15" s="7"/>
      <c r="CCV15" s="7"/>
      <c r="CCW15" s="7"/>
      <c r="CCX15" s="7"/>
      <c r="CCY15" s="7"/>
      <c r="CCZ15" s="7"/>
      <c r="CDA15" s="7"/>
      <c r="CDB15" s="7"/>
      <c r="CDC15" s="7"/>
      <c r="CDD15" s="7"/>
      <c r="CDE15" s="7"/>
      <c r="CDF15" s="7"/>
      <c r="CDG15" s="7"/>
      <c r="CDH15" s="7"/>
      <c r="CDI15" s="7"/>
      <c r="CDJ15" s="7"/>
      <c r="CDK15" s="7"/>
      <c r="CDL15" s="7"/>
      <c r="CDM15" s="7"/>
      <c r="CDN15" s="7"/>
      <c r="CDO15" s="7"/>
      <c r="CDP15" s="7"/>
      <c r="CDQ15" s="7"/>
      <c r="CDR15" s="7"/>
      <c r="CDS15" s="7"/>
      <c r="CDT15" s="7"/>
      <c r="CDU15" s="7"/>
      <c r="CDV15" s="7"/>
      <c r="CDW15" s="7"/>
      <c r="CDX15" s="7"/>
      <c r="CDY15" s="7"/>
      <c r="CDZ15" s="7"/>
      <c r="CEA15" s="7"/>
      <c r="CEB15" s="7"/>
      <c r="CEC15" s="7"/>
      <c r="CED15" s="7"/>
      <c r="CEE15" s="7"/>
      <c r="CEF15" s="7"/>
      <c r="CEG15" s="7"/>
      <c r="CEH15" s="7"/>
      <c r="CEI15" s="7"/>
      <c r="CEJ15" s="7"/>
      <c r="CEK15" s="7"/>
      <c r="CEL15" s="7"/>
      <c r="CEM15" s="7"/>
      <c r="CEN15" s="7"/>
      <c r="CEO15" s="7"/>
      <c r="CEP15" s="7"/>
      <c r="CEQ15" s="7"/>
      <c r="CER15" s="7"/>
      <c r="CES15" s="7"/>
      <c r="CET15" s="7"/>
      <c r="CEU15" s="7"/>
      <c r="CEV15" s="7"/>
      <c r="CEW15" s="7"/>
      <c r="CEX15" s="7"/>
      <c r="CEY15" s="7"/>
      <c r="CEZ15" s="7"/>
      <c r="CFA15" s="7"/>
      <c r="CFB15" s="7"/>
      <c r="CFC15" s="7"/>
      <c r="CFD15" s="7"/>
      <c r="CFE15" s="7"/>
      <c r="CFF15" s="7"/>
      <c r="CFG15" s="7"/>
      <c r="CFH15" s="7"/>
      <c r="CFI15" s="7"/>
      <c r="CFJ15" s="7"/>
      <c r="CFK15" s="7"/>
      <c r="CFL15" s="7"/>
      <c r="CFM15" s="7"/>
      <c r="CFN15" s="7"/>
      <c r="CFO15" s="7"/>
      <c r="CFP15" s="7"/>
      <c r="CFQ15" s="7"/>
      <c r="CFR15" s="7"/>
      <c r="CFS15" s="7"/>
      <c r="CFT15" s="7"/>
      <c r="CFU15" s="7"/>
      <c r="CFV15" s="7"/>
      <c r="CFW15" s="7"/>
      <c r="CFX15" s="7"/>
      <c r="CFY15" s="7"/>
      <c r="CFZ15" s="7"/>
      <c r="CGA15" s="7"/>
      <c r="CGB15" s="7"/>
      <c r="CGC15" s="7"/>
      <c r="CGD15" s="7"/>
      <c r="CGE15" s="7"/>
      <c r="CGF15" s="7"/>
      <c r="CGG15" s="7"/>
      <c r="CGH15" s="7"/>
      <c r="CGI15" s="7"/>
      <c r="CGJ15" s="7"/>
      <c r="CGK15" s="7"/>
      <c r="CGL15" s="7"/>
      <c r="CGM15" s="7"/>
      <c r="CGN15" s="7"/>
      <c r="CGO15" s="7"/>
      <c r="CGP15" s="7"/>
      <c r="CGQ15" s="7"/>
      <c r="CGR15" s="7"/>
      <c r="CGS15" s="7"/>
      <c r="CGT15" s="7"/>
      <c r="CGU15" s="7"/>
      <c r="CGV15" s="7"/>
      <c r="CGW15" s="7"/>
      <c r="CGX15" s="7"/>
      <c r="CGY15" s="7"/>
      <c r="CGZ15" s="7"/>
      <c r="CHA15" s="7"/>
      <c r="CHB15" s="7"/>
      <c r="CHC15" s="7"/>
      <c r="CHD15" s="7"/>
      <c r="CHE15" s="7"/>
      <c r="CHF15" s="7"/>
      <c r="CHG15" s="7"/>
      <c r="CHH15" s="7"/>
      <c r="CHI15" s="7"/>
      <c r="CHJ15" s="7"/>
      <c r="CHK15" s="7"/>
      <c r="CHL15" s="7"/>
      <c r="CHM15" s="7"/>
      <c r="CHN15" s="7"/>
      <c r="CHO15" s="7"/>
      <c r="CHP15" s="7"/>
      <c r="CHQ15" s="7"/>
      <c r="CHR15" s="7"/>
      <c r="CHS15" s="7"/>
      <c r="CHT15" s="7"/>
      <c r="CHU15" s="7"/>
      <c r="CHV15" s="7"/>
      <c r="CHW15" s="7"/>
      <c r="CHX15" s="7"/>
      <c r="CHY15" s="7"/>
      <c r="CHZ15" s="7"/>
      <c r="CIA15" s="7"/>
      <c r="CIB15" s="7"/>
      <c r="CIC15" s="7"/>
      <c r="CID15" s="7"/>
      <c r="CIE15" s="7"/>
      <c r="CIF15" s="7"/>
      <c r="CIG15" s="7"/>
      <c r="CIH15" s="7"/>
      <c r="CII15" s="7"/>
      <c r="CIJ15" s="7"/>
      <c r="CIK15" s="7"/>
      <c r="CIL15" s="7"/>
      <c r="CIM15" s="7"/>
      <c r="CIN15" s="7"/>
      <c r="CIO15" s="7"/>
      <c r="CIP15" s="7"/>
      <c r="CIQ15" s="7"/>
      <c r="CIR15" s="7"/>
      <c r="CIS15" s="7"/>
      <c r="CIT15" s="7"/>
      <c r="CIU15" s="7"/>
      <c r="CIV15" s="7"/>
      <c r="CIW15" s="7"/>
      <c r="CIX15" s="7"/>
      <c r="CIY15" s="7"/>
      <c r="CIZ15" s="7"/>
      <c r="CJA15" s="7"/>
      <c r="CJB15" s="7"/>
      <c r="CJC15" s="7"/>
      <c r="CJD15" s="7"/>
      <c r="CJE15" s="7"/>
      <c r="CJF15" s="7"/>
      <c r="CJG15" s="7"/>
      <c r="CJH15" s="7"/>
      <c r="CJI15" s="7"/>
      <c r="CJJ15" s="7"/>
      <c r="CJK15" s="7"/>
      <c r="CJL15" s="7"/>
      <c r="CJM15" s="7"/>
      <c r="CJN15" s="7"/>
      <c r="CJO15" s="7"/>
      <c r="CJP15" s="7"/>
      <c r="CJQ15" s="7"/>
      <c r="CJR15" s="7"/>
      <c r="CJS15" s="7"/>
      <c r="CJT15" s="7"/>
      <c r="CJU15" s="7"/>
      <c r="CJV15" s="7"/>
      <c r="CJW15" s="7"/>
      <c r="CJX15" s="7"/>
      <c r="CJY15" s="7"/>
      <c r="CJZ15" s="7"/>
      <c r="CKA15" s="7"/>
      <c r="CKB15" s="7"/>
      <c r="CKC15" s="7"/>
      <c r="CKD15" s="7"/>
      <c r="CKE15" s="7"/>
      <c r="CKF15" s="7"/>
      <c r="CKG15" s="7"/>
      <c r="CKH15" s="7"/>
      <c r="CKI15" s="7"/>
      <c r="CKJ15" s="7"/>
      <c r="CKK15" s="7"/>
      <c r="CKL15" s="7"/>
      <c r="CKM15" s="7"/>
      <c r="CKN15" s="7"/>
      <c r="CKO15" s="7"/>
      <c r="CKP15" s="7"/>
      <c r="CKQ15" s="7"/>
      <c r="CKR15" s="7"/>
      <c r="CKS15" s="7"/>
      <c r="CKT15" s="7"/>
      <c r="CKU15" s="7"/>
      <c r="CKV15" s="7"/>
      <c r="CKW15" s="7"/>
      <c r="CKX15" s="7"/>
      <c r="CKY15" s="7"/>
      <c r="CKZ15" s="7"/>
      <c r="CLA15" s="7"/>
      <c r="CLB15" s="7"/>
      <c r="CLC15" s="7"/>
      <c r="CLD15" s="7"/>
      <c r="CLE15" s="7"/>
      <c r="CLF15" s="7"/>
      <c r="CLG15" s="7"/>
      <c r="CLH15" s="7"/>
      <c r="CLI15" s="7"/>
      <c r="CLJ15" s="7"/>
      <c r="CLK15" s="7"/>
      <c r="CLL15" s="7"/>
      <c r="CLM15" s="7"/>
      <c r="CLN15" s="7"/>
      <c r="CLO15" s="7"/>
      <c r="CLP15" s="7"/>
      <c r="CLQ15" s="7"/>
      <c r="CLR15" s="7"/>
      <c r="CLS15" s="7"/>
      <c r="CLT15" s="7"/>
      <c r="CLU15" s="7"/>
      <c r="CLV15" s="7"/>
      <c r="CLW15" s="7"/>
      <c r="CLX15" s="7"/>
      <c r="CLY15" s="7"/>
      <c r="CLZ15" s="7"/>
      <c r="CMA15" s="7"/>
      <c r="CMB15" s="7"/>
      <c r="CMC15" s="7"/>
      <c r="CMD15" s="7"/>
      <c r="CME15" s="7"/>
      <c r="CMF15" s="7"/>
      <c r="CMG15" s="7"/>
      <c r="CMH15" s="7"/>
      <c r="CMI15" s="7"/>
      <c r="CMJ15" s="7"/>
      <c r="CMK15" s="7"/>
      <c r="CML15" s="7"/>
      <c r="CMM15" s="7"/>
      <c r="CMN15" s="7"/>
      <c r="CMO15" s="7"/>
      <c r="CMP15" s="7"/>
      <c r="CMQ15" s="7"/>
      <c r="CMR15" s="7"/>
      <c r="CMS15" s="7"/>
      <c r="CMT15" s="7"/>
      <c r="CMU15" s="7"/>
      <c r="CMV15" s="7"/>
      <c r="CMW15" s="7"/>
      <c r="CMX15" s="7"/>
      <c r="CMY15" s="7"/>
      <c r="CMZ15" s="7"/>
      <c r="CNA15" s="7"/>
      <c r="CNB15" s="7"/>
      <c r="CNC15" s="7"/>
      <c r="CND15" s="7"/>
      <c r="CNE15" s="7"/>
      <c r="CNF15" s="7"/>
      <c r="CNG15" s="7"/>
      <c r="CNH15" s="7"/>
      <c r="CNI15" s="7"/>
      <c r="CNJ15" s="7"/>
      <c r="CNK15" s="7"/>
      <c r="CNL15" s="7"/>
      <c r="CNM15" s="7"/>
      <c r="CNN15" s="7"/>
      <c r="CNO15" s="7"/>
      <c r="CNP15" s="7"/>
      <c r="CNQ15" s="7"/>
      <c r="CNR15" s="7"/>
      <c r="CNS15" s="7"/>
      <c r="CNT15" s="7"/>
      <c r="CNU15" s="7"/>
      <c r="CNV15" s="7"/>
      <c r="CNW15" s="7"/>
      <c r="CNX15" s="7"/>
      <c r="CNY15" s="7"/>
      <c r="CNZ15" s="7"/>
      <c r="COA15" s="7"/>
      <c r="COB15" s="7"/>
      <c r="COC15" s="7"/>
      <c r="COD15" s="7"/>
      <c r="COE15" s="7"/>
      <c r="COF15" s="7"/>
      <c r="COG15" s="7"/>
      <c r="COH15" s="7"/>
      <c r="COI15" s="7"/>
      <c r="COJ15" s="7"/>
      <c r="COK15" s="7"/>
      <c r="COL15" s="7"/>
      <c r="COM15" s="7"/>
      <c r="CON15" s="7"/>
      <c r="COO15" s="7"/>
      <c r="COP15" s="7"/>
      <c r="COQ15" s="7"/>
      <c r="COR15" s="7"/>
      <c r="COS15" s="7"/>
      <c r="COT15" s="7"/>
      <c r="COU15" s="7"/>
      <c r="COV15" s="7"/>
      <c r="COW15" s="7"/>
      <c r="COX15" s="7"/>
      <c r="COY15" s="7"/>
      <c r="COZ15" s="7"/>
      <c r="CPA15" s="7"/>
      <c r="CPB15" s="7"/>
      <c r="CPC15" s="7"/>
      <c r="CPD15" s="7"/>
      <c r="CPE15" s="7"/>
      <c r="CPF15" s="7"/>
      <c r="CPG15" s="7"/>
      <c r="CPH15" s="7"/>
      <c r="CPI15" s="7"/>
      <c r="CPJ15" s="7"/>
      <c r="CPK15" s="7"/>
      <c r="CPL15" s="7"/>
      <c r="CPM15" s="7"/>
      <c r="CPN15" s="7"/>
      <c r="CPO15" s="7"/>
      <c r="CPP15" s="7"/>
      <c r="CPQ15" s="7"/>
      <c r="CPR15" s="7"/>
      <c r="CPS15" s="7"/>
      <c r="CPT15" s="7"/>
      <c r="CPU15" s="7"/>
      <c r="CPV15" s="7"/>
      <c r="CPW15" s="7"/>
      <c r="CPX15" s="7"/>
      <c r="CPY15" s="7"/>
      <c r="CPZ15" s="7"/>
      <c r="CQA15" s="7"/>
      <c r="CQB15" s="7"/>
      <c r="CQC15" s="7"/>
      <c r="CQD15" s="7"/>
      <c r="CQE15" s="7"/>
      <c r="CQF15" s="7"/>
      <c r="CQG15" s="7"/>
      <c r="CQH15" s="7"/>
      <c r="CQI15" s="7"/>
      <c r="CQJ15" s="7"/>
      <c r="CQK15" s="7"/>
      <c r="CQL15" s="7"/>
      <c r="CQM15" s="7"/>
      <c r="CQN15" s="7"/>
      <c r="CQO15" s="7"/>
      <c r="CQP15" s="7"/>
      <c r="CQQ15" s="7"/>
      <c r="CQR15" s="7"/>
      <c r="CQS15" s="7"/>
      <c r="CQT15" s="7"/>
      <c r="CQU15" s="7"/>
      <c r="CQV15" s="7"/>
      <c r="CQW15" s="7"/>
      <c r="CQX15" s="7"/>
      <c r="CQY15" s="7"/>
      <c r="CQZ15" s="7"/>
      <c r="CRA15" s="7"/>
      <c r="CRB15" s="7"/>
      <c r="CRC15" s="7"/>
      <c r="CRD15" s="7"/>
      <c r="CRE15" s="7"/>
      <c r="CRF15" s="7"/>
      <c r="CRG15" s="7"/>
      <c r="CRH15" s="7"/>
      <c r="CRI15" s="7"/>
      <c r="CRJ15" s="7"/>
      <c r="CRK15" s="7"/>
      <c r="CRL15" s="7"/>
      <c r="CRM15" s="7"/>
      <c r="CRN15" s="7"/>
      <c r="CRO15" s="7"/>
      <c r="CRP15" s="7"/>
      <c r="CRQ15" s="7"/>
      <c r="CRR15" s="7"/>
      <c r="CRS15" s="7"/>
      <c r="CRT15" s="7"/>
      <c r="CRU15" s="7"/>
      <c r="CRV15" s="7"/>
      <c r="CRW15" s="7"/>
      <c r="CRX15" s="7"/>
      <c r="CRY15" s="7"/>
      <c r="CRZ15" s="7"/>
      <c r="CSA15" s="7"/>
      <c r="CSB15" s="7"/>
      <c r="CSC15" s="7"/>
      <c r="CSD15" s="7"/>
      <c r="CSE15" s="7"/>
      <c r="CSF15" s="7"/>
      <c r="CSG15" s="7"/>
      <c r="CSH15" s="7"/>
      <c r="CSI15" s="7"/>
      <c r="CSJ15" s="7"/>
      <c r="CSK15" s="7"/>
      <c r="CSL15" s="7"/>
      <c r="CSM15" s="7"/>
      <c r="CSN15" s="7"/>
      <c r="CSO15" s="7"/>
      <c r="CSP15" s="7"/>
      <c r="CSQ15" s="7"/>
      <c r="CSR15" s="7"/>
      <c r="CSS15" s="7"/>
      <c r="CST15" s="7"/>
      <c r="CSU15" s="7"/>
      <c r="CSV15" s="7"/>
      <c r="CSW15" s="7"/>
      <c r="CSX15" s="7"/>
      <c r="CSY15" s="7"/>
      <c r="CSZ15" s="7"/>
      <c r="CTA15" s="7"/>
      <c r="CTB15" s="7"/>
      <c r="CTC15" s="7"/>
      <c r="CTD15" s="7"/>
      <c r="CTE15" s="7"/>
      <c r="CTF15" s="7"/>
      <c r="CTG15" s="7"/>
      <c r="CTH15" s="7"/>
      <c r="CTI15" s="7"/>
      <c r="CTJ15" s="7"/>
      <c r="CTK15" s="7"/>
      <c r="CTL15" s="7"/>
      <c r="CTM15" s="7"/>
      <c r="CTN15" s="7"/>
      <c r="CTO15" s="7"/>
      <c r="CTP15" s="7"/>
      <c r="CTQ15" s="7"/>
      <c r="CTR15" s="7"/>
      <c r="CTS15" s="7"/>
      <c r="CTT15" s="7"/>
      <c r="CTU15" s="7"/>
      <c r="CTV15" s="7"/>
      <c r="CTW15" s="7"/>
      <c r="CTX15" s="7"/>
      <c r="CTY15" s="7"/>
      <c r="CTZ15" s="7"/>
      <c r="CUA15" s="7"/>
      <c r="CUB15" s="7"/>
      <c r="CUC15" s="7"/>
      <c r="CUD15" s="7"/>
      <c r="CUE15" s="7"/>
      <c r="CUF15" s="7"/>
      <c r="CUG15" s="7"/>
      <c r="CUH15" s="7"/>
      <c r="CUI15" s="7"/>
      <c r="CUJ15" s="7"/>
      <c r="CUK15" s="7"/>
      <c r="CUL15" s="7"/>
      <c r="CUM15" s="7"/>
      <c r="CUN15" s="7"/>
      <c r="CUO15" s="7"/>
      <c r="CUP15" s="7"/>
      <c r="CUQ15" s="7"/>
      <c r="CUR15" s="7"/>
      <c r="CUS15" s="7"/>
      <c r="CUT15" s="7"/>
      <c r="CUU15" s="7"/>
      <c r="CUV15" s="7"/>
      <c r="CUW15" s="7"/>
      <c r="CUX15" s="7"/>
      <c r="CUY15" s="7"/>
      <c r="CUZ15" s="7"/>
      <c r="CVA15" s="7"/>
      <c r="CVB15" s="7"/>
      <c r="CVC15" s="7"/>
      <c r="CVD15" s="7"/>
      <c r="CVE15" s="7"/>
      <c r="CVF15" s="7"/>
      <c r="CVG15" s="7"/>
      <c r="CVH15" s="7"/>
      <c r="CVI15" s="7"/>
      <c r="CVJ15" s="7"/>
      <c r="CVK15" s="7"/>
      <c r="CVL15" s="7"/>
      <c r="CVM15" s="7"/>
      <c r="CVN15" s="7"/>
      <c r="CVO15" s="7"/>
      <c r="CVP15" s="7"/>
      <c r="CVQ15" s="7"/>
      <c r="CVR15" s="7"/>
      <c r="CVS15" s="7"/>
      <c r="CVT15" s="7"/>
      <c r="CVU15" s="7"/>
      <c r="CVV15" s="7"/>
      <c r="CVW15" s="7"/>
      <c r="CVX15" s="7"/>
      <c r="CVY15" s="7"/>
      <c r="CVZ15" s="7"/>
      <c r="CWA15" s="7"/>
      <c r="CWB15" s="7"/>
      <c r="CWC15" s="7"/>
      <c r="CWD15" s="7"/>
      <c r="CWE15" s="7"/>
      <c r="CWF15" s="7"/>
      <c r="CWG15" s="7"/>
      <c r="CWH15" s="7"/>
      <c r="CWI15" s="7"/>
      <c r="CWJ15" s="7"/>
      <c r="CWK15" s="7"/>
      <c r="CWL15" s="7"/>
      <c r="CWM15" s="7"/>
      <c r="CWN15" s="7"/>
      <c r="CWO15" s="7"/>
      <c r="CWP15" s="7"/>
      <c r="CWQ15" s="7"/>
      <c r="CWR15" s="7"/>
      <c r="CWS15" s="7"/>
      <c r="CWT15" s="7"/>
      <c r="CWU15" s="7"/>
      <c r="CWV15" s="7"/>
      <c r="CWW15" s="7"/>
      <c r="CWX15" s="7"/>
      <c r="CWY15" s="7"/>
      <c r="CWZ15" s="7"/>
      <c r="CXA15" s="7"/>
      <c r="CXB15" s="7"/>
      <c r="CXC15" s="7"/>
      <c r="CXD15" s="7"/>
      <c r="CXE15" s="7"/>
      <c r="CXF15" s="7"/>
      <c r="CXG15" s="7"/>
      <c r="CXH15" s="7"/>
      <c r="CXI15" s="7"/>
      <c r="CXJ15" s="7"/>
      <c r="CXK15" s="7"/>
      <c r="CXL15" s="7"/>
      <c r="CXM15" s="7"/>
      <c r="CXN15" s="7"/>
      <c r="CXO15" s="7"/>
      <c r="CXP15" s="7"/>
      <c r="CXQ15" s="7"/>
      <c r="CXR15" s="7"/>
      <c r="CXS15" s="7"/>
      <c r="CXT15" s="7"/>
      <c r="CXU15" s="7"/>
      <c r="CXV15" s="7"/>
      <c r="CXW15" s="7"/>
      <c r="CXX15" s="7"/>
      <c r="CXY15" s="7"/>
      <c r="CXZ15" s="7"/>
      <c r="CYA15" s="7"/>
      <c r="CYB15" s="7"/>
      <c r="CYC15" s="7"/>
      <c r="CYD15" s="7"/>
      <c r="CYE15" s="7"/>
      <c r="CYF15" s="7"/>
      <c r="CYG15" s="7"/>
      <c r="CYH15" s="7"/>
      <c r="CYI15" s="7"/>
      <c r="CYJ15" s="7"/>
      <c r="CYK15" s="7"/>
      <c r="CYL15" s="7"/>
      <c r="CYM15" s="7"/>
      <c r="CYN15" s="7"/>
      <c r="CYO15" s="7"/>
      <c r="CYP15" s="7"/>
      <c r="CYQ15" s="7"/>
      <c r="CYR15" s="7"/>
      <c r="CYS15" s="7"/>
      <c r="CYT15" s="7"/>
      <c r="CYU15" s="7"/>
      <c r="CYV15" s="7"/>
      <c r="CYW15" s="7"/>
      <c r="CYX15" s="7"/>
      <c r="CYY15" s="7"/>
      <c r="CYZ15" s="7"/>
      <c r="CZA15" s="7"/>
      <c r="CZB15" s="7"/>
      <c r="CZC15" s="7"/>
      <c r="CZD15" s="7"/>
      <c r="CZE15" s="7"/>
      <c r="CZF15" s="7"/>
      <c r="CZG15" s="7"/>
      <c r="CZH15" s="7"/>
      <c r="CZI15" s="7"/>
      <c r="CZJ15" s="7"/>
      <c r="CZK15" s="7"/>
      <c r="CZL15" s="7"/>
      <c r="CZM15" s="7"/>
      <c r="CZN15" s="7"/>
      <c r="CZO15" s="7"/>
      <c r="CZP15" s="7"/>
      <c r="CZQ15" s="7"/>
      <c r="CZR15" s="7"/>
      <c r="CZS15" s="7"/>
      <c r="CZT15" s="7"/>
      <c r="CZU15" s="7"/>
      <c r="CZV15" s="7"/>
      <c r="CZW15" s="7"/>
      <c r="CZX15" s="7"/>
      <c r="CZY15" s="7"/>
      <c r="CZZ15" s="7"/>
      <c r="DAA15" s="7"/>
      <c r="DAB15" s="7"/>
      <c r="DAC15" s="7"/>
      <c r="DAD15" s="7"/>
      <c r="DAE15" s="7"/>
      <c r="DAF15" s="7"/>
      <c r="DAG15" s="7"/>
      <c r="DAH15" s="7"/>
      <c r="DAI15" s="7"/>
      <c r="DAJ15" s="7"/>
      <c r="DAK15" s="7"/>
      <c r="DAL15" s="7"/>
      <c r="DAM15" s="7"/>
      <c r="DAN15" s="7"/>
      <c r="DAO15" s="7"/>
      <c r="DAP15" s="7"/>
      <c r="DAQ15" s="7"/>
      <c r="DAR15" s="7"/>
      <c r="DAS15" s="7"/>
      <c r="DAT15" s="7"/>
      <c r="DAU15" s="7"/>
      <c r="DAV15" s="7"/>
      <c r="DAW15" s="7"/>
      <c r="DAX15" s="7"/>
      <c r="DAY15" s="7"/>
      <c r="DAZ15" s="7"/>
      <c r="DBA15" s="7"/>
      <c r="DBB15" s="7"/>
      <c r="DBC15" s="7"/>
      <c r="DBD15" s="7"/>
      <c r="DBE15" s="7"/>
      <c r="DBF15" s="7"/>
      <c r="DBG15" s="7"/>
      <c r="DBH15" s="7"/>
      <c r="DBI15" s="7"/>
      <c r="DBJ15" s="7"/>
      <c r="DBK15" s="7"/>
      <c r="DBL15" s="7"/>
      <c r="DBM15" s="7"/>
      <c r="DBN15" s="7"/>
      <c r="DBO15" s="7"/>
      <c r="DBP15" s="7"/>
      <c r="DBQ15" s="7"/>
      <c r="DBR15" s="7"/>
      <c r="DBS15" s="7"/>
      <c r="DBT15" s="7"/>
      <c r="DBU15" s="7"/>
      <c r="DBV15" s="7"/>
      <c r="DBW15" s="7"/>
      <c r="DBX15" s="7"/>
      <c r="DBY15" s="7"/>
      <c r="DBZ15" s="7"/>
      <c r="DCA15" s="7"/>
      <c r="DCB15" s="7"/>
      <c r="DCC15" s="7"/>
      <c r="DCD15" s="7"/>
      <c r="DCE15" s="7"/>
      <c r="DCF15" s="7"/>
      <c r="DCG15" s="7"/>
      <c r="DCH15" s="7"/>
      <c r="DCI15" s="7"/>
      <c r="DCJ15" s="7"/>
      <c r="DCK15" s="7"/>
      <c r="DCL15" s="7"/>
      <c r="DCM15" s="7"/>
      <c r="DCN15" s="7"/>
      <c r="DCO15" s="7"/>
      <c r="DCP15" s="7"/>
      <c r="DCQ15" s="7"/>
      <c r="DCR15" s="7"/>
      <c r="DCS15" s="7"/>
      <c r="DCT15" s="7"/>
      <c r="DCU15" s="7"/>
      <c r="DCV15" s="7"/>
      <c r="DCW15" s="7"/>
      <c r="DCX15" s="7"/>
      <c r="DCY15" s="7"/>
      <c r="DCZ15" s="7"/>
      <c r="DDA15" s="7"/>
      <c r="DDB15" s="7"/>
      <c r="DDC15" s="7"/>
      <c r="DDD15" s="7"/>
      <c r="DDE15" s="7"/>
      <c r="DDF15" s="7"/>
      <c r="DDG15" s="7"/>
      <c r="DDH15" s="7"/>
      <c r="DDI15" s="7"/>
      <c r="DDJ15" s="7"/>
      <c r="DDK15" s="7"/>
      <c r="DDL15" s="7"/>
      <c r="DDM15" s="7"/>
      <c r="DDN15" s="7"/>
      <c r="DDO15" s="7"/>
      <c r="DDP15" s="7"/>
      <c r="DDQ15" s="7"/>
      <c r="DDR15" s="7"/>
      <c r="DDS15" s="7"/>
      <c r="DDT15" s="7"/>
      <c r="DDU15" s="7"/>
      <c r="DDV15" s="7"/>
      <c r="DDW15" s="7"/>
      <c r="DDX15" s="7"/>
      <c r="DDY15" s="7"/>
      <c r="DDZ15" s="7"/>
      <c r="DEA15" s="7"/>
      <c r="DEB15" s="7"/>
      <c r="DEC15" s="7"/>
      <c r="DED15" s="7"/>
      <c r="DEE15" s="7"/>
      <c r="DEF15" s="7"/>
      <c r="DEG15" s="7"/>
      <c r="DEH15" s="7"/>
      <c r="DEI15" s="7"/>
      <c r="DEJ15" s="7"/>
      <c r="DEK15" s="7"/>
      <c r="DEL15" s="7"/>
      <c r="DEM15" s="7"/>
      <c r="DEN15" s="7"/>
      <c r="DEO15" s="7"/>
      <c r="DEP15" s="7"/>
      <c r="DEQ15" s="7"/>
      <c r="DER15" s="7"/>
      <c r="DES15" s="7"/>
      <c r="DET15" s="7"/>
      <c r="DEU15" s="7"/>
      <c r="DEV15" s="7"/>
      <c r="DEW15" s="7"/>
      <c r="DEX15" s="7"/>
      <c r="DEY15" s="7"/>
      <c r="DEZ15" s="7"/>
      <c r="DFA15" s="7"/>
      <c r="DFB15" s="7"/>
      <c r="DFC15" s="7"/>
      <c r="DFD15" s="7"/>
      <c r="DFE15" s="7"/>
      <c r="DFF15" s="7"/>
      <c r="DFG15" s="7"/>
      <c r="DFH15" s="7"/>
      <c r="DFI15" s="7"/>
      <c r="DFJ15" s="7"/>
      <c r="DFK15" s="7"/>
      <c r="DFL15" s="7"/>
      <c r="DFM15" s="7"/>
      <c r="DFN15" s="7"/>
      <c r="DFO15" s="7"/>
      <c r="DFP15" s="7"/>
      <c r="DFQ15" s="7"/>
      <c r="DFR15" s="7"/>
      <c r="DFS15" s="7"/>
      <c r="DFT15" s="7"/>
      <c r="DFU15" s="7"/>
      <c r="DFV15" s="7"/>
      <c r="DFW15" s="7"/>
      <c r="DFX15" s="7"/>
      <c r="DFY15" s="7"/>
      <c r="DFZ15" s="7"/>
      <c r="DGA15" s="7"/>
      <c r="DGB15" s="7"/>
      <c r="DGC15" s="7"/>
      <c r="DGD15" s="7"/>
      <c r="DGE15" s="7"/>
      <c r="DGF15" s="7"/>
      <c r="DGG15" s="7"/>
      <c r="DGH15" s="7"/>
      <c r="DGI15" s="7"/>
      <c r="DGJ15" s="7"/>
      <c r="DGK15" s="7"/>
      <c r="DGL15" s="7"/>
      <c r="DGM15" s="7"/>
      <c r="DGN15" s="7"/>
      <c r="DGO15" s="7"/>
      <c r="DGP15" s="7"/>
      <c r="DGQ15" s="7"/>
      <c r="DGR15" s="7"/>
      <c r="DGS15" s="7"/>
      <c r="DGT15" s="7"/>
      <c r="DGU15" s="7"/>
      <c r="DGV15" s="7"/>
      <c r="DGW15" s="7"/>
      <c r="DGX15" s="7"/>
      <c r="DGY15" s="7"/>
      <c r="DGZ15" s="7"/>
      <c r="DHA15" s="7"/>
      <c r="DHB15" s="7"/>
      <c r="DHC15" s="7"/>
      <c r="DHD15" s="7"/>
      <c r="DHE15" s="7"/>
      <c r="DHF15" s="7"/>
      <c r="DHG15" s="7"/>
      <c r="DHH15" s="7"/>
      <c r="DHI15" s="7"/>
      <c r="DHJ15" s="7"/>
      <c r="DHK15" s="7"/>
      <c r="DHL15" s="7"/>
      <c r="DHM15" s="7"/>
      <c r="DHN15" s="7"/>
      <c r="DHO15" s="7"/>
      <c r="DHP15" s="7"/>
      <c r="DHQ15" s="7"/>
      <c r="DHR15" s="7"/>
      <c r="DHS15" s="7"/>
      <c r="DHT15" s="7"/>
      <c r="DHU15" s="7"/>
      <c r="DHV15" s="7"/>
      <c r="DHW15" s="7"/>
      <c r="DHX15" s="7"/>
      <c r="DHY15" s="7"/>
      <c r="DHZ15" s="7"/>
      <c r="DIA15" s="7"/>
      <c r="DIB15" s="7"/>
      <c r="DIC15" s="7"/>
      <c r="DID15" s="7"/>
      <c r="DIE15" s="7"/>
      <c r="DIF15" s="7"/>
      <c r="DIG15" s="7"/>
      <c r="DIH15" s="7"/>
      <c r="DII15" s="7"/>
      <c r="DIJ15" s="7"/>
      <c r="DIK15" s="7"/>
      <c r="DIL15" s="7"/>
      <c r="DIM15" s="7"/>
      <c r="DIN15" s="7"/>
      <c r="DIO15" s="7"/>
      <c r="DIP15" s="7"/>
      <c r="DIQ15" s="7"/>
      <c r="DIR15" s="7"/>
      <c r="DIS15" s="7"/>
      <c r="DIT15" s="7"/>
      <c r="DIU15" s="7"/>
      <c r="DIV15" s="7"/>
      <c r="DIW15" s="7"/>
      <c r="DIX15" s="7"/>
      <c r="DIY15" s="7"/>
      <c r="DIZ15" s="7"/>
      <c r="DJA15" s="7"/>
      <c r="DJB15" s="7"/>
      <c r="DJC15" s="7"/>
      <c r="DJD15" s="7"/>
      <c r="DJE15" s="7"/>
      <c r="DJF15" s="7"/>
      <c r="DJG15" s="7"/>
      <c r="DJH15" s="7"/>
      <c r="DJI15" s="7"/>
      <c r="DJJ15" s="7"/>
      <c r="DJK15" s="7"/>
      <c r="DJL15" s="7"/>
      <c r="DJM15" s="7"/>
      <c r="DJN15" s="7"/>
      <c r="DJO15" s="7"/>
      <c r="DJP15" s="7"/>
      <c r="DJQ15" s="7"/>
      <c r="DJR15" s="7"/>
      <c r="DJS15" s="7"/>
      <c r="DJT15" s="7"/>
      <c r="DJU15" s="7"/>
      <c r="DJV15" s="7"/>
      <c r="DJW15" s="7"/>
      <c r="DJX15" s="7"/>
      <c r="DJY15" s="7"/>
      <c r="DJZ15" s="7"/>
      <c r="DKA15" s="7"/>
      <c r="DKB15" s="7"/>
      <c r="DKC15" s="7"/>
      <c r="DKD15" s="7"/>
      <c r="DKE15" s="7"/>
      <c r="DKF15" s="7"/>
      <c r="DKG15" s="7"/>
      <c r="DKH15" s="7"/>
      <c r="DKI15" s="7"/>
      <c r="DKJ15" s="7"/>
      <c r="DKK15" s="7"/>
      <c r="DKL15" s="7"/>
      <c r="DKM15" s="7"/>
      <c r="DKN15" s="7"/>
      <c r="DKO15" s="7"/>
      <c r="DKP15" s="7"/>
      <c r="DKQ15" s="7"/>
      <c r="DKR15" s="7"/>
      <c r="DKS15" s="7"/>
      <c r="DKT15" s="7"/>
      <c r="DKU15" s="7"/>
      <c r="DKV15" s="7"/>
      <c r="DKW15" s="7"/>
      <c r="DKX15" s="7"/>
      <c r="DKY15" s="7"/>
      <c r="DKZ15" s="7"/>
      <c r="DLA15" s="7"/>
      <c r="DLB15" s="7"/>
      <c r="DLC15" s="7"/>
      <c r="DLD15" s="7"/>
      <c r="DLE15" s="7"/>
      <c r="DLF15" s="7"/>
      <c r="DLG15" s="7"/>
      <c r="DLH15" s="7"/>
      <c r="DLI15" s="7"/>
      <c r="DLJ15" s="7"/>
      <c r="DLK15" s="7"/>
      <c r="DLL15" s="7"/>
      <c r="DLM15" s="7"/>
      <c r="DLN15" s="7"/>
      <c r="DLO15" s="7"/>
      <c r="DLP15" s="7"/>
      <c r="DLQ15" s="7"/>
      <c r="DLR15" s="7"/>
      <c r="DLS15" s="7"/>
      <c r="DLT15" s="7"/>
      <c r="DLU15" s="7"/>
      <c r="DLV15" s="7"/>
      <c r="DLW15" s="7"/>
      <c r="DLX15" s="7"/>
      <c r="DLY15" s="7"/>
      <c r="DLZ15" s="7"/>
      <c r="DMA15" s="7"/>
      <c r="DMB15" s="7"/>
      <c r="DMC15" s="7"/>
      <c r="DMD15" s="7"/>
      <c r="DME15" s="7"/>
      <c r="DMF15" s="7"/>
      <c r="DMG15" s="7"/>
      <c r="DMH15" s="7"/>
      <c r="DMI15" s="7"/>
      <c r="DMJ15" s="7"/>
      <c r="DMK15" s="7"/>
      <c r="DML15" s="7"/>
      <c r="DMM15" s="7"/>
      <c r="DMN15" s="7"/>
      <c r="DMO15" s="7"/>
      <c r="DMP15" s="7"/>
      <c r="DMQ15" s="7"/>
      <c r="DMR15" s="7"/>
      <c r="DMS15" s="7"/>
      <c r="DMT15" s="7"/>
      <c r="DMU15" s="7"/>
      <c r="DMV15" s="7"/>
      <c r="DMW15" s="7"/>
      <c r="DMX15" s="7"/>
      <c r="DMY15" s="7"/>
      <c r="DMZ15" s="7"/>
      <c r="DNA15" s="7"/>
      <c r="DNB15" s="7"/>
      <c r="DNC15" s="7"/>
      <c r="DND15" s="7"/>
      <c r="DNE15" s="7"/>
      <c r="DNF15" s="7"/>
      <c r="DNG15" s="7"/>
      <c r="DNH15" s="7"/>
      <c r="DNI15" s="7"/>
      <c r="DNJ15" s="7"/>
      <c r="DNK15" s="7"/>
      <c r="DNL15" s="7"/>
      <c r="DNM15" s="7"/>
      <c r="DNN15" s="7"/>
      <c r="DNO15" s="7"/>
      <c r="DNP15" s="7"/>
      <c r="DNQ15" s="7"/>
      <c r="DNR15" s="7"/>
      <c r="DNS15" s="7"/>
      <c r="DNT15" s="7"/>
      <c r="DNU15" s="7"/>
      <c r="DNV15" s="7"/>
      <c r="DNW15" s="7"/>
      <c r="DNX15" s="7"/>
      <c r="DNY15" s="7"/>
      <c r="DNZ15" s="7"/>
      <c r="DOA15" s="7"/>
      <c r="DOB15" s="7"/>
      <c r="DOC15" s="7"/>
      <c r="DOD15" s="7"/>
      <c r="DOE15" s="7"/>
      <c r="DOF15" s="7"/>
      <c r="DOG15" s="7"/>
      <c r="DOH15" s="7"/>
      <c r="DOI15" s="7"/>
      <c r="DOJ15" s="7"/>
      <c r="DOK15" s="7"/>
      <c r="DOL15" s="7"/>
      <c r="DOM15" s="7"/>
      <c r="DON15" s="7"/>
      <c r="DOO15" s="7"/>
      <c r="DOP15" s="7"/>
      <c r="DOQ15" s="7"/>
      <c r="DOR15" s="7"/>
      <c r="DOS15" s="7"/>
      <c r="DOT15" s="7"/>
      <c r="DOU15" s="7"/>
      <c r="DOV15" s="7"/>
      <c r="DOW15" s="7"/>
      <c r="DOX15" s="7"/>
      <c r="DOY15" s="7"/>
      <c r="DOZ15" s="7"/>
      <c r="DPA15" s="7"/>
      <c r="DPB15" s="7"/>
      <c r="DPC15" s="7"/>
      <c r="DPD15" s="7"/>
      <c r="DPE15" s="7"/>
      <c r="DPF15" s="7"/>
      <c r="DPG15" s="7"/>
      <c r="DPH15" s="7"/>
      <c r="DPI15" s="7"/>
      <c r="DPJ15" s="7"/>
      <c r="DPK15" s="7"/>
      <c r="DPL15" s="7"/>
      <c r="DPM15" s="7"/>
      <c r="DPN15" s="7"/>
      <c r="DPO15" s="7"/>
      <c r="DPP15" s="7"/>
      <c r="DPQ15" s="7"/>
      <c r="DPR15" s="7"/>
      <c r="DPS15" s="7"/>
      <c r="DPT15" s="7"/>
      <c r="DPU15" s="7"/>
      <c r="DPV15" s="7"/>
      <c r="DPW15" s="7"/>
      <c r="DPX15" s="7"/>
      <c r="DPY15" s="7"/>
      <c r="DPZ15" s="7"/>
      <c r="DQA15" s="7"/>
      <c r="DQB15" s="7"/>
      <c r="DQC15" s="7"/>
      <c r="DQD15" s="7"/>
      <c r="DQE15" s="7"/>
      <c r="DQF15" s="7"/>
      <c r="DQG15" s="7"/>
      <c r="DQH15" s="7"/>
      <c r="DQI15" s="7"/>
      <c r="DQJ15" s="7"/>
      <c r="DQK15" s="7"/>
      <c r="DQL15" s="7"/>
      <c r="DQM15" s="7"/>
      <c r="DQN15" s="7"/>
      <c r="DQO15" s="7"/>
      <c r="DQP15" s="7"/>
      <c r="DQQ15" s="7"/>
      <c r="DQR15" s="7"/>
      <c r="DQS15" s="7"/>
      <c r="DQT15" s="7"/>
      <c r="DQU15" s="7"/>
      <c r="DQV15" s="7"/>
      <c r="DQW15" s="7"/>
      <c r="DQX15" s="7"/>
      <c r="DQY15" s="7"/>
      <c r="DQZ15" s="7"/>
      <c r="DRA15" s="7"/>
      <c r="DRB15" s="7"/>
      <c r="DRC15" s="7"/>
      <c r="DRD15" s="7"/>
      <c r="DRE15" s="7"/>
      <c r="DRF15" s="7"/>
      <c r="DRG15" s="7"/>
      <c r="DRH15" s="7"/>
      <c r="DRI15" s="7"/>
      <c r="DRJ15" s="7"/>
      <c r="DRK15" s="7"/>
      <c r="DRL15" s="7"/>
      <c r="DRM15" s="7"/>
      <c r="DRN15" s="7"/>
      <c r="DRO15" s="7"/>
      <c r="DRP15" s="7"/>
      <c r="DRQ15" s="7"/>
      <c r="DRR15" s="7"/>
      <c r="DRS15" s="7"/>
      <c r="DRT15" s="7"/>
      <c r="DRU15" s="7"/>
      <c r="DRV15" s="7"/>
      <c r="DRW15" s="7"/>
      <c r="DRX15" s="7"/>
      <c r="DRY15" s="7"/>
      <c r="DRZ15" s="7"/>
      <c r="DSA15" s="7"/>
      <c r="DSB15" s="7"/>
      <c r="DSC15" s="7"/>
      <c r="DSD15" s="7"/>
      <c r="DSE15" s="7"/>
      <c r="DSF15" s="7"/>
      <c r="DSG15" s="7"/>
      <c r="DSH15" s="7"/>
      <c r="DSI15" s="7"/>
      <c r="DSJ15" s="7"/>
      <c r="DSK15" s="7"/>
      <c r="DSL15" s="7"/>
      <c r="DSM15" s="7"/>
      <c r="DSN15" s="7"/>
      <c r="DSO15" s="7"/>
      <c r="DSP15" s="7"/>
      <c r="DSQ15" s="7"/>
      <c r="DSR15" s="7"/>
      <c r="DSS15" s="7"/>
      <c r="DST15" s="7"/>
      <c r="DSU15" s="7"/>
      <c r="DSV15" s="7"/>
      <c r="DSW15" s="7"/>
      <c r="DSX15" s="7"/>
      <c r="DSY15" s="7"/>
      <c r="DSZ15" s="7"/>
      <c r="DTA15" s="7"/>
      <c r="DTB15" s="7"/>
      <c r="DTC15" s="7"/>
      <c r="DTD15" s="7"/>
      <c r="DTE15" s="7"/>
      <c r="DTF15" s="7"/>
      <c r="DTG15" s="7"/>
      <c r="DTH15" s="7"/>
      <c r="DTI15" s="7"/>
      <c r="DTJ15" s="7"/>
      <c r="DTK15" s="7"/>
      <c r="DTL15" s="7"/>
      <c r="DTM15" s="7"/>
      <c r="DTN15" s="7"/>
      <c r="DTO15" s="7"/>
      <c r="DTP15" s="7"/>
      <c r="DTQ15" s="7"/>
      <c r="DTR15" s="7"/>
      <c r="DTS15" s="7"/>
      <c r="DTT15" s="7"/>
      <c r="DTU15" s="7"/>
      <c r="DTV15" s="7"/>
      <c r="DTW15" s="7"/>
      <c r="DTX15" s="7"/>
      <c r="DTY15" s="7"/>
      <c r="DTZ15" s="7"/>
      <c r="DUA15" s="7"/>
      <c r="DUB15" s="7"/>
      <c r="DUC15" s="7"/>
      <c r="DUD15" s="7"/>
      <c r="DUE15" s="7"/>
      <c r="DUF15" s="7"/>
      <c r="DUG15" s="7"/>
      <c r="DUH15" s="7"/>
      <c r="DUI15" s="7"/>
      <c r="DUJ15" s="7"/>
      <c r="DUK15" s="7"/>
      <c r="DUL15" s="7"/>
      <c r="DUM15" s="7"/>
      <c r="DUN15" s="7"/>
      <c r="DUO15" s="7"/>
      <c r="DUP15" s="7"/>
      <c r="DUQ15" s="7"/>
      <c r="DUR15" s="7"/>
      <c r="DUS15" s="7"/>
      <c r="DUT15" s="7"/>
      <c r="DUU15" s="7"/>
      <c r="DUV15" s="7"/>
      <c r="DUW15" s="7"/>
      <c r="DUX15" s="7"/>
      <c r="DUY15" s="7"/>
      <c r="DUZ15" s="7"/>
      <c r="DVA15" s="7"/>
      <c r="DVB15" s="7"/>
      <c r="DVC15" s="7"/>
      <c r="DVD15" s="7"/>
      <c r="DVE15" s="7"/>
      <c r="DVF15" s="7"/>
      <c r="DVG15" s="7"/>
      <c r="DVH15" s="7"/>
      <c r="DVI15" s="7"/>
      <c r="DVJ15" s="7"/>
      <c r="DVK15" s="7"/>
      <c r="DVL15" s="7"/>
      <c r="DVM15" s="7"/>
      <c r="DVN15" s="7"/>
      <c r="DVO15" s="7"/>
      <c r="DVP15" s="7"/>
      <c r="DVQ15" s="7"/>
      <c r="DVR15" s="7"/>
      <c r="DVS15" s="7"/>
      <c r="DVT15" s="7"/>
      <c r="DVU15" s="7"/>
      <c r="DVV15" s="7"/>
      <c r="DVW15" s="7"/>
      <c r="DVX15" s="7"/>
      <c r="DVY15" s="7"/>
      <c r="DVZ15" s="7"/>
      <c r="DWA15" s="7"/>
      <c r="DWB15" s="7"/>
      <c r="DWC15" s="7"/>
      <c r="DWD15" s="7"/>
      <c r="DWE15" s="7"/>
      <c r="DWF15" s="7"/>
      <c r="DWG15" s="7"/>
      <c r="DWH15" s="7"/>
      <c r="DWI15" s="7"/>
      <c r="DWJ15" s="7"/>
      <c r="DWK15" s="7"/>
      <c r="DWL15" s="7"/>
      <c r="DWM15" s="7"/>
      <c r="DWN15" s="7"/>
      <c r="DWO15" s="7"/>
      <c r="DWP15" s="7"/>
      <c r="DWQ15" s="7"/>
      <c r="DWR15" s="7"/>
      <c r="DWS15" s="7"/>
      <c r="DWT15" s="7"/>
      <c r="DWU15" s="7"/>
      <c r="DWV15" s="7"/>
      <c r="DWW15" s="7"/>
      <c r="DWX15" s="7"/>
      <c r="DWY15" s="7"/>
      <c r="DWZ15" s="7"/>
      <c r="DXA15" s="7"/>
      <c r="DXB15" s="7"/>
      <c r="DXC15" s="7"/>
      <c r="DXD15" s="7"/>
      <c r="DXE15" s="7"/>
      <c r="DXF15" s="7"/>
      <c r="DXG15" s="7"/>
      <c r="DXH15" s="7"/>
      <c r="DXI15" s="7"/>
      <c r="DXJ15" s="7"/>
      <c r="DXK15" s="7"/>
      <c r="DXL15" s="7"/>
      <c r="DXM15" s="7"/>
      <c r="DXN15" s="7"/>
      <c r="DXO15" s="7"/>
      <c r="DXP15" s="7"/>
      <c r="DXQ15" s="7"/>
      <c r="DXR15" s="7"/>
      <c r="DXS15" s="7"/>
      <c r="DXT15" s="7"/>
      <c r="DXU15" s="7"/>
      <c r="DXV15" s="7"/>
      <c r="DXW15" s="7"/>
      <c r="DXX15" s="7"/>
      <c r="DXY15" s="7"/>
      <c r="DXZ15" s="7"/>
      <c r="DYA15" s="7"/>
      <c r="DYB15" s="7"/>
      <c r="DYC15" s="7"/>
      <c r="DYD15" s="7"/>
      <c r="DYE15" s="7"/>
      <c r="DYF15" s="7"/>
      <c r="DYG15" s="7"/>
      <c r="DYH15" s="7"/>
      <c r="DYI15" s="7"/>
      <c r="DYJ15" s="7"/>
      <c r="DYK15" s="7"/>
      <c r="DYL15" s="7"/>
      <c r="DYM15" s="7"/>
      <c r="DYN15" s="7"/>
      <c r="DYO15" s="7"/>
      <c r="DYP15" s="7"/>
      <c r="DYQ15" s="7"/>
      <c r="DYR15" s="7"/>
      <c r="DYS15" s="7"/>
      <c r="DYT15" s="7"/>
      <c r="DYU15" s="7"/>
      <c r="DYV15" s="7"/>
      <c r="DYW15" s="7"/>
      <c r="DYX15" s="7"/>
      <c r="DYY15" s="7"/>
      <c r="DYZ15" s="7"/>
      <c r="DZA15" s="7"/>
      <c r="DZB15" s="7"/>
      <c r="DZC15" s="7"/>
      <c r="DZD15" s="7"/>
      <c r="DZE15" s="7"/>
      <c r="DZF15" s="7"/>
      <c r="DZG15" s="7"/>
      <c r="DZH15" s="7"/>
      <c r="DZI15" s="7"/>
      <c r="DZJ15" s="7"/>
      <c r="DZK15" s="7"/>
      <c r="DZL15" s="7"/>
      <c r="DZM15" s="7"/>
      <c r="DZN15" s="7"/>
      <c r="DZO15" s="7"/>
      <c r="DZP15" s="7"/>
      <c r="DZQ15" s="7"/>
      <c r="DZR15" s="7"/>
      <c r="DZS15" s="7"/>
      <c r="DZT15" s="7"/>
      <c r="DZU15" s="7"/>
      <c r="DZV15" s="7"/>
      <c r="DZW15" s="7"/>
      <c r="DZX15" s="7"/>
      <c r="DZY15" s="7"/>
      <c r="DZZ15" s="7"/>
      <c r="EAA15" s="7"/>
      <c r="EAB15" s="7"/>
      <c r="EAC15" s="7"/>
      <c r="EAD15" s="7"/>
      <c r="EAE15" s="7"/>
      <c r="EAF15" s="7"/>
      <c r="EAG15" s="7"/>
      <c r="EAH15" s="7"/>
      <c r="EAI15" s="7"/>
      <c r="EAJ15" s="7"/>
      <c r="EAK15" s="7"/>
      <c r="EAL15" s="7"/>
      <c r="EAM15" s="7"/>
      <c r="EAN15" s="7"/>
      <c r="EAO15" s="7"/>
      <c r="EAP15" s="7"/>
      <c r="EAQ15" s="7"/>
      <c r="EAR15" s="7"/>
      <c r="EAS15" s="7"/>
      <c r="EAT15" s="7"/>
      <c r="EAU15" s="7"/>
      <c r="EAV15" s="7"/>
      <c r="EAW15" s="7"/>
      <c r="EAX15" s="7"/>
      <c r="EAY15" s="7"/>
      <c r="EAZ15" s="7"/>
      <c r="EBA15" s="7"/>
      <c r="EBB15" s="7"/>
      <c r="EBC15" s="7"/>
      <c r="EBD15" s="7"/>
      <c r="EBE15" s="7"/>
      <c r="EBF15" s="7"/>
      <c r="EBG15" s="7"/>
      <c r="EBH15" s="7"/>
      <c r="EBI15" s="7"/>
      <c r="EBJ15" s="7"/>
      <c r="EBK15" s="7"/>
      <c r="EBL15" s="7"/>
      <c r="EBM15" s="7"/>
      <c r="EBN15" s="7"/>
      <c r="EBO15" s="7"/>
      <c r="EBP15" s="7"/>
      <c r="EBQ15" s="7"/>
      <c r="EBR15" s="7"/>
      <c r="EBS15" s="7"/>
      <c r="EBT15" s="7"/>
      <c r="EBU15" s="7"/>
      <c r="EBV15" s="7"/>
      <c r="EBW15" s="7"/>
      <c r="EBX15" s="7"/>
      <c r="EBY15" s="7"/>
      <c r="EBZ15" s="7"/>
      <c r="ECA15" s="7"/>
      <c r="ECB15" s="7"/>
      <c r="ECC15" s="7"/>
      <c r="ECD15" s="7"/>
      <c r="ECE15" s="7"/>
      <c r="ECF15" s="7"/>
      <c r="ECG15" s="7"/>
      <c r="ECH15" s="7"/>
      <c r="ECI15" s="7"/>
      <c r="ECJ15" s="7"/>
      <c r="ECK15" s="7"/>
      <c r="ECL15" s="7"/>
      <c r="ECM15" s="7"/>
      <c r="ECN15" s="7"/>
      <c r="ECO15" s="7"/>
      <c r="ECP15" s="7"/>
      <c r="ECQ15" s="7"/>
      <c r="ECR15" s="7"/>
      <c r="ECS15" s="7"/>
      <c r="ECT15" s="7"/>
      <c r="ECU15" s="7"/>
      <c r="ECV15" s="7"/>
      <c r="ECW15" s="7"/>
      <c r="ECX15" s="7"/>
      <c r="ECY15" s="7"/>
      <c r="ECZ15" s="7"/>
      <c r="EDA15" s="7"/>
      <c r="EDB15" s="7"/>
      <c r="EDC15" s="7"/>
      <c r="EDD15" s="7"/>
      <c r="EDE15" s="7"/>
      <c r="EDF15" s="7"/>
      <c r="EDG15" s="7"/>
      <c r="EDH15" s="7"/>
      <c r="EDI15" s="7"/>
      <c r="EDJ15" s="7"/>
      <c r="EDK15" s="7"/>
      <c r="EDL15" s="7"/>
      <c r="EDM15" s="7"/>
      <c r="EDN15" s="7"/>
      <c r="EDO15" s="7"/>
      <c r="EDP15" s="7"/>
      <c r="EDQ15" s="7"/>
      <c r="EDR15" s="7"/>
      <c r="EDS15" s="7"/>
      <c r="EDT15" s="7"/>
      <c r="EDU15" s="7"/>
      <c r="EDV15" s="7"/>
      <c r="EDW15" s="7"/>
      <c r="EDX15" s="7"/>
      <c r="EDY15" s="7"/>
      <c r="EDZ15" s="7"/>
      <c r="EEA15" s="7"/>
      <c r="EEB15" s="7"/>
      <c r="EEC15" s="7"/>
      <c r="EED15" s="7"/>
      <c r="EEE15" s="7"/>
      <c r="EEF15" s="7"/>
      <c r="EEG15" s="7"/>
      <c r="EEH15" s="7"/>
      <c r="EEI15" s="7"/>
      <c r="EEJ15" s="7"/>
      <c r="EEK15" s="7"/>
      <c r="EEL15" s="7"/>
      <c r="EEM15" s="7"/>
      <c r="EEN15" s="7"/>
      <c r="EEO15" s="7"/>
      <c r="EEP15" s="7"/>
      <c r="EEQ15" s="7"/>
      <c r="EER15" s="7"/>
      <c r="EES15" s="7"/>
      <c r="EET15" s="7"/>
      <c r="EEU15" s="7"/>
      <c r="EEV15" s="7"/>
      <c r="EEW15" s="7"/>
      <c r="EEX15" s="7"/>
      <c r="EEY15" s="7"/>
      <c r="EEZ15" s="7"/>
      <c r="EFA15" s="7"/>
      <c r="EFB15" s="7"/>
      <c r="EFC15" s="7"/>
      <c r="EFD15" s="7"/>
      <c r="EFE15" s="7"/>
      <c r="EFF15" s="7"/>
      <c r="EFG15" s="7"/>
      <c r="EFH15" s="7"/>
      <c r="EFI15" s="7"/>
      <c r="EFJ15" s="7"/>
      <c r="EFK15" s="7"/>
      <c r="EFL15" s="7"/>
      <c r="EFM15" s="7"/>
      <c r="EFN15" s="7"/>
      <c r="EFO15" s="7"/>
      <c r="EFP15" s="7"/>
      <c r="EFQ15" s="7"/>
      <c r="EFR15" s="7"/>
      <c r="EFS15" s="7"/>
      <c r="EFT15" s="7"/>
      <c r="EFU15" s="7"/>
      <c r="EFV15" s="7"/>
      <c r="EFW15" s="7"/>
      <c r="EFX15" s="7"/>
      <c r="EFY15" s="7"/>
      <c r="EFZ15" s="7"/>
      <c r="EGA15" s="7"/>
      <c r="EGB15" s="7"/>
      <c r="EGC15" s="7"/>
      <c r="EGD15" s="7"/>
      <c r="EGE15" s="7"/>
      <c r="EGF15" s="7"/>
      <c r="EGG15" s="7"/>
      <c r="EGH15" s="7"/>
      <c r="EGI15" s="7"/>
      <c r="EGJ15" s="7"/>
      <c r="EGK15" s="7"/>
      <c r="EGL15" s="7"/>
      <c r="EGM15" s="7"/>
      <c r="EGN15" s="7"/>
      <c r="EGO15" s="7"/>
      <c r="EGP15" s="7"/>
      <c r="EGQ15" s="7"/>
      <c r="EGR15" s="7"/>
      <c r="EGS15" s="7"/>
      <c r="EGT15" s="7"/>
      <c r="EGU15" s="7"/>
      <c r="EGV15" s="7"/>
      <c r="EGW15" s="7"/>
      <c r="EGX15" s="7"/>
      <c r="EGY15" s="7"/>
      <c r="EGZ15" s="7"/>
      <c r="EHA15" s="7"/>
      <c r="EHB15" s="7"/>
      <c r="EHC15" s="7"/>
      <c r="EHD15" s="7"/>
      <c r="EHE15" s="7"/>
      <c r="EHF15" s="7"/>
      <c r="EHG15" s="7"/>
      <c r="EHH15" s="7"/>
      <c r="EHI15" s="7"/>
      <c r="EHJ15" s="7"/>
      <c r="EHK15" s="7"/>
      <c r="EHL15" s="7"/>
      <c r="EHM15" s="7"/>
      <c r="EHN15" s="7"/>
      <c r="EHO15" s="7"/>
      <c r="EHP15" s="7"/>
      <c r="EHQ15" s="7"/>
      <c r="EHR15" s="7"/>
      <c r="EHS15" s="7"/>
      <c r="EHT15" s="7"/>
      <c r="EHU15" s="7"/>
      <c r="EHV15" s="7"/>
      <c r="EHW15" s="7"/>
      <c r="EHX15" s="7"/>
      <c r="EHY15" s="7"/>
      <c r="EHZ15" s="7"/>
      <c r="EIA15" s="7"/>
      <c r="EIB15" s="7"/>
      <c r="EIC15" s="7"/>
      <c r="EID15" s="7"/>
      <c r="EIE15" s="7"/>
      <c r="EIF15" s="7"/>
      <c r="EIG15" s="7"/>
      <c r="EIH15" s="7"/>
      <c r="EII15" s="7"/>
      <c r="EIJ15" s="7"/>
      <c r="EIK15" s="7"/>
      <c r="EIL15" s="7"/>
      <c r="EIM15" s="7"/>
      <c r="EIN15" s="7"/>
      <c r="EIO15" s="7"/>
      <c r="EIP15" s="7"/>
      <c r="EIQ15" s="7"/>
      <c r="EIR15" s="7"/>
      <c r="EIS15" s="7"/>
      <c r="EIT15" s="7"/>
      <c r="EIU15" s="7"/>
      <c r="EIV15" s="7"/>
      <c r="EIW15" s="7"/>
      <c r="EIX15" s="7"/>
      <c r="EIY15" s="7"/>
      <c r="EIZ15" s="7"/>
      <c r="EJA15" s="7"/>
      <c r="EJB15" s="7"/>
      <c r="EJC15" s="7"/>
      <c r="EJD15" s="7"/>
      <c r="EJE15" s="7"/>
      <c r="EJF15" s="7"/>
      <c r="EJG15" s="7"/>
      <c r="EJH15" s="7"/>
      <c r="EJI15" s="7"/>
      <c r="EJJ15" s="7"/>
      <c r="EJK15" s="7"/>
      <c r="EJL15" s="7"/>
      <c r="EJM15" s="7"/>
      <c r="EJN15" s="7"/>
      <c r="EJO15" s="7"/>
      <c r="EJP15" s="7"/>
      <c r="EJQ15" s="7"/>
      <c r="EJR15" s="7"/>
      <c r="EJS15" s="7"/>
      <c r="EJT15" s="7"/>
      <c r="EJU15" s="7"/>
      <c r="EJV15" s="7"/>
      <c r="EJW15" s="7"/>
      <c r="EJX15" s="7"/>
      <c r="EJY15" s="7"/>
      <c r="EJZ15" s="7"/>
      <c r="EKA15" s="7"/>
      <c r="EKB15" s="7"/>
      <c r="EKC15" s="7"/>
      <c r="EKD15" s="7"/>
      <c r="EKE15" s="7"/>
      <c r="EKF15" s="7"/>
      <c r="EKG15" s="7"/>
      <c r="EKH15" s="7"/>
      <c r="EKI15" s="7"/>
      <c r="EKJ15" s="7"/>
      <c r="EKK15" s="7"/>
      <c r="EKL15" s="7"/>
      <c r="EKM15" s="7"/>
      <c r="EKN15" s="7"/>
      <c r="EKO15" s="7"/>
      <c r="EKP15" s="7"/>
      <c r="EKQ15" s="7"/>
      <c r="EKR15" s="7"/>
      <c r="EKS15" s="7"/>
      <c r="EKT15" s="7"/>
      <c r="EKU15" s="7"/>
      <c r="EKV15" s="7"/>
      <c r="EKW15" s="7"/>
      <c r="EKX15" s="7"/>
      <c r="EKY15" s="7"/>
      <c r="EKZ15" s="7"/>
      <c r="ELA15" s="7"/>
      <c r="ELB15" s="7"/>
      <c r="ELC15" s="7"/>
      <c r="ELD15" s="7"/>
      <c r="ELE15" s="7"/>
      <c r="ELF15" s="7"/>
      <c r="ELG15" s="7"/>
      <c r="ELH15" s="7"/>
      <c r="ELI15" s="7"/>
      <c r="ELJ15" s="7"/>
      <c r="ELK15" s="7"/>
      <c r="ELL15" s="7"/>
      <c r="ELM15" s="7"/>
      <c r="ELN15" s="7"/>
      <c r="ELO15" s="7"/>
      <c r="ELP15" s="7"/>
      <c r="ELQ15" s="7"/>
      <c r="ELR15" s="7"/>
      <c r="ELS15" s="7"/>
      <c r="ELT15" s="7"/>
      <c r="ELU15" s="7"/>
      <c r="ELV15" s="7"/>
      <c r="ELW15" s="7"/>
      <c r="ELX15" s="7"/>
      <c r="ELY15" s="7"/>
      <c r="ELZ15" s="7"/>
      <c r="EMA15" s="7"/>
      <c r="EMB15" s="7"/>
      <c r="EMC15" s="7"/>
      <c r="EMD15" s="7"/>
      <c r="EME15" s="7"/>
      <c r="EMF15" s="7"/>
      <c r="EMG15" s="7"/>
      <c r="EMH15" s="7"/>
      <c r="EMI15" s="7"/>
      <c r="EMJ15" s="7"/>
      <c r="EMK15" s="7"/>
      <c r="EML15" s="7"/>
      <c r="EMM15" s="7"/>
      <c r="EMN15" s="7"/>
      <c r="EMO15" s="7"/>
      <c r="EMP15" s="7"/>
      <c r="EMQ15" s="7"/>
      <c r="EMR15" s="7"/>
      <c r="EMS15" s="7"/>
      <c r="EMT15" s="7"/>
      <c r="EMU15" s="7"/>
      <c r="EMV15" s="7"/>
      <c r="EMW15" s="7"/>
      <c r="EMX15" s="7"/>
      <c r="EMY15" s="7"/>
      <c r="EMZ15" s="7"/>
      <c r="ENA15" s="7"/>
      <c r="ENB15" s="7"/>
      <c r="ENC15" s="7"/>
      <c r="END15" s="7"/>
      <c r="ENE15" s="7"/>
      <c r="ENF15" s="7"/>
      <c r="ENG15" s="7"/>
      <c r="ENH15" s="7"/>
      <c r="ENI15" s="7"/>
      <c r="ENJ15" s="7"/>
      <c r="ENK15" s="7"/>
      <c r="ENL15" s="7"/>
      <c r="ENM15" s="7"/>
      <c r="ENN15" s="7"/>
      <c r="ENO15" s="7"/>
      <c r="ENP15" s="7"/>
      <c r="ENQ15" s="7"/>
      <c r="ENR15" s="7"/>
      <c r="ENS15" s="7"/>
      <c r="ENT15" s="7"/>
      <c r="ENU15" s="7"/>
      <c r="ENV15" s="7"/>
      <c r="ENW15" s="7"/>
      <c r="ENX15" s="7"/>
      <c r="ENY15" s="7"/>
      <c r="ENZ15" s="7"/>
      <c r="EOA15" s="7"/>
      <c r="EOB15" s="7"/>
      <c r="EOC15" s="7"/>
      <c r="EOD15" s="7"/>
      <c r="EOE15" s="7"/>
      <c r="EOF15" s="7"/>
      <c r="EOG15" s="7"/>
      <c r="EOH15" s="7"/>
      <c r="EOI15" s="7"/>
      <c r="EOJ15" s="7"/>
      <c r="EOK15" s="7"/>
      <c r="EOL15" s="7"/>
      <c r="EOM15" s="7"/>
      <c r="EON15" s="7"/>
      <c r="EOO15" s="7"/>
      <c r="EOP15" s="7"/>
      <c r="EOQ15" s="7"/>
      <c r="EOR15" s="7"/>
      <c r="EOS15" s="7"/>
      <c r="EOT15" s="7"/>
      <c r="EOU15" s="7"/>
      <c r="EOV15" s="7"/>
      <c r="EOW15" s="7"/>
      <c r="EOX15" s="7"/>
      <c r="EOY15" s="7"/>
      <c r="EOZ15" s="7"/>
      <c r="EPA15" s="7"/>
      <c r="EPB15" s="7"/>
      <c r="EPC15" s="7"/>
      <c r="EPD15" s="7"/>
      <c r="EPE15" s="7"/>
      <c r="EPF15" s="7"/>
      <c r="EPG15" s="7"/>
      <c r="EPH15" s="7"/>
      <c r="EPI15" s="7"/>
      <c r="EPJ15" s="7"/>
      <c r="EPK15" s="7"/>
      <c r="EPL15" s="7"/>
      <c r="EPM15" s="7"/>
      <c r="EPN15" s="7"/>
      <c r="EPO15" s="7"/>
      <c r="EPP15" s="7"/>
      <c r="EPQ15" s="7"/>
      <c r="EPR15" s="7"/>
      <c r="EPS15" s="7"/>
      <c r="EPT15" s="7"/>
      <c r="EPU15" s="7"/>
      <c r="EPV15" s="7"/>
      <c r="EPW15" s="7"/>
      <c r="EPX15" s="7"/>
      <c r="EPY15" s="7"/>
      <c r="EPZ15" s="7"/>
      <c r="EQA15" s="7"/>
      <c r="EQB15" s="7"/>
      <c r="EQC15" s="7"/>
      <c r="EQD15" s="7"/>
      <c r="EQE15" s="7"/>
      <c r="EQF15" s="7"/>
      <c r="EQG15" s="7"/>
      <c r="EQH15" s="7"/>
      <c r="EQI15" s="7"/>
      <c r="EQJ15" s="7"/>
      <c r="EQK15" s="7"/>
      <c r="EQL15" s="7"/>
      <c r="EQM15" s="7"/>
      <c r="EQN15" s="7"/>
      <c r="EQO15" s="7"/>
      <c r="EQP15" s="7"/>
      <c r="EQQ15" s="7"/>
      <c r="EQR15" s="7"/>
      <c r="EQS15" s="7"/>
      <c r="EQT15" s="7"/>
      <c r="EQU15" s="7"/>
      <c r="EQV15" s="7"/>
      <c r="EQW15" s="7"/>
      <c r="EQX15" s="7"/>
      <c r="EQY15" s="7"/>
      <c r="EQZ15" s="7"/>
      <c r="ERA15" s="7"/>
      <c r="ERB15" s="7"/>
      <c r="ERC15" s="7"/>
      <c r="ERD15" s="7"/>
      <c r="ERE15" s="7"/>
      <c r="ERF15" s="7"/>
      <c r="ERG15" s="7"/>
      <c r="ERH15" s="7"/>
      <c r="ERI15" s="7"/>
      <c r="ERJ15" s="7"/>
      <c r="ERK15" s="7"/>
      <c r="ERL15" s="7"/>
      <c r="ERM15" s="7"/>
      <c r="ERN15" s="7"/>
      <c r="ERO15" s="7"/>
      <c r="ERP15" s="7"/>
      <c r="ERQ15" s="7"/>
      <c r="ERR15" s="7"/>
      <c r="ERS15" s="7"/>
      <c r="ERT15" s="7"/>
      <c r="ERU15" s="7"/>
      <c r="ERV15" s="7"/>
      <c r="ERW15" s="7"/>
      <c r="ERX15" s="7"/>
      <c r="ERY15" s="7"/>
      <c r="ERZ15" s="7"/>
      <c r="ESA15" s="7"/>
      <c r="ESB15" s="7"/>
      <c r="ESC15" s="7"/>
      <c r="ESD15" s="7"/>
      <c r="ESE15" s="7"/>
      <c r="ESF15" s="7"/>
      <c r="ESG15" s="7"/>
      <c r="ESH15" s="7"/>
      <c r="ESI15" s="7"/>
      <c r="ESJ15" s="7"/>
      <c r="ESK15" s="7"/>
      <c r="ESL15" s="7"/>
      <c r="ESM15" s="7"/>
      <c r="ESN15" s="7"/>
      <c r="ESO15" s="7"/>
      <c r="ESP15" s="7"/>
      <c r="ESQ15" s="7"/>
      <c r="ESR15" s="7"/>
      <c r="ESS15" s="7"/>
      <c r="EST15" s="7"/>
      <c r="ESU15" s="7"/>
      <c r="ESV15" s="7"/>
      <c r="ESW15" s="7"/>
      <c r="ESX15" s="7"/>
      <c r="ESY15" s="7"/>
      <c r="ESZ15" s="7"/>
      <c r="ETA15" s="7"/>
      <c r="ETB15" s="7"/>
      <c r="ETC15" s="7"/>
      <c r="ETD15" s="7"/>
      <c r="ETE15" s="7"/>
      <c r="ETF15" s="7"/>
      <c r="ETG15" s="7"/>
      <c r="ETH15" s="7"/>
      <c r="ETI15" s="7"/>
      <c r="ETJ15" s="7"/>
      <c r="ETK15" s="7"/>
      <c r="ETL15" s="7"/>
      <c r="ETM15" s="7"/>
      <c r="ETN15" s="7"/>
      <c r="ETO15" s="7"/>
      <c r="ETP15" s="7"/>
      <c r="ETQ15" s="7"/>
      <c r="ETR15" s="7"/>
      <c r="ETS15" s="7"/>
      <c r="ETT15" s="7"/>
      <c r="ETU15" s="7"/>
      <c r="ETV15" s="7"/>
      <c r="ETW15" s="7"/>
      <c r="ETX15" s="7"/>
      <c r="ETY15" s="7"/>
      <c r="ETZ15" s="7"/>
      <c r="EUA15" s="7"/>
      <c r="EUB15" s="7"/>
      <c r="EUC15" s="7"/>
      <c r="EUD15" s="7"/>
      <c r="EUE15" s="7"/>
      <c r="EUF15" s="7"/>
      <c r="EUG15" s="7"/>
      <c r="EUH15" s="7"/>
      <c r="EUI15" s="7"/>
      <c r="EUJ15" s="7"/>
      <c r="EUK15" s="7"/>
      <c r="EUL15" s="7"/>
      <c r="EUM15" s="7"/>
      <c r="EUN15" s="7"/>
      <c r="EUO15" s="7"/>
      <c r="EUP15" s="7"/>
      <c r="EUQ15" s="7"/>
      <c r="EUR15" s="7"/>
      <c r="EUS15" s="7"/>
      <c r="EUT15" s="7"/>
      <c r="EUU15" s="7"/>
      <c r="EUV15" s="7"/>
      <c r="EUW15" s="7"/>
      <c r="EUX15" s="7"/>
      <c r="EUY15" s="7"/>
      <c r="EUZ15" s="7"/>
      <c r="EVA15" s="7"/>
      <c r="EVB15" s="7"/>
      <c r="EVC15" s="7"/>
      <c r="EVD15" s="7"/>
      <c r="EVE15" s="7"/>
      <c r="EVF15" s="7"/>
      <c r="EVG15" s="7"/>
      <c r="EVH15" s="7"/>
      <c r="EVI15" s="7"/>
      <c r="EVJ15" s="7"/>
      <c r="EVK15" s="7"/>
      <c r="EVL15" s="7"/>
      <c r="EVM15" s="7"/>
      <c r="EVN15" s="7"/>
      <c r="EVO15" s="7"/>
      <c r="EVP15" s="7"/>
      <c r="EVQ15" s="7"/>
      <c r="EVR15" s="7"/>
      <c r="EVS15" s="7"/>
      <c r="EVT15" s="7"/>
      <c r="EVU15" s="7"/>
      <c r="EVV15" s="7"/>
      <c r="EVW15" s="7"/>
      <c r="EVX15" s="7"/>
      <c r="EVY15" s="7"/>
      <c r="EVZ15" s="7"/>
      <c r="EWA15" s="7"/>
      <c r="EWB15" s="7"/>
      <c r="EWC15" s="7"/>
      <c r="EWD15" s="7"/>
      <c r="EWE15" s="7"/>
      <c r="EWF15" s="7"/>
      <c r="EWG15" s="7"/>
      <c r="EWH15" s="7"/>
      <c r="EWI15" s="7"/>
      <c r="EWJ15" s="7"/>
      <c r="EWK15" s="7"/>
      <c r="EWL15" s="7"/>
      <c r="EWM15" s="7"/>
      <c r="EWN15" s="7"/>
      <c r="EWO15" s="7"/>
      <c r="EWP15" s="7"/>
      <c r="EWQ15" s="7"/>
      <c r="EWR15" s="7"/>
      <c r="EWS15" s="7"/>
      <c r="EWT15" s="7"/>
      <c r="EWU15" s="7"/>
      <c r="EWV15" s="7"/>
      <c r="EWW15" s="7"/>
      <c r="EWX15" s="7"/>
      <c r="EWY15" s="7"/>
      <c r="EWZ15" s="7"/>
      <c r="EXA15" s="7"/>
      <c r="EXB15" s="7"/>
      <c r="EXC15" s="7"/>
      <c r="EXD15" s="7"/>
      <c r="EXE15" s="7"/>
      <c r="EXF15" s="7"/>
      <c r="EXG15" s="7"/>
      <c r="EXH15" s="7"/>
      <c r="EXI15" s="7"/>
      <c r="EXJ15" s="7"/>
      <c r="EXK15" s="7"/>
      <c r="EXL15" s="7"/>
      <c r="EXM15" s="7"/>
      <c r="EXN15" s="7"/>
      <c r="EXO15" s="7"/>
      <c r="EXP15" s="7"/>
      <c r="EXQ15" s="7"/>
      <c r="EXR15" s="7"/>
      <c r="EXS15" s="7"/>
      <c r="EXT15" s="7"/>
      <c r="EXU15" s="7"/>
      <c r="EXV15" s="7"/>
      <c r="EXW15" s="7"/>
      <c r="EXX15" s="7"/>
      <c r="EXY15" s="7"/>
      <c r="EXZ15" s="7"/>
      <c r="EYA15" s="7"/>
      <c r="EYB15" s="7"/>
      <c r="EYC15" s="7"/>
      <c r="EYD15" s="7"/>
      <c r="EYE15" s="7"/>
      <c r="EYF15" s="7"/>
      <c r="EYG15" s="7"/>
      <c r="EYH15" s="7"/>
      <c r="EYI15" s="7"/>
      <c r="EYJ15" s="7"/>
      <c r="EYK15" s="7"/>
      <c r="EYL15" s="7"/>
      <c r="EYM15" s="7"/>
      <c r="EYN15" s="7"/>
      <c r="EYO15" s="7"/>
      <c r="EYP15" s="7"/>
      <c r="EYQ15" s="7"/>
      <c r="EYR15" s="7"/>
      <c r="EYS15" s="7"/>
      <c r="EYT15" s="7"/>
      <c r="EYU15" s="7"/>
      <c r="EYV15" s="7"/>
      <c r="EYW15" s="7"/>
      <c r="EYX15" s="7"/>
      <c r="EYY15" s="7"/>
      <c r="EYZ15" s="7"/>
      <c r="EZA15" s="7"/>
      <c r="EZB15" s="7"/>
      <c r="EZC15" s="7"/>
      <c r="EZD15" s="7"/>
      <c r="EZE15" s="7"/>
      <c r="EZF15" s="7"/>
      <c r="EZG15" s="7"/>
      <c r="EZH15" s="7"/>
      <c r="EZI15" s="7"/>
      <c r="EZJ15" s="7"/>
      <c r="EZK15" s="7"/>
      <c r="EZL15" s="7"/>
      <c r="EZM15" s="7"/>
      <c r="EZN15" s="7"/>
      <c r="EZO15" s="7"/>
      <c r="EZP15" s="7"/>
      <c r="EZQ15" s="7"/>
      <c r="EZR15" s="7"/>
      <c r="EZS15" s="7"/>
      <c r="EZT15" s="7"/>
      <c r="EZU15" s="7"/>
      <c r="EZV15" s="7"/>
      <c r="EZW15" s="7"/>
      <c r="EZX15" s="7"/>
      <c r="EZY15" s="7"/>
      <c r="EZZ15" s="7"/>
      <c r="FAA15" s="7"/>
      <c r="FAB15" s="7"/>
      <c r="FAC15" s="7"/>
      <c r="FAD15" s="7"/>
      <c r="FAE15" s="7"/>
      <c r="FAF15" s="7"/>
      <c r="FAG15" s="7"/>
      <c r="FAH15" s="7"/>
      <c r="FAI15" s="7"/>
      <c r="FAJ15" s="7"/>
      <c r="FAK15" s="7"/>
      <c r="FAL15" s="7"/>
      <c r="FAM15" s="7"/>
      <c r="FAN15" s="7"/>
      <c r="FAO15" s="7"/>
      <c r="FAP15" s="7"/>
      <c r="FAQ15" s="7"/>
      <c r="FAR15" s="7"/>
      <c r="FAS15" s="7"/>
      <c r="FAT15" s="7"/>
      <c r="FAU15" s="7"/>
      <c r="FAV15" s="7"/>
      <c r="FAW15" s="7"/>
      <c r="FAX15" s="7"/>
      <c r="FAY15" s="7"/>
      <c r="FAZ15" s="7"/>
      <c r="FBA15" s="7"/>
      <c r="FBB15" s="7"/>
      <c r="FBC15" s="7"/>
      <c r="FBD15" s="7"/>
      <c r="FBE15" s="7"/>
      <c r="FBF15" s="7"/>
      <c r="FBG15" s="7"/>
      <c r="FBH15" s="7"/>
      <c r="FBI15" s="7"/>
      <c r="FBJ15" s="7"/>
      <c r="FBK15" s="7"/>
      <c r="FBL15" s="7"/>
      <c r="FBM15" s="7"/>
      <c r="FBN15" s="7"/>
      <c r="FBO15" s="7"/>
      <c r="FBP15" s="7"/>
      <c r="FBQ15" s="7"/>
      <c r="FBR15" s="7"/>
      <c r="FBS15" s="7"/>
      <c r="FBT15" s="7"/>
      <c r="FBU15" s="7"/>
      <c r="FBV15" s="7"/>
      <c r="FBW15" s="7"/>
      <c r="FBX15" s="7"/>
      <c r="FBY15" s="7"/>
      <c r="FBZ15" s="7"/>
      <c r="FCA15" s="7"/>
      <c r="FCB15" s="7"/>
      <c r="FCC15" s="7"/>
      <c r="FCD15" s="7"/>
      <c r="FCE15" s="7"/>
      <c r="FCF15" s="7"/>
      <c r="FCG15" s="7"/>
      <c r="FCH15" s="7"/>
      <c r="FCI15" s="7"/>
      <c r="FCJ15" s="7"/>
      <c r="FCK15" s="7"/>
      <c r="FCL15" s="7"/>
      <c r="FCM15" s="7"/>
      <c r="FCN15" s="7"/>
      <c r="FCO15" s="7"/>
      <c r="FCP15" s="7"/>
      <c r="FCQ15" s="7"/>
      <c r="FCR15" s="7"/>
      <c r="FCS15" s="7"/>
      <c r="FCT15" s="7"/>
      <c r="FCU15" s="7"/>
      <c r="FCV15" s="7"/>
      <c r="FCW15" s="7"/>
      <c r="FCX15" s="7"/>
      <c r="FCY15" s="7"/>
      <c r="FCZ15" s="7"/>
      <c r="FDA15" s="7"/>
      <c r="FDB15" s="7"/>
      <c r="FDC15" s="7"/>
      <c r="FDD15" s="7"/>
      <c r="FDE15" s="7"/>
      <c r="FDF15" s="7"/>
      <c r="FDG15" s="7"/>
      <c r="FDH15" s="7"/>
      <c r="FDI15" s="7"/>
      <c r="FDJ15" s="7"/>
      <c r="FDK15" s="7"/>
      <c r="FDL15" s="7"/>
      <c r="FDM15" s="7"/>
      <c r="FDN15" s="7"/>
      <c r="FDO15" s="7"/>
      <c r="FDP15" s="7"/>
      <c r="FDQ15" s="7"/>
      <c r="FDR15" s="7"/>
      <c r="FDS15" s="7"/>
      <c r="FDT15" s="7"/>
      <c r="FDU15" s="7"/>
      <c r="FDV15" s="7"/>
      <c r="FDW15" s="7"/>
      <c r="FDX15" s="7"/>
      <c r="FDY15" s="7"/>
      <c r="FDZ15" s="7"/>
      <c r="FEA15" s="7"/>
      <c r="FEB15" s="7"/>
      <c r="FEC15" s="7"/>
      <c r="FED15" s="7"/>
      <c r="FEE15" s="7"/>
      <c r="FEF15" s="7"/>
      <c r="FEG15" s="7"/>
      <c r="FEH15" s="7"/>
      <c r="FEI15" s="7"/>
      <c r="FEJ15" s="7"/>
      <c r="FEK15" s="7"/>
      <c r="FEL15" s="7"/>
      <c r="FEM15" s="7"/>
      <c r="FEN15" s="7"/>
      <c r="FEO15" s="7"/>
      <c r="FEP15" s="7"/>
      <c r="FEQ15" s="7"/>
      <c r="FER15" s="7"/>
      <c r="FES15" s="7"/>
      <c r="FET15" s="7"/>
      <c r="FEU15" s="7"/>
      <c r="FEV15" s="7"/>
      <c r="FEW15" s="7"/>
      <c r="FEX15" s="7"/>
      <c r="FEY15" s="7"/>
      <c r="FEZ15" s="7"/>
      <c r="FFA15" s="7"/>
      <c r="FFB15" s="7"/>
      <c r="FFC15" s="7"/>
      <c r="FFD15" s="7"/>
      <c r="FFE15" s="7"/>
      <c r="FFF15" s="7"/>
      <c r="FFG15" s="7"/>
      <c r="FFH15" s="7"/>
      <c r="FFI15" s="7"/>
      <c r="FFJ15" s="7"/>
      <c r="FFK15" s="7"/>
      <c r="FFL15" s="7"/>
      <c r="FFM15" s="7"/>
      <c r="FFN15" s="7"/>
      <c r="FFO15" s="7"/>
      <c r="FFP15" s="7"/>
      <c r="FFQ15" s="7"/>
      <c r="FFR15" s="7"/>
      <c r="FFS15" s="7"/>
      <c r="FFT15" s="7"/>
      <c r="FFU15" s="7"/>
      <c r="FFV15" s="7"/>
      <c r="FFW15" s="7"/>
      <c r="FFX15" s="7"/>
      <c r="FFY15" s="7"/>
      <c r="FFZ15" s="7"/>
      <c r="FGA15" s="7"/>
      <c r="FGB15" s="7"/>
      <c r="FGC15" s="7"/>
      <c r="FGD15" s="7"/>
      <c r="FGE15" s="7"/>
      <c r="FGF15" s="7"/>
      <c r="FGG15" s="7"/>
      <c r="FGH15" s="7"/>
      <c r="FGI15" s="7"/>
      <c r="FGJ15" s="7"/>
      <c r="FGK15" s="7"/>
      <c r="FGL15" s="7"/>
      <c r="FGM15" s="7"/>
      <c r="FGN15" s="7"/>
      <c r="FGO15" s="7"/>
      <c r="FGP15" s="7"/>
      <c r="FGQ15" s="7"/>
      <c r="FGR15" s="7"/>
      <c r="FGS15" s="7"/>
      <c r="FGT15" s="7"/>
      <c r="FGU15" s="7"/>
      <c r="FGV15" s="7"/>
      <c r="FGW15" s="7"/>
      <c r="FGX15" s="7"/>
      <c r="FGY15" s="7"/>
      <c r="FGZ15" s="7"/>
      <c r="FHA15" s="7"/>
      <c r="FHB15" s="7"/>
      <c r="FHC15" s="7"/>
      <c r="FHD15" s="7"/>
      <c r="FHE15" s="7"/>
      <c r="FHF15" s="7"/>
      <c r="FHG15" s="7"/>
      <c r="FHH15" s="7"/>
      <c r="FHI15" s="7"/>
      <c r="FHJ15" s="7"/>
      <c r="FHK15" s="7"/>
      <c r="FHL15" s="7"/>
      <c r="FHM15" s="7"/>
      <c r="FHN15" s="7"/>
      <c r="FHO15" s="7"/>
      <c r="FHP15" s="7"/>
      <c r="FHQ15" s="7"/>
      <c r="FHR15" s="7"/>
      <c r="FHS15" s="7"/>
      <c r="FHT15" s="7"/>
      <c r="FHU15" s="7"/>
      <c r="FHV15" s="7"/>
      <c r="FHW15" s="7"/>
      <c r="FHX15" s="7"/>
      <c r="FHY15" s="7"/>
      <c r="FHZ15" s="7"/>
      <c r="FIA15" s="7"/>
      <c r="FIB15" s="7"/>
      <c r="FIC15" s="7"/>
      <c r="FID15" s="7"/>
      <c r="FIE15" s="7"/>
      <c r="FIF15" s="7"/>
      <c r="FIG15" s="7"/>
      <c r="FIH15" s="7"/>
      <c r="FII15" s="7"/>
      <c r="FIJ15" s="7"/>
      <c r="FIK15" s="7"/>
      <c r="FIL15" s="7"/>
      <c r="FIM15" s="7"/>
      <c r="FIN15" s="7"/>
      <c r="FIO15" s="7"/>
      <c r="FIP15" s="7"/>
      <c r="FIQ15" s="7"/>
      <c r="FIR15" s="7"/>
      <c r="FIS15" s="7"/>
      <c r="FIT15" s="7"/>
      <c r="FIU15" s="7"/>
      <c r="FIV15" s="7"/>
      <c r="FIW15" s="7"/>
      <c r="FIX15" s="7"/>
      <c r="FIY15" s="7"/>
      <c r="FIZ15" s="7"/>
      <c r="FJA15" s="7"/>
      <c r="FJB15" s="7"/>
      <c r="FJC15" s="7"/>
      <c r="FJD15" s="7"/>
      <c r="FJE15" s="7"/>
      <c r="FJF15" s="7"/>
      <c r="FJG15" s="7"/>
      <c r="FJH15" s="7"/>
      <c r="FJI15" s="7"/>
      <c r="FJJ15" s="7"/>
      <c r="FJK15" s="7"/>
      <c r="FJL15" s="7"/>
      <c r="FJM15" s="7"/>
      <c r="FJN15" s="7"/>
      <c r="FJO15" s="7"/>
      <c r="FJP15" s="7"/>
      <c r="FJQ15" s="7"/>
      <c r="FJR15" s="7"/>
      <c r="FJS15" s="7"/>
      <c r="FJT15" s="7"/>
      <c r="FJU15" s="7"/>
      <c r="FJV15" s="7"/>
      <c r="FJW15" s="7"/>
      <c r="FJX15" s="7"/>
      <c r="FJY15" s="7"/>
      <c r="FJZ15" s="7"/>
      <c r="FKA15" s="7"/>
      <c r="FKB15" s="7"/>
      <c r="FKC15" s="7"/>
      <c r="FKD15" s="7"/>
      <c r="FKE15" s="7"/>
      <c r="FKF15" s="7"/>
      <c r="FKG15" s="7"/>
      <c r="FKH15" s="7"/>
      <c r="FKI15" s="7"/>
      <c r="FKJ15" s="7"/>
      <c r="FKK15" s="7"/>
      <c r="FKL15" s="7"/>
      <c r="FKM15" s="7"/>
      <c r="FKN15" s="7"/>
      <c r="FKO15" s="7"/>
      <c r="FKP15" s="7"/>
      <c r="FKQ15" s="7"/>
      <c r="FKR15" s="7"/>
      <c r="FKS15" s="7"/>
      <c r="FKT15" s="7"/>
      <c r="FKU15" s="7"/>
      <c r="FKV15" s="7"/>
      <c r="FKW15" s="7"/>
      <c r="FKX15" s="7"/>
      <c r="FKY15" s="7"/>
      <c r="FKZ15" s="7"/>
      <c r="FLA15" s="7"/>
      <c r="FLB15" s="7"/>
      <c r="FLC15" s="7"/>
      <c r="FLD15" s="7"/>
      <c r="FLE15" s="7"/>
      <c r="FLF15" s="7"/>
      <c r="FLG15" s="7"/>
      <c r="FLH15" s="7"/>
      <c r="FLI15" s="7"/>
      <c r="FLJ15" s="7"/>
      <c r="FLK15" s="7"/>
      <c r="FLL15" s="7"/>
      <c r="FLM15" s="7"/>
      <c r="FLN15" s="7"/>
      <c r="FLO15" s="7"/>
      <c r="FLP15" s="7"/>
      <c r="FLQ15" s="7"/>
      <c r="FLR15" s="7"/>
      <c r="FLS15" s="7"/>
      <c r="FLT15" s="7"/>
      <c r="FLU15" s="7"/>
      <c r="FLV15" s="7"/>
      <c r="FLW15" s="7"/>
      <c r="FLX15" s="7"/>
      <c r="FLY15" s="7"/>
      <c r="FLZ15" s="7"/>
      <c r="FMA15" s="7"/>
      <c r="FMB15" s="7"/>
      <c r="FMC15" s="7"/>
      <c r="FMD15" s="7"/>
      <c r="FME15" s="7"/>
      <c r="FMF15" s="7"/>
      <c r="FMG15" s="7"/>
      <c r="FMH15" s="7"/>
      <c r="FMI15" s="7"/>
      <c r="FMJ15" s="7"/>
      <c r="FMK15" s="7"/>
      <c r="FML15" s="7"/>
      <c r="FMM15" s="7"/>
      <c r="FMN15" s="7"/>
      <c r="FMO15" s="7"/>
      <c r="FMP15" s="7"/>
      <c r="FMQ15" s="7"/>
      <c r="FMR15" s="7"/>
      <c r="FMS15" s="7"/>
      <c r="FMT15" s="7"/>
      <c r="FMU15" s="7"/>
      <c r="FMV15" s="7"/>
      <c r="FMW15" s="7"/>
      <c r="FMX15" s="7"/>
      <c r="FMY15" s="7"/>
      <c r="FMZ15" s="7"/>
      <c r="FNA15" s="7"/>
      <c r="FNB15" s="7"/>
      <c r="FNC15" s="7"/>
      <c r="FND15" s="7"/>
      <c r="FNE15" s="7"/>
      <c r="FNF15" s="7"/>
      <c r="FNG15" s="7"/>
      <c r="FNH15" s="7"/>
      <c r="FNI15" s="7"/>
      <c r="FNJ15" s="7"/>
      <c r="FNK15" s="7"/>
      <c r="FNL15" s="7"/>
      <c r="FNM15" s="7"/>
      <c r="FNN15" s="7"/>
      <c r="FNO15" s="7"/>
      <c r="FNP15" s="7"/>
      <c r="FNQ15" s="7"/>
      <c r="FNR15" s="7"/>
      <c r="FNS15" s="7"/>
      <c r="FNT15" s="7"/>
      <c r="FNU15" s="7"/>
      <c r="FNV15" s="7"/>
      <c r="FNW15" s="7"/>
      <c r="FNX15" s="7"/>
      <c r="FNY15" s="7"/>
      <c r="FNZ15" s="7"/>
      <c r="FOA15" s="7"/>
      <c r="FOB15" s="7"/>
      <c r="FOC15" s="7"/>
      <c r="FOD15" s="7"/>
      <c r="FOE15" s="7"/>
      <c r="FOF15" s="7"/>
      <c r="FOG15" s="7"/>
      <c r="FOH15" s="7"/>
      <c r="FOI15" s="7"/>
      <c r="FOJ15" s="7"/>
      <c r="FOK15" s="7"/>
      <c r="FOL15" s="7"/>
      <c r="FOM15" s="7"/>
      <c r="FON15" s="7"/>
      <c r="FOO15" s="7"/>
      <c r="FOP15" s="7"/>
      <c r="FOQ15" s="7"/>
      <c r="FOR15" s="7"/>
      <c r="FOS15" s="7"/>
      <c r="FOT15" s="7"/>
      <c r="FOU15" s="7"/>
      <c r="FOV15" s="7"/>
      <c r="FOW15" s="7"/>
      <c r="FOX15" s="7"/>
      <c r="FOY15" s="7"/>
      <c r="FOZ15" s="7"/>
      <c r="FPA15" s="7"/>
      <c r="FPB15" s="7"/>
      <c r="FPC15" s="7"/>
      <c r="FPD15" s="7"/>
      <c r="FPE15" s="7"/>
      <c r="FPF15" s="7"/>
      <c r="FPG15" s="7"/>
      <c r="FPH15" s="7"/>
      <c r="FPI15" s="7"/>
      <c r="FPJ15" s="7"/>
      <c r="FPK15" s="7"/>
      <c r="FPL15" s="7"/>
      <c r="FPM15" s="7"/>
      <c r="FPN15" s="7"/>
      <c r="FPO15" s="7"/>
      <c r="FPP15" s="7"/>
      <c r="FPQ15" s="7"/>
      <c r="FPR15" s="7"/>
      <c r="FPS15" s="7"/>
      <c r="FPT15" s="7"/>
      <c r="FPU15" s="7"/>
      <c r="FPV15" s="7"/>
      <c r="FPW15" s="7"/>
      <c r="FPX15" s="7"/>
      <c r="FPY15" s="7"/>
      <c r="FPZ15" s="7"/>
      <c r="FQA15" s="7"/>
      <c r="FQB15" s="7"/>
      <c r="FQC15" s="7"/>
      <c r="FQD15" s="7"/>
      <c r="FQE15" s="7"/>
      <c r="FQF15" s="7"/>
      <c r="FQG15" s="7"/>
      <c r="FQH15" s="7"/>
      <c r="FQI15" s="7"/>
      <c r="FQJ15" s="7"/>
      <c r="FQK15" s="7"/>
      <c r="FQL15" s="7"/>
      <c r="FQM15" s="7"/>
      <c r="FQN15" s="7"/>
      <c r="FQO15" s="7"/>
      <c r="FQP15" s="7"/>
      <c r="FQQ15" s="7"/>
      <c r="FQR15" s="7"/>
      <c r="FQS15" s="7"/>
      <c r="FQT15" s="7"/>
      <c r="FQU15" s="7"/>
      <c r="FQV15" s="7"/>
      <c r="FQW15" s="7"/>
      <c r="FQX15" s="7"/>
      <c r="FQY15" s="7"/>
      <c r="FQZ15" s="7"/>
      <c r="FRA15" s="7"/>
      <c r="FRB15" s="7"/>
      <c r="FRC15" s="7"/>
      <c r="FRD15" s="7"/>
      <c r="FRE15" s="7"/>
      <c r="FRF15" s="7"/>
      <c r="FRG15" s="7"/>
      <c r="FRH15" s="7"/>
      <c r="FRI15" s="7"/>
      <c r="FRJ15" s="7"/>
      <c r="FRK15" s="7"/>
      <c r="FRL15" s="7"/>
      <c r="FRM15" s="7"/>
      <c r="FRN15" s="7"/>
      <c r="FRO15" s="7"/>
      <c r="FRP15" s="7"/>
      <c r="FRQ15" s="7"/>
      <c r="FRR15" s="7"/>
      <c r="FRS15" s="7"/>
      <c r="FRT15" s="7"/>
      <c r="FRU15" s="7"/>
      <c r="FRV15" s="7"/>
      <c r="FRW15" s="7"/>
      <c r="FRX15" s="7"/>
      <c r="FRY15" s="7"/>
      <c r="FRZ15" s="7"/>
      <c r="FSA15" s="7"/>
      <c r="FSB15" s="7"/>
      <c r="FSC15" s="7"/>
      <c r="FSD15" s="7"/>
      <c r="FSE15" s="7"/>
      <c r="FSF15" s="7"/>
      <c r="FSG15" s="7"/>
      <c r="FSH15" s="7"/>
      <c r="FSI15" s="7"/>
      <c r="FSJ15" s="7"/>
      <c r="FSK15" s="7"/>
      <c r="FSL15" s="7"/>
      <c r="FSM15" s="7"/>
      <c r="FSN15" s="7"/>
      <c r="FSO15" s="7"/>
      <c r="FSP15" s="7"/>
      <c r="FSQ15" s="7"/>
      <c r="FSR15" s="7"/>
      <c r="FSS15" s="7"/>
      <c r="FST15" s="7"/>
      <c r="FSU15" s="7"/>
      <c r="FSV15" s="7"/>
      <c r="FSW15" s="7"/>
      <c r="FSX15" s="7"/>
      <c r="FSY15" s="7"/>
      <c r="FSZ15" s="7"/>
      <c r="FTA15" s="7"/>
      <c r="FTB15" s="7"/>
      <c r="FTC15" s="7"/>
      <c r="FTD15" s="7"/>
      <c r="FTE15" s="7"/>
      <c r="FTF15" s="7"/>
      <c r="FTG15" s="7"/>
      <c r="FTH15" s="7"/>
      <c r="FTI15" s="7"/>
      <c r="FTJ15" s="7"/>
      <c r="FTK15" s="7"/>
      <c r="FTL15" s="7"/>
      <c r="FTM15" s="7"/>
      <c r="FTN15" s="7"/>
      <c r="FTO15" s="7"/>
      <c r="FTP15" s="7"/>
      <c r="FTQ15" s="7"/>
      <c r="FTR15" s="7"/>
      <c r="FTS15" s="7"/>
      <c r="FTT15" s="7"/>
      <c r="FTU15" s="7"/>
      <c r="FTV15" s="7"/>
      <c r="FTW15" s="7"/>
      <c r="FTX15" s="7"/>
      <c r="FTY15" s="7"/>
      <c r="FTZ15" s="7"/>
      <c r="FUA15" s="7"/>
      <c r="FUB15" s="7"/>
      <c r="FUC15" s="7"/>
      <c r="FUD15" s="7"/>
      <c r="FUE15" s="7"/>
      <c r="FUF15" s="7"/>
      <c r="FUG15" s="7"/>
      <c r="FUH15" s="7"/>
      <c r="FUI15" s="7"/>
      <c r="FUJ15" s="7"/>
      <c r="FUK15" s="7"/>
      <c r="FUL15" s="7"/>
      <c r="FUM15" s="7"/>
      <c r="FUN15" s="7"/>
      <c r="FUO15" s="7"/>
      <c r="FUP15" s="7"/>
      <c r="FUQ15" s="7"/>
      <c r="FUR15" s="7"/>
      <c r="FUS15" s="7"/>
      <c r="FUT15" s="7"/>
      <c r="FUU15" s="7"/>
      <c r="FUV15" s="7"/>
      <c r="FUW15" s="7"/>
      <c r="FUX15" s="7"/>
      <c r="FUY15" s="7"/>
      <c r="FUZ15" s="7"/>
      <c r="FVA15" s="7"/>
      <c r="FVB15" s="7"/>
      <c r="FVC15" s="7"/>
      <c r="FVD15" s="7"/>
      <c r="FVE15" s="7"/>
      <c r="FVF15" s="7"/>
      <c r="FVG15" s="7"/>
      <c r="FVH15" s="7"/>
      <c r="FVI15" s="7"/>
      <c r="FVJ15" s="7"/>
      <c r="FVK15" s="7"/>
      <c r="FVL15" s="7"/>
      <c r="FVM15" s="7"/>
      <c r="FVN15" s="7"/>
      <c r="FVO15" s="7"/>
      <c r="FVP15" s="7"/>
      <c r="FVQ15" s="7"/>
      <c r="FVR15" s="7"/>
      <c r="FVS15" s="7"/>
      <c r="FVT15" s="7"/>
      <c r="FVU15" s="7"/>
      <c r="FVV15" s="7"/>
      <c r="FVW15" s="7"/>
      <c r="FVX15" s="7"/>
      <c r="FVY15" s="7"/>
      <c r="FVZ15" s="7"/>
      <c r="FWA15" s="7"/>
      <c r="FWB15" s="7"/>
      <c r="FWC15" s="7"/>
      <c r="FWD15" s="7"/>
      <c r="FWE15" s="7"/>
      <c r="FWF15" s="7"/>
      <c r="FWG15" s="7"/>
      <c r="FWH15" s="7"/>
      <c r="FWI15" s="7"/>
      <c r="FWJ15" s="7"/>
      <c r="FWK15" s="7"/>
      <c r="FWL15" s="7"/>
      <c r="FWM15" s="7"/>
      <c r="FWN15" s="7"/>
      <c r="FWO15" s="7"/>
      <c r="FWP15" s="7"/>
      <c r="FWQ15" s="7"/>
      <c r="FWR15" s="7"/>
      <c r="FWS15" s="7"/>
      <c r="FWT15" s="7"/>
      <c r="FWU15" s="7"/>
      <c r="FWV15" s="7"/>
      <c r="FWW15" s="7"/>
      <c r="FWX15" s="7"/>
      <c r="FWY15" s="7"/>
      <c r="FWZ15" s="7"/>
      <c r="FXA15" s="7"/>
      <c r="FXB15" s="7"/>
      <c r="FXC15" s="7"/>
      <c r="FXD15" s="7"/>
      <c r="FXE15" s="7"/>
      <c r="FXF15" s="7"/>
      <c r="FXG15" s="7"/>
      <c r="FXH15" s="7"/>
      <c r="FXI15" s="7"/>
      <c r="FXJ15" s="7"/>
      <c r="FXK15" s="7"/>
      <c r="FXL15" s="7"/>
      <c r="FXM15" s="7"/>
      <c r="FXN15" s="7"/>
      <c r="FXO15" s="7"/>
      <c r="FXP15" s="7"/>
      <c r="FXQ15" s="7"/>
      <c r="FXR15" s="7"/>
      <c r="FXS15" s="7"/>
      <c r="FXT15" s="7"/>
      <c r="FXU15" s="7"/>
      <c r="FXV15" s="7"/>
      <c r="FXW15" s="7"/>
      <c r="FXX15" s="7"/>
      <c r="FXY15" s="7"/>
      <c r="FXZ15" s="7"/>
      <c r="FYA15" s="7"/>
      <c r="FYB15" s="7"/>
      <c r="FYC15" s="7"/>
      <c r="FYD15" s="7"/>
      <c r="FYE15" s="7"/>
      <c r="FYF15" s="7"/>
      <c r="FYG15" s="7"/>
      <c r="FYH15" s="7"/>
      <c r="FYI15" s="7"/>
      <c r="FYJ15" s="7"/>
      <c r="FYK15" s="7"/>
      <c r="FYL15" s="7"/>
      <c r="FYM15" s="7"/>
      <c r="FYN15" s="7"/>
      <c r="FYO15" s="7"/>
      <c r="FYP15" s="7"/>
      <c r="FYQ15" s="7"/>
      <c r="FYR15" s="7"/>
      <c r="FYS15" s="7"/>
      <c r="FYT15" s="7"/>
      <c r="FYU15" s="7"/>
      <c r="FYV15" s="7"/>
      <c r="FYW15" s="7"/>
      <c r="FYX15" s="7"/>
      <c r="FYY15" s="7"/>
      <c r="FYZ15" s="7"/>
      <c r="FZA15" s="7"/>
      <c r="FZB15" s="7"/>
      <c r="FZC15" s="7"/>
      <c r="FZD15" s="7"/>
      <c r="FZE15" s="7"/>
      <c r="FZF15" s="7"/>
      <c r="FZG15" s="7"/>
      <c r="FZH15" s="7"/>
      <c r="FZI15" s="7"/>
      <c r="FZJ15" s="7"/>
      <c r="FZK15" s="7"/>
      <c r="FZL15" s="7"/>
      <c r="FZM15" s="7"/>
      <c r="FZN15" s="7"/>
      <c r="FZO15" s="7"/>
      <c r="FZP15" s="7"/>
      <c r="FZQ15" s="7"/>
      <c r="FZR15" s="7"/>
      <c r="FZS15" s="7"/>
      <c r="FZT15" s="7"/>
      <c r="FZU15" s="7"/>
      <c r="FZV15" s="7"/>
      <c r="FZW15" s="7"/>
      <c r="FZX15" s="7"/>
      <c r="FZY15" s="7"/>
      <c r="FZZ15" s="7"/>
      <c r="GAA15" s="7"/>
      <c r="GAB15" s="7"/>
      <c r="GAC15" s="7"/>
      <c r="GAD15" s="7"/>
      <c r="GAE15" s="7"/>
      <c r="GAF15" s="7"/>
      <c r="GAG15" s="7"/>
      <c r="GAH15" s="7"/>
      <c r="GAI15" s="7"/>
      <c r="GAJ15" s="7"/>
      <c r="GAK15" s="7"/>
      <c r="GAL15" s="7"/>
      <c r="GAM15" s="7"/>
      <c r="GAN15" s="7"/>
      <c r="GAO15" s="7"/>
      <c r="GAP15" s="7"/>
      <c r="GAQ15" s="7"/>
      <c r="GAR15" s="7"/>
      <c r="GAS15" s="7"/>
      <c r="GAT15" s="7"/>
      <c r="GAU15" s="7"/>
      <c r="GAV15" s="7"/>
      <c r="GAW15" s="7"/>
      <c r="GAX15" s="7"/>
      <c r="GAY15" s="7"/>
      <c r="GAZ15" s="7"/>
      <c r="GBA15" s="7"/>
      <c r="GBB15" s="7"/>
      <c r="GBC15" s="7"/>
      <c r="GBD15" s="7"/>
      <c r="GBE15" s="7"/>
      <c r="GBF15" s="7"/>
      <c r="GBG15" s="7"/>
      <c r="GBH15" s="7"/>
      <c r="GBI15" s="7"/>
      <c r="GBJ15" s="7"/>
      <c r="GBK15" s="7"/>
      <c r="GBL15" s="7"/>
      <c r="GBM15" s="7"/>
      <c r="GBN15" s="7"/>
      <c r="GBO15" s="7"/>
      <c r="GBP15" s="7"/>
      <c r="GBQ15" s="7"/>
      <c r="GBR15" s="7"/>
      <c r="GBS15" s="7"/>
      <c r="GBT15" s="7"/>
      <c r="GBU15" s="7"/>
      <c r="GBV15" s="7"/>
      <c r="GBW15" s="7"/>
      <c r="GBX15" s="7"/>
      <c r="GBY15" s="7"/>
      <c r="GBZ15" s="7"/>
      <c r="GCA15" s="7"/>
      <c r="GCB15" s="7"/>
      <c r="GCC15" s="7"/>
      <c r="GCD15" s="7"/>
      <c r="GCE15" s="7"/>
      <c r="GCF15" s="7"/>
      <c r="GCG15" s="7"/>
      <c r="GCH15" s="7"/>
      <c r="GCI15" s="7"/>
      <c r="GCJ15" s="7"/>
      <c r="GCK15" s="7"/>
      <c r="GCL15" s="7"/>
      <c r="GCM15" s="7"/>
      <c r="GCN15" s="7"/>
      <c r="GCO15" s="7"/>
      <c r="GCP15" s="7"/>
      <c r="GCQ15" s="7"/>
      <c r="GCR15" s="7"/>
      <c r="GCS15" s="7"/>
      <c r="GCT15" s="7"/>
      <c r="GCU15" s="7"/>
      <c r="GCV15" s="7"/>
      <c r="GCW15" s="7"/>
      <c r="GCX15" s="7"/>
      <c r="GCY15" s="7"/>
      <c r="GCZ15" s="7"/>
      <c r="GDA15" s="7"/>
      <c r="GDB15" s="7"/>
      <c r="GDC15" s="7"/>
      <c r="GDD15" s="7"/>
      <c r="GDE15" s="7"/>
      <c r="GDF15" s="7"/>
      <c r="GDG15" s="7"/>
      <c r="GDH15" s="7"/>
      <c r="GDI15" s="7"/>
      <c r="GDJ15" s="7"/>
      <c r="GDK15" s="7"/>
      <c r="GDL15" s="7"/>
      <c r="GDM15" s="7"/>
      <c r="GDN15" s="7"/>
      <c r="GDO15" s="7"/>
      <c r="GDP15" s="7"/>
      <c r="GDQ15" s="7"/>
      <c r="GDR15" s="7"/>
      <c r="GDS15" s="7"/>
      <c r="GDT15" s="7"/>
      <c r="GDU15" s="7"/>
      <c r="GDV15" s="7"/>
      <c r="GDW15" s="7"/>
      <c r="GDX15" s="7"/>
      <c r="GDY15" s="7"/>
      <c r="GDZ15" s="7"/>
      <c r="GEA15" s="7"/>
      <c r="GEB15" s="7"/>
      <c r="GEC15" s="7"/>
      <c r="GED15" s="7"/>
      <c r="GEE15" s="7"/>
      <c r="GEF15" s="7"/>
      <c r="GEG15" s="7"/>
      <c r="GEH15" s="7"/>
      <c r="GEI15" s="7"/>
      <c r="GEJ15" s="7"/>
      <c r="GEK15" s="7"/>
      <c r="GEL15" s="7"/>
      <c r="GEM15" s="7"/>
      <c r="GEN15" s="7"/>
      <c r="GEO15" s="7"/>
      <c r="GEP15" s="7"/>
      <c r="GEQ15" s="7"/>
      <c r="GER15" s="7"/>
      <c r="GES15" s="7"/>
      <c r="GET15" s="7"/>
      <c r="GEU15" s="7"/>
      <c r="GEV15" s="7"/>
      <c r="GEW15" s="7"/>
      <c r="GEX15" s="7"/>
      <c r="GEY15" s="7"/>
      <c r="GEZ15" s="7"/>
      <c r="GFA15" s="7"/>
      <c r="GFB15" s="7"/>
      <c r="GFC15" s="7"/>
      <c r="GFD15" s="7"/>
      <c r="GFE15" s="7"/>
      <c r="GFF15" s="7"/>
      <c r="GFG15" s="7"/>
      <c r="GFH15" s="7"/>
      <c r="GFI15" s="7"/>
      <c r="GFJ15" s="7"/>
      <c r="GFK15" s="7"/>
      <c r="GFL15" s="7"/>
      <c r="GFM15" s="7"/>
      <c r="GFN15" s="7"/>
      <c r="GFO15" s="7"/>
      <c r="GFP15" s="7"/>
      <c r="GFQ15" s="7"/>
      <c r="GFR15" s="7"/>
      <c r="GFS15" s="7"/>
      <c r="GFT15" s="7"/>
      <c r="GFU15" s="7"/>
      <c r="GFV15" s="7"/>
      <c r="GFW15" s="7"/>
      <c r="GFX15" s="7"/>
      <c r="GFY15" s="7"/>
      <c r="GFZ15" s="7"/>
      <c r="GGA15" s="7"/>
      <c r="GGB15" s="7"/>
      <c r="GGC15" s="7"/>
      <c r="GGD15" s="7"/>
      <c r="GGE15" s="7"/>
      <c r="GGF15" s="7"/>
      <c r="GGG15" s="7"/>
      <c r="GGH15" s="7"/>
      <c r="GGI15" s="7"/>
      <c r="GGJ15" s="7"/>
      <c r="GGK15" s="7"/>
      <c r="GGL15" s="7"/>
      <c r="GGM15" s="7"/>
      <c r="GGN15" s="7"/>
      <c r="GGO15" s="7"/>
      <c r="GGP15" s="7"/>
      <c r="GGQ15" s="7"/>
      <c r="GGR15" s="7"/>
      <c r="GGS15" s="7"/>
      <c r="GGT15" s="7"/>
      <c r="GGU15" s="7"/>
      <c r="GGV15" s="7"/>
      <c r="GGW15" s="7"/>
      <c r="GGX15" s="7"/>
      <c r="GGY15" s="7"/>
      <c r="GGZ15" s="7"/>
      <c r="GHA15" s="7"/>
      <c r="GHB15" s="7"/>
      <c r="GHC15" s="7"/>
      <c r="GHD15" s="7"/>
      <c r="GHE15" s="7"/>
      <c r="GHF15" s="7"/>
      <c r="GHG15" s="7"/>
      <c r="GHH15" s="7"/>
      <c r="GHI15" s="7"/>
      <c r="GHJ15" s="7"/>
      <c r="GHK15" s="7"/>
      <c r="GHL15" s="7"/>
      <c r="GHM15" s="7"/>
      <c r="GHN15" s="7"/>
      <c r="GHO15" s="7"/>
      <c r="GHP15" s="7"/>
      <c r="GHQ15" s="7"/>
      <c r="GHR15" s="7"/>
      <c r="GHS15" s="7"/>
      <c r="GHT15" s="7"/>
      <c r="GHU15" s="7"/>
      <c r="GHV15" s="7"/>
      <c r="GHW15" s="7"/>
      <c r="GHX15" s="7"/>
      <c r="GHY15" s="7"/>
      <c r="GHZ15" s="7"/>
      <c r="GIA15" s="7"/>
      <c r="GIB15" s="7"/>
      <c r="GIC15" s="7"/>
      <c r="GID15" s="7"/>
      <c r="GIE15" s="7"/>
      <c r="GIF15" s="7"/>
      <c r="GIG15" s="7"/>
      <c r="GIH15" s="7"/>
      <c r="GII15" s="7"/>
      <c r="GIJ15" s="7"/>
      <c r="GIK15" s="7"/>
      <c r="GIL15" s="7"/>
      <c r="GIM15" s="7"/>
      <c r="GIN15" s="7"/>
      <c r="GIO15" s="7"/>
      <c r="GIP15" s="7"/>
      <c r="GIQ15" s="7"/>
      <c r="GIR15" s="7"/>
      <c r="GIS15" s="7"/>
      <c r="GIT15" s="7"/>
      <c r="GIU15" s="7"/>
      <c r="GIV15" s="7"/>
      <c r="GIW15" s="7"/>
      <c r="GIX15" s="7"/>
      <c r="GIY15" s="7"/>
      <c r="GIZ15" s="7"/>
      <c r="GJA15" s="7"/>
      <c r="GJB15" s="7"/>
      <c r="GJC15" s="7"/>
      <c r="GJD15" s="7"/>
      <c r="GJE15" s="7"/>
      <c r="GJF15" s="7"/>
      <c r="GJG15" s="7"/>
      <c r="GJH15" s="7"/>
      <c r="GJI15" s="7"/>
      <c r="GJJ15" s="7"/>
      <c r="GJK15" s="7"/>
      <c r="GJL15" s="7"/>
      <c r="GJM15" s="7"/>
      <c r="GJN15" s="7"/>
      <c r="GJO15" s="7"/>
      <c r="GJP15" s="7"/>
      <c r="GJQ15" s="7"/>
      <c r="GJR15" s="7"/>
      <c r="GJS15" s="7"/>
      <c r="GJT15" s="7"/>
      <c r="GJU15" s="7"/>
      <c r="GJV15" s="7"/>
      <c r="GJW15" s="7"/>
      <c r="GJX15" s="7"/>
      <c r="GJY15" s="7"/>
      <c r="GJZ15" s="7"/>
      <c r="GKA15" s="7"/>
      <c r="GKB15" s="7"/>
      <c r="GKC15" s="7"/>
      <c r="GKD15" s="7"/>
      <c r="GKE15" s="7"/>
      <c r="GKF15" s="7"/>
      <c r="GKG15" s="7"/>
      <c r="GKH15" s="7"/>
      <c r="GKI15" s="7"/>
      <c r="GKJ15" s="7"/>
      <c r="GKK15" s="7"/>
      <c r="GKL15" s="7"/>
      <c r="GKM15" s="7"/>
      <c r="GKN15" s="7"/>
      <c r="GKO15" s="7"/>
      <c r="GKP15" s="7"/>
      <c r="GKQ15" s="7"/>
      <c r="GKR15" s="7"/>
      <c r="GKS15" s="7"/>
      <c r="GKT15" s="7"/>
      <c r="GKU15" s="7"/>
      <c r="GKV15" s="7"/>
      <c r="GKW15" s="7"/>
      <c r="GKX15" s="7"/>
      <c r="GKY15" s="7"/>
      <c r="GKZ15" s="7"/>
      <c r="GLA15" s="7"/>
      <c r="GLB15" s="7"/>
      <c r="GLC15" s="7"/>
      <c r="GLD15" s="7"/>
      <c r="GLE15" s="7"/>
      <c r="GLF15" s="7"/>
      <c r="GLG15" s="7"/>
      <c r="GLH15" s="7"/>
      <c r="GLI15" s="7"/>
      <c r="GLJ15" s="7"/>
      <c r="GLK15" s="7"/>
      <c r="GLL15" s="7"/>
      <c r="GLM15" s="7"/>
      <c r="GLN15" s="7"/>
      <c r="GLO15" s="7"/>
      <c r="GLP15" s="7"/>
      <c r="GLQ15" s="7"/>
      <c r="GLR15" s="7"/>
      <c r="GLS15" s="7"/>
      <c r="GLT15" s="7"/>
      <c r="GLU15" s="7"/>
      <c r="GLV15" s="7"/>
      <c r="GLW15" s="7"/>
      <c r="GLX15" s="7"/>
      <c r="GLY15" s="7"/>
      <c r="GLZ15" s="7"/>
      <c r="GMA15" s="7"/>
      <c r="GMB15" s="7"/>
      <c r="GMC15" s="7"/>
      <c r="GMD15" s="7"/>
      <c r="GME15" s="7"/>
      <c r="GMF15" s="7"/>
      <c r="GMG15" s="7"/>
      <c r="GMH15" s="7"/>
      <c r="GMI15" s="7"/>
      <c r="GMJ15" s="7"/>
      <c r="GMK15" s="7"/>
      <c r="GML15" s="7"/>
      <c r="GMM15" s="7"/>
      <c r="GMN15" s="7"/>
      <c r="GMO15" s="7"/>
      <c r="GMP15" s="7"/>
      <c r="GMQ15" s="7"/>
      <c r="GMR15" s="7"/>
      <c r="GMS15" s="7"/>
      <c r="GMT15" s="7"/>
      <c r="GMU15" s="7"/>
      <c r="GMV15" s="7"/>
      <c r="GMW15" s="7"/>
      <c r="GMX15" s="7"/>
      <c r="GMY15" s="7"/>
      <c r="GMZ15" s="7"/>
      <c r="GNA15" s="7"/>
      <c r="GNB15" s="7"/>
      <c r="GNC15" s="7"/>
      <c r="GND15" s="7"/>
      <c r="GNE15" s="7"/>
      <c r="GNF15" s="7"/>
      <c r="GNG15" s="7"/>
      <c r="GNH15" s="7"/>
      <c r="GNI15" s="7"/>
      <c r="GNJ15" s="7"/>
      <c r="GNK15" s="7"/>
      <c r="GNL15" s="7"/>
      <c r="GNM15" s="7"/>
      <c r="GNN15" s="7"/>
      <c r="GNO15" s="7"/>
      <c r="GNP15" s="7"/>
      <c r="GNQ15" s="7"/>
      <c r="GNR15" s="7"/>
      <c r="GNS15" s="7"/>
      <c r="GNT15" s="7"/>
      <c r="GNU15" s="7"/>
      <c r="GNV15" s="7"/>
      <c r="GNW15" s="7"/>
      <c r="GNX15" s="7"/>
      <c r="GNY15" s="7"/>
      <c r="GNZ15" s="7"/>
      <c r="GOA15" s="7"/>
      <c r="GOB15" s="7"/>
      <c r="GOC15" s="7"/>
      <c r="GOD15" s="7"/>
      <c r="GOE15" s="7"/>
      <c r="GOF15" s="7"/>
      <c r="GOG15" s="7"/>
      <c r="GOH15" s="7"/>
      <c r="GOI15" s="7"/>
      <c r="GOJ15" s="7"/>
      <c r="GOK15" s="7"/>
      <c r="GOL15" s="7"/>
      <c r="GOM15" s="7"/>
      <c r="GON15" s="7"/>
      <c r="GOO15" s="7"/>
      <c r="GOP15" s="7"/>
      <c r="GOQ15" s="7"/>
      <c r="GOR15" s="7"/>
      <c r="GOS15" s="7"/>
      <c r="GOT15" s="7"/>
      <c r="GOU15" s="7"/>
      <c r="GOV15" s="7"/>
      <c r="GOW15" s="7"/>
      <c r="GOX15" s="7"/>
      <c r="GOY15" s="7"/>
      <c r="GOZ15" s="7"/>
      <c r="GPA15" s="7"/>
      <c r="GPB15" s="7"/>
      <c r="GPC15" s="7"/>
      <c r="GPD15" s="7"/>
      <c r="GPE15" s="7"/>
      <c r="GPF15" s="7"/>
      <c r="GPG15" s="7"/>
      <c r="GPH15" s="7"/>
      <c r="GPI15" s="7"/>
      <c r="GPJ15" s="7"/>
      <c r="GPK15" s="7"/>
      <c r="GPL15" s="7"/>
      <c r="GPM15" s="7"/>
      <c r="GPN15" s="7"/>
      <c r="GPO15" s="7"/>
      <c r="GPP15" s="7"/>
      <c r="GPQ15" s="7"/>
      <c r="GPR15" s="7"/>
      <c r="GPS15" s="7"/>
      <c r="GPT15" s="7"/>
      <c r="GPU15" s="7"/>
      <c r="GPV15" s="7"/>
      <c r="GPW15" s="7"/>
      <c r="GPX15" s="7"/>
      <c r="GPY15" s="7"/>
      <c r="GPZ15" s="7"/>
      <c r="GQA15" s="7"/>
      <c r="GQB15" s="7"/>
      <c r="GQC15" s="7"/>
      <c r="GQD15" s="7"/>
      <c r="GQE15" s="7"/>
      <c r="GQF15" s="7"/>
      <c r="GQG15" s="7"/>
      <c r="GQH15" s="7"/>
      <c r="GQI15" s="7"/>
      <c r="GQJ15" s="7"/>
      <c r="GQK15" s="7"/>
      <c r="GQL15" s="7"/>
      <c r="GQM15" s="7"/>
      <c r="GQN15" s="7"/>
      <c r="GQO15" s="7"/>
      <c r="GQP15" s="7"/>
      <c r="GQQ15" s="7"/>
      <c r="GQR15" s="7"/>
      <c r="GQS15" s="7"/>
      <c r="GQT15" s="7"/>
      <c r="GQU15" s="7"/>
      <c r="GQV15" s="7"/>
      <c r="GQW15" s="7"/>
      <c r="GQX15" s="7"/>
      <c r="GQY15" s="7"/>
      <c r="GQZ15" s="7"/>
      <c r="GRA15" s="7"/>
      <c r="GRB15" s="7"/>
      <c r="GRC15" s="7"/>
      <c r="GRD15" s="7"/>
      <c r="GRE15" s="7"/>
      <c r="GRF15" s="7"/>
      <c r="GRG15" s="7"/>
      <c r="GRH15" s="7"/>
      <c r="GRI15" s="7"/>
      <c r="GRJ15" s="7"/>
      <c r="GRK15" s="7"/>
      <c r="GRL15" s="7"/>
      <c r="GRM15" s="7"/>
      <c r="GRN15" s="7"/>
      <c r="GRO15" s="7"/>
      <c r="GRP15" s="7"/>
      <c r="GRQ15" s="7"/>
      <c r="GRR15" s="7"/>
      <c r="GRS15" s="7"/>
      <c r="GRT15" s="7"/>
      <c r="GRU15" s="7"/>
      <c r="GRV15" s="7"/>
      <c r="GRW15" s="7"/>
      <c r="GRX15" s="7"/>
      <c r="GRY15" s="7"/>
      <c r="GRZ15" s="7"/>
      <c r="GSA15" s="7"/>
      <c r="GSB15" s="7"/>
      <c r="GSC15" s="7"/>
      <c r="GSD15" s="7"/>
      <c r="GSE15" s="7"/>
      <c r="GSF15" s="7"/>
      <c r="GSG15" s="7"/>
      <c r="GSH15" s="7"/>
      <c r="GSI15" s="7"/>
      <c r="GSJ15" s="7"/>
      <c r="GSK15" s="7"/>
      <c r="GSL15" s="7"/>
      <c r="GSM15" s="7"/>
      <c r="GSN15" s="7"/>
      <c r="GSO15" s="7"/>
      <c r="GSP15" s="7"/>
      <c r="GSQ15" s="7"/>
      <c r="GSR15" s="7"/>
      <c r="GSS15" s="7"/>
      <c r="GST15" s="7"/>
      <c r="GSU15" s="7"/>
      <c r="GSV15" s="7"/>
      <c r="GSW15" s="7"/>
      <c r="GSX15" s="7"/>
      <c r="GSY15" s="7"/>
      <c r="GSZ15" s="7"/>
      <c r="GTA15" s="7"/>
      <c r="GTB15" s="7"/>
      <c r="GTC15" s="7"/>
      <c r="GTD15" s="7"/>
      <c r="GTE15" s="7"/>
      <c r="GTF15" s="7"/>
      <c r="GTG15" s="7"/>
      <c r="GTH15" s="7"/>
      <c r="GTI15" s="7"/>
      <c r="GTJ15" s="7"/>
      <c r="GTK15" s="7"/>
      <c r="GTL15" s="7"/>
      <c r="GTM15" s="7"/>
      <c r="GTN15" s="7"/>
      <c r="GTO15" s="7"/>
      <c r="GTP15" s="7"/>
      <c r="GTQ15" s="7"/>
      <c r="GTR15" s="7"/>
      <c r="GTS15" s="7"/>
      <c r="GTT15" s="7"/>
      <c r="GTU15" s="7"/>
      <c r="GTV15" s="7"/>
      <c r="GTW15" s="7"/>
      <c r="GTX15" s="7"/>
      <c r="GTY15" s="7"/>
      <c r="GTZ15" s="7"/>
      <c r="GUA15" s="7"/>
      <c r="GUB15" s="7"/>
      <c r="GUC15" s="7"/>
      <c r="GUD15" s="7"/>
      <c r="GUE15" s="7"/>
      <c r="GUF15" s="7"/>
      <c r="GUG15" s="7"/>
      <c r="GUH15" s="7"/>
      <c r="GUI15" s="7"/>
      <c r="GUJ15" s="7"/>
      <c r="GUK15" s="7"/>
      <c r="GUL15" s="7"/>
      <c r="GUM15" s="7"/>
      <c r="GUN15" s="7"/>
      <c r="GUO15" s="7"/>
      <c r="GUP15" s="7"/>
      <c r="GUQ15" s="7"/>
      <c r="GUR15" s="7"/>
      <c r="GUS15" s="7"/>
      <c r="GUT15" s="7"/>
      <c r="GUU15" s="7"/>
      <c r="GUV15" s="7"/>
      <c r="GUW15" s="7"/>
      <c r="GUX15" s="7"/>
      <c r="GUY15" s="7"/>
      <c r="GUZ15" s="7"/>
      <c r="GVA15" s="7"/>
      <c r="GVB15" s="7"/>
      <c r="GVC15" s="7"/>
      <c r="GVD15" s="7"/>
      <c r="GVE15" s="7"/>
      <c r="GVF15" s="7"/>
      <c r="GVG15" s="7"/>
      <c r="GVH15" s="7"/>
      <c r="GVI15" s="7"/>
      <c r="GVJ15" s="7"/>
      <c r="GVK15" s="7"/>
      <c r="GVL15" s="7"/>
      <c r="GVM15" s="7"/>
      <c r="GVN15" s="7"/>
      <c r="GVO15" s="7"/>
      <c r="GVP15" s="7"/>
      <c r="GVQ15" s="7"/>
      <c r="GVR15" s="7"/>
      <c r="GVS15" s="7"/>
      <c r="GVT15" s="7"/>
      <c r="GVU15" s="7"/>
      <c r="GVV15" s="7"/>
      <c r="GVW15" s="7"/>
      <c r="GVX15" s="7"/>
      <c r="GVY15" s="7"/>
      <c r="GVZ15" s="7"/>
      <c r="GWA15" s="7"/>
      <c r="GWB15" s="7"/>
      <c r="GWC15" s="7"/>
      <c r="GWD15" s="7"/>
      <c r="GWE15" s="7"/>
      <c r="GWF15" s="7"/>
      <c r="GWG15" s="7"/>
      <c r="GWH15" s="7"/>
      <c r="GWI15" s="7"/>
      <c r="GWJ15" s="7"/>
      <c r="GWK15" s="7"/>
      <c r="GWL15" s="7"/>
      <c r="GWM15" s="7"/>
      <c r="GWN15" s="7"/>
      <c r="GWO15" s="7"/>
      <c r="GWP15" s="7"/>
      <c r="GWQ15" s="7"/>
      <c r="GWR15" s="7"/>
      <c r="GWS15" s="7"/>
      <c r="GWT15" s="7"/>
      <c r="GWU15" s="7"/>
      <c r="GWV15" s="7"/>
      <c r="GWW15" s="7"/>
      <c r="GWX15" s="7"/>
      <c r="GWY15" s="7"/>
      <c r="GWZ15" s="7"/>
      <c r="GXA15" s="7"/>
      <c r="GXB15" s="7"/>
      <c r="GXC15" s="7"/>
      <c r="GXD15" s="7"/>
      <c r="GXE15" s="7"/>
      <c r="GXF15" s="7"/>
      <c r="GXG15" s="7"/>
      <c r="GXH15" s="7"/>
      <c r="GXI15" s="7"/>
      <c r="GXJ15" s="7"/>
      <c r="GXK15" s="7"/>
      <c r="GXL15" s="7"/>
      <c r="GXM15" s="7"/>
      <c r="GXN15" s="7"/>
      <c r="GXO15" s="7"/>
      <c r="GXP15" s="7"/>
      <c r="GXQ15" s="7"/>
      <c r="GXR15" s="7"/>
      <c r="GXS15" s="7"/>
      <c r="GXT15" s="7"/>
      <c r="GXU15" s="7"/>
      <c r="GXV15" s="7"/>
      <c r="GXW15" s="7"/>
      <c r="GXX15" s="7"/>
      <c r="GXY15" s="7"/>
      <c r="GXZ15" s="7"/>
      <c r="GYA15" s="7"/>
      <c r="GYB15" s="7"/>
      <c r="GYC15" s="7"/>
      <c r="GYD15" s="7"/>
      <c r="GYE15" s="7"/>
      <c r="GYF15" s="7"/>
      <c r="GYG15" s="7"/>
      <c r="GYH15" s="7"/>
      <c r="GYI15" s="7"/>
      <c r="GYJ15" s="7"/>
      <c r="GYK15" s="7"/>
      <c r="GYL15" s="7"/>
      <c r="GYM15" s="7"/>
      <c r="GYN15" s="7"/>
      <c r="GYO15" s="7"/>
      <c r="GYP15" s="7"/>
      <c r="GYQ15" s="7"/>
      <c r="GYR15" s="7"/>
      <c r="GYS15" s="7"/>
      <c r="GYT15" s="7"/>
      <c r="GYU15" s="7"/>
      <c r="GYV15" s="7"/>
      <c r="GYW15" s="7"/>
      <c r="GYX15" s="7"/>
      <c r="GYY15" s="7"/>
      <c r="GYZ15" s="7"/>
      <c r="GZA15" s="7"/>
      <c r="GZB15" s="7"/>
      <c r="GZC15" s="7"/>
      <c r="GZD15" s="7"/>
      <c r="GZE15" s="7"/>
      <c r="GZF15" s="7"/>
      <c r="GZG15" s="7"/>
      <c r="GZH15" s="7"/>
      <c r="GZI15" s="7"/>
      <c r="GZJ15" s="7"/>
      <c r="GZK15" s="7"/>
      <c r="GZL15" s="7"/>
      <c r="GZM15" s="7"/>
      <c r="GZN15" s="7"/>
      <c r="GZO15" s="7"/>
      <c r="GZP15" s="7"/>
      <c r="GZQ15" s="7"/>
      <c r="GZR15" s="7"/>
      <c r="GZS15" s="7"/>
      <c r="GZT15" s="7"/>
      <c r="GZU15" s="7"/>
      <c r="GZV15" s="7"/>
      <c r="GZW15" s="7"/>
      <c r="GZX15" s="7"/>
      <c r="GZY15" s="7"/>
      <c r="GZZ15" s="7"/>
      <c r="HAA15" s="7"/>
      <c r="HAB15" s="7"/>
      <c r="HAC15" s="7"/>
      <c r="HAD15" s="7"/>
      <c r="HAE15" s="7"/>
      <c r="HAF15" s="7"/>
      <c r="HAG15" s="7"/>
      <c r="HAH15" s="7"/>
      <c r="HAI15" s="7"/>
      <c r="HAJ15" s="7"/>
      <c r="HAK15" s="7"/>
      <c r="HAL15" s="7"/>
      <c r="HAM15" s="7"/>
      <c r="HAN15" s="7"/>
      <c r="HAO15" s="7"/>
      <c r="HAP15" s="7"/>
      <c r="HAQ15" s="7"/>
      <c r="HAR15" s="7"/>
      <c r="HAS15" s="7"/>
      <c r="HAT15" s="7"/>
      <c r="HAU15" s="7"/>
      <c r="HAV15" s="7"/>
      <c r="HAW15" s="7"/>
      <c r="HAX15" s="7"/>
      <c r="HAY15" s="7"/>
      <c r="HAZ15" s="7"/>
      <c r="HBA15" s="7"/>
      <c r="HBB15" s="7"/>
      <c r="HBC15" s="7"/>
      <c r="HBD15" s="7"/>
      <c r="HBE15" s="7"/>
      <c r="HBF15" s="7"/>
      <c r="HBG15" s="7"/>
      <c r="HBH15" s="7"/>
      <c r="HBI15" s="7"/>
      <c r="HBJ15" s="7"/>
      <c r="HBK15" s="7"/>
      <c r="HBL15" s="7"/>
      <c r="HBM15" s="7"/>
      <c r="HBN15" s="7"/>
      <c r="HBO15" s="7"/>
      <c r="HBP15" s="7"/>
      <c r="HBQ15" s="7"/>
      <c r="HBR15" s="7"/>
      <c r="HBS15" s="7"/>
      <c r="HBT15" s="7"/>
      <c r="HBU15" s="7"/>
      <c r="HBV15" s="7"/>
      <c r="HBW15" s="7"/>
      <c r="HBX15" s="7"/>
      <c r="HBY15" s="7"/>
      <c r="HBZ15" s="7"/>
      <c r="HCA15" s="7"/>
      <c r="HCB15" s="7"/>
      <c r="HCC15" s="7"/>
      <c r="HCD15" s="7"/>
      <c r="HCE15" s="7"/>
      <c r="HCF15" s="7"/>
      <c r="HCG15" s="7"/>
      <c r="HCH15" s="7"/>
      <c r="HCI15" s="7"/>
      <c r="HCJ15" s="7"/>
      <c r="HCK15" s="7"/>
      <c r="HCL15" s="7"/>
      <c r="HCM15" s="7"/>
      <c r="HCN15" s="7"/>
      <c r="HCO15" s="7"/>
      <c r="HCP15" s="7"/>
      <c r="HCQ15" s="7"/>
      <c r="HCR15" s="7"/>
      <c r="HCS15" s="7"/>
      <c r="HCT15" s="7"/>
      <c r="HCU15" s="7"/>
      <c r="HCV15" s="7"/>
      <c r="HCW15" s="7"/>
      <c r="HCX15" s="7"/>
      <c r="HCY15" s="7"/>
      <c r="HCZ15" s="7"/>
      <c r="HDA15" s="7"/>
      <c r="HDB15" s="7"/>
      <c r="HDC15" s="7"/>
      <c r="HDD15" s="7"/>
      <c r="HDE15" s="7"/>
      <c r="HDF15" s="7"/>
      <c r="HDG15" s="7"/>
      <c r="HDH15" s="7"/>
      <c r="HDI15" s="7"/>
      <c r="HDJ15" s="7"/>
      <c r="HDK15" s="7"/>
      <c r="HDL15" s="7"/>
      <c r="HDM15" s="7"/>
      <c r="HDN15" s="7"/>
      <c r="HDO15" s="7"/>
      <c r="HDP15" s="7"/>
      <c r="HDQ15" s="7"/>
      <c r="HDR15" s="7"/>
      <c r="HDS15" s="7"/>
      <c r="HDT15" s="7"/>
      <c r="HDU15" s="7"/>
      <c r="HDV15" s="7"/>
      <c r="HDW15" s="7"/>
      <c r="HDX15" s="7"/>
      <c r="HDY15" s="7"/>
      <c r="HDZ15" s="7"/>
      <c r="HEA15" s="7"/>
      <c r="HEB15" s="7"/>
      <c r="HEC15" s="7"/>
      <c r="HED15" s="7"/>
      <c r="HEE15" s="7"/>
      <c r="HEF15" s="7"/>
      <c r="HEG15" s="7"/>
      <c r="HEH15" s="7"/>
      <c r="HEI15" s="7"/>
      <c r="HEJ15" s="7"/>
      <c r="HEK15" s="7"/>
      <c r="HEL15" s="7"/>
      <c r="HEM15" s="7"/>
      <c r="HEN15" s="7"/>
      <c r="HEO15" s="7"/>
      <c r="HEP15" s="7"/>
      <c r="HEQ15" s="7"/>
      <c r="HER15" s="7"/>
      <c r="HES15" s="7"/>
      <c r="HET15" s="7"/>
      <c r="HEU15" s="7"/>
      <c r="HEV15" s="7"/>
      <c r="HEW15" s="7"/>
      <c r="HEX15" s="7"/>
      <c r="HEY15" s="7"/>
      <c r="HEZ15" s="7"/>
      <c r="HFA15" s="7"/>
      <c r="HFB15" s="7"/>
      <c r="HFC15" s="7"/>
      <c r="HFD15" s="7"/>
      <c r="HFE15" s="7"/>
      <c r="HFF15" s="7"/>
      <c r="HFG15" s="7"/>
      <c r="HFH15" s="7"/>
      <c r="HFI15" s="7"/>
      <c r="HFJ15" s="7"/>
      <c r="HFK15" s="7"/>
      <c r="HFL15" s="7"/>
      <c r="HFM15" s="7"/>
      <c r="HFN15" s="7"/>
      <c r="HFO15" s="7"/>
      <c r="HFP15" s="7"/>
      <c r="HFQ15" s="7"/>
      <c r="HFR15" s="7"/>
      <c r="HFS15" s="7"/>
      <c r="HFT15" s="7"/>
      <c r="HFU15" s="7"/>
      <c r="HFV15" s="7"/>
      <c r="HFW15" s="7"/>
      <c r="HFX15" s="7"/>
      <c r="HFY15" s="7"/>
      <c r="HFZ15" s="7"/>
      <c r="HGA15" s="7"/>
      <c r="HGB15" s="7"/>
      <c r="HGC15" s="7"/>
      <c r="HGD15" s="7"/>
      <c r="HGE15" s="7"/>
      <c r="HGF15" s="7"/>
      <c r="HGG15" s="7"/>
      <c r="HGH15" s="7"/>
      <c r="HGI15" s="7"/>
      <c r="HGJ15" s="7"/>
      <c r="HGK15" s="7"/>
      <c r="HGL15" s="7"/>
      <c r="HGM15" s="7"/>
      <c r="HGN15" s="7"/>
      <c r="HGO15" s="7"/>
      <c r="HGP15" s="7"/>
      <c r="HGQ15" s="7"/>
      <c r="HGR15" s="7"/>
      <c r="HGS15" s="7"/>
      <c r="HGT15" s="7"/>
      <c r="HGU15" s="7"/>
      <c r="HGV15" s="7"/>
      <c r="HGW15" s="7"/>
      <c r="HGX15" s="7"/>
      <c r="HGY15" s="7"/>
      <c r="HGZ15" s="7"/>
      <c r="HHA15" s="7"/>
      <c r="HHB15" s="7"/>
      <c r="HHC15" s="7"/>
      <c r="HHD15" s="7"/>
      <c r="HHE15" s="7"/>
      <c r="HHF15" s="7"/>
      <c r="HHG15" s="7"/>
      <c r="HHH15" s="7"/>
      <c r="HHI15" s="7"/>
      <c r="HHJ15" s="7"/>
      <c r="HHK15" s="7"/>
      <c r="HHL15" s="7"/>
      <c r="HHM15" s="7"/>
      <c r="HHN15" s="7"/>
      <c r="HHO15" s="7"/>
      <c r="HHP15" s="7"/>
      <c r="HHQ15" s="7"/>
      <c r="HHR15" s="7"/>
      <c r="HHS15" s="7"/>
      <c r="HHT15" s="7"/>
      <c r="HHU15" s="7"/>
      <c r="HHV15" s="7"/>
      <c r="HHW15" s="7"/>
      <c r="HHX15" s="7"/>
      <c r="HHY15" s="7"/>
      <c r="HHZ15" s="7"/>
      <c r="HIA15" s="7"/>
      <c r="HIB15" s="7"/>
      <c r="HIC15" s="7"/>
      <c r="HID15" s="7"/>
      <c r="HIE15" s="7"/>
      <c r="HIF15" s="7"/>
      <c r="HIG15" s="7"/>
      <c r="HIH15" s="7"/>
      <c r="HII15" s="7"/>
      <c r="HIJ15" s="7"/>
      <c r="HIK15" s="7"/>
      <c r="HIL15" s="7"/>
      <c r="HIM15" s="7"/>
      <c r="HIN15" s="7"/>
      <c r="HIO15" s="7"/>
      <c r="HIP15" s="7"/>
      <c r="HIQ15" s="7"/>
      <c r="HIR15" s="7"/>
      <c r="HIS15" s="7"/>
      <c r="HIT15" s="7"/>
      <c r="HIU15" s="7"/>
      <c r="HIV15" s="7"/>
      <c r="HIW15" s="7"/>
      <c r="HIX15" s="7"/>
      <c r="HIY15" s="7"/>
      <c r="HIZ15" s="7"/>
      <c r="HJA15" s="7"/>
      <c r="HJB15" s="7"/>
      <c r="HJC15" s="7"/>
      <c r="HJD15" s="7"/>
      <c r="HJE15" s="7"/>
      <c r="HJF15" s="7"/>
      <c r="HJG15" s="7"/>
      <c r="HJH15" s="7"/>
      <c r="HJI15" s="7"/>
      <c r="HJJ15" s="7"/>
      <c r="HJK15" s="7"/>
      <c r="HJL15" s="7"/>
      <c r="HJM15" s="7"/>
      <c r="HJN15" s="7"/>
      <c r="HJO15" s="7"/>
      <c r="HJP15" s="7"/>
      <c r="HJQ15" s="7"/>
      <c r="HJR15" s="7"/>
      <c r="HJS15" s="7"/>
      <c r="HJT15" s="7"/>
      <c r="HJU15" s="7"/>
      <c r="HJV15" s="7"/>
      <c r="HJW15" s="7"/>
      <c r="HJX15" s="7"/>
      <c r="HJY15" s="7"/>
      <c r="HJZ15" s="7"/>
      <c r="HKA15" s="7"/>
      <c r="HKB15" s="7"/>
      <c r="HKC15" s="7"/>
      <c r="HKD15" s="7"/>
      <c r="HKE15" s="7"/>
      <c r="HKF15" s="7"/>
      <c r="HKG15" s="7"/>
      <c r="HKH15" s="7"/>
      <c r="HKI15" s="7"/>
      <c r="HKJ15" s="7"/>
      <c r="HKK15" s="7"/>
      <c r="HKL15" s="7"/>
      <c r="HKM15" s="7"/>
      <c r="HKN15" s="7"/>
      <c r="HKO15" s="7"/>
      <c r="HKP15" s="7"/>
      <c r="HKQ15" s="7"/>
      <c r="HKR15" s="7"/>
      <c r="HKS15" s="7"/>
      <c r="HKT15" s="7"/>
      <c r="HKU15" s="7"/>
      <c r="HKV15" s="7"/>
      <c r="HKW15" s="7"/>
      <c r="HKX15" s="7"/>
      <c r="HKY15" s="7"/>
      <c r="HKZ15" s="7"/>
      <c r="HLA15" s="7"/>
      <c r="HLB15" s="7"/>
      <c r="HLC15" s="7"/>
      <c r="HLD15" s="7"/>
      <c r="HLE15" s="7"/>
      <c r="HLF15" s="7"/>
      <c r="HLG15" s="7"/>
      <c r="HLH15" s="7"/>
      <c r="HLI15" s="7"/>
      <c r="HLJ15" s="7"/>
      <c r="HLK15" s="7"/>
      <c r="HLL15" s="7"/>
      <c r="HLM15" s="7"/>
      <c r="HLN15" s="7"/>
      <c r="HLO15" s="7"/>
      <c r="HLP15" s="7"/>
      <c r="HLQ15" s="7"/>
      <c r="HLR15" s="7"/>
      <c r="HLS15" s="7"/>
      <c r="HLT15" s="7"/>
      <c r="HLU15" s="7"/>
      <c r="HLV15" s="7"/>
      <c r="HLW15" s="7"/>
      <c r="HLX15" s="7"/>
      <c r="HLY15" s="7"/>
      <c r="HLZ15" s="7"/>
      <c r="HMA15" s="7"/>
      <c r="HMB15" s="7"/>
      <c r="HMC15" s="7"/>
      <c r="HMD15" s="7"/>
      <c r="HME15" s="7"/>
      <c r="HMF15" s="7"/>
      <c r="HMG15" s="7"/>
      <c r="HMH15" s="7"/>
      <c r="HMI15" s="7"/>
      <c r="HMJ15" s="7"/>
      <c r="HMK15" s="7"/>
      <c r="HML15" s="7"/>
      <c r="HMM15" s="7"/>
      <c r="HMN15" s="7"/>
      <c r="HMO15" s="7"/>
      <c r="HMP15" s="7"/>
      <c r="HMQ15" s="7"/>
      <c r="HMR15" s="7"/>
      <c r="HMS15" s="7"/>
      <c r="HMT15" s="7"/>
      <c r="HMU15" s="7"/>
      <c r="HMV15" s="7"/>
      <c r="HMW15" s="7"/>
      <c r="HMX15" s="7"/>
      <c r="HMY15" s="7"/>
      <c r="HMZ15" s="7"/>
      <c r="HNA15" s="7"/>
      <c r="HNB15" s="7"/>
      <c r="HNC15" s="7"/>
      <c r="HND15" s="7"/>
      <c r="HNE15" s="7"/>
      <c r="HNF15" s="7"/>
      <c r="HNG15" s="7"/>
      <c r="HNH15" s="7"/>
      <c r="HNI15" s="7"/>
      <c r="HNJ15" s="7"/>
      <c r="HNK15" s="7"/>
      <c r="HNL15" s="7"/>
      <c r="HNM15" s="7"/>
      <c r="HNN15" s="7"/>
      <c r="HNO15" s="7"/>
      <c r="HNP15" s="7"/>
      <c r="HNQ15" s="7"/>
      <c r="HNR15" s="7"/>
      <c r="HNS15" s="7"/>
      <c r="HNT15" s="7"/>
      <c r="HNU15" s="7"/>
      <c r="HNV15" s="7"/>
      <c r="HNW15" s="7"/>
      <c r="HNX15" s="7"/>
      <c r="HNY15" s="7"/>
      <c r="HNZ15" s="7"/>
      <c r="HOA15" s="7"/>
      <c r="HOB15" s="7"/>
      <c r="HOC15" s="7"/>
      <c r="HOD15" s="7"/>
      <c r="HOE15" s="7"/>
      <c r="HOF15" s="7"/>
      <c r="HOG15" s="7"/>
      <c r="HOH15" s="7"/>
      <c r="HOI15" s="7"/>
      <c r="HOJ15" s="7"/>
      <c r="HOK15" s="7"/>
      <c r="HOL15" s="7"/>
      <c r="HOM15" s="7"/>
      <c r="HON15" s="7"/>
      <c r="HOO15" s="7"/>
      <c r="HOP15" s="7"/>
      <c r="HOQ15" s="7"/>
      <c r="HOR15" s="7"/>
      <c r="HOS15" s="7"/>
      <c r="HOT15" s="7"/>
      <c r="HOU15" s="7"/>
      <c r="HOV15" s="7"/>
      <c r="HOW15" s="7"/>
      <c r="HOX15" s="7"/>
      <c r="HOY15" s="7"/>
      <c r="HOZ15" s="7"/>
      <c r="HPA15" s="7"/>
      <c r="HPB15" s="7"/>
      <c r="HPC15" s="7"/>
      <c r="HPD15" s="7"/>
      <c r="HPE15" s="7"/>
      <c r="HPF15" s="7"/>
      <c r="HPG15" s="7"/>
      <c r="HPH15" s="7"/>
      <c r="HPI15" s="7"/>
      <c r="HPJ15" s="7"/>
      <c r="HPK15" s="7"/>
      <c r="HPL15" s="7"/>
      <c r="HPM15" s="7"/>
      <c r="HPN15" s="7"/>
      <c r="HPO15" s="7"/>
      <c r="HPP15" s="7"/>
      <c r="HPQ15" s="7"/>
      <c r="HPR15" s="7"/>
      <c r="HPS15" s="7"/>
      <c r="HPT15" s="7"/>
      <c r="HPU15" s="7"/>
      <c r="HPV15" s="7"/>
      <c r="HPW15" s="7"/>
      <c r="HPX15" s="7"/>
      <c r="HPY15" s="7"/>
      <c r="HPZ15" s="7"/>
      <c r="HQA15" s="7"/>
      <c r="HQB15" s="7"/>
      <c r="HQC15" s="7"/>
      <c r="HQD15" s="7"/>
      <c r="HQE15" s="7"/>
      <c r="HQF15" s="7"/>
      <c r="HQG15" s="7"/>
      <c r="HQH15" s="7"/>
      <c r="HQI15" s="7"/>
      <c r="HQJ15" s="7"/>
      <c r="HQK15" s="7"/>
      <c r="HQL15" s="7"/>
      <c r="HQM15" s="7"/>
      <c r="HQN15" s="7"/>
      <c r="HQO15" s="7"/>
      <c r="HQP15" s="7"/>
      <c r="HQQ15" s="7"/>
      <c r="HQR15" s="7"/>
      <c r="HQS15" s="7"/>
      <c r="HQT15" s="7"/>
      <c r="HQU15" s="7"/>
      <c r="HQV15" s="7"/>
      <c r="HQW15" s="7"/>
      <c r="HQX15" s="7"/>
      <c r="HQY15" s="7"/>
      <c r="HQZ15" s="7"/>
      <c r="HRA15" s="7"/>
      <c r="HRB15" s="7"/>
      <c r="HRC15" s="7"/>
      <c r="HRD15" s="7"/>
      <c r="HRE15" s="7"/>
      <c r="HRF15" s="7"/>
      <c r="HRG15" s="7"/>
      <c r="HRH15" s="7"/>
      <c r="HRI15" s="7"/>
      <c r="HRJ15" s="7"/>
      <c r="HRK15" s="7"/>
      <c r="HRL15" s="7"/>
      <c r="HRM15" s="7"/>
      <c r="HRN15" s="7"/>
      <c r="HRO15" s="7"/>
      <c r="HRP15" s="7"/>
      <c r="HRQ15" s="7"/>
      <c r="HRR15" s="7"/>
      <c r="HRS15" s="7"/>
      <c r="HRT15" s="7"/>
      <c r="HRU15" s="7"/>
      <c r="HRV15" s="7"/>
      <c r="HRW15" s="7"/>
      <c r="HRX15" s="7"/>
      <c r="HRY15" s="7"/>
      <c r="HRZ15" s="7"/>
      <c r="HSA15" s="7"/>
      <c r="HSB15" s="7"/>
      <c r="HSC15" s="7"/>
      <c r="HSD15" s="7"/>
      <c r="HSE15" s="7"/>
      <c r="HSF15" s="7"/>
      <c r="HSG15" s="7"/>
      <c r="HSH15" s="7"/>
      <c r="HSI15" s="7"/>
      <c r="HSJ15" s="7"/>
      <c r="HSK15" s="7"/>
      <c r="HSL15" s="7"/>
      <c r="HSM15" s="7"/>
      <c r="HSN15" s="7"/>
      <c r="HSO15" s="7"/>
      <c r="HSP15" s="7"/>
      <c r="HSQ15" s="7"/>
      <c r="HSR15" s="7"/>
      <c r="HSS15" s="7"/>
      <c r="HST15" s="7"/>
      <c r="HSU15" s="7"/>
      <c r="HSV15" s="7"/>
      <c r="HSW15" s="7"/>
      <c r="HSX15" s="7"/>
      <c r="HSY15" s="7"/>
      <c r="HSZ15" s="7"/>
      <c r="HTA15" s="7"/>
      <c r="HTB15" s="7"/>
      <c r="HTC15" s="7"/>
      <c r="HTD15" s="7"/>
      <c r="HTE15" s="7"/>
      <c r="HTF15" s="7"/>
      <c r="HTG15" s="7"/>
      <c r="HTH15" s="7"/>
      <c r="HTI15" s="7"/>
      <c r="HTJ15" s="7"/>
      <c r="HTK15" s="7"/>
      <c r="HTL15" s="7"/>
      <c r="HTM15" s="7"/>
      <c r="HTN15" s="7"/>
      <c r="HTO15" s="7"/>
      <c r="HTP15" s="7"/>
      <c r="HTQ15" s="7"/>
      <c r="HTR15" s="7"/>
      <c r="HTS15" s="7"/>
      <c r="HTT15" s="7"/>
      <c r="HTU15" s="7"/>
      <c r="HTV15" s="7"/>
      <c r="HTW15" s="7"/>
      <c r="HTX15" s="7"/>
      <c r="HTY15" s="7"/>
      <c r="HTZ15" s="7"/>
      <c r="HUA15" s="7"/>
      <c r="HUB15" s="7"/>
      <c r="HUC15" s="7"/>
      <c r="HUD15" s="7"/>
      <c r="HUE15" s="7"/>
      <c r="HUF15" s="7"/>
      <c r="HUG15" s="7"/>
      <c r="HUH15" s="7"/>
      <c r="HUI15" s="7"/>
      <c r="HUJ15" s="7"/>
      <c r="HUK15" s="7"/>
      <c r="HUL15" s="7"/>
      <c r="HUM15" s="7"/>
      <c r="HUN15" s="7"/>
      <c r="HUO15" s="7"/>
      <c r="HUP15" s="7"/>
      <c r="HUQ15" s="7"/>
      <c r="HUR15" s="7"/>
      <c r="HUS15" s="7"/>
      <c r="HUT15" s="7"/>
      <c r="HUU15" s="7"/>
      <c r="HUV15" s="7"/>
      <c r="HUW15" s="7"/>
      <c r="HUX15" s="7"/>
      <c r="HUY15" s="7"/>
      <c r="HUZ15" s="7"/>
      <c r="HVA15" s="7"/>
      <c r="HVB15" s="7"/>
      <c r="HVC15" s="7"/>
      <c r="HVD15" s="7"/>
      <c r="HVE15" s="7"/>
      <c r="HVF15" s="7"/>
      <c r="HVG15" s="7"/>
      <c r="HVH15" s="7"/>
      <c r="HVI15" s="7"/>
      <c r="HVJ15" s="7"/>
      <c r="HVK15" s="7"/>
      <c r="HVL15" s="7"/>
      <c r="HVM15" s="7"/>
      <c r="HVN15" s="7"/>
      <c r="HVO15" s="7"/>
      <c r="HVP15" s="7"/>
      <c r="HVQ15" s="7"/>
      <c r="HVR15" s="7"/>
      <c r="HVS15" s="7"/>
      <c r="HVT15" s="7"/>
      <c r="HVU15" s="7"/>
      <c r="HVV15" s="7"/>
      <c r="HVW15" s="7"/>
      <c r="HVX15" s="7"/>
      <c r="HVY15" s="7"/>
      <c r="HVZ15" s="7"/>
      <c r="HWA15" s="7"/>
      <c r="HWB15" s="7"/>
      <c r="HWC15" s="7"/>
      <c r="HWD15" s="7"/>
      <c r="HWE15" s="7"/>
      <c r="HWF15" s="7"/>
      <c r="HWG15" s="7"/>
      <c r="HWH15" s="7"/>
      <c r="HWI15" s="7"/>
      <c r="HWJ15" s="7"/>
      <c r="HWK15" s="7"/>
      <c r="HWL15" s="7"/>
      <c r="HWM15" s="7"/>
      <c r="HWN15" s="7"/>
      <c r="HWO15" s="7"/>
      <c r="HWP15" s="7"/>
      <c r="HWQ15" s="7"/>
      <c r="HWR15" s="7"/>
      <c r="HWS15" s="7"/>
      <c r="HWT15" s="7"/>
      <c r="HWU15" s="7"/>
      <c r="HWV15" s="7"/>
      <c r="HWW15" s="7"/>
      <c r="HWX15" s="7"/>
      <c r="HWY15" s="7"/>
      <c r="HWZ15" s="7"/>
      <c r="HXA15" s="7"/>
      <c r="HXB15" s="7"/>
      <c r="HXC15" s="7"/>
      <c r="HXD15" s="7"/>
      <c r="HXE15" s="7"/>
      <c r="HXF15" s="7"/>
      <c r="HXG15" s="7"/>
      <c r="HXH15" s="7"/>
      <c r="HXI15" s="7"/>
      <c r="HXJ15" s="7"/>
      <c r="HXK15" s="7"/>
      <c r="HXL15" s="7"/>
      <c r="HXM15" s="7"/>
      <c r="HXN15" s="7"/>
      <c r="HXO15" s="7"/>
      <c r="HXP15" s="7"/>
      <c r="HXQ15" s="7"/>
      <c r="HXR15" s="7"/>
      <c r="HXS15" s="7"/>
      <c r="HXT15" s="7"/>
      <c r="HXU15" s="7"/>
      <c r="HXV15" s="7"/>
      <c r="HXW15" s="7"/>
      <c r="HXX15" s="7"/>
      <c r="HXY15" s="7"/>
      <c r="HXZ15" s="7"/>
      <c r="HYA15" s="7"/>
      <c r="HYB15" s="7"/>
      <c r="HYC15" s="7"/>
      <c r="HYD15" s="7"/>
      <c r="HYE15" s="7"/>
      <c r="HYF15" s="7"/>
      <c r="HYG15" s="7"/>
      <c r="HYH15" s="7"/>
      <c r="HYI15" s="7"/>
      <c r="HYJ15" s="7"/>
      <c r="HYK15" s="7"/>
      <c r="HYL15" s="7"/>
      <c r="HYM15" s="7"/>
      <c r="HYN15" s="7"/>
      <c r="HYO15" s="7"/>
      <c r="HYP15" s="7"/>
      <c r="HYQ15" s="7"/>
      <c r="HYR15" s="7"/>
      <c r="HYS15" s="7"/>
      <c r="HYT15" s="7"/>
      <c r="HYU15" s="7"/>
      <c r="HYV15" s="7"/>
      <c r="HYW15" s="7"/>
      <c r="HYX15" s="7"/>
      <c r="HYY15" s="7"/>
      <c r="HYZ15" s="7"/>
      <c r="HZA15" s="7"/>
      <c r="HZB15" s="7"/>
      <c r="HZC15" s="7"/>
      <c r="HZD15" s="7"/>
      <c r="HZE15" s="7"/>
      <c r="HZF15" s="7"/>
      <c r="HZG15" s="7"/>
      <c r="HZH15" s="7"/>
      <c r="HZI15" s="7"/>
      <c r="HZJ15" s="7"/>
      <c r="HZK15" s="7"/>
      <c r="HZL15" s="7"/>
      <c r="HZM15" s="7"/>
      <c r="HZN15" s="7"/>
      <c r="HZO15" s="7"/>
      <c r="HZP15" s="7"/>
      <c r="HZQ15" s="7"/>
      <c r="HZR15" s="7"/>
      <c r="HZS15" s="7"/>
      <c r="HZT15" s="7"/>
      <c r="HZU15" s="7"/>
      <c r="HZV15" s="7"/>
      <c r="HZW15" s="7"/>
      <c r="HZX15" s="7"/>
      <c r="HZY15" s="7"/>
      <c r="HZZ15" s="7"/>
      <c r="IAA15" s="7"/>
      <c r="IAB15" s="7"/>
      <c r="IAC15" s="7"/>
      <c r="IAD15" s="7"/>
      <c r="IAE15" s="7"/>
      <c r="IAF15" s="7"/>
      <c r="IAG15" s="7"/>
      <c r="IAH15" s="7"/>
      <c r="IAI15" s="7"/>
      <c r="IAJ15" s="7"/>
      <c r="IAK15" s="7"/>
      <c r="IAL15" s="7"/>
      <c r="IAM15" s="7"/>
      <c r="IAN15" s="7"/>
      <c r="IAO15" s="7"/>
      <c r="IAP15" s="7"/>
      <c r="IAQ15" s="7"/>
      <c r="IAR15" s="7"/>
      <c r="IAS15" s="7"/>
      <c r="IAT15" s="7"/>
      <c r="IAU15" s="7"/>
      <c r="IAV15" s="7"/>
      <c r="IAW15" s="7"/>
      <c r="IAX15" s="7"/>
      <c r="IAY15" s="7"/>
      <c r="IAZ15" s="7"/>
      <c r="IBA15" s="7"/>
      <c r="IBB15" s="7"/>
      <c r="IBC15" s="7"/>
      <c r="IBD15" s="7"/>
      <c r="IBE15" s="7"/>
      <c r="IBF15" s="7"/>
      <c r="IBG15" s="7"/>
      <c r="IBH15" s="7"/>
      <c r="IBI15" s="7"/>
      <c r="IBJ15" s="7"/>
      <c r="IBK15" s="7"/>
      <c r="IBL15" s="7"/>
      <c r="IBM15" s="7"/>
      <c r="IBN15" s="7"/>
      <c r="IBO15" s="7"/>
      <c r="IBP15" s="7"/>
      <c r="IBQ15" s="7"/>
      <c r="IBR15" s="7"/>
      <c r="IBS15" s="7"/>
      <c r="IBT15" s="7"/>
      <c r="IBU15" s="7"/>
      <c r="IBV15" s="7"/>
      <c r="IBW15" s="7"/>
      <c r="IBX15" s="7"/>
      <c r="IBY15" s="7"/>
      <c r="IBZ15" s="7"/>
      <c r="ICA15" s="7"/>
      <c r="ICB15" s="7"/>
      <c r="ICC15" s="7"/>
      <c r="ICD15" s="7"/>
      <c r="ICE15" s="7"/>
      <c r="ICF15" s="7"/>
      <c r="ICG15" s="7"/>
      <c r="ICH15" s="7"/>
      <c r="ICI15" s="7"/>
      <c r="ICJ15" s="7"/>
      <c r="ICK15" s="7"/>
      <c r="ICL15" s="7"/>
      <c r="ICM15" s="7"/>
      <c r="ICN15" s="7"/>
      <c r="ICO15" s="7"/>
      <c r="ICP15" s="7"/>
      <c r="ICQ15" s="7"/>
      <c r="ICR15" s="7"/>
      <c r="ICS15" s="7"/>
      <c r="ICT15" s="7"/>
      <c r="ICU15" s="7"/>
      <c r="ICV15" s="7"/>
      <c r="ICW15" s="7"/>
      <c r="ICX15" s="7"/>
      <c r="ICY15" s="7"/>
      <c r="ICZ15" s="7"/>
      <c r="IDA15" s="7"/>
      <c r="IDB15" s="7"/>
      <c r="IDC15" s="7"/>
      <c r="IDD15" s="7"/>
      <c r="IDE15" s="7"/>
      <c r="IDF15" s="7"/>
      <c r="IDG15" s="7"/>
      <c r="IDH15" s="7"/>
      <c r="IDI15" s="7"/>
      <c r="IDJ15" s="7"/>
      <c r="IDK15" s="7"/>
      <c r="IDL15" s="7"/>
      <c r="IDM15" s="7"/>
      <c r="IDN15" s="7"/>
      <c r="IDO15" s="7"/>
      <c r="IDP15" s="7"/>
      <c r="IDQ15" s="7"/>
      <c r="IDR15" s="7"/>
      <c r="IDS15" s="7"/>
      <c r="IDT15" s="7"/>
      <c r="IDU15" s="7"/>
      <c r="IDV15" s="7"/>
      <c r="IDW15" s="7"/>
      <c r="IDX15" s="7"/>
      <c r="IDY15" s="7"/>
      <c r="IDZ15" s="7"/>
      <c r="IEA15" s="7"/>
      <c r="IEB15" s="7"/>
      <c r="IEC15" s="7"/>
      <c r="IED15" s="7"/>
      <c r="IEE15" s="7"/>
      <c r="IEF15" s="7"/>
      <c r="IEG15" s="7"/>
      <c r="IEH15" s="7"/>
      <c r="IEI15" s="7"/>
      <c r="IEJ15" s="7"/>
      <c r="IEK15" s="7"/>
      <c r="IEL15" s="7"/>
      <c r="IEM15" s="7"/>
      <c r="IEN15" s="7"/>
      <c r="IEO15" s="7"/>
      <c r="IEP15" s="7"/>
      <c r="IEQ15" s="7"/>
      <c r="IER15" s="7"/>
      <c r="IES15" s="7"/>
      <c r="IET15" s="7"/>
      <c r="IEU15" s="7"/>
      <c r="IEV15" s="7"/>
      <c r="IEW15" s="7"/>
      <c r="IEX15" s="7"/>
      <c r="IEY15" s="7"/>
      <c r="IEZ15" s="7"/>
      <c r="IFA15" s="7"/>
      <c r="IFB15" s="7"/>
      <c r="IFC15" s="7"/>
      <c r="IFD15" s="7"/>
      <c r="IFE15" s="7"/>
      <c r="IFF15" s="7"/>
      <c r="IFG15" s="7"/>
      <c r="IFH15" s="7"/>
      <c r="IFI15" s="7"/>
      <c r="IFJ15" s="7"/>
      <c r="IFK15" s="7"/>
      <c r="IFL15" s="7"/>
      <c r="IFM15" s="7"/>
      <c r="IFN15" s="7"/>
      <c r="IFO15" s="7"/>
      <c r="IFP15" s="7"/>
      <c r="IFQ15" s="7"/>
      <c r="IFR15" s="7"/>
      <c r="IFS15" s="7"/>
      <c r="IFT15" s="7"/>
      <c r="IFU15" s="7"/>
      <c r="IFV15" s="7"/>
      <c r="IFW15" s="7"/>
      <c r="IFX15" s="7"/>
      <c r="IFY15" s="7"/>
      <c r="IFZ15" s="7"/>
      <c r="IGA15" s="7"/>
      <c r="IGB15" s="7"/>
      <c r="IGC15" s="7"/>
      <c r="IGD15" s="7"/>
      <c r="IGE15" s="7"/>
      <c r="IGF15" s="7"/>
      <c r="IGG15" s="7"/>
      <c r="IGH15" s="7"/>
      <c r="IGI15" s="7"/>
      <c r="IGJ15" s="7"/>
      <c r="IGK15" s="7"/>
      <c r="IGL15" s="7"/>
      <c r="IGM15" s="7"/>
      <c r="IGN15" s="7"/>
      <c r="IGO15" s="7"/>
      <c r="IGP15" s="7"/>
      <c r="IGQ15" s="7"/>
      <c r="IGR15" s="7"/>
      <c r="IGS15" s="7"/>
      <c r="IGT15" s="7"/>
      <c r="IGU15" s="7"/>
      <c r="IGV15" s="7"/>
      <c r="IGW15" s="7"/>
      <c r="IGX15" s="7"/>
      <c r="IGY15" s="7"/>
      <c r="IGZ15" s="7"/>
      <c r="IHA15" s="7"/>
      <c r="IHB15" s="7"/>
      <c r="IHC15" s="7"/>
      <c r="IHD15" s="7"/>
      <c r="IHE15" s="7"/>
      <c r="IHF15" s="7"/>
      <c r="IHG15" s="7"/>
      <c r="IHH15" s="7"/>
      <c r="IHI15" s="7"/>
      <c r="IHJ15" s="7"/>
      <c r="IHK15" s="7"/>
      <c r="IHL15" s="7"/>
      <c r="IHM15" s="7"/>
      <c r="IHN15" s="7"/>
      <c r="IHO15" s="7"/>
      <c r="IHP15" s="7"/>
      <c r="IHQ15" s="7"/>
      <c r="IHR15" s="7"/>
      <c r="IHS15" s="7"/>
      <c r="IHT15" s="7"/>
      <c r="IHU15" s="7"/>
      <c r="IHV15" s="7"/>
      <c r="IHW15" s="7"/>
      <c r="IHX15" s="7"/>
      <c r="IHY15" s="7"/>
      <c r="IHZ15" s="7"/>
      <c r="IIA15" s="7"/>
      <c r="IIB15" s="7"/>
      <c r="IIC15" s="7"/>
      <c r="IID15" s="7"/>
      <c r="IIE15" s="7"/>
      <c r="IIF15" s="7"/>
      <c r="IIG15" s="7"/>
      <c r="IIH15" s="7"/>
      <c r="III15" s="7"/>
      <c r="IIJ15" s="7"/>
      <c r="IIK15" s="7"/>
      <c r="IIL15" s="7"/>
      <c r="IIM15" s="7"/>
      <c r="IIN15" s="7"/>
      <c r="IIO15" s="7"/>
      <c r="IIP15" s="7"/>
      <c r="IIQ15" s="7"/>
      <c r="IIR15" s="7"/>
      <c r="IIS15" s="7"/>
      <c r="IIT15" s="7"/>
      <c r="IIU15" s="7"/>
      <c r="IIV15" s="7"/>
      <c r="IIW15" s="7"/>
      <c r="IIX15" s="7"/>
      <c r="IIY15" s="7"/>
      <c r="IIZ15" s="7"/>
      <c r="IJA15" s="7"/>
      <c r="IJB15" s="7"/>
      <c r="IJC15" s="7"/>
      <c r="IJD15" s="7"/>
      <c r="IJE15" s="7"/>
      <c r="IJF15" s="7"/>
      <c r="IJG15" s="7"/>
      <c r="IJH15" s="7"/>
      <c r="IJI15" s="7"/>
      <c r="IJJ15" s="7"/>
      <c r="IJK15" s="7"/>
      <c r="IJL15" s="7"/>
      <c r="IJM15" s="7"/>
      <c r="IJN15" s="7"/>
      <c r="IJO15" s="7"/>
      <c r="IJP15" s="7"/>
      <c r="IJQ15" s="7"/>
      <c r="IJR15" s="7"/>
      <c r="IJS15" s="7"/>
      <c r="IJT15" s="7"/>
      <c r="IJU15" s="7"/>
      <c r="IJV15" s="7"/>
      <c r="IJW15" s="7"/>
      <c r="IJX15" s="7"/>
      <c r="IJY15" s="7"/>
      <c r="IJZ15" s="7"/>
      <c r="IKA15" s="7"/>
      <c r="IKB15" s="7"/>
      <c r="IKC15" s="7"/>
      <c r="IKD15" s="7"/>
      <c r="IKE15" s="7"/>
      <c r="IKF15" s="7"/>
      <c r="IKG15" s="7"/>
      <c r="IKH15" s="7"/>
      <c r="IKI15" s="7"/>
      <c r="IKJ15" s="7"/>
      <c r="IKK15" s="7"/>
      <c r="IKL15" s="7"/>
      <c r="IKM15" s="7"/>
      <c r="IKN15" s="7"/>
      <c r="IKO15" s="7"/>
      <c r="IKP15" s="7"/>
      <c r="IKQ15" s="7"/>
      <c r="IKR15" s="7"/>
      <c r="IKS15" s="7"/>
      <c r="IKT15" s="7"/>
      <c r="IKU15" s="7"/>
      <c r="IKV15" s="7"/>
      <c r="IKW15" s="7"/>
      <c r="IKX15" s="7"/>
      <c r="IKY15" s="7"/>
      <c r="IKZ15" s="7"/>
      <c r="ILA15" s="7"/>
      <c r="ILB15" s="7"/>
      <c r="ILC15" s="7"/>
      <c r="ILD15" s="7"/>
      <c r="ILE15" s="7"/>
      <c r="ILF15" s="7"/>
      <c r="ILG15" s="7"/>
      <c r="ILH15" s="7"/>
      <c r="ILI15" s="7"/>
      <c r="ILJ15" s="7"/>
      <c r="ILK15" s="7"/>
      <c r="ILL15" s="7"/>
      <c r="ILM15" s="7"/>
      <c r="ILN15" s="7"/>
      <c r="ILO15" s="7"/>
      <c r="ILP15" s="7"/>
      <c r="ILQ15" s="7"/>
      <c r="ILR15" s="7"/>
      <c r="ILS15" s="7"/>
      <c r="ILT15" s="7"/>
      <c r="ILU15" s="7"/>
      <c r="ILV15" s="7"/>
      <c r="ILW15" s="7"/>
      <c r="ILX15" s="7"/>
      <c r="ILY15" s="7"/>
      <c r="ILZ15" s="7"/>
      <c r="IMA15" s="7"/>
      <c r="IMB15" s="7"/>
      <c r="IMC15" s="7"/>
      <c r="IMD15" s="7"/>
      <c r="IME15" s="7"/>
      <c r="IMF15" s="7"/>
      <c r="IMG15" s="7"/>
      <c r="IMH15" s="7"/>
      <c r="IMI15" s="7"/>
      <c r="IMJ15" s="7"/>
      <c r="IMK15" s="7"/>
      <c r="IML15" s="7"/>
      <c r="IMM15" s="7"/>
      <c r="IMN15" s="7"/>
      <c r="IMO15" s="7"/>
      <c r="IMP15" s="7"/>
      <c r="IMQ15" s="7"/>
      <c r="IMR15" s="7"/>
      <c r="IMS15" s="7"/>
      <c r="IMT15" s="7"/>
      <c r="IMU15" s="7"/>
      <c r="IMV15" s="7"/>
      <c r="IMW15" s="7"/>
      <c r="IMX15" s="7"/>
      <c r="IMY15" s="7"/>
      <c r="IMZ15" s="7"/>
      <c r="INA15" s="7"/>
      <c r="INB15" s="7"/>
      <c r="INC15" s="7"/>
      <c r="IND15" s="7"/>
      <c r="INE15" s="7"/>
      <c r="INF15" s="7"/>
      <c r="ING15" s="7"/>
      <c r="INH15" s="7"/>
      <c r="INI15" s="7"/>
      <c r="INJ15" s="7"/>
      <c r="INK15" s="7"/>
      <c r="INL15" s="7"/>
      <c r="INM15" s="7"/>
      <c r="INN15" s="7"/>
      <c r="INO15" s="7"/>
      <c r="INP15" s="7"/>
      <c r="INQ15" s="7"/>
      <c r="INR15" s="7"/>
      <c r="INS15" s="7"/>
      <c r="INT15" s="7"/>
      <c r="INU15" s="7"/>
      <c r="INV15" s="7"/>
      <c r="INW15" s="7"/>
      <c r="INX15" s="7"/>
      <c r="INY15" s="7"/>
      <c r="INZ15" s="7"/>
      <c r="IOA15" s="7"/>
      <c r="IOB15" s="7"/>
      <c r="IOC15" s="7"/>
      <c r="IOD15" s="7"/>
      <c r="IOE15" s="7"/>
      <c r="IOF15" s="7"/>
      <c r="IOG15" s="7"/>
      <c r="IOH15" s="7"/>
      <c r="IOI15" s="7"/>
      <c r="IOJ15" s="7"/>
      <c r="IOK15" s="7"/>
      <c r="IOL15" s="7"/>
      <c r="IOM15" s="7"/>
      <c r="ION15" s="7"/>
      <c r="IOO15" s="7"/>
      <c r="IOP15" s="7"/>
      <c r="IOQ15" s="7"/>
      <c r="IOR15" s="7"/>
      <c r="IOS15" s="7"/>
      <c r="IOT15" s="7"/>
      <c r="IOU15" s="7"/>
      <c r="IOV15" s="7"/>
      <c r="IOW15" s="7"/>
      <c r="IOX15" s="7"/>
      <c r="IOY15" s="7"/>
      <c r="IOZ15" s="7"/>
      <c r="IPA15" s="7"/>
      <c r="IPB15" s="7"/>
      <c r="IPC15" s="7"/>
      <c r="IPD15" s="7"/>
      <c r="IPE15" s="7"/>
      <c r="IPF15" s="7"/>
      <c r="IPG15" s="7"/>
      <c r="IPH15" s="7"/>
      <c r="IPI15" s="7"/>
      <c r="IPJ15" s="7"/>
      <c r="IPK15" s="7"/>
      <c r="IPL15" s="7"/>
      <c r="IPM15" s="7"/>
      <c r="IPN15" s="7"/>
      <c r="IPO15" s="7"/>
      <c r="IPP15" s="7"/>
      <c r="IPQ15" s="7"/>
      <c r="IPR15" s="7"/>
      <c r="IPS15" s="7"/>
      <c r="IPT15" s="7"/>
      <c r="IPU15" s="7"/>
      <c r="IPV15" s="7"/>
      <c r="IPW15" s="7"/>
      <c r="IPX15" s="7"/>
      <c r="IPY15" s="7"/>
      <c r="IPZ15" s="7"/>
      <c r="IQA15" s="7"/>
      <c r="IQB15" s="7"/>
      <c r="IQC15" s="7"/>
      <c r="IQD15" s="7"/>
      <c r="IQE15" s="7"/>
      <c r="IQF15" s="7"/>
      <c r="IQG15" s="7"/>
      <c r="IQH15" s="7"/>
      <c r="IQI15" s="7"/>
      <c r="IQJ15" s="7"/>
      <c r="IQK15" s="7"/>
      <c r="IQL15" s="7"/>
      <c r="IQM15" s="7"/>
      <c r="IQN15" s="7"/>
      <c r="IQO15" s="7"/>
      <c r="IQP15" s="7"/>
      <c r="IQQ15" s="7"/>
      <c r="IQR15" s="7"/>
      <c r="IQS15" s="7"/>
      <c r="IQT15" s="7"/>
      <c r="IQU15" s="7"/>
      <c r="IQV15" s="7"/>
      <c r="IQW15" s="7"/>
      <c r="IQX15" s="7"/>
      <c r="IQY15" s="7"/>
      <c r="IQZ15" s="7"/>
      <c r="IRA15" s="7"/>
      <c r="IRB15" s="7"/>
      <c r="IRC15" s="7"/>
      <c r="IRD15" s="7"/>
      <c r="IRE15" s="7"/>
      <c r="IRF15" s="7"/>
      <c r="IRG15" s="7"/>
      <c r="IRH15" s="7"/>
      <c r="IRI15" s="7"/>
      <c r="IRJ15" s="7"/>
      <c r="IRK15" s="7"/>
      <c r="IRL15" s="7"/>
      <c r="IRM15" s="7"/>
      <c r="IRN15" s="7"/>
      <c r="IRO15" s="7"/>
      <c r="IRP15" s="7"/>
      <c r="IRQ15" s="7"/>
      <c r="IRR15" s="7"/>
      <c r="IRS15" s="7"/>
      <c r="IRT15" s="7"/>
      <c r="IRU15" s="7"/>
      <c r="IRV15" s="7"/>
      <c r="IRW15" s="7"/>
      <c r="IRX15" s="7"/>
      <c r="IRY15" s="7"/>
      <c r="IRZ15" s="7"/>
      <c r="ISA15" s="7"/>
      <c r="ISB15" s="7"/>
      <c r="ISC15" s="7"/>
      <c r="ISD15" s="7"/>
      <c r="ISE15" s="7"/>
      <c r="ISF15" s="7"/>
      <c r="ISG15" s="7"/>
      <c r="ISH15" s="7"/>
      <c r="ISI15" s="7"/>
      <c r="ISJ15" s="7"/>
      <c r="ISK15" s="7"/>
      <c r="ISL15" s="7"/>
      <c r="ISM15" s="7"/>
      <c r="ISN15" s="7"/>
      <c r="ISO15" s="7"/>
      <c r="ISP15" s="7"/>
      <c r="ISQ15" s="7"/>
      <c r="ISR15" s="7"/>
      <c r="ISS15" s="7"/>
      <c r="IST15" s="7"/>
      <c r="ISU15" s="7"/>
      <c r="ISV15" s="7"/>
      <c r="ISW15" s="7"/>
      <c r="ISX15" s="7"/>
      <c r="ISY15" s="7"/>
      <c r="ISZ15" s="7"/>
      <c r="ITA15" s="7"/>
      <c r="ITB15" s="7"/>
      <c r="ITC15" s="7"/>
      <c r="ITD15" s="7"/>
      <c r="ITE15" s="7"/>
      <c r="ITF15" s="7"/>
      <c r="ITG15" s="7"/>
      <c r="ITH15" s="7"/>
      <c r="ITI15" s="7"/>
      <c r="ITJ15" s="7"/>
      <c r="ITK15" s="7"/>
      <c r="ITL15" s="7"/>
      <c r="ITM15" s="7"/>
      <c r="ITN15" s="7"/>
      <c r="ITO15" s="7"/>
      <c r="ITP15" s="7"/>
      <c r="ITQ15" s="7"/>
      <c r="ITR15" s="7"/>
      <c r="ITS15" s="7"/>
      <c r="ITT15" s="7"/>
      <c r="ITU15" s="7"/>
      <c r="ITV15" s="7"/>
      <c r="ITW15" s="7"/>
      <c r="ITX15" s="7"/>
      <c r="ITY15" s="7"/>
      <c r="ITZ15" s="7"/>
      <c r="IUA15" s="7"/>
      <c r="IUB15" s="7"/>
      <c r="IUC15" s="7"/>
      <c r="IUD15" s="7"/>
      <c r="IUE15" s="7"/>
      <c r="IUF15" s="7"/>
      <c r="IUG15" s="7"/>
      <c r="IUH15" s="7"/>
      <c r="IUI15" s="7"/>
      <c r="IUJ15" s="7"/>
      <c r="IUK15" s="7"/>
      <c r="IUL15" s="7"/>
      <c r="IUM15" s="7"/>
      <c r="IUN15" s="7"/>
      <c r="IUO15" s="7"/>
      <c r="IUP15" s="7"/>
      <c r="IUQ15" s="7"/>
      <c r="IUR15" s="7"/>
      <c r="IUS15" s="7"/>
      <c r="IUT15" s="7"/>
      <c r="IUU15" s="7"/>
      <c r="IUV15" s="7"/>
      <c r="IUW15" s="7"/>
      <c r="IUX15" s="7"/>
      <c r="IUY15" s="7"/>
      <c r="IUZ15" s="7"/>
      <c r="IVA15" s="7"/>
      <c r="IVB15" s="7"/>
      <c r="IVC15" s="7"/>
      <c r="IVD15" s="7"/>
      <c r="IVE15" s="7"/>
      <c r="IVF15" s="7"/>
      <c r="IVG15" s="7"/>
      <c r="IVH15" s="7"/>
      <c r="IVI15" s="7"/>
      <c r="IVJ15" s="7"/>
      <c r="IVK15" s="7"/>
      <c r="IVL15" s="7"/>
      <c r="IVM15" s="7"/>
      <c r="IVN15" s="7"/>
      <c r="IVO15" s="7"/>
      <c r="IVP15" s="7"/>
      <c r="IVQ15" s="7"/>
      <c r="IVR15" s="7"/>
      <c r="IVS15" s="7"/>
      <c r="IVT15" s="7"/>
      <c r="IVU15" s="7"/>
      <c r="IVV15" s="7"/>
      <c r="IVW15" s="7"/>
      <c r="IVX15" s="7"/>
      <c r="IVY15" s="7"/>
      <c r="IVZ15" s="7"/>
      <c r="IWA15" s="7"/>
      <c r="IWB15" s="7"/>
      <c r="IWC15" s="7"/>
      <c r="IWD15" s="7"/>
      <c r="IWE15" s="7"/>
      <c r="IWF15" s="7"/>
      <c r="IWG15" s="7"/>
      <c r="IWH15" s="7"/>
      <c r="IWI15" s="7"/>
      <c r="IWJ15" s="7"/>
      <c r="IWK15" s="7"/>
      <c r="IWL15" s="7"/>
      <c r="IWM15" s="7"/>
      <c r="IWN15" s="7"/>
      <c r="IWO15" s="7"/>
      <c r="IWP15" s="7"/>
      <c r="IWQ15" s="7"/>
      <c r="IWR15" s="7"/>
      <c r="IWS15" s="7"/>
      <c r="IWT15" s="7"/>
      <c r="IWU15" s="7"/>
      <c r="IWV15" s="7"/>
      <c r="IWW15" s="7"/>
      <c r="IWX15" s="7"/>
      <c r="IWY15" s="7"/>
      <c r="IWZ15" s="7"/>
      <c r="IXA15" s="7"/>
      <c r="IXB15" s="7"/>
      <c r="IXC15" s="7"/>
      <c r="IXD15" s="7"/>
      <c r="IXE15" s="7"/>
      <c r="IXF15" s="7"/>
      <c r="IXG15" s="7"/>
      <c r="IXH15" s="7"/>
      <c r="IXI15" s="7"/>
      <c r="IXJ15" s="7"/>
      <c r="IXK15" s="7"/>
      <c r="IXL15" s="7"/>
      <c r="IXM15" s="7"/>
      <c r="IXN15" s="7"/>
      <c r="IXO15" s="7"/>
      <c r="IXP15" s="7"/>
      <c r="IXQ15" s="7"/>
      <c r="IXR15" s="7"/>
      <c r="IXS15" s="7"/>
      <c r="IXT15" s="7"/>
      <c r="IXU15" s="7"/>
      <c r="IXV15" s="7"/>
      <c r="IXW15" s="7"/>
      <c r="IXX15" s="7"/>
      <c r="IXY15" s="7"/>
      <c r="IXZ15" s="7"/>
      <c r="IYA15" s="7"/>
      <c r="IYB15" s="7"/>
      <c r="IYC15" s="7"/>
      <c r="IYD15" s="7"/>
      <c r="IYE15" s="7"/>
      <c r="IYF15" s="7"/>
      <c r="IYG15" s="7"/>
      <c r="IYH15" s="7"/>
      <c r="IYI15" s="7"/>
      <c r="IYJ15" s="7"/>
      <c r="IYK15" s="7"/>
      <c r="IYL15" s="7"/>
      <c r="IYM15" s="7"/>
      <c r="IYN15" s="7"/>
      <c r="IYO15" s="7"/>
      <c r="IYP15" s="7"/>
      <c r="IYQ15" s="7"/>
      <c r="IYR15" s="7"/>
      <c r="IYS15" s="7"/>
      <c r="IYT15" s="7"/>
      <c r="IYU15" s="7"/>
      <c r="IYV15" s="7"/>
      <c r="IYW15" s="7"/>
      <c r="IYX15" s="7"/>
      <c r="IYY15" s="7"/>
      <c r="IYZ15" s="7"/>
      <c r="IZA15" s="7"/>
      <c r="IZB15" s="7"/>
      <c r="IZC15" s="7"/>
      <c r="IZD15" s="7"/>
      <c r="IZE15" s="7"/>
      <c r="IZF15" s="7"/>
      <c r="IZG15" s="7"/>
      <c r="IZH15" s="7"/>
      <c r="IZI15" s="7"/>
      <c r="IZJ15" s="7"/>
      <c r="IZK15" s="7"/>
      <c r="IZL15" s="7"/>
      <c r="IZM15" s="7"/>
      <c r="IZN15" s="7"/>
      <c r="IZO15" s="7"/>
      <c r="IZP15" s="7"/>
      <c r="IZQ15" s="7"/>
      <c r="IZR15" s="7"/>
      <c r="IZS15" s="7"/>
      <c r="IZT15" s="7"/>
      <c r="IZU15" s="7"/>
      <c r="IZV15" s="7"/>
      <c r="IZW15" s="7"/>
      <c r="IZX15" s="7"/>
      <c r="IZY15" s="7"/>
      <c r="IZZ15" s="7"/>
      <c r="JAA15" s="7"/>
      <c r="JAB15" s="7"/>
      <c r="JAC15" s="7"/>
      <c r="JAD15" s="7"/>
      <c r="JAE15" s="7"/>
      <c r="JAF15" s="7"/>
      <c r="JAG15" s="7"/>
      <c r="JAH15" s="7"/>
      <c r="JAI15" s="7"/>
      <c r="JAJ15" s="7"/>
      <c r="JAK15" s="7"/>
      <c r="JAL15" s="7"/>
      <c r="JAM15" s="7"/>
      <c r="JAN15" s="7"/>
      <c r="JAO15" s="7"/>
      <c r="JAP15" s="7"/>
      <c r="JAQ15" s="7"/>
      <c r="JAR15" s="7"/>
      <c r="JAS15" s="7"/>
      <c r="JAT15" s="7"/>
      <c r="JAU15" s="7"/>
      <c r="JAV15" s="7"/>
      <c r="JAW15" s="7"/>
      <c r="JAX15" s="7"/>
      <c r="JAY15" s="7"/>
      <c r="JAZ15" s="7"/>
      <c r="JBA15" s="7"/>
      <c r="JBB15" s="7"/>
      <c r="JBC15" s="7"/>
      <c r="JBD15" s="7"/>
      <c r="JBE15" s="7"/>
      <c r="JBF15" s="7"/>
      <c r="JBG15" s="7"/>
      <c r="JBH15" s="7"/>
      <c r="JBI15" s="7"/>
      <c r="JBJ15" s="7"/>
      <c r="JBK15" s="7"/>
      <c r="JBL15" s="7"/>
      <c r="JBM15" s="7"/>
      <c r="JBN15" s="7"/>
      <c r="JBO15" s="7"/>
      <c r="JBP15" s="7"/>
      <c r="JBQ15" s="7"/>
      <c r="JBR15" s="7"/>
      <c r="JBS15" s="7"/>
      <c r="JBT15" s="7"/>
      <c r="JBU15" s="7"/>
      <c r="JBV15" s="7"/>
      <c r="JBW15" s="7"/>
      <c r="JBX15" s="7"/>
      <c r="JBY15" s="7"/>
      <c r="JBZ15" s="7"/>
      <c r="JCA15" s="7"/>
      <c r="JCB15" s="7"/>
      <c r="JCC15" s="7"/>
      <c r="JCD15" s="7"/>
      <c r="JCE15" s="7"/>
      <c r="JCF15" s="7"/>
      <c r="JCG15" s="7"/>
      <c r="JCH15" s="7"/>
      <c r="JCI15" s="7"/>
      <c r="JCJ15" s="7"/>
      <c r="JCK15" s="7"/>
      <c r="JCL15" s="7"/>
      <c r="JCM15" s="7"/>
      <c r="JCN15" s="7"/>
      <c r="JCO15" s="7"/>
      <c r="JCP15" s="7"/>
      <c r="JCQ15" s="7"/>
      <c r="JCR15" s="7"/>
      <c r="JCS15" s="7"/>
      <c r="JCT15" s="7"/>
      <c r="JCU15" s="7"/>
      <c r="JCV15" s="7"/>
      <c r="JCW15" s="7"/>
      <c r="JCX15" s="7"/>
      <c r="JCY15" s="7"/>
      <c r="JCZ15" s="7"/>
      <c r="JDA15" s="7"/>
      <c r="JDB15" s="7"/>
      <c r="JDC15" s="7"/>
      <c r="JDD15" s="7"/>
      <c r="JDE15" s="7"/>
      <c r="JDF15" s="7"/>
      <c r="JDG15" s="7"/>
      <c r="JDH15" s="7"/>
      <c r="JDI15" s="7"/>
      <c r="JDJ15" s="7"/>
      <c r="JDK15" s="7"/>
      <c r="JDL15" s="7"/>
      <c r="JDM15" s="7"/>
      <c r="JDN15" s="7"/>
      <c r="JDO15" s="7"/>
      <c r="JDP15" s="7"/>
      <c r="JDQ15" s="7"/>
      <c r="JDR15" s="7"/>
      <c r="JDS15" s="7"/>
      <c r="JDT15" s="7"/>
      <c r="JDU15" s="7"/>
      <c r="JDV15" s="7"/>
      <c r="JDW15" s="7"/>
      <c r="JDX15" s="7"/>
      <c r="JDY15" s="7"/>
      <c r="JDZ15" s="7"/>
      <c r="JEA15" s="7"/>
      <c r="JEB15" s="7"/>
      <c r="JEC15" s="7"/>
      <c r="JED15" s="7"/>
      <c r="JEE15" s="7"/>
      <c r="JEF15" s="7"/>
      <c r="JEG15" s="7"/>
      <c r="JEH15" s="7"/>
      <c r="JEI15" s="7"/>
      <c r="JEJ15" s="7"/>
      <c r="JEK15" s="7"/>
      <c r="JEL15" s="7"/>
      <c r="JEM15" s="7"/>
      <c r="JEN15" s="7"/>
      <c r="JEO15" s="7"/>
      <c r="JEP15" s="7"/>
      <c r="JEQ15" s="7"/>
      <c r="JER15" s="7"/>
      <c r="JES15" s="7"/>
      <c r="JET15" s="7"/>
      <c r="JEU15" s="7"/>
      <c r="JEV15" s="7"/>
      <c r="JEW15" s="7"/>
      <c r="JEX15" s="7"/>
      <c r="JEY15" s="7"/>
      <c r="JEZ15" s="7"/>
      <c r="JFA15" s="7"/>
      <c r="JFB15" s="7"/>
      <c r="JFC15" s="7"/>
      <c r="JFD15" s="7"/>
      <c r="JFE15" s="7"/>
      <c r="JFF15" s="7"/>
      <c r="JFG15" s="7"/>
      <c r="JFH15" s="7"/>
      <c r="JFI15" s="7"/>
      <c r="JFJ15" s="7"/>
      <c r="JFK15" s="7"/>
      <c r="JFL15" s="7"/>
      <c r="JFM15" s="7"/>
      <c r="JFN15" s="7"/>
      <c r="JFO15" s="7"/>
      <c r="JFP15" s="7"/>
      <c r="JFQ15" s="7"/>
      <c r="JFR15" s="7"/>
      <c r="JFS15" s="7"/>
      <c r="JFT15" s="7"/>
      <c r="JFU15" s="7"/>
      <c r="JFV15" s="7"/>
      <c r="JFW15" s="7"/>
      <c r="JFX15" s="7"/>
      <c r="JFY15" s="7"/>
      <c r="JFZ15" s="7"/>
      <c r="JGA15" s="7"/>
      <c r="JGB15" s="7"/>
      <c r="JGC15" s="7"/>
      <c r="JGD15" s="7"/>
      <c r="JGE15" s="7"/>
      <c r="JGF15" s="7"/>
      <c r="JGG15" s="7"/>
      <c r="JGH15" s="7"/>
      <c r="JGI15" s="7"/>
      <c r="JGJ15" s="7"/>
      <c r="JGK15" s="7"/>
      <c r="JGL15" s="7"/>
      <c r="JGM15" s="7"/>
      <c r="JGN15" s="7"/>
      <c r="JGO15" s="7"/>
      <c r="JGP15" s="7"/>
      <c r="JGQ15" s="7"/>
      <c r="JGR15" s="7"/>
      <c r="JGS15" s="7"/>
      <c r="JGT15" s="7"/>
      <c r="JGU15" s="7"/>
      <c r="JGV15" s="7"/>
      <c r="JGW15" s="7"/>
      <c r="JGX15" s="7"/>
      <c r="JGY15" s="7"/>
      <c r="JGZ15" s="7"/>
      <c r="JHA15" s="7"/>
      <c r="JHB15" s="7"/>
      <c r="JHC15" s="7"/>
      <c r="JHD15" s="7"/>
      <c r="JHE15" s="7"/>
      <c r="JHF15" s="7"/>
      <c r="JHG15" s="7"/>
      <c r="JHH15" s="7"/>
      <c r="JHI15" s="7"/>
      <c r="JHJ15" s="7"/>
      <c r="JHK15" s="7"/>
      <c r="JHL15" s="7"/>
      <c r="JHM15" s="7"/>
      <c r="JHN15" s="7"/>
      <c r="JHO15" s="7"/>
      <c r="JHP15" s="7"/>
      <c r="JHQ15" s="7"/>
      <c r="JHR15" s="7"/>
      <c r="JHS15" s="7"/>
      <c r="JHT15" s="7"/>
      <c r="JHU15" s="7"/>
      <c r="JHV15" s="7"/>
      <c r="JHW15" s="7"/>
      <c r="JHX15" s="7"/>
      <c r="JHY15" s="7"/>
      <c r="JHZ15" s="7"/>
      <c r="JIA15" s="7"/>
      <c r="JIB15" s="7"/>
      <c r="JIC15" s="7"/>
      <c r="JID15" s="7"/>
      <c r="JIE15" s="7"/>
      <c r="JIF15" s="7"/>
      <c r="JIG15" s="7"/>
      <c r="JIH15" s="7"/>
      <c r="JII15" s="7"/>
      <c r="JIJ15" s="7"/>
      <c r="JIK15" s="7"/>
      <c r="JIL15" s="7"/>
      <c r="JIM15" s="7"/>
      <c r="JIN15" s="7"/>
      <c r="JIO15" s="7"/>
      <c r="JIP15" s="7"/>
      <c r="JIQ15" s="7"/>
      <c r="JIR15" s="7"/>
      <c r="JIS15" s="7"/>
      <c r="JIT15" s="7"/>
      <c r="JIU15" s="7"/>
      <c r="JIV15" s="7"/>
      <c r="JIW15" s="7"/>
      <c r="JIX15" s="7"/>
      <c r="JIY15" s="7"/>
      <c r="JIZ15" s="7"/>
      <c r="JJA15" s="7"/>
      <c r="JJB15" s="7"/>
      <c r="JJC15" s="7"/>
      <c r="JJD15" s="7"/>
      <c r="JJE15" s="7"/>
      <c r="JJF15" s="7"/>
      <c r="JJG15" s="7"/>
      <c r="JJH15" s="7"/>
      <c r="JJI15" s="7"/>
      <c r="JJJ15" s="7"/>
      <c r="JJK15" s="7"/>
      <c r="JJL15" s="7"/>
      <c r="JJM15" s="7"/>
      <c r="JJN15" s="7"/>
      <c r="JJO15" s="7"/>
      <c r="JJP15" s="7"/>
      <c r="JJQ15" s="7"/>
      <c r="JJR15" s="7"/>
      <c r="JJS15" s="7"/>
      <c r="JJT15" s="7"/>
      <c r="JJU15" s="7"/>
      <c r="JJV15" s="7"/>
      <c r="JJW15" s="7"/>
      <c r="JJX15" s="7"/>
      <c r="JJY15" s="7"/>
      <c r="JJZ15" s="7"/>
      <c r="JKA15" s="7"/>
      <c r="JKB15" s="7"/>
      <c r="JKC15" s="7"/>
      <c r="JKD15" s="7"/>
      <c r="JKE15" s="7"/>
      <c r="JKF15" s="7"/>
      <c r="JKG15" s="7"/>
      <c r="JKH15" s="7"/>
      <c r="JKI15" s="7"/>
      <c r="JKJ15" s="7"/>
      <c r="JKK15" s="7"/>
      <c r="JKL15" s="7"/>
      <c r="JKM15" s="7"/>
      <c r="JKN15" s="7"/>
      <c r="JKO15" s="7"/>
      <c r="JKP15" s="7"/>
      <c r="JKQ15" s="7"/>
      <c r="JKR15" s="7"/>
      <c r="JKS15" s="7"/>
      <c r="JKT15" s="7"/>
      <c r="JKU15" s="7"/>
      <c r="JKV15" s="7"/>
      <c r="JKW15" s="7"/>
      <c r="JKX15" s="7"/>
      <c r="JKY15" s="7"/>
      <c r="JKZ15" s="7"/>
      <c r="JLA15" s="7"/>
      <c r="JLB15" s="7"/>
      <c r="JLC15" s="7"/>
      <c r="JLD15" s="7"/>
      <c r="JLE15" s="7"/>
      <c r="JLF15" s="7"/>
      <c r="JLG15" s="7"/>
      <c r="JLH15" s="7"/>
      <c r="JLI15" s="7"/>
      <c r="JLJ15" s="7"/>
      <c r="JLK15" s="7"/>
      <c r="JLL15" s="7"/>
      <c r="JLM15" s="7"/>
      <c r="JLN15" s="7"/>
      <c r="JLO15" s="7"/>
      <c r="JLP15" s="7"/>
      <c r="JLQ15" s="7"/>
      <c r="JLR15" s="7"/>
      <c r="JLS15" s="7"/>
      <c r="JLT15" s="7"/>
      <c r="JLU15" s="7"/>
      <c r="JLV15" s="7"/>
      <c r="JLW15" s="7"/>
      <c r="JLX15" s="7"/>
      <c r="JLY15" s="7"/>
      <c r="JLZ15" s="7"/>
      <c r="JMA15" s="7"/>
      <c r="JMB15" s="7"/>
      <c r="JMC15" s="7"/>
      <c r="JMD15" s="7"/>
      <c r="JME15" s="7"/>
      <c r="JMF15" s="7"/>
      <c r="JMG15" s="7"/>
      <c r="JMH15" s="7"/>
      <c r="JMI15" s="7"/>
      <c r="JMJ15" s="7"/>
      <c r="JMK15" s="7"/>
      <c r="JML15" s="7"/>
      <c r="JMM15" s="7"/>
      <c r="JMN15" s="7"/>
      <c r="JMO15" s="7"/>
      <c r="JMP15" s="7"/>
      <c r="JMQ15" s="7"/>
      <c r="JMR15" s="7"/>
      <c r="JMS15" s="7"/>
      <c r="JMT15" s="7"/>
      <c r="JMU15" s="7"/>
      <c r="JMV15" s="7"/>
      <c r="JMW15" s="7"/>
      <c r="JMX15" s="7"/>
      <c r="JMY15" s="7"/>
      <c r="JMZ15" s="7"/>
      <c r="JNA15" s="7"/>
      <c r="JNB15" s="7"/>
      <c r="JNC15" s="7"/>
      <c r="JND15" s="7"/>
      <c r="JNE15" s="7"/>
      <c r="JNF15" s="7"/>
      <c r="JNG15" s="7"/>
      <c r="JNH15" s="7"/>
      <c r="JNI15" s="7"/>
      <c r="JNJ15" s="7"/>
      <c r="JNK15" s="7"/>
      <c r="JNL15" s="7"/>
      <c r="JNM15" s="7"/>
      <c r="JNN15" s="7"/>
      <c r="JNO15" s="7"/>
      <c r="JNP15" s="7"/>
      <c r="JNQ15" s="7"/>
      <c r="JNR15" s="7"/>
      <c r="JNS15" s="7"/>
      <c r="JNT15" s="7"/>
      <c r="JNU15" s="7"/>
      <c r="JNV15" s="7"/>
      <c r="JNW15" s="7"/>
      <c r="JNX15" s="7"/>
      <c r="JNY15" s="7"/>
      <c r="JNZ15" s="7"/>
      <c r="JOA15" s="7"/>
      <c r="JOB15" s="7"/>
      <c r="JOC15" s="7"/>
      <c r="JOD15" s="7"/>
      <c r="JOE15" s="7"/>
      <c r="JOF15" s="7"/>
      <c r="JOG15" s="7"/>
      <c r="JOH15" s="7"/>
      <c r="JOI15" s="7"/>
      <c r="JOJ15" s="7"/>
      <c r="JOK15" s="7"/>
      <c r="JOL15" s="7"/>
      <c r="JOM15" s="7"/>
      <c r="JON15" s="7"/>
      <c r="JOO15" s="7"/>
      <c r="JOP15" s="7"/>
      <c r="JOQ15" s="7"/>
      <c r="JOR15" s="7"/>
      <c r="JOS15" s="7"/>
      <c r="JOT15" s="7"/>
      <c r="JOU15" s="7"/>
      <c r="JOV15" s="7"/>
      <c r="JOW15" s="7"/>
      <c r="JOX15" s="7"/>
      <c r="JOY15" s="7"/>
      <c r="JOZ15" s="7"/>
      <c r="JPA15" s="7"/>
      <c r="JPB15" s="7"/>
      <c r="JPC15" s="7"/>
      <c r="JPD15" s="7"/>
      <c r="JPE15" s="7"/>
      <c r="JPF15" s="7"/>
      <c r="JPG15" s="7"/>
      <c r="JPH15" s="7"/>
      <c r="JPI15" s="7"/>
      <c r="JPJ15" s="7"/>
      <c r="JPK15" s="7"/>
      <c r="JPL15" s="7"/>
      <c r="JPM15" s="7"/>
      <c r="JPN15" s="7"/>
      <c r="JPO15" s="7"/>
      <c r="JPP15" s="7"/>
      <c r="JPQ15" s="7"/>
      <c r="JPR15" s="7"/>
      <c r="JPS15" s="7"/>
      <c r="JPT15" s="7"/>
      <c r="JPU15" s="7"/>
      <c r="JPV15" s="7"/>
      <c r="JPW15" s="7"/>
      <c r="JPX15" s="7"/>
      <c r="JPY15" s="7"/>
      <c r="JPZ15" s="7"/>
      <c r="JQA15" s="7"/>
      <c r="JQB15" s="7"/>
      <c r="JQC15" s="7"/>
      <c r="JQD15" s="7"/>
      <c r="JQE15" s="7"/>
      <c r="JQF15" s="7"/>
      <c r="JQG15" s="7"/>
      <c r="JQH15" s="7"/>
      <c r="JQI15" s="7"/>
      <c r="JQJ15" s="7"/>
      <c r="JQK15" s="7"/>
      <c r="JQL15" s="7"/>
      <c r="JQM15" s="7"/>
      <c r="JQN15" s="7"/>
      <c r="JQO15" s="7"/>
      <c r="JQP15" s="7"/>
      <c r="JQQ15" s="7"/>
      <c r="JQR15" s="7"/>
      <c r="JQS15" s="7"/>
      <c r="JQT15" s="7"/>
      <c r="JQU15" s="7"/>
      <c r="JQV15" s="7"/>
      <c r="JQW15" s="7"/>
      <c r="JQX15" s="7"/>
      <c r="JQY15" s="7"/>
      <c r="JQZ15" s="7"/>
      <c r="JRA15" s="7"/>
      <c r="JRB15" s="7"/>
      <c r="JRC15" s="7"/>
      <c r="JRD15" s="7"/>
      <c r="JRE15" s="7"/>
      <c r="JRF15" s="7"/>
      <c r="JRG15" s="7"/>
      <c r="JRH15" s="7"/>
      <c r="JRI15" s="7"/>
      <c r="JRJ15" s="7"/>
      <c r="JRK15" s="7"/>
      <c r="JRL15" s="7"/>
      <c r="JRM15" s="7"/>
      <c r="JRN15" s="7"/>
      <c r="JRO15" s="7"/>
      <c r="JRP15" s="7"/>
      <c r="JRQ15" s="7"/>
      <c r="JRR15" s="7"/>
      <c r="JRS15" s="7"/>
      <c r="JRT15" s="7"/>
      <c r="JRU15" s="7"/>
      <c r="JRV15" s="7"/>
      <c r="JRW15" s="7"/>
      <c r="JRX15" s="7"/>
      <c r="JRY15" s="7"/>
      <c r="JRZ15" s="7"/>
      <c r="JSA15" s="7"/>
      <c r="JSB15" s="7"/>
      <c r="JSC15" s="7"/>
      <c r="JSD15" s="7"/>
      <c r="JSE15" s="7"/>
      <c r="JSF15" s="7"/>
      <c r="JSG15" s="7"/>
      <c r="JSH15" s="7"/>
      <c r="JSI15" s="7"/>
      <c r="JSJ15" s="7"/>
      <c r="JSK15" s="7"/>
      <c r="JSL15" s="7"/>
      <c r="JSM15" s="7"/>
      <c r="JSN15" s="7"/>
      <c r="JSO15" s="7"/>
      <c r="JSP15" s="7"/>
      <c r="JSQ15" s="7"/>
      <c r="JSR15" s="7"/>
      <c r="JSS15" s="7"/>
      <c r="JST15" s="7"/>
      <c r="JSU15" s="7"/>
      <c r="JSV15" s="7"/>
      <c r="JSW15" s="7"/>
      <c r="JSX15" s="7"/>
      <c r="JSY15" s="7"/>
      <c r="JSZ15" s="7"/>
      <c r="JTA15" s="7"/>
      <c r="JTB15" s="7"/>
      <c r="JTC15" s="7"/>
      <c r="JTD15" s="7"/>
      <c r="JTE15" s="7"/>
      <c r="JTF15" s="7"/>
      <c r="JTG15" s="7"/>
      <c r="JTH15" s="7"/>
      <c r="JTI15" s="7"/>
      <c r="JTJ15" s="7"/>
      <c r="JTK15" s="7"/>
      <c r="JTL15" s="7"/>
      <c r="JTM15" s="7"/>
      <c r="JTN15" s="7"/>
      <c r="JTO15" s="7"/>
      <c r="JTP15" s="7"/>
      <c r="JTQ15" s="7"/>
      <c r="JTR15" s="7"/>
      <c r="JTS15" s="7"/>
      <c r="JTT15" s="7"/>
      <c r="JTU15" s="7"/>
      <c r="JTV15" s="7"/>
      <c r="JTW15" s="7"/>
      <c r="JTX15" s="7"/>
      <c r="JTY15" s="7"/>
      <c r="JTZ15" s="7"/>
      <c r="JUA15" s="7"/>
      <c r="JUB15" s="7"/>
      <c r="JUC15" s="7"/>
      <c r="JUD15" s="7"/>
      <c r="JUE15" s="7"/>
      <c r="JUF15" s="7"/>
      <c r="JUG15" s="7"/>
      <c r="JUH15" s="7"/>
      <c r="JUI15" s="7"/>
      <c r="JUJ15" s="7"/>
      <c r="JUK15" s="7"/>
      <c r="JUL15" s="7"/>
      <c r="JUM15" s="7"/>
      <c r="JUN15" s="7"/>
      <c r="JUO15" s="7"/>
      <c r="JUP15" s="7"/>
      <c r="JUQ15" s="7"/>
      <c r="JUR15" s="7"/>
      <c r="JUS15" s="7"/>
      <c r="JUT15" s="7"/>
      <c r="JUU15" s="7"/>
      <c r="JUV15" s="7"/>
      <c r="JUW15" s="7"/>
      <c r="JUX15" s="7"/>
      <c r="JUY15" s="7"/>
      <c r="JUZ15" s="7"/>
      <c r="JVA15" s="7"/>
      <c r="JVB15" s="7"/>
      <c r="JVC15" s="7"/>
      <c r="JVD15" s="7"/>
      <c r="JVE15" s="7"/>
      <c r="JVF15" s="7"/>
      <c r="JVG15" s="7"/>
      <c r="JVH15" s="7"/>
      <c r="JVI15" s="7"/>
      <c r="JVJ15" s="7"/>
      <c r="JVK15" s="7"/>
      <c r="JVL15" s="7"/>
      <c r="JVM15" s="7"/>
      <c r="JVN15" s="7"/>
      <c r="JVO15" s="7"/>
      <c r="JVP15" s="7"/>
      <c r="JVQ15" s="7"/>
      <c r="JVR15" s="7"/>
      <c r="JVS15" s="7"/>
      <c r="JVT15" s="7"/>
      <c r="JVU15" s="7"/>
      <c r="JVV15" s="7"/>
      <c r="JVW15" s="7"/>
      <c r="JVX15" s="7"/>
      <c r="JVY15" s="7"/>
      <c r="JVZ15" s="7"/>
      <c r="JWA15" s="7"/>
      <c r="JWB15" s="7"/>
      <c r="JWC15" s="7"/>
      <c r="JWD15" s="7"/>
      <c r="JWE15" s="7"/>
      <c r="JWF15" s="7"/>
      <c r="JWG15" s="7"/>
      <c r="JWH15" s="7"/>
      <c r="JWI15" s="7"/>
      <c r="JWJ15" s="7"/>
      <c r="JWK15" s="7"/>
      <c r="JWL15" s="7"/>
      <c r="JWM15" s="7"/>
      <c r="JWN15" s="7"/>
      <c r="JWO15" s="7"/>
      <c r="JWP15" s="7"/>
      <c r="JWQ15" s="7"/>
      <c r="JWR15" s="7"/>
      <c r="JWS15" s="7"/>
      <c r="JWT15" s="7"/>
      <c r="JWU15" s="7"/>
      <c r="JWV15" s="7"/>
      <c r="JWW15" s="7"/>
      <c r="JWX15" s="7"/>
      <c r="JWY15" s="7"/>
      <c r="JWZ15" s="7"/>
      <c r="JXA15" s="7"/>
      <c r="JXB15" s="7"/>
      <c r="JXC15" s="7"/>
      <c r="JXD15" s="7"/>
      <c r="JXE15" s="7"/>
      <c r="JXF15" s="7"/>
      <c r="JXG15" s="7"/>
      <c r="JXH15" s="7"/>
      <c r="JXI15" s="7"/>
      <c r="JXJ15" s="7"/>
      <c r="JXK15" s="7"/>
      <c r="JXL15" s="7"/>
      <c r="JXM15" s="7"/>
      <c r="JXN15" s="7"/>
      <c r="JXO15" s="7"/>
      <c r="JXP15" s="7"/>
      <c r="JXQ15" s="7"/>
      <c r="JXR15" s="7"/>
      <c r="JXS15" s="7"/>
      <c r="JXT15" s="7"/>
      <c r="JXU15" s="7"/>
      <c r="JXV15" s="7"/>
      <c r="JXW15" s="7"/>
      <c r="JXX15" s="7"/>
      <c r="JXY15" s="7"/>
      <c r="JXZ15" s="7"/>
      <c r="JYA15" s="7"/>
      <c r="JYB15" s="7"/>
      <c r="JYC15" s="7"/>
      <c r="JYD15" s="7"/>
      <c r="JYE15" s="7"/>
      <c r="JYF15" s="7"/>
      <c r="JYG15" s="7"/>
      <c r="JYH15" s="7"/>
      <c r="JYI15" s="7"/>
      <c r="JYJ15" s="7"/>
      <c r="JYK15" s="7"/>
      <c r="JYL15" s="7"/>
      <c r="JYM15" s="7"/>
      <c r="JYN15" s="7"/>
      <c r="JYO15" s="7"/>
      <c r="JYP15" s="7"/>
      <c r="JYQ15" s="7"/>
      <c r="JYR15" s="7"/>
      <c r="JYS15" s="7"/>
      <c r="JYT15" s="7"/>
      <c r="JYU15" s="7"/>
      <c r="JYV15" s="7"/>
      <c r="JYW15" s="7"/>
      <c r="JYX15" s="7"/>
      <c r="JYY15" s="7"/>
      <c r="JYZ15" s="7"/>
      <c r="JZA15" s="7"/>
      <c r="JZB15" s="7"/>
      <c r="JZC15" s="7"/>
      <c r="JZD15" s="7"/>
      <c r="JZE15" s="7"/>
      <c r="JZF15" s="7"/>
      <c r="JZG15" s="7"/>
      <c r="JZH15" s="7"/>
      <c r="JZI15" s="7"/>
      <c r="JZJ15" s="7"/>
      <c r="JZK15" s="7"/>
      <c r="JZL15" s="7"/>
      <c r="JZM15" s="7"/>
      <c r="JZN15" s="7"/>
      <c r="JZO15" s="7"/>
      <c r="JZP15" s="7"/>
      <c r="JZQ15" s="7"/>
      <c r="JZR15" s="7"/>
      <c r="JZS15" s="7"/>
      <c r="JZT15" s="7"/>
      <c r="JZU15" s="7"/>
      <c r="JZV15" s="7"/>
      <c r="JZW15" s="7"/>
      <c r="JZX15" s="7"/>
      <c r="JZY15" s="7"/>
      <c r="JZZ15" s="7"/>
      <c r="KAA15" s="7"/>
      <c r="KAB15" s="7"/>
      <c r="KAC15" s="7"/>
      <c r="KAD15" s="7"/>
      <c r="KAE15" s="7"/>
      <c r="KAF15" s="7"/>
      <c r="KAG15" s="7"/>
      <c r="KAH15" s="7"/>
      <c r="KAI15" s="7"/>
      <c r="KAJ15" s="7"/>
      <c r="KAK15" s="7"/>
      <c r="KAL15" s="7"/>
      <c r="KAM15" s="7"/>
      <c r="KAN15" s="7"/>
      <c r="KAO15" s="7"/>
      <c r="KAP15" s="7"/>
      <c r="KAQ15" s="7"/>
      <c r="KAR15" s="7"/>
      <c r="KAS15" s="7"/>
      <c r="KAT15" s="7"/>
      <c r="KAU15" s="7"/>
      <c r="KAV15" s="7"/>
      <c r="KAW15" s="7"/>
      <c r="KAX15" s="7"/>
      <c r="KAY15" s="7"/>
      <c r="KAZ15" s="7"/>
      <c r="KBA15" s="7"/>
      <c r="KBB15" s="7"/>
      <c r="KBC15" s="7"/>
      <c r="KBD15" s="7"/>
      <c r="KBE15" s="7"/>
      <c r="KBF15" s="7"/>
      <c r="KBG15" s="7"/>
      <c r="KBH15" s="7"/>
      <c r="KBI15" s="7"/>
      <c r="KBJ15" s="7"/>
      <c r="KBK15" s="7"/>
      <c r="KBL15" s="7"/>
      <c r="KBM15" s="7"/>
      <c r="KBN15" s="7"/>
      <c r="KBO15" s="7"/>
      <c r="KBP15" s="7"/>
      <c r="KBQ15" s="7"/>
      <c r="KBR15" s="7"/>
      <c r="KBS15" s="7"/>
      <c r="KBT15" s="7"/>
      <c r="KBU15" s="7"/>
      <c r="KBV15" s="7"/>
      <c r="KBW15" s="7"/>
      <c r="KBX15" s="7"/>
      <c r="KBY15" s="7"/>
      <c r="KBZ15" s="7"/>
      <c r="KCA15" s="7"/>
      <c r="KCB15" s="7"/>
      <c r="KCC15" s="7"/>
      <c r="KCD15" s="7"/>
      <c r="KCE15" s="7"/>
      <c r="KCF15" s="7"/>
      <c r="KCG15" s="7"/>
      <c r="KCH15" s="7"/>
      <c r="KCI15" s="7"/>
      <c r="KCJ15" s="7"/>
      <c r="KCK15" s="7"/>
      <c r="KCL15" s="7"/>
      <c r="KCM15" s="7"/>
      <c r="KCN15" s="7"/>
      <c r="KCO15" s="7"/>
      <c r="KCP15" s="7"/>
      <c r="KCQ15" s="7"/>
      <c r="KCR15" s="7"/>
      <c r="KCS15" s="7"/>
      <c r="KCT15" s="7"/>
      <c r="KCU15" s="7"/>
      <c r="KCV15" s="7"/>
      <c r="KCW15" s="7"/>
      <c r="KCX15" s="7"/>
      <c r="KCY15" s="7"/>
      <c r="KCZ15" s="7"/>
      <c r="KDA15" s="7"/>
      <c r="KDB15" s="7"/>
      <c r="KDC15" s="7"/>
      <c r="KDD15" s="7"/>
      <c r="KDE15" s="7"/>
      <c r="KDF15" s="7"/>
      <c r="KDG15" s="7"/>
      <c r="KDH15" s="7"/>
      <c r="KDI15" s="7"/>
      <c r="KDJ15" s="7"/>
      <c r="KDK15" s="7"/>
      <c r="KDL15" s="7"/>
      <c r="KDM15" s="7"/>
      <c r="KDN15" s="7"/>
      <c r="KDO15" s="7"/>
      <c r="KDP15" s="7"/>
      <c r="KDQ15" s="7"/>
      <c r="KDR15" s="7"/>
      <c r="KDS15" s="7"/>
      <c r="KDT15" s="7"/>
      <c r="KDU15" s="7"/>
      <c r="KDV15" s="7"/>
      <c r="KDW15" s="7"/>
      <c r="KDX15" s="7"/>
      <c r="KDY15" s="7"/>
      <c r="KDZ15" s="7"/>
      <c r="KEA15" s="7"/>
      <c r="KEB15" s="7"/>
      <c r="KEC15" s="7"/>
      <c r="KED15" s="7"/>
      <c r="KEE15" s="7"/>
      <c r="KEF15" s="7"/>
      <c r="KEG15" s="7"/>
      <c r="KEH15" s="7"/>
      <c r="KEI15" s="7"/>
      <c r="KEJ15" s="7"/>
      <c r="KEK15" s="7"/>
      <c r="KEL15" s="7"/>
      <c r="KEM15" s="7"/>
      <c r="KEN15" s="7"/>
      <c r="KEO15" s="7"/>
      <c r="KEP15" s="7"/>
      <c r="KEQ15" s="7"/>
      <c r="KER15" s="7"/>
      <c r="KES15" s="7"/>
      <c r="KET15" s="7"/>
      <c r="KEU15" s="7"/>
      <c r="KEV15" s="7"/>
      <c r="KEW15" s="7"/>
      <c r="KEX15" s="7"/>
      <c r="KEY15" s="7"/>
      <c r="KEZ15" s="7"/>
      <c r="KFA15" s="7"/>
      <c r="KFB15" s="7"/>
      <c r="KFC15" s="7"/>
      <c r="KFD15" s="7"/>
      <c r="KFE15" s="7"/>
      <c r="KFF15" s="7"/>
      <c r="KFG15" s="7"/>
      <c r="KFH15" s="7"/>
      <c r="KFI15" s="7"/>
      <c r="KFJ15" s="7"/>
      <c r="KFK15" s="7"/>
      <c r="KFL15" s="7"/>
      <c r="KFM15" s="7"/>
      <c r="KFN15" s="7"/>
      <c r="KFO15" s="7"/>
      <c r="KFP15" s="7"/>
      <c r="KFQ15" s="7"/>
      <c r="KFR15" s="7"/>
      <c r="KFS15" s="7"/>
      <c r="KFT15" s="7"/>
      <c r="KFU15" s="7"/>
      <c r="KFV15" s="7"/>
      <c r="KFW15" s="7"/>
      <c r="KFX15" s="7"/>
      <c r="KFY15" s="7"/>
      <c r="KFZ15" s="7"/>
      <c r="KGA15" s="7"/>
      <c r="KGB15" s="7"/>
      <c r="KGC15" s="7"/>
      <c r="KGD15" s="7"/>
      <c r="KGE15" s="7"/>
      <c r="KGF15" s="7"/>
      <c r="KGG15" s="7"/>
      <c r="KGH15" s="7"/>
      <c r="KGI15" s="7"/>
      <c r="KGJ15" s="7"/>
      <c r="KGK15" s="7"/>
      <c r="KGL15" s="7"/>
      <c r="KGM15" s="7"/>
      <c r="KGN15" s="7"/>
      <c r="KGO15" s="7"/>
      <c r="KGP15" s="7"/>
      <c r="KGQ15" s="7"/>
      <c r="KGR15" s="7"/>
      <c r="KGS15" s="7"/>
      <c r="KGT15" s="7"/>
      <c r="KGU15" s="7"/>
      <c r="KGV15" s="7"/>
      <c r="KGW15" s="7"/>
      <c r="KGX15" s="7"/>
      <c r="KGY15" s="7"/>
      <c r="KGZ15" s="7"/>
      <c r="KHA15" s="7"/>
      <c r="KHB15" s="7"/>
      <c r="KHC15" s="7"/>
      <c r="KHD15" s="7"/>
      <c r="KHE15" s="7"/>
      <c r="KHF15" s="7"/>
      <c r="KHG15" s="7"/>
      <c r="KHH15" s="7"/>
      <c r="KHI15" s="7"/>
      <c r="KHJ15" s="7"/>
      <c r="KHK15" s="7"/>
      <c r="KHL15" s="7"/>
      <c r="KHM15" s="7"/>
      <c r="KHN15" s="7"/>
      <c r="KHO15" s="7"/>
      <c r="KHP15" s="7"/>
      <c r="KHQ15" s="7"/>
      <c r="KHR15" s="7"/>
      <c r="KHS15" s="7"/>
      <c r="KHT15" s="7"/>
      <c r="KHU15" s="7"/>
      <c r="KHV15" s="7"/>
      <c r="KHW15" s="7"/>
      <c r="KHX15" s="7"/>
      <c r="KHY15" s="7"/>
      <c r="KHZ15" s="7"/>
      <c r="KIA15" s="7"/>
      <c r="KIB15" s="7"/>
      <c r="KIC15" s="7"/>
      <c r="KID15" s="7"/>
      <c r="KIE15" s="7"/>
      <c r="KIF15" s="7"/>
      <c r="KIG15" s="7"/>
      <c r="KIH15" s="7"/>
      <c r="KII15" s="7"/>
      <c r="KIJ15" s="7"/>
      <c r="KIK15" s="7"/>
      <c r="KIL15" s="7"/>
      <c r="KIM15" s="7"/>
      <c r="KIN15" s="7"/>
      <c r="KIO15" s="7"/>
      <c r="KIP15" s="7"/>
      <c r="KIQ15" s="7"/>
      <c r="KIR15" s="7"/>
      <c r="KIS15" s="7"/>
      <c r="KIT15" s="7"/>
      <c r="KIU15" s="7"/>
      <c r="KIV15" s="7"/>
      <c r="KIW15" s="7"/>
      <c r="KIX15" s="7"/>
      <c r="KIY15" s="7"/>
      <c r="KIZ15" s="7"/>
      <c r="KJA15" s="7"/>
      <c r="KJB15" s="7"/>
      <c r="KJC15" s="7"/>
      <c r="KJD15" s="7"/>
      <c r="KJE15" s="7"/>
      <c r="KJF15" s="7"/>
      <c r="KJG15" s="7"/>
      <c r="KJH15" s="7"/>
      <c r="KJI15" s="7"/>
      <c r="KJJ15" s="7"/>
      <c r="KJK15" s="7"/>
      <c r="KJL15" s="7"/>
      <c r="KJM15" s="7"/>
      <c r="KJN15" s="7"/>
      <c r="KJO15" s="7"/>
      <c r="KJP15" s="7"/>
      <c r="KJQ15" s="7"/>
      <c r="KJR15" s="7"/>
      <c r="KJS15" s="7"/>
      <c r="KJT15" s="7"/>
      <c r="KJU15" s="7"/>
      <c r="KJV15" s="7"/>
      <c r="KJW15" s="7"/>
      <c r="KJX15" s="7"/>
      <c r="KJY15" s="7"/>
      <c r="KJZ15" s="7"/>
      <c r="KKA15" s="7"/>
      <c r="KKB15" s="7"/>
      <c r="KKC15" s="7"/>
      <c r="KKD15" s="7"/>
      <c r="KKE15" s="7"/>
      <c r="KKF15" s="7"/>
      <c r="KKG15" s="7"/>
      <c r="KKH15" s="7"/>
      <c r="KKI15" s="7"/>
      <c r="KKJ15" s="7"/>
      <c r="KKK15" s="7"/>
      <c r="KKL15" s="7"/>
      <c r="KKM15" s="7"/>
      <c r="KKN15" s="7"/>
      <c r="KKO15" s="7"/>
      <c r="KKP15" s="7"/>
      <c r="KKQ15" s="7"/>
      <c r="KKR15" s="7"/>
      <c r="KKS15" s="7"/>
      <c r="KKT15" s="7"/>
      <c r="KKU15" s="7"/>
      <c r="KKV15" s="7"/>
      <c r="KKW15" s="7"/>
      <c r="KKX15" s="7"/>
      <c r="KKY15" s="7"/>
      <c r="KKZ15" s="7"/>
      <c r="KLA15" s="7"/>
      <c r="KLB15" s="7"/>
      <c r="KLC15" s="7"/>
      <c r="KLD15" s="7"/>
      <c r="KLE15" s="7"/>
      <c r="KLF15" s="7"/>
      <c r="KLG15" s="7"/>
      <c r="KLH15" s="7"/>
      <c r="KLI15" s="7"/>
      <c r="KLJ15" s="7"/>
      <c r="KLK15" s="7"/>
      <c r="KLL15" s="7"/>
      <c r="KLM15" s="7"/>
      <c r="KLN15" s="7"/>
      <c r="KLO15" s="7"/>
      <c r="KLP15" s="7"/>
      <c r="KLQ15" s="7"/>
      <c r="KLR15" s="7"/>
      <c r="KLS15" s="7"/>
      <c r="KLT15" s="7"/>
      <c r="KLU15" s="7"/>
      <c r="KLV15" s="7"/>
      <c r="KLW15" s="7"/>
      <c r="KLX15" s="7"/>
      <c r="KLY15" s="7"/>
      <c r="KLZ15" s="7"/>
      <c r="KMA15" s="7"/>
      <c r="KMB15" s="7"/>
      <c r="KMC15" s="7"/>
      <c r="KMD15" s="7"/>
      <c r="KME15" s="7"/>
      <c r="KMF15" s="7"/>
      <c r="KMG15" s="7"/>
      <c r="KMH15" s="7"/>
      <c r="KMI15" s="7"/>
      <c r="KMJ15" s="7"/>
      <c r="KMK15" s="7"/>
      <c r="KML15" s="7"/>
      <c r="KMM15" s="7"/>
      <c r="KMN15" s="7"/>
      <c r="KMO15" s="7"/>
      <c r="KMP15" s="7"/>
      <c r="KMQ15" s="7"/>
      <c r="KMR15" s="7"/>
      <c r="KMS15" s="7"/>
      <c r="KMT15" s="7"/>
      <c r="KMU15" s="7"/>
      <c r="KMV15" s="7"/>
      <c r="KMW15" s="7"/>
      <c r="KMX15" s="7"/>
      <c r="KMY15" s="7"/>
      <c r="KMZ15" s="7"/>
      <c r="KNA15" s="7"/>
      <c r="KNB15" s="7"/>
      <c r="KNC15" s="7"/>
      <c r="KND15" s="7"/>
      <c r="KNE15" s="7"/>
      <c r="KNF15" s="7"/>
      <c r="KNG15" s="7"/>
      <c r="KNH15" s="7"/>
      <c r="KNI15" s="7"/>
      <c r="KNJ15" s="7"/>
      <c r="KNK15" s="7"/>
      <c r="KNL15" s="7"/>
      <c r="KNM15" s="7"/>
      <c r="KNN15" s="7"/>
      <c r="KNO15" s="7"/>
      <c r="KNP15" s="7"/>
      <c r="KNQ15" s="7"/>
      <c r="KNR15" s="7"/>
      <c r="KNS15" s="7"/>
      <c r="KNT15" s="7"/>
      <c r="KNU15" s="7"/>
      <c r="KNV15" s="7"/>
      <c r="KNW15" s="7"/>
      <c r="KNX15" s="7"/>
      <c r="KNY15" s="7"/>
      <c r="KNZ15" s="7"/>
      <c r="KOA15" s="7"/>
      <c r="KOB15" s="7"/>
      <c r="KOC15" s="7"/>
      <c r="KOD15" s="7"/>
      <c r="KOE15" s="7"/>
      <c r="KOF15" s="7"/>
      <c r="KOG15" s="7"/>
      <c r="KOH15" s="7"/>
      <c r="KOI15" s="7"/>
      <c r="KOJ15" s="7"/>
      <c r="KOK15" s="7"/>
      <c r="KOL15" s="7"/>
      <c r="KOM15" s="7"/>
      <c r="KON15" s="7"/>
      <c r="KOO15" s="7"/>
      <c r="KOP15" s="7"/>
      <c r="KOQ15" s="7"/>
      <c r="KOR15" s="7"/>
      <c r="KOS15" s="7"/>
      <c r="KOT15" s="7"/>
      <c r="KOU15" s="7"/>
      <c r="KOV15" s="7"/>
      <c r="KOW15" s="7"/>
      <c r="KOX15" s="7"/>
      <c r="KOY15" s="7"/>
      <c r="KOZ15" s="7"/>
      <c r="KPA15" s="7"/>
      <c r="KPB15" s="7"/>
      <c r="KPC15" s="7"/>
      <c r="KPD15" s="7"/>
      <c r="KPE15" s="7"/>
      <c r="KPF15" s="7"/>
      <c r="KPG15" s="7"/>
      <c r="KPH15" s="7"/>
      <c r="KPI15" s="7"/>
      <c r="KPJ15" s="7"/>
      <c r="KPK15" s="7"/>
      <c r="KPL15" s="7"/>
      <c r="KPM15" s="7"/>
      <c r="KPN15" s="7"/>
      <c r="KPO15" s="7"/>
      <c r="KPP15" s="7"/>
      <c r="KPQ15" s="7"/>
      <c r="KPR15" s="7"/>
      <c r="KPS15" s="7"/>
      <c r="KPT15" s="7"/>
      <c r="KPU15" s="7"/>
      <c r="KPV15" s="7"/>
      <c r="KPW15" s="7"/>
      <c r="KPX15" s="7"/>
      <c r="KPY15" s="7"/>
      <c r="KPZ15" s="7"/>
      <c r="KQA15" s="7"/>
      <c r="KQB15" s="7"/>
      <c r="KQC15" s="7"/>
      <c r="KQD15" s="7"/>
      <c r="KQE15" s="7"/>
      <c r="KQF15" s="7"/>
      <c r="KQG15" s="7"/>
      <c r="KQH15" s="7"/>
      <c r="KQI15" s="7"/>
      <c r="KQJ15" s="7"/>
      <c r="KQK15" s="7"/>
      <c r="KQL15" s="7"/>
      <c r="KQM15" s="7"/>
      <c r="KQN15" s="7"/>
      <c r="KQO15" s="7"/>
      <c r="KQP15" s="7"/>
      <c r="KQQ15" s="7"/>
      <c r="KQR15" s="7"/>
      <c r="KQS15" s="7"/>
      <c r="KQT15" s="7"/>
      <c r="KQU15" s="7"/>
      <c r="KQV15" s="7"/>
      <c r="KQW15" s="7"/>
      <c r="KQX15" s="7"/>
      <c r="KQY15" s="7"/>
      <c r="KQZ15" s="7"/>
      <c r="KRA15" s="7"/>
      <c r="KRB15" s="7"/>
      <c r="KRC15" s="7"/>
      <c r="KRD15" s="7"/>
      <c r="KRE15" s="7"/>
      <c r="KRF15" s="7"/>
      <c r="KRG15" s="7"/>
      <c r="KRH15" s="7"/>
      <c r="KRI15" s="7"/>
      <c r="KRJ15" s="7"/>
      <c r="KRK15" s="7"/>
      <c r="KRL15" s="7"/>
      <c r="KRM15" s="7"/>
      <c r="KRN15" s="7"/>
      <c r="KRO15" s="7"/>
      <c r="KRP15" s="7"/>
      <c r="KRQ15" s="7"/>
      <c r="KRR15" s="7"/>
      <c r="KRS15" s="7"/>
      <c r="KRT15" s="7"/>
      <c r="KRU15" s="7"/>
      <c r="KRV15" s="7"/>
      <c r="KRW15" s="7"/>
      <c r="KRX15" s="7"/>
      <c r="KRY15" s="7"/>
      <c r="KRZ15" s="7"/>
      <c r="KSA15" s="7"/>
      <c r="KSB15" s="7"/>
      <c r="KSC15" s="7"/>
      <c r="KSD15" s="7"/>
      <c r="KSE15" s="7"/>
      <c r="KSF15" s="7"/>
      <c r="KSG15" s="7"/>
      <c r="KSH15" s="7"/>
      <c r="KSI15" s="7"/>
      <c r="KSJ15" s="7"/>
      <c r="KSK15" s="7"/>
      <c r="KSL15" s="7"/>
      <c r="KSM15" s="7"/>
      <c r="KSN15" s="7"/>
      <c r="KSO15" s="7"/>
      <c r="KSP15" s="7"/>
      <c r="KSQ15" s="7"/>
      <c r="KSR15" s="7"/>
      <c r="KSS15" s="7"/>
      <c r="KST15" s="7"/>
      <c r="KSU15" s="7"/>
      <c r="KSV15" s="7"/>
      <c r="KSW15" s="7"/>
      <c r="KSX15" s="7"/>
      <c r="KSY15" s="7"/>
      <c r="KSZ15" s="7"/>
      <c r="KTA15" s="7"/>
      <c r="KTB15" s="7"/>
      <c r="KTC15" s="7"/>
      <c r="KTD15" s="7"/>
      <c r="KTE15" s="7"/>
      <c r="KTF15" s="7"/>
      <c r="KTG15" s="7"/>
      <c r="KTH15" s="7"/>
      <c r="KTI15" s="7"/>
      <c r="KTJ15" s="7"/>
      <c r="KTK15" s="7"/>
      <c r="KTL15" s="7"/>
      <c r="KTM15" s="7"/>
      <c r="KTN15" s="7"/>
      <c r="KTO15" s="7"/>
      <c r="KTP15" s="7"/>
      <c r="KTQ15" s="7"/>
      <c r="KTR15" s="7"/>
      <c r="KTS15" s="7"/>
      <c r="KTT15" s="7"/>
      <c r="KTU15" s="7"/>
      <c r="KTV15" s="7"/>
      <c r="KTW15" s="7"/>
      <c r="KTX15" s="7"/>
      <c r="KTY15" s="7"/>
      <c r="KTZ15" s="7"/>
      <c r="KUA15" s="7"/>
      <c r="KUB15" s="7"/>
      <c r="KUC15" s="7"/>
      <c r="KUD15" s="7"/>
      <c r="KUE15" s="7"/>
      <c r="KUF15" s="7"/>
      <c r="KUG15" s="7"/>
      <c r="KUH15" s="7"/>
      <c r="KUI15" s="7"/>
      <c r="KUJ15" s="7"/>
      <c r="KUK15" s="7"/>
      <c r="KUL15" s="7"/>
      <c r="KUM15" s="7"/>
      <c r="KUN15" s="7"/>
      <c r="KUO15" s="7"/>
      <c r="KUP15" s="7"/>
      <c r="KUQ15" s="7"/>
      <c r="KUR15" s="7"/>
      <c r="KUS15" s="7"/>
      <c r="KUT15" s="7"/>
      <c r="KUU15" s="7"/>
      <c r="KUV15" s="7"/>
      <c r="KUW15" s="7"/>
      <c r="KUX15" s="7"/>
      <c r="KUY15" s="7"/>
      <c r="KUZ15" s="7"/>
      <c r="KVA15" s="7"/>
      <c r="KVB15" s="7"/>
      <c r="KVC15" s="7"/>
      <c r="KVD15" s="7"/>
      <c r="KVE15" s="7"/>
      <c r="KVF15" s="7"/>
      <c r="KVG15" s="7"/>
      <c r="KVH15" s="7"/>
      <c r="KVI15" s="7"/>
      <c r="KVJ15" s="7"/>
      <c r="KVK15" s="7"/>
      <c r="KVL15" s="7"/>
      <c r="KVM15" s="7"/>
      <c r="KVN15" s="7"/>
      <c r="KVO15" s="7"/>
      <c r="KVP15" s="7"/>
      <c r="KVQ15" s="7"/>
      <c r="KVR15" s="7"/>
      <c r="KVS15" s="7"/>
      <c r="KVT15" s="7"/>
      <c r="KVU15" s="7"/>
      <c r="KVV15" s="7"/>
      <c r="KVW15" s="7"/>
      <c r="KVX15" s="7"/>
      <c r="KVY15" s="7"/>
      <c r="KVZ15" s="7"/>
      <c r="KWA15" s="7"/>
      <c r="KWB15" s="7"/>
      <c r="KWC15" s="7"/>
      <c r="KWD15" s="7"/>
      <c r="KWE15" s="7"/>
      <c r="KWF15" s="7"/>
      <c r="KWG15" s="7"/>
      <c r="KWH15" s="7"/>
      <c r="KWI15" s="7"/>
      <c r="KWJ15" s="7"/>
      <c r="KWK15" s="7"/>
      <c r="KWL15" s="7"/>
      <c r="KWM15" s="7"/>
      <c r="KWN15" s="7"/>
      <c r="KWO15" s="7"/>
      <c r="KWP15" s="7"/>
      <c r="KWQ15" s="7"/>
      <c r="KWR15" s="7"/>
      <c r="KWS15" s="7"/>
      <c r="KWT15" s="7"/>
      <c r="KWU15" s="7"/>
      <c r="KWV15" s="7"/>
      <c r="KWW15" s="7"/>
      <c r="KWX15" s="7"/>
      <c r="KWY15" s="7"/>
      <c r="KWZ15" s="7"/>
      <c r="KXA15" s="7"/>
      <c r="KXB15" s="7"/>
      <c r="KXC15" s="7"/>
      <c r="KXD15" s="7"/>
      <c r="KXE15" s="7"/>
      <c r="KXF15" s="7"/>
      <c r="KXG15" s="7"/>
      <c r="KXH15" s="7"/>
      <c r="KXI15" s="7"/>
      <c r="KXJ15" s="7"/>
      <c r="KXK15" s="7"/>
      <c r="KXL15" s="7"/>
      <c r="KXM15" s="7"/>
      <c r="KXN15" s="7"/>
      <c r="KXO15" s="7"/>
      <c r="KXP15" s="7"/>
      <c r="KXQ15" s="7"/>
      <c r="KXR15" s="7"/>
      <c r="KXS15" s="7"/>
      <c r="KXT15" s="7"/>
      <c r="KXU15" s="7"/>
      <c r="KXV15" s="7"/>
      <c r="KXW15" s="7"/>
      <c r="KXX15" s="7"/>
      <c r="KXY15" s="7"/>
      <c r="KXZ15" s="7"/>
      <c r="KYA15" s="7"/>
      <c r="KYB15" s="7"/>
      <c r="KYC15" s="7"/>
      <c r="KYD15" s="7"/>
      <c r="KYE15" s="7"/>
      <c r="KYF15" s="7"/>
      <c r="KYG15" s="7"/>
      <c r="KYH15" s="7"/>
      <c r="KYI15" s="7"/>
      <c r="KYJ15" s="7"/>
      <c r="KYK15" s="7"/>
      <c r="KYL15" s="7"/>
      <c r="KYM15" s="7"/>
      <c r="KYN15" s="7"/>
      <c r="KYO15" s="7"/>
      <c r="KYP15" s="7"/>
      <c r="KYQ15" s="7"/>
      <c r="KYR15" s="7"/>
      <c r="KYS15" s="7"/>
      <c r="KYT15" s="7"/>
      <c r="KYU15" s="7"/>
      <c r="KYV15" s="7"/>
      <c r="KYW15" s="7"/>
      <c r="KYX15" s="7"/>
      <c r="KYY15" s="7"/>
      <c r="KYZ15" s="7"/>
      <c r="KZA15" s="7"/>
      <c r="KZB15" s="7"/>
      <c r="KZC15" s="7"/>
      <c r="KZD15" s="7"/>
      <c r="KZE15" s="7"/>
      <c r="KZF15" s="7"/>
      <c r="KZG15" s="7"/>
      <c r="KZH15" s="7"/>
      <c r="KZI15" s="7"/>
      <c r="KZJ15" s="7"/>
      <c r="KZK15" s="7"/>
      <c r="KZL15" s="7"/>
      <c r="KZM15" s="7"/>
      <c r="KZN15" s="7"/>
      <c r="KZO15" s="7"/>
      <c r="KZP15" s="7"/>
      <c r="KZQ15" s="7"/>
      <c r="KZR15" s="7"/>
      <c r="KZS15" s="7"/>
      <c r="KZT15" s="7"/>
      <c r="KZU15" s="7"/>
      <c r="KZV15" s="7"/>
      <c r="KZW15" s="7"/>
      <c r="KZX15" s="7"/>
      <c r="KZY15" s="7"/>
      <c r="KZZ15" s="7"/>
      <c r="LAA15" s="7"/>
      <c r="LAB15" s="7"/>
      <c r="LAC15" s="7"/>
      <c r="LAD15" s="7"/>
      <c r="LAE15" s="7"/>
      <c r="LAF15" s="7"/>
      <c r="LAG15" s="7"/>
      <c r="LAH15" s="7"/>
      <c r="LAI15" s="7"/>
      <c r="LAJ15" s="7"/>
      <c r="LAK15" s="7"/>
      <c r="LAL15" s="7"/>
      <c r="LAM15" s="7"/>
      <c r="LAN15" s="7"/>
      <c r="LAO15" s="7"/>
      <c r="LAP15" s="7"/>
      <c r="LAQ15" s="7"/>
      <c r="LAR15" s="7"/>
      <c r="LAS15" s="7"/>
      <c r="LAT15" s="7"/>
      <c r="LAU15" s="7"/>
      <c r="LAV15" s="7"/>
      <c r="LAW15" s="7"/>
      <c r="LAX15" s="7"/>
      <c r="LAY15" s="7"/>
      <c r="LAZ15" s="7"/>
      <c r="LBA15" s="7"/>
      <c r="LBB15" s="7"/>
      <c r="LBC15" s="7"/>
      <c r="LBD15" s="7"/>
      <c r="LBE15" s="7"/>
      <c r="LBF15" s="7"/>
      <c r="LBG15" s="7"/>
      <c r="LBH15" s="7"/>
      <c r="LBI15" s="7"/>
      <c r="LBJ15" s="7"/>
      <c r="LBK15" s="7"/>
      <c r="LBL15" s="7"/>
      <c r="LBM15" s="7"/>
      <c r="LBN15" s="7"/>
      <c r="LBO15" s="7"/>
      <c r="LBP15" s="7"/>
      <c r="LBQ15" s="7"/>
      <c r="LBR15" s="7"/>
      <c r="LBS15" s="7"/>
      <c r="LBT15" s="7"/>
      <c r="LBU15" s="7"/>
      <c r="LBV15" s="7"/>
      <c r="LBW15" s="7"/>
      <c r="LBX15" s="7"/>
      <c r="LBY15" s="7"/>
      <c r="LBZ15" s="7"/>
      <c r="LCA15" s="7"/>
      <c r="LCB15" s="7"/>
      <c r="LCC15" s="7"/>
      <c r="LCD15" s="7"/>
      <c r="LCE15" s="7"/>
      <c r="LCF15" s="7"/>
      <c r="LCG15" s="7"/>
      <c r="LCH15" s="7"/>
      <c r="LCI15" s="7"/>
      <c r="LCJ15" s="7"/>
      <c r="LCK15" s="7"/>
      <c r="LCL15" s="7"/>
      <c r="LCM15" s="7"/>
      <c r="LCN15" s="7"/>
      <c r="LCO15" s="7"/>
      <c r="LCP15" s="7"/>
      <c r="LCQ15" s="7"/>
      <c r="LCR15" s="7"/>
      <c r="LCS15" s="7"/>
      <c r="LCT15" s="7"/>
      <c r="LCU15" s="7"/>
      <c r="LCV15" s="7"/>
      <c r="LCW15" s="7"/>
      <c r="LCX15" s="7"/>
      <c r="LCY15" s="7"/>
      <c r="LCZ15" s="7"/>
      <c r="LDA15" s="7"/>
      <c r="LDB15" s="7"/>
      <c r="LDC15" s="7"/>
      <c r="LDD15" s="7"/>
      <c r="LDE15" s="7"/>
      <c r="LDF15" s="7"/>
      <c r="LDG15" s="7"/>
      <c r="LDH15" s="7"/>
      <c r="LDI15" s="7"/>
      <c r="LDJ15" s="7"/>
      <c r="LDK15" s="7"/>
      <c r="LDL15" s="7"/>
      <c r="LDM15" s="7"/>
      <c r="LDN15" s="7"/>
      <c r="LDO15" s="7"/>
      <c r="LDP15" s="7"/>
      <c r="LDQ15" s="7"/>
      <c r="LDR15" s="7"/>
      <c r="LDS15" s="7"/>
      <c r="LDT15" s="7"/>
      <c r="LDU15" s="7"/>
      <c r="LDV15" s="7"/>
      <c r="LDW15" s="7"/>
      <c r="LDX15" s="7"/>
      <c r="LDY15" s="7"/>
      <c r="LDZ15" s="7"/>
      <c r="LEA15" s="7"/>
      <c r="LEB15" s="7"/>
      <c r="LEC15" s="7"/>
      <c r="LED15" s="7"/>
      <c r="LEE15" s="7"/>
      <c r="LEF15" s="7"/>
      <c r="LEG15" s="7"/>
      <c r="LEH15" s="7"/>
      <c r="LEI15" s="7"/>
      <c r="LEJ15" s="7"/>
      <c r="LEK15" s="7"/>
      <c r="LEL15" s="7"/>
      <c r="LEM15" s="7"/>
      <c r="LEN15" s="7"/>
      <c r="LEO15" s="7"/>
      <c r="LEP15" s="7"/>
      <c r="LEQ15" s="7"/>
      <c r="LER15" s="7"/>
      <c r="LES15" s="7"/>
      <c r="LET15" s="7"/>
      <c r="LEU15" s="7"/>
      <c r="LEV15" s="7"/>
      <c r="LEW15" s="7"/>
      <c r="LEX15" s="7"/>
      <c r="LEY15" s="7"/>
      <c r="LEZ15" s="7"/>
      <c r="LFA15" s="7"/>
      <c r="LFB15" s="7"/>
      <c r="LFC15" s="7"/>
      <c r="LFD15" s="7"/>
      <c r="LFE15" s="7"/>
      <c r="LFF15" s="7"/>
      <c r="LFG15" s="7"/>
      <c r="LFH15" s="7"/>
      <c r="LFI15" s="7"/>
      <c r="LFJ15" s="7"/>
      <c r="LFK15" s="7"/>
      <c r="LFL15" s="7"/>
      <c r="LFM15" s="7"/>
      <c r="LFN15" s="7"/>
      <c r="LFO15" s="7"/>
      <c r="LFP15" s="7"/>
      <c r="LFQ15" s="7"/>
      <c r="LFR15" s="7"/>
      <c r="LFS15" s="7"/>
      <c r="LFT15" s="7"/>
      <c r="LFU15" s="7"/>
      <c r="LFV15" s="7"/>
      <c r="LFW15" s="7"/>
      <c r="LFX15" s="7"/>
      <c r="LFY15" s="7"/>
      <c r="LFZ15" s="7"/>
      <c r="LGA15" s="7"/>
      <c r="LGB15" s="7"/>
      <c r="LGC15" s="7"/>
      <c r="LGD15" s="7"/>
      <c r="LGE15" s="7"/>
      <c r="LGF15" s="7"/>
      <c r="LGG15" s="7"/>
      <c r="LGH15" s="7"/>
      <c r="LGI15" s="7"/>
      <c r="LGJ15" s="7"/>
      <c r="LGK15" s="7"/>
      <c r="LGL15" s="7"/>
      <c r="LGM15" s="7"/>
      <c r="LGN15" s="7"/>
      <c r="LGO15" s="7"/>
      <c r="LGP15" s="7"/>
      <c r="LGQ15" s="7"/>
      <c r="LGR15" s="7"/>
      <c r="LGS15" s="7"/>
      <c r="LGT15" s="7"/>
      <c r="LGU15" s="7"/>
      <c r="LGV15" s="7"/>
      <c r="LGW15" s="7"/>
      <c r="LGX15" s="7"/>
      <c r="LGY15" s="7"/>
      <c r="LGZ15" s="7"/>
      <c r="LHA15" s="7"/>
      <c r="LHB15" s="7"/>
      <c r="LHC15" s="7"/>
      <c r="LHD15" s="7"/>
      <c r="LHE15" s="7"/>
      <c r="LHF15" s="7"/>
      <c r="LHG15" s="7"/>
      <c r="LHH15" s="7"/>
      <c r="LHI15" s="7"/>
      <c r="LHJ15" s="7"/>
      <c r="LHK15" s="7"/>
      <c r="LHL15" s="7"/>
      <c r="LHM15" s="7"/>
      <c r="LHN15" s="7"/>
      <c r="LHO15" s="7"/>
      <c r="LHP15" s="7"/>
      <c r="LHQ15" s="7"/>
      <c r="LHR15" s="7"/>
      <c r="LHS15" s="7"/>
      <c r="LHT15" s="7"/>
      <c r="LHU15" s="7"/>
      <c r="LHV15" s="7"/>
      <c r="LHW15" s="7"/>
      <c r="LHX15" s="7"/>
      <c r="LHY15" s="7"/>
      <c r="LHZ15" s="7"/>
      <c r="LIA15" s="7"/>
      <c r="LIB15" s="7"/>
      <c r="LIC15" s="7"/>
      <c r="LID15" s="7"/>
      <c r="LIE15" s="7"/>
      <c r="LIF15" s="7"/>
      <c r="LIG15" s="7"/>
      <c r="LIH15" s="7"/>
      <c r="LII15" s="7"/>
      <c r="LIJ15" s="7"/>
      <c r="LIK15" s="7"/>
      <c r="LIL15" s="7"/>
      <c r="LIM15" s="7"/>
      <c r="LIN15" s="7"/>
      <c r="LIO15" s="7"/>
      <c r="LIP15" s="7"/>
      <c r="LIQ15" s="7"/>
      <c r="LIR15" s="7"/>
      <c r="LIS15" s="7"/>
      <c r="LIT15" s="7"/>
      <c r="LIU15" s="7"/>
      <c r="LIV15" s="7"/>
      <c r="LIW15" s="7"/>
      <c r="LIX15" s="7"/>
      <c r="LIY15" s="7"/>
      <c r="LIZ15" s="7"/>
      <c r="LJA15" s="7"/>
      <c r="LJB15" s="7"/>
      <c r="LJC15" s="7"/>
      <c r="LJD15" s="7"/>
      <c r="LJE15" s="7"/>
      <c r="LJF15" s="7"/>
      <c r="LJG15" s="7"/>
      <c r="LJH15" s="7"/>
      <c r="LJI15" s="7"/>
      <c r="LJJ15" s="7"/>
      <c r="LJK15" s="7"/>
      <c r="LJL15" s="7"/>
      <c r="LJM15" s="7"/>
      <c r="LJN15" s="7"/>
      <c r="LJO15" s="7"/>
      <c r="LJP15" s="7"/>
      <c r="LJQ15" s="7"/>
      <c r="LJR15" s="7"/>
      <c r="LJS15" s="7"/>
      <c r="LJT15" s="7"/>
      <c r="LJU15" s="7"/>
      <c r="LJV15" s="7"/>
      <c r="LJW15" s="7"/>
      <c r="LJX15" s="7"/>
      <c r="LJY15" s="7"/>
      <c r="LJZ15" s="7"/>
      <c r="LKA15" s="7"/>
      <c r="LKB15" s="7"/>
      <c r="LKC15" s="7"/>
      <c r="LKD15" s="7"/>
      <c r="LKE15" s="7"/>
      <c r="LKF15" s="7"/>
      <c r="LKG15" s="7"/>
      <c r="LKH15" s="7"/>
      <c r="LKI15" s="7"/>
      <c r="LKJ15" s="7"/>
      <c r="LKK15" s="7"/>
      <c r="LKL15" s="7"/>
      <c r="LKM15" s="7"/>
      <c r="LKN15" s="7"/>
      <c r="LKO15" s="7"/>
      <c r="LKP15" s="7"/>
      <c r="LKQ15" s="7"/>
      <c r="LKR15" s="7"/>
      <c r="LKS15" s="7"/>
      <c r="LKT15" s="7"/>
      <c r="LKU15" s="7"/>
      <c r="LKV15" s="7"/>
      <c r="LKW15" s="7"/>
      <c r="LKX15" s="7"/>
      <c r="LKY15" s="7"/>
      <c r="LKZ15" s="7"/>
      <c r="LLA15" s="7"/>
      <c r="LLB15" s="7"/>
      <c r="LLC15" s="7"/>
      <c r="LLD15" s="7"/>
      <c r="LLE15" s="7"/>
      <c r="LLF15" s="7"/>
      <c r="LLG15" s="7"/>
      <c r="LLH15" s="7"/>
      <c r="LLI15" s="7"/>
      <c r="LLJ15" s="7"/>
      <c r="LLK15" s="7"/>
      <c r="LLL15" s="7"/>
      <c r="LLM15" s="7"/>
      <c r="LLN15" s="7"/>
      <c r="LLO15" s="7"/>
      <c r="LLP15" s="7"/>
      <c r="LLQ15" s="7"/>
      <c r="LLR15" s="7"/>
      <c r="LLS15" s="7"/>
      <c r="LLT15" s="7"/>
      <c r="LLU15" s="7"/>
      <c r="LLV15" s="7"/>
      <c r="LLW15" s="7"/>
      <c r="LLX15" s="7"/>
      <c r="LLY15" s="7"/>
      <c r="LLZ15" s="7"/>
      <c r="LMA15" s="7"/>
      <c r="LMB15" s="7"/>
      <c r="LMC15" s="7"/>
      <c r="LMD15" s="7"/>
      <c r="LME15" s="7"/>
      <c r="LMF15" s="7"/>
      <c r="LMG15" s="7"/>
      <c r="LMH15" s="7"/>
      <c r="LMI15" s="7"/>
      <c r="LMJ15" s="7"/>
      <c r="LMK15" s="7"/>
      <c r="LML15" s="7"/>
      <c r="LMM15" s="7"/>
      <c r="LMN15" s="7"/>
      <c r="LMO15" s="7"/>
      <c r="LMP15" s="7"/>
      <c r="LMQ15" s="7"/>
      <c r="LMR15" s="7"/>
      <c r="LMS15" s="7"/>
      <c r="LMT15" s="7"/>
      <c r="LMU15" s="7"/>
      <c r="LMV15" s="7"/>
      <c r="LMW15" s="7"/>
      <c r="LMX15" s="7"/>
      <c r="LMY15" s="7"/>
      <c r="LMZ15" s="7"/>
      <c r="LNA15" s="7"/>
      <c r="LNB15" s="7"/>
      <c r="LNC15" s="7"/>
      <c r="LND15" s="7"/>
      <c r="LNE15" s="7"/>
      <c r="LNF15" s="7"/>
      <c r="LNG15" s="7"/>
      <c r="LNH15" s="7"/>
      <c r="LNI15" s="7"/>
      <c r="LNJ15" s="7"/>
      <c r="LNK15" s="7"/>
      <c r="LNL15" s="7"/>
      <c r="LNM15" s="7"/>
      <c r="LNN15" s="7"/>
      <c r="LNO15" s="7"/>
      <c r="LNP15" s="7"/>
      <c r="LNQ15" s="7"/>
      <c r="LNR15" s="7"/>
      <c r="LNS15" s="7"/>
      <c r="LNT15" s="7"/>
      <c r="LNU15" s="7"/>
      <c r="LNV15" s="7"/>
      <c r="LNW15" s="7"/>
      <c r="LNX15" s="7"/>
      <c r="LNY15" s="7"/>
      <c r="LNZ15" s="7"/>
      <c r="LOA15" s="7"/>
      <c r="LOB15" s="7"/>
      <c r="LOC15" s="7"/>
      <c r="LOD15" s="7"/>
      <c r="LOE15" s="7"/>
      <c r="LOF15" s="7"/>
      <c r="LOG15" s="7"/>
      <c r="LOH15" s="7"/>
      <c r="LOI15" s="7"/>
      <c r="LOJ15" s="7"/>
      <c r="LOK15" s="7"/>
      <c r="LOL15" s="7"/>
      <c r="LOM15" s="7"/>
      <c r="LON15" s="7"/>
      <c r="LOO15" s="7"/>
      <c r="LOP15" s="7"/>
      <c r="LOQ15" s="7"/>
      <c r="LOR15" s="7"/>
      <c r="LOS15" s="7"/>
      <c r="LOT15" s="7"/>
      <c r="LOU15" s="7"/>
      <c r="LOV15" s="7"/>
      <c r="LOW15" s="7"/>
      <c r="LOX15" s="7"/>
      <c r="LOY15" s="7"/>
      <c r="LOZ15" s="7"/>
      <c r="LPA15" s="7"/>
      <c r="LPB15" s="7"/>
      <c r="LPC15" s="7"/>
      <c r="LPD15" s="7"/>
      <c r="LPE15" s="7"/>
      <c r="LPF15" s="7"/>
      <c r="LPG15" s="7"/>
      <c r="LPH15" s="7"/>
      <c r="LPI15" s="7"/>
      <c r="LPJ15" s="7"/>
      <c r="LPK15" s="7"/>
      <c r="LPL15" s="7"/>
      <c r="LPM15" s="7"/>
      <c r="LPN15" s="7"/>
      <c r="LPO15" s="7"/>
      <c r="LPP15" s="7"/>
      <c r="LPQ15" s="7"/>
      <c r="LPR15" s="7"/>
      <c r="LPS15" s="7"/>
      <c r="LPT15" s="7"/>
      <c r="LPU15" s="7"/>
      <c r="LPV15" s="7"/>
      <c r="LPW15" s="7"/>
      <c r="LPX15" s="7"/>
      <c r="LPY15" s="7"/>
      <c r="LPZ15" s="7"/>
      <c r="LQA15" s="7"/>
      <c r="LQB15" s="7"/>
      <c r="LQC15" s="7"/>
      <c r="LQD15" s="7"/>
      <c r="LQE15" s="7"/>
      <c r="LQF15" s="7"/>
      <c r="LQG15" s="7"/>
      <c r="LQH15" s="7"/>
      <c r="LQI15" s="7"/>
      <c r="LQJ15" s="7"/>
      <c r="LQK15" s="7"/>
      <c r="LQL15" s="7"/>
      <c r="LQM15" s="7"/>
      <c r="LQN15" s="7"/>
      <c r="LQO15" s="7"/>
      <c r="LQP15" s="7"/>
      <c r="LQQ15" s="7"/>
      <c r="LQR15" s="7"/>
      <c r="LQS15" s="7"/>
      <c r="LQT15" s="7"/>
      <c r="LQU15" s="7"/>
      <c r="LQV15" s="7"/>
      <c r="LQW15" s="7"/>
      <c r="LQX15" s="7"/>
      <c r="LQY15" s="7"/>
      <c r="LQZ15" s="7"/>
      <c r="LRA15" s="7"/>
      <c r="LRB15" s="7"/>
      <c r="LRC15" s="7"/>
      <c r="LRD15" s="7"/>
      <c r="LRE15" s="7"/>
      <c r="LRF15" s="7"/>
      <c r="LRG15" s="7"/>
      <c r="LRH15" s="7"/>
      <c r="LRI15" s="7"/>
      <c r="LRJ15" s="7"/>
      <c r="LRK15" s="7"/>
      <c r="LRL15" s="7"/>
      <c r="LRM15" s="7"/>
      <c r="LRN15" s="7"/>
      <c r="LRO15" s="7"/>
      <c r="LRP15" s="7"/>
      <c r="LRQ15" s="7"/>
      <c r="LRR15" s="7"/>
      <c r="LRS15" s="7"/>
      <c r="LRT15" s="7"/>
      <c r="LRU15" s="7"/>
      <c r="LRV15" s="7"/>
      <c r="LRW15" s="7"/>
      <c r="LRX15" s="7"/>
      <c r="LRY15" s="7"/>
      <c r="LRZ15" s="7"/>
      <c r="LSA15" s="7"/>
      <c r="LSB15" s="7"/>
      <c r="LSC15" s="7"/>
      <c r="LSD15" s="7"/>
      <c r="LSE15" s="7"/>
      <c r="LSF15" s="7"/>
      <c r="LSG15" s="7"/>
      <c r="LSH15" s="7"/>
      <c r="LSI15" s="7"/>
      <c r="LSJ15" s="7"/>
      <c r="LSK15" s="7"/>
      <c r="LSL15" s="7"/>
      <c r="LSM15" s="7"/>
      <c r="LSN15" s="7"/>
      <c r="LSO15" s="7"/>
      <c r="LSP15" s="7"/>
      <c r="LSQ15" s="7"/>
      <c r="LSR15" s="7"/>
      <c r="LSS15" s="7"/>
      <c r="LST15" s="7"/>
      <c r="LSU15" s="7"/>
      <c r="LSV15" s="7"/>
      <c r="LSW15" s="7"/>
      <c r="LSX15" s="7"/>
      <c r="LSY15" s="7"/>
      <c r="LSZ15" s="7"/>
      <c r="LTA15" s="7"/>
      <c r="LTB15" s="7"/>
      <c r="LTC15" s="7"/>
      <c r="LTD15" s="7"/>
      <c r="LTE15" s="7"/>
      <c r="LTF15" s="7"/>
      <c r="LTG15" s="7"/>
      <c r="LTH15" s="7"/>
      <c r="LTI15" s="7"/>
      <c r="LTJ15" s="7"/>
      <c r="LTK15" s="7"/>
      <c r="LTL15" s="7"/>
      <c r="LTM15" s="7"/>
      <c r="LTN15" s="7"/>
      <c r="LTO15" s="7"/>
      <c r="LTP15" s="7"/>
      <c r="LTQ15" s="7"/>
      <c r="LTR15" s="7"/>
      <c r="LTS15" s="7"/>
      <c r="LTT15" s="7"/>
      <c r="LTU15" s="7"/>
      <c r="LTV15" s="7"/>
      <c r="LTW15" s="7"/>
      <c r="LTX15" s="7"/>
      <c r="LTY15" s="7"/>
      <c r="LTZ15" s="7"/>
      <c r="LUA15" s="7"/>
      <c r="LUB15" s="7"/>
      <c r="LUC15" s="7"/>
      <c r="LUD15" s="7"/>
      <c r="LUE15" s="7"/>
      <c r="LUF15" s="7"/>
      <c r="LUG15" s="7"/>
      <c r="LUH15" s="7"/>
      <c r="LUI15" s="7"/>
      <c r="LUJ15" s="7"/>
      <c r="LUK15" s="7"/>
      <c r="LUL15" s="7"/>
      <c r="LUM15" s="7"/>
      <c r="LUN15" s="7"/>
      <c r="LUO15" s="7"/>
      <c r="LUP15" s="7"/>
      <c r="LUQ15" s="7"/>
      <c r="LUR15" s="7"/>
      <c r="LUS15" s="7"/>
      <c r="LUT15" s="7"/>
      <c r="LUU15" s="7"/>
      <c r="LUV15" s="7"/>
      <c r="LUW15" s="7"/>
      <c r="LUX15" s="7"/>
      <c r="LUY15" s="7"/>
      <c r="LUZ15" s="7"/>
      <c r="LVA15" s="7"/>
      <c r="LVB15" s="7"/>
      <c r="LVC15" s="7"/>
      <c r="LVD15" s="7"/>
      <c r="LVE15" s="7"/>
      <c r="LVF15" s="7"/>
      <c r="LVG15" s="7"/>
      <c r="LVH15" s="7"/>
      <c r="LVI15" s="7"/>
      <c r="LVJ15" s="7"/>
      <c r="LVK15" s="7"/>
      <c r="LVL15" s="7"/>
      <c r="LVM15" s="7"/>
      <c r="LVN15" s="7"/>
      <c r="LVO15" s="7"/>
      <c r="LVP15" s="7"/>
      <c r="LVQ15" s="7"/>
      <c r="LVR15" s="7"/>
      <c r="LVS15" s="7"/>
      <c r="LVT15" s="7"/>
      <c r="LVU15" s="7"/>
      <c r="LVV15" s="7"/>
      <c r="LVW15" s="7"/>
      <c r="LVX15" s="7"/>
      <c r="LVY15" s="7"/>
      <c r="LVZ15" s="7"/>
      <c r="LWA15" s="7"/>
      <c r="LWB15" s="7"/>
      <c r="LWC15" s="7"/>
      <c r="LWD15" s="7"/>
      <c r="LWE15" s="7"/>
      <c r="LWF15" s="7"/>
      <c r="LWG15" s="7"/>
      <c r="LWH15" s="7"/>
      <c r="LWI15" s="7"/>
      <c r="LWJ15" s="7"/>
      <c r="LWK15" s="7"/>
      <c r="LWL15" s="7"/>
      <c r="LWM15" s="7"/>
      <c r="LWN15" s="7"/>
      <c r="LWO15" s="7"/>
      <c r="LWP15" s="7"/>
      <c r="LWQ15" s="7"/>
      <c r="LWR15" s="7"/>
      <c r="LWS15" s="7"/>
      <c r="LWT15" s="7"/>
      <c r="LWU15" s="7"/>
      <c r="LWV15" s="7"/>
      <c r="LWW15" s="7"/>
      <c r="LWX15" s="7"/>
      <c r="LWY15" s="7"/>
      <c r="LWZ15" s="7"/>
      <c r="LXA15" s="7"/>
      <c r="LXB15" s="7"/>
      <c r="LXC15" s="7"/>
      <c r="LXD15" s="7"/>
      <c r="LXE15" s="7"/>
      <c r="LXF15" s="7"/>
      <c r="LXG15" s="7"/>
      <c r="LXH15" s="7"/>
      <c r="LXI15" s="7"/>
      <c r="LXJ15" s="7"/>
      <c r="LXK15" s="7"/>
      <c r="LXL15" s="7"/>
      <c r="LXM15" s="7"/>
      <c r="LXN15" s="7"/>
      <c r="LXO15" s="7"/>
      <c r="LXP15" s="7"/>
      <c r="LXQ15" s="7"/>
      <c r="LXR15" s="7"/>
      <c r="LXS15" s="7"/>
      <c r="LXT15" s="7"/>
      <c r="LXU15" s="7"/>
      <c r="LXV15" s="7"/>
      <c r="LXW15" s="7"/>
      <c r="LXX15" s="7"/>
      <c r="LXY15" s="7"/>
      <c r="LXZ15" s="7"/>
      <c r="LYA15" s="7"/>
      <c r="LYB15" s="7"/>
      <c r="LYC15" s="7"/>
      <c r="LYD15" s="7"/>
      <c r="LYE15" s="7"/>
      <c r="LYF15" s="7"/>
      <c r="LYG15" s="7"/>
      <c r="LYH15" s="7"/>
      <c r="LYI15" s="7"/>
      <c r="LYJ15" s="7"/>
      <c r="LYK15" s="7"/>
      <c r="LYL15" s="7"/>
      <c r="LYM15" s="7"/>
      <c r="LYN15" s="7"/>
      <c r="LYO15" s="7"/>
      <c r="LYP15" s="7"/>
      <c r="LYQ15" s="7"/>
      <c r="LYR15" s="7"/>
      <c r="LYS15" s="7"/>
      <c r="LYT15" s="7"/>
      <c r="LYU15" s="7"/>
      <c r="LYV15" s="7"/>
      <c r="LYW15" s="7"/>
      <c r="LYX15" s="7"/>
      <c r="LYY15" s="7"/>
      <c r="LYZ15" s="7"/>
      <c r="LZA15" s="7"/>
      <c r="LZB15" s="7"/>
      <c r="LZC15" s="7"/>
      <c r="LZD15" s="7"/>
      <c r="LZE15" s="7"/>
      <c r="LZF15" s="7"/>
      <c r="LZG15" s="7"/>
      <c r="LZH15" s="7"/>
      <c r="LZI15" s="7"/>
      <c r="LZJ15" s="7"/>
      <c r="LZK15" s="7"/>
      <c r="LZL15" s="7"/>
      <c r="LZM15" s="7"/>
      <c r="LZN15" s="7"/>
      <c r="LZO15" s="7"/>
      <c r="LZP15" s="7"/>
      <c r="LZQ15" s="7"/>
      <c r="LZR15" s="7"/>
      <c r="LZS15" s="7"/>
      <c r="LZT15" s="7"/>
      <c r="LZU15" s="7"/>
      <c r="LZV15" s="7"/>
      <c r="LZW15" s="7"/>
      <c r="LZX15" s="7"/>
      <c r="LZY15" s="7"/>
      <c r="LZZ15" s="7"/>
      <c r="MAA15" s="7"/>
      <c r="MAB15" s="7"/>
      <c r="MAC15" s="7"/>
      <c r="MAD15" s="7"/>
      <c r="MAE15" s="7"/>
      <c r="MAF15" s="7"/>
      <c r="MAG15" s="7"/>
      <c r="MAH15" s="7"/>
      <c r="MAI15" s="7"/>
      <c r="MAJ15" s="7"/>
      <c r="MAK15" s="7"/>
      <c r="MAL15" s="7"/>
      <c r="MAM15" s="7"/>
      <c r="MAN15" s="7"/>
      <c r="MAO15" s="7"/>
      <c r="MAP15" s="7"/>
      <c r="MAQ15" s="7"/>
      <c r="MAR15" s="7"/>
      <c r="MAS15" s="7"/>
      <c r="MAT15" s="7"/>
      <c r="MAU15" s="7"/>
      <c r="MAV15" s="7"/>
      <c r="MAW15" s="7"/>
      <c r="MAX15" s="7"/>
      <c r="MAY15" s="7"/>
      <c r="MAZ15" s="7"/>
      <c r="MBA15" s="7"/>
      <c r="MBB15" s="7"/>
      <c r="MBC15" s="7"/>
      <c r="MBD15" s="7"/>
      <c r="MBE15" s="7"/>
      <c r="MBF15" s="7"/>
      <c r="MBG15" s="7"/>
      <c r="MBH15" s="7"/>
      <c r="MBI15" s="7"/>
      <c r="MBJ15" s="7"/>
      <c r="MBK15" s="7"/>
      <c r="MBL15" s="7"/>
      <c r="MBM15" s="7"/>
      <c r="MBN15" s="7"/>
      <c r="MBO15" s="7"/>
      <c r="MBP15" s="7"/>
      <c r="MBQ15" s="7"/>
      <c r="MBR15" s="7"/>
      <c r="MBS15" s="7"/>
      <c r="MBT15" s="7"/>
      <c r="MBU15" s="7"/>
      <c r="MBV15" s="7"/>
      <c r="MBW15" s="7"/>
      <c r="MBX15" s="7"/>
      <c r="MBY15" s="7"/>
      <c r="MBZ15" s="7"/>
      <c r="MCA15" s="7"/>
      <c r="MCB15" s="7"/>
      <c r="MCC15" s="7"/>
      <c r="MCD15" s="7"/>
      <c r="MCE15" s="7"/>
      <c r="MCF15" s="7"/>
      <c r="MCG15" s="7"/>
      <c r="MCH15" s="7"/>
      <c r="MCI15" s="7"/>
      <c r="MCJ15" s="7"/>
      <c r="MCK15" s="7"/>
      <c r="MCL15" s="7"/>
      <c r="MCM15" s="7"/>
      <c r="MCN15" s="7"/>
      <c r="MCO15" s="7"/>
      <c r="MCP15" s="7"/>
      <c r="MCQ15" s="7"/>
      <c r="MCR15" s="7"/>
      <c r="MCS15" s="7"/>
      <c r="MCT15" s="7"/>
      <c r="MCU15" s="7"/>
      <c r="MCV15" s="7"/>
      <c r="MCW15" s="7"/>
      <c r="MCX15" s="7"/>
      <c r="MCY15" s="7"/>
      <c r="MCZ15" s="7"/>
      <c r="MDA15" s="7"/>
      <c r="MDB15" s="7"/>
      <c r="MDC15" s="7"/>
      <c r="MDD15" s="7"/>
      <c r="MDE15" s="7"/>
      <c r="MDF15" s="7"/>
      <c r="MDG15" s="7"/>
      <c r="MDH15" s="7"/>
      <c r="MDI15" s="7"/>
      <c r="MDJ15" s="7"/>
      <c r="MDK15" s="7"/>
      <c r="MDL15" s="7"/>
      <c r="MDM15" s="7"/>
      <c r="MDN15" s="7"/>
      <c r="MDO15" s="7"/>
      <c r="MDP15" s="7"/>
      <c r="MDQ15" s="7"/>
      <c r="MDR15" s="7"/>
      <c r="MDS15" s="7"/>
      <c r="MDT15" s="7"/>
      <c r="MDU15" s="7"/>
      <c r="MDV15" s="7"/>
      <c r="MDW15" s="7"/>
      <c r="MDX15" s="7"/>
      <c r="MDY15" s="7"/>
      <c r="MDZ15" s="7"/>
      <c r="MEA15" s="7"/>
      <c r="MEB15" s="7"/>
      <c r="MEC15" s="7"/>
      <c r="MED15" s="7"/>
      <c r="MEE15" s="7"/>
      <c r="MEF15" s="7"/>
      <c r="MEG15" s="7"/>
      <c r="MEH15" s="7"/>
      <c r="MEI15" s="7"/>
      <c r="MEJ15" s="7"/>
      <c r="MEK15" s="7"/>
      <c r="MEL15" s="7"/>
      <c r="MEM15" s="7"/>
      <c r="MEN15" s="7"/>
      <c r="MEO15" s="7"/>
      <c r="MEP15" s="7"/>
      <c r="MEQ15" s="7"/>
      <c r="MER15" s="7"/>
      <c r="MES15" s="7"/>
      <c r="MET15" s="7"/>
      <c r="MEU15" s="7"/>
      <c r="MEV15" s="7"/>
      <c r="MEW15" s="7"/>
      <c r="MEX15" s="7"/>
      <c r="MEY15" s="7"/>
      <c r="MEZ15" s="7"/>
      <c r="MFA15" s="7"/>
      <c r="MFB15" s="7"/>
      <c r="MFC15" s="7"/>
      <c r="MFD15" s="7"/>
      <c r="MFE15" s="7"/>
      <c r="MFF15" s="7"/>
      <c r="MFG15" s="7"/>
      <c r="MFH15" s="7"/>
      <c r="MFI15" s="7"/>
      <c r="MFJ15" s="7"/>
      <c r="MFK15" s="7"/>
      <c r="MFL15" s="7"/>
      <c r="MFM15" s="7"/>
      <c r="MFN15" s="7"/>
      <c r="MFO15" s="7"/>
      <c r="MFP15" s="7"/>
      <c r="MFQ15" s="7"/>
      <c r="MFR15" s="7"/>
      <c r="MFS15" s="7"/>
      <c r="MFT15" s="7"/>
      <c r="MFU15" s="7"/>
      <c r="MFV15" s="7"/>
      <c r="MFW15" s="7"/>
      <c r="MFX15" s="7"/>
      <c r="MFY15" s="7"/>
      <c r="MFZ15" s="7"/>
      <c r="MGA15" s="7"/>
      <c r="MGB15" s="7"/>
      <c r="MGC15" s="7"/>
      <c r="MGD15" s="7"/>
      <c r="MGE15" s="7"/>
      <c r="MGF15" s="7"/>
      <c r="MGG15" s="7"/>
      <c r="MGH15" s="7"/>
      <c r="MGI15" s="7"/>
      <c r="MGJ15" s="7"/>
      <c r="MGK15" s="7"/>
      <c r="MGL15" s="7"/>
      <c r="MGM15" s="7"/>
      <c r="MGN15" s="7"/>
      <c r="MGO15" s="7"/>
      <c r="MGP15" s="7"/>
      <c r="MGQ15" s="7"/>
      <c r="MGR15" s="7"/>
      <c r="MGS15" s="7"/>
      <c r="MGT15" s="7"/>
      <c r="MGU15" s="7"/>
      <c r="MGV15" s="7"/>
      <c r="MGW15" s="7"/>
      <c r="MGX15" s="7"/>
      <c r="MGY15" s="7"/>
      <c r="MGZ15" s="7"/>
      <c r="MHA15" s="7"/>
      <c r="MHB15" s="7"/>
      <c r="MHC15" s="7"/>
      <c r="MHD15" s="7"/>
      <c r="MHE15" s="7"/>
      <c r="MHF15" s="7"/>
      <c r="MHG15" s="7"/>
      <c r="MHH15" s="7"/>
      <c r="MHI15" s="7"/>
      <c r="MHJ15" s="7"/>
      <c r="MHK15" s="7"/>
      <c r="MHL15" s="7"/>
      <c r="MHM15" s="7"/>
      <c r="MHN15" s="7"/>
      <c r="MHO15" s="7"/>
      <c r="MHP15" s="7"/>
      <c r="MHQ15" s="7"/>
      <c r="MHR15" s="7"/>
      <c r="MHS15" s="7"/>
      <c r="MHT15" s="7"/>
      <c r="MHU15" s="7"/>
      <c r="MHV15" s="7"/>
      <c r="MHW15" s="7"/>
      <c r="MHX15" s="7"/>
      <c r="MHY15" s="7"/>
      <c r="MHZ15" s="7"/>
      <c r="MIA15" s="7"/>
      <c r="MIB15" s="7"/>
      <c r="MIC15" s="7"/>
      <c r="MID15" s="7"/>
      <c r="MIE15" s="7"/>
      <c r="MIF15" s="7"/>
      <c r="MIG15" s="7"/>
      <c r="MIH15" s="7"/>
      <c r="MII15" s="7"/>
      <c r="MIJ15" s="7"/>
      <c r="MIK15" s="7"/>
      <c r="MIL15" s="7"/>
      <c r="MIM15" s="7"/>
      <c r="MIN15" s="7"/>
      <c r="MIO15" s="7"/>
      <c r="MIP15" s="7"/>
      <c r="MIQ15" s="7"/>
      <c r="MIR15" s="7"/>
      <c r="MIS15" s="7"/>
      <c r="MIT15" s="7"/>
      <c r="MIU15" s="7"/>
      <c r="MIV15" s="7"/>
      <c r="MIW15" s="7"/>
      <c r="MIX15" s="7"/>
      <c r="MIY15" s="7"/>
      <c r="MIZ15" s="7"/>
      <c r="MJA15" s="7"/>
      <c r="MJB15" s="7"/>
      <c r="MJC15" s="7"/>
      <c r="MJD15" s="7"/>
      <c r="MJE15" s="7"/>
      <c r="MJF15" s="7"/>
      <c r="MJG15" s="7"/>
      <c r="MJH15" s="7"/>
      <c r="MJI15" s="7"/>
      <c r="MJJ15" s="7"/>
      <c r="MJK15" s="7"/>
      <c r="MJL15" s="7"/>
      <c r="MJM15" s="7"/>
      <c r="MJN15" s="7"/>
      <c r="MJO15" s="7"/>
      <c r="MJP15" s="7"/>
      <c r="MJQ15" s="7"/>
      <c r="MJR15" s="7"/>
      <c r="MJS15" s="7"/>
      <c r="MJT15" s="7"/>
      <c r="MJU15" s="7"/>
      <c r="MJV15" s="7"/>
      <c r="MJW15" s="7"/>
      <c r="MJX15" s="7"/>
      <c r="MJY15" s="7"/>
      <c r="MJZ15" s="7"/>
      <c r="MKA15" s="7"/>
      <c r="MKB15" s="7"/>
      <c r="MKC15" s="7"/>
      <c r="MKD15" s="7"/>
      <c r="MKE15" s="7"/>
      <c r="MKF15" s="7"/>
      <c r="MKG15" s="7"/>
      <c r="MKH15" s="7"/>
      <c r="MKI15" s="7"/>
      <c r="MKJ15" s="7"/>
      <c r="MKK15" s="7"/>
      <c r="MKL15" s="7"/>
      <c r="MKM15" s="7"/>
      <c r="MKN15" s="7"/>
      <c r="MKO15" s="7"/>
      <c r="MKP15" s="7"/>
      <c r="MKQ15" s="7"/>
      <c r="MKR15" s="7"/>
      <c r="MKS15" s="7"/>
      <c r="MKT15" s="7"/>
      <c r="MKU15" s="7"/>
      <c r="MKV15" s="7"/>
      <c r="MKW15" s="7"/>
      <c r="MKX15" s="7"/>
      <c r="MKY15" s="7"/>
      <c r="MKZ15" s="7"/>
      <c r="MLA15" s="7"/>
      <c r="MLB15" s="7"/>
      <c r="MLC15" s="7"/>
      <c r="MLD15" s="7"/>
      <c r="MLE15" s="7"/>
      <c r="MLF15" s="7"/>
      <c r="MLG15" s="7"/>
      <c r="MLH15" s="7"/>
      <c r="MLI15" s="7"/>
      <c r="MLJ15" s="7"/>
      <c r="MLK15" s="7"/>
      <c r="MLL15" s="7"/>
      <c r="MLM15" s="7"/>
      <c r="MLN15" s="7"/>
      <c r="MLO15" s="7"/>
      <c r="MLP15" s="7"/>
      <c r="MLQ15" s="7"/>
      <c r="MLR15" s="7"/>
      <c r="MLS15" s="7"/>
      <c r="MLT15" s="7"/>
      <c r="MLU15" s="7"/>
      <c r="MLV15" s="7"/>
      <c r="MLW15" s="7"/>
      <c r="MLX15" s="7"/>
      <c r="MLY15" s="7"/>
      <c r="MLZ15" s="7"/>
      <c r="MMA15" s="7"/>
      <c r="MMB15" s="7"/>
      <c r="MMC15" s="7"/>
      <c r="MMD15" s="7"/>
      <c r="MME15" s="7"/>
      <c r="MMF15" s="7"/>
      <c r="MMG15" s="7"/>
      <c r="MMH15" s="7"/>
      <c r="MMI15" s="7"/>
      <c r="MMJ15" s="7"/>
      <c r="MMK15" s="7"/>
      <c r="MML15" s="7"/>
      <c r="MMM15" s="7"/>
      <c r="MMN15" s="7"/>
      <c r="MMO15" s="7"/>
      <c r="MMP15" s="7"/>
      <c r="MMQ15" s="7"/>
      <c r="MMR15" s="7"/>
      <c r="MMS15" s="7"/>
      <c r="MMT15" s="7"/>
      <c r="MMU15" s="7"/>
      <c r="MMV15" s="7"/>
      <c r="MMW15" s="7"/>
      <c r="MMX15" s="7"/>
      <c r="MMY15" s="7"/>
      <c r="MMZ15" s="7"/>
      <c r="MNA15" s="7"/>
      <c r="MNB15" s="7"/>
      <c r="MNC15" s="7"/>
      <c r="MND15" s="7"/>
      <c r="MNE15" s="7"/>
      <c r="MNF15" s="7"/>
      <c r="MNG15" s="7"/>
      <c r="MNH15" s="7"/>
      <c r="MNI15" s="7"/>
      <c r="MNJ15" s="7"/>
      <c r="MNK15" s="7"/>
      <c r="MNL15" s="7"/>
      <c r="MNM15" s="7"/>
      <c r="MNN15" s="7"/>
      <c r="MNO15" s="7"/>
      <c r="MNP15" s="7"/>
      <c r="MNQ15" s="7"/>
      <c r="MNR15" s="7"/>
      <c r="MNS15" s="7"/>
      <c r="MNT15" s="7"/>
      <c r="MNU15" s="7"/>
      <c r="MNV15" s="7"/>
      <c r="MNW15" s="7"/>
      <c r="MNX15" s="7"/>
      <c r="MNY15" s="7"/>
      <c r="MNZ15" s="7"/>
      <c r="MOA15" s="7"/>
      <c r="MOB15" s="7"/>
      <c r="MOC15" s="7"/>
      <c r="MOD15" s="7"/>
      <c r="MOE15" s="7"/>
      <c r="MOF15" s="7"/>
      <c r="MOG15" s="7"/>
      <c r="MOH15" s="7"/>
      <c r="MOI15" s="7"/>
      <c r="MOJ15" s="7"/>
      <c r="MOK15" s="7"/>
      <c r="MOL15" s="7"/>
      <c r="MOM15" s="7"/>
      <c r="MON15" s="7"/>
      <c r="MOO15" s="7"/>
      <c r="MOP15" s="7"/>
      <c r="MOQ15" s="7"/>
      <c r="MOR15" s="7"/>
      <c r="MOS15" s="7"/>
      <c r="MOT15" s="7"/>
      <c r="MOU15" s="7"/>
      <c r="MOV15" s="7"/>
      <c r="MOW15" s="7"/>
      <c r="MOX15" s="7"/>
      <c r="MOY15" s="7"/>
      <c r="MOZ15" s="7"/>
      <c r="MPA15" s="7"/>
      <c r="MPB15" s="7"/>
      <c r="MPC15" s="7"/>
      <c r="MPD15" s="7"/>
      <c r="MPE15" s="7"/>
      <c r="MPF15" s="7"/>
      <c r="MPG15" s="7"/>
      <c r="MPH15" s="7"/>
      <c r="MPI15" s="7"/>
      <c r="MPJ15" s="7"/>
      <c r="MPK15" s="7"/>
      <c r="MPL15" s="7"/>
      <c r="MPM15" s="7"/>
      <c r="MPN15" s="7"/>
      <c r="MPO15" s="7"/>
      <c r="MPP15" s="7"/>
      <c r="MPQ15" s="7"/>
      <c r="MPR15" s="7"/>
      <c r="MPS15" s="7"/>
      <c r="MPT15" s="7"/>
      <c r="MPU15" s="7"/>
      <c r="MPV15" s="7"/>
      <c r="MPW15" s="7"/>
      <c r="MPX15" s="7"/>
      <c r="MPY15" s="7"/>
      <c r="MPZ15" s="7"/>
      <c r="MQA15" s="7"/>
      <c r="MQB15" s="7"/>
      <c r="MQC15" s="7"/>
      <c r="MQD15" s="7"/>
      <c r="MQE15" s="7"/>
      <c r="MQF15" s="7"/>
      <c r="MQG15" s="7"/>
      <c r="MQH15" s="7"/>
      <c r="MQI15" s="7"/>
      <c r="MQJ15" s="7"/>
      <c r="MQK15" s="7"/>
      <c r="MQL15" s="7"/>
      <c r="MQM15" s="7"/>
      <c r="MQN15" s="7"/>
      <c r="MQO15" s="7"/>
      <c r="MQP15" s="7"/>
      <c r="MQQ15" s="7"/>
      <c r="MQR15" s="7"/>
      <c r="MQS15" s="7"/>
      <c r="MQT15" s="7"/>
      <c r="MQU15" s="7"/>
      <c r="MQV15" s="7"/>
      <c r="MQW15" s="7"/>
      <c r="MQX15" s="7"/>
      <c r="MQY15" s="7"/>
      <c r="MQZ15" s="7"/>
      <c r="MRA15" s="7"/>
      <c r="MRB15" s="7"/>
      <c r="MRC15" s="7"/>
      <c r="MRD15" s="7"/>
      <c r="MRE15" s="7"/>
      <c r="MRF15" s="7"/>
      <c r="MRG15" s="7"/>
      <c r="MRH15" s="7"/>
      <c r="MRI15" s="7"/>
      <c r="MRJ15" s="7"/>
      <c r="MRK15" s="7"/>
      <c r="MRL15" s="7"/>
      <c r="MRM15" s="7"/>
      <c r="MRN15" s="7"/>
      <c r="MRO15" s="7"/>
      <c r="MRP15" s="7"/>
      <c r="MRQ15" s="7"/>
      <c r="MRR15" s="7"/>
      <c r="MRS15" s="7"/>
      <c r="MRT15" s="7"/>
      <c r="MRU15" s="7"/>
      <c r="MRV15" s="7"/>
      <c r="MRW15" s="7"/>
      <c r="MRX15" s="7"/>
      <c r="MRY15" s="7"/>
      <c r="MRZ15" s="7"/>
      <c r="MSA15" s="7"/>
      <c r="MSB15" s="7"/>
      <c r="MSC15" s="7"/>
      <c r="MSD15" s="7"/>
      <c r="MSE15" s="7"/>
      <c r="MSF15" s="7"/>
      <c r="MSG15" s="7"/>
      <c r="MSH15" s="7"/>
      <c r="MSI15" s="7"/>
      <c r="MSJ15" s="7"/>
      <c r="MSK15" s="7"/>
      <c r="MSL15" s="7"/>
      <c r="MSM15" s="7"/>
      <c r="MSN15" s="7"/>
      <c r="MSO15" s="7"/>
      <c r="MSP15" s="7"/>
      <c r="MSQ15" s="7"/>
      <c r="MSR15" s="7"/>
      <c r="MSS15" s="7"/>
      <c r="MST15" s="7"/>
      <c r="MSU15" s="7"/>
      <c r="MSV15" s="7"/>
      <c r="MSW15" s="7"/>
      <c r="MSX15" s="7"/>
      <c r="MSY15" s="7"/>
      <c r="MSZ15" s="7"/>
      <c r="MTA15" s="7"/>
      <c r="MTB15" s="7"/>
      <c r="MTC15" s="7"/>
      <c r="MTD15" s="7"/>
      <c r="MTE15" s="7"/>
      <c r="MTF15" s="7"/>
      <c r="MTG15" s="7"/>
      <c r="MTH15" s="7"/>
      <c r="MTI15" s="7"/>
      <c r="MTJ15" s="7"/>
      <c r="MTK15" s="7"/>
      <c r="MTL15" s="7"/>
      <c r="MTM15" s="7"/>
      <c r="MTN15" s="7"/>
      <c r="MTO15" s="7"/>
      <c r="MTP15" s="7"/>
      <c r="MTQ15" s="7"/>
      <c r="MTR15" s="7"/>
      <c r="MTS15" s="7"/>
      <c r="MTT15" s="7"/>
      <c r="MTU15" s="7"/>
      <c r="MTV15" s="7"/>
      <c r="MTW15" s="7"/>
      <c r="MTX15" s="7"/>
      <c r="MTY15" s="7"/>
      <c r="MTZ15" s="7"/>
      <c r="MUA15" s="7"/>
      <c r="MUB15" s="7"/>
      <c r="MUC15" s="7"/>
      <c r="MUD15" s="7"/>
      <c r="MUE15" s="7"/>
      <c r="MUF15" s="7"/>
      <c r="MUG15" s="7"/>
      <c r="MUH15" s="7"/>
      <c r="MUI15" s="7"/>
      <c r="MUJ15" s="7"/>
      <c r="MUK15" s="7"/>
      <c r="MUL15" s="7"/>
      <c r="MUM15" s="7"/>
      <c r="MUN15" s="7"/>
      <c r="MUO15" s="7"/>
      <c r="MUP15" s="7"/>
      <c r="MUQ15" s="7"/>
      <c r="MUR15" s="7"/>
      <c r="MUS15" s="7"/>
      <c r="MUT15" s="7"/>
      <c r="MUU15" s="7"/>
      <c r="MUV15" s="7"/>
      <c r="MUW15" s="7"/>
      <c r="MUX15" s="7"/>
      <c r="MUY15" s="7"/>
      <c r="MUZ15" s="7"/>
      <c r="MVA15" s="7"/>
      <c r="MVB15" s="7"/>
      <c r="MVC15" s="7"/>
      <c r="MVD15" s="7"/>
      <c r="MVE15" s="7"/>
      <c r="MVF15" s="7"/>
      <c r="MVG15" s="7"/>
      <c r="MVH15" s="7"/>
      <c r="MVI15" s="7"/>
      <c r="MVJ15" s="7"/>
      <c r="MVK15" s="7"/>
      <c r="MVL15" s="7"/>
      <c r="MVM15" s="7"/>
      <c r="MVN15" s="7"/>
      <c r="MVO15" s="7"/>
      <c r="MVP15" s="7"/>
      <c r="MVQ15" s="7"/>
      <c r="MVR15" s="7"/>
      <c r="MVS15" s="7"/>
      <c r="MVT15" s="7"/>
      <c r="MVU15" s="7"/>
      <c r="MVV15" s="7"/>
      <c r="MVW15" s="7"/>
      <c r="MVX15" s="7"/>
      <c r="MVY15" s="7"/>
      <c r="MVZ15" s="7"/>
      <c r="MWA15" s="7"/>
      <c r="MWB15" s="7"/>
      <c r="MWC15" s="7"/>
      <c r="MWD15" s="7"/>
      <c r="MWE15" s="7"/>
      <c r="MWF15" s="7"/>
      <c r="MWG15" s="7"/>
      <c r="MWH15" s="7"/>
      <c r="MWI15" s="7"/>
      <c r="MWJ15" s="7"/>
      <c r="MWK15" s="7"/>
      <c r="MWL15" s="7"/>
      <c r="MWM15" s="7"/>
      <c r="MWN15" s="7"/>
      <c r="MWO15" s="7"/>
      <c r="MWP15" s="7"/>
      <c r="MWQ15" s="7"/>
      <c r="MWR15" s="7"/>
      <c r="MWS15" s="7"/>
      <c r="MWT15" s="7"/>
      <c r="MWU15" s="7"/>
      <c r="MWV15" s="7"/>
      <c r="MWW15" s="7"/>
      <c r="MWX15" s="7"/>
      <c r="MWY15" s="7"/>
      <c r="MWZ15" s="7"/>
      <c r="MXA15" s="7"/>
      <c r="MXB15" s="7"/>
      <c r="MXC15" s="7"/>
      <c r="MXD15" s="7"/>
      <c r="MXE15" s="7"/>
      <c r="MXF15" s="7"/>
      <c r="MXG15" s="7"/>
      <c r="MXH15" s="7"/>
      <c r="MXI15" s="7"/>
      <c r="MXJ15" s="7"/>
      <c r="MXK15" s="7"/>
      <c r="MXL15" s="7"/>
      <c r="MXM15" s="7"/>
      <c r="MXN15" s="7"/>
      <c r="MXO15" s="7"/>
      <c r="MXP15" s="7"/>
      <c r="MXQ15" s="7"/>
      <c r="MXR15" s="7"/>
      <c r="MXS15" s="7"/>
      <c r="MXT15" s="7"/>
      <c r="MXU15" s="7"/>
      <c r="MXV15" s="7"/>
      <c r="MXW15" s="7"/>
      <c r="MXX15" s="7"/>
      <c r="MXY15" s="7"/>
      <c r="MXZ15" s="7"/>
      <c r="MYA15" s="7"/>
      <c r="MYB15" s="7"/>
      <c r="MYC15" s="7"/>
      <c r="MYD15" s="7"/>
      <c r="MYE15" s="7"/>
      <c r="MYF15" s="7"/>
      <c r="MYG15" s="7"/>
      <c r="MYH15" s="7"/>
      <c r="MYI15" s="7"/>
      <c r="MYJ15" s="7"/>
      <c r="MYK15" s="7"/>
      <c r="MYL15" s="7"/>
      <c r="MYM15" s="7"/>
      <c r="MYN15" s="7"/>
      <c r="MYO15" s="7"/>
      <c r="MYP15" s="7"/>
      <c r="MYQ15" s="7"/>
      <c r="MYR15" s="7"/>
      <c r="MYS15" s="7"/>
      <c r="MYT15" s="7"/>
      <c r="MYU15" s="7"/>
      <c r="MYV15" s="7"/>
      <c r="MYW15" s="7"/>
      <c r="MYX15" s="7"/>
      <c r="MYY15" s="7"/>
      <c r="MYZ15" s="7"/>
      <c r="MZA15" s="7"/>
      <c r="MZB15" s="7"/>
      <c r="MZC15" s="7"/>
      <c r="MZD15" s="7"/>
      <c r="MZE15" s="7"/>
      <c r="MZF15" s="7"/>
      <c r="MZG15" s="7"/>
      <c r="MZH15" s="7"/>
      <c r="MZI15" s="7"/>
      <c r="MZJ15" s="7"/>
      <c r="MZK15" s="7"/>
      <c r="MZL15" s="7"/>
      <c r="MZM15" s="7"/>
      <c r="MZN15" s="7"/>
      <c r="MZO15" s="7"/>
      <c r="MZP15" s="7"/>
      <c r="MZQ15" s="7"/>
      <c r="MZR15" s="7"/>
      <c r="MZS15" s="7"/>
      <c r="MZT15" s="7"/>
      <c r="MZU15" s="7"/>
      <c r="MZV15" s="7"/>
      <c r="MZW15" s="7"/>
      <c r="MZX15" s="7"/>
      <c r="MZY15" s="7"/>
      <c r="MZZ15" s="7"/>
      <c r="NAA15" s="7"/>
      <c r="NAB15" s="7"/>
      <c r="NAC15" s="7"/>
      <c r="NAD15" s="7"/>
      <c r="NAE15" s="7"/>
      <c r="NAF15" s="7"/>
      <c r="NAG15" s="7"/>
      <c r="NAH15" s="7"/>
      <c r="NAI15" s="7"/>
      <c r="NAJ15" s="7"/>
      <c r="NAK15" s="7"/>
      <c r="NAL15" s="7"/>
      <c r="NAM15" s="7"/>
      <c r="NAN15" s="7"/>
      <c r="NAO15" s="7"/>
      <c r="NAP15" s="7"/>
      <c r="NAQ15" s="7"/>
      <c r="NAR15" s="7"/>
      <c r="NAS15" s="7"/>
      <c r="NAT15" s="7"/>
      <c r="NAU15" s="7"/>
      <c r="NAV15" s="7"/>
      <c r="NAW15" s="7"/>
      <c r="NAX15" s="7"/>
      <c r="NAY15" s="7"/>
      <c r="NAZ15" s="7"/>
      <c r="NBA15" s="7"/>
      <c r="NBB15" s="7"/>
      <c r="NBC15" s="7"/>
      <c r="NBD15" s="7"/>
      <c r="NBE15" s="7"/>
      <c r="NBF15" s="7"/>
      <c r="NBG15" s="7"/>
      <c r="NBH15" s="7"/>
      <c r="NBI15" s="7"/>
      <c r="NBJ15" s="7"/>
      <c r="NBK15" s="7"/>
      <c r="NBL15" s="7"/>
      <c r="NBM15" s="7"/>
      <c r="NBN15" s="7"/>
      <c r="NBO15" s="7"/>
      <c r="NBP15" s="7"/>
      <c r="NBQ15" s="7"/>
      <c r="NBR15" s="7"/>
      <c r="NBS15" s="7"/>
      <c r="NBT15" s="7"/>
      <c r="NBU15" s="7"/>
      <c r="NBV15" s="7"/>
      <c r="NBW15" s="7"/>
      <c r="NBX15" s="7"/>
      <c r="NBY15" s="7"/>
      <c r="NBZ15" s="7"/>
      <c r="NCA15" s="7"/>
      <c r="NCB15" s="7"/>
      <c r="NCC15" s="7"/>
      <c r="NCD15" s="7"/>
      <c r="NCE15" s="7"/>
      <c r="NCF15" s="7"/>
      <c r="NCG15" s="7"/>
      <c r="NCH15" s="7"/>
      <c r="NCI15" s="7"/>
      <c r="NCJ15" s="7"/>
      <c r="NCK15" s="7"/>
      <c r="NCL15" s="7"/>
      <c r="NCM15" s="7"/>
      <c r="NCN15" s="7"/>
      <c r="NCO15" s="7"/>
      <c r="NCP15" s="7"/>
      <c r="NCQ15" s="7"/>
      <c r="NCR15" s="7"/>
      <c r="NCS15" s="7"/>
      <c r="NCT15" s="7"/>
      <c r="NCU15" s="7"/>
      <c r="NCV15" s="7"/>
      <c r="NCW15" s="7"/>
      <c r="NCX15" s="7"/>
      <c r="NCY15" s="7"/>
      <c r="NCZ15" s="7"/>
      <c r="NDA15" s="7"/>
      <c r="NDB15" s="7"/>
      <c r="NDC15" s="7"/>
      <c r="NDD15" s="7"/>
      <c r="NDE15" s="7"/>
      <c r="NDF15" s="7"/>
      <c r="NDG15" s="7"/>
      <c r="NDH15" s="7"/>
      <c r="NDI15" s="7"/>
      <c r="NDJ15" s="7"/>
      <c r="NDK15" s="7"/>
      <c r="NDL15" s="7"/>
      <c r="NDM15" s="7"/>
      <c r="NDN15" s="7"/>
      <c r="NDO15" s="7"/>
      <c r="NDP15" s="7"/>
      <c r="NDQ15" s="7"/>
      <c r="NDR15" s="7"/>
      <c r="NDS15" s="7"/>
      <c r="NDT15" s="7"/>
      <c r="NDU15" s="7"/>
      <c r="NDV15" s="7"/>
      <c r="NDW15" s="7"/>
      <c r="NDX15" s="7"/>
      <c r="NDY15" s="7"/>
      <c r="NDZ15" s="7"/>
      <c r="NEA15" s="7"/>
      <c r="NEB15" s="7"/>
      <c r="NEC15" s="7"/>
      <c r="NED15" s="7"/>
      <c r="NEE15" s="7"/>
      <c r="NEF15" s="7"/>
      <c r="NEG15" s="7"/>
      <c r="NEH15" s="7"/>
      <c r="NEI15" s="7"/>
      <c r="NEJ15" s="7"/>
      <c r="NEK15" s="7"/>
      <c r="NEL15" s="7"/>
      <c r="NEM15" s="7"/>
      <c r="NEN15" s="7"/>
      <c r="NEO15" s="7"/>
      <c r="NEP15" s="7"/>
      <c r="NEQ15" s="7"/>
      <c r="NER15" s="7"/>
      <c r="NES15" s="7"/>
      <c r="NET15" s="7"/>
      <c r="NEU15" s="7"/>
      <c r="NEV15" s="7"/>
      <c r="NEW15" s="7"/>
      <c r="NEX15" s="7"/>
      <c r="NEY15" s="7"/>
      <c r="NEZ15" s="7"/>
      <c r="NFA15" s="7"/>
      <c r="NFB15" s="7"/>
      <c r="NFC15" s="7"/>
      <c r="NFD15" s="7"/>
      <c r="NFE15" s="7"/>
      <c r="NFF15" s="7"/>
      <c r="NFG15" s="7"/>
      <c r="NFH15" s="7"/>
      <c r="NFI15" s="7"/>
      <c r="NFJ15" s="7"/>
      <c r="NFK15" s="7"/>
      <c r="NFL15" s="7"/>
      <c r="NFM15" s="7"/>
      <c r="NFN15" s="7"/>
      <c r="NFO15" s="7"/>
      <c r="NFP15" s="7"/>
      <c r="NFQ15" s="7"/>
      <c r="NFR15" s="7"/>
      <c r="NFS15" s="7"/>
      <c r="NFT15" s="7"/>
      <c r="NFU15" s="7"/>
      <c r="NFV15" s="7"/>
      <c r="NFW15" s="7"/>
      <c r="NFX15" s="7"/>
      <c r="NFY15" s="7"/>
      <c r="NFZ15" s="7"/>
      <c r="NGA15" s="7"/>
      <c r="NGB15" s="7"/>
      <c r="NGC15" s="7"/>
      <c r="NGD15" s="7"/>
      <c r="NGE15" s="7"/>
      <c r="NGF15" s="7"/>
      <c r="NGG15" s="7"/>
      <c r="NGH15" s="7"/>
      <c r="NGI15" s="7"/>
      <c r="NGJ15" s="7"/>
      <c r="NGK15" s="7"/>
      <c r="NGL15" s="7"/>
      <c r="NGM15" s="7"/>
      <c r="NGN15" s="7"/>
      <c r="NGO15" s="7"/>
      <c r="NGP15" s="7"/>
      <c r="NGQ15" s="7"/>
      <c r="NGR15" s="7"/>
      <c r="NGS15" s="7"/>
      <c r="NGT15" s="7"/>
      <c r="NGU15" s="7"/>
      <c r="NGV15" s="7"/>
      <c r="NGW15" s="7"/>
      <c r="NGX15" s="7"/>
      <c r="NGY15" s="7"/>
      <c r="NGZ15" s="7"/>
      <c r="NHA15" s="7"/>
      <c r="NHB15" s="7"/>
      <c r="NHC15" s="7"/>
      <c r="NHD15" s="7"/>
      <c r="NHE15" s="7"/>
      <c r="NHF15" s="7"/>
      <c r="NHG15" s="7"/>
      <c r="NHH15" s="7"/>
      <c r="NHI15" s="7"/>
      <c r="NHJ15" s="7"/>
      <c r="NHK15" s="7"/>
      <c r="NHL15" s="7"/>
      <c r="NHM15" s="7"/>
      <c r="NHN15" s="7"/>
      <c r="NHO15" s="7"/>
      <c r="NHP15" s="7"/>
      <c r="NHQ15" s="7"/>
      <c r="NHR15" s="7"/>
      <c r="NHS15" s="7"/>
      <c r="NHT15" s="7"/>
      <c r="NHU15" s="7"/>
      <c r="NHV15" s="7"/>
      <c r="NHW15" s="7"/>
      <c r="NHX15" s="7"/>
      <c r="NHY15" s="7"/>
      <c r="NHZ15" s="7"/>
      <c r="NIA15" s="7"/>
      <c r="NIB15" s="7"/>
      <c r="NIC15" s="7"/>
      <c r="NID15" s="7"/>
      <c r="NIE15" s="7"/>
      <c r="NIF15" s="7"/>
      <c r="NIG15" s="7"/>
      <c r="NIH15" s="7"/>
      <c r="NII15" s="7"/>
      <c r="NIJ15" s="7"/>
      <c r="NIK15" s="7"/>
      <c r="NIL15" s="7"/>
      <c r="NIM15" s="7"/>
      <c r="NIN15" s="7"/>
      <c r="NIO15" s="7"/>
      <c r="NIP15" s="7"/>
      <c r="NIQ15" s="7"/>
      <c r="NIR15" s="7"/>
      <c r="NIS15" s="7"/>
      <c r="NIT15" s="7"/>
      <c r="NIU15" s="7"/>
      <c r="NIV15" s="7"/>
      <c r="NIW15" s="7"/>
      <c r="NIX15" s="7"/>
      <c r="NIY15" s="7"/>
      <c r="NIZ15" s="7"/>
      <c r="NJA15" s="7"/>
      <c r="NJB15" s="7"/>
      <c r="NJC15" s="7"/>
      <c r="NJD15" s="7"/>
      <c r="NJE15" s="7"/>
      <c r="NJF15" s="7"/>
      <c r="NJG15" s="7"/>
      <c r="NJH15" s="7"/>
      <c r="NJI15" s="7"/>
      <c r="NJJ15" s="7"/>
      <c r="NJK15" s="7"/>
      <c r="NJL15" s="7"/>
      <c r="NJM15" s="7"/>
      <c r="NJN15" s="7"/>
      <c r="NJO15" s="7"/>
      <c r="NJP15" s="7"/>
      <c r="NJQ15" s="7"/>
      <c r="NJR15" s="7"/>
      <c r="NJS15" s="7"/>
      <c r="NJT15" s="7"/>
      <c r="NJU15" s="7"/>
      <c r="NJV15" s="7"/>
      <c r="NJW15" s="7"/>
      <c r="NJX15" s="7"/>
      <c r="NJY15" s="7"/>
      <c r="NJZ15" s="7"/>
      <c r="NKA15" s="7"/>
      <c r="NKB15" s="7"/>
      <c r="NKC15" s="7"/>
      <c r="NKD15" s="7"/>
      <c r="NKE15" s="7"/>
      <c r="NKF15" s="7"/>
      <c r="NKG15" s="7"/>
      <c r="NKH15" s="7"/>
      <c r="NKI15" s="7"/>
      <c r="NKJ15" s="7"/>
      <c r="NKK15" s="7"/>
      <c r="NKL15" s="7"/>
      <c r="NKM15" s="7"/>
      <c r="NKN15" s="7"/>
      <c r="NKO15" s="7"/>
      <c r="NKP15" s="7"/>
      <c r="NKQ15" s="7"/>
      <c r="NKR15" s="7"/>
      <c r="NKS15" s="7"/>
      <c r="NKT15" s="7"/>
      <c r="NKU15" s="7"/>
      <c r="NKV15" s="7"/>
      <c r="NKW15" s="7"/>
      <c r="NKX15" s="7"/>
      <c r="NKY15" s="7"/>
      <c r="NKZ15" s="7"/>
      <c r="NLA15" s="7"/>
      <c r="NLB15" s="7"/>
      <c r="NLC15" s="7"/>
      <c r="NLD15" s="7"/>
      <c r="NLE15" s="7"/>
      <c r="NLF15" s="7"/>
      <c r="NLG15" s="7"/>
      <c r="NLH15" s="7"/>
      <c r="NLI15" s="7"/>
      <c r="NLJ15" s="7"/>
      <c r="NLK15" s="7"/>
      <c r="NLL15" s="7"/>
      <c r="NLM15" s="7"/>
      <c r="NLN15" s="7"/>
      <c r="NLO15" s="7"/>
      <c r="NLP15" s="7"/>
      <c r="NLQ15" s="7"/>
      <c r="NLR15" s="7"/>
      <c r="NLS15" s="7"/>
      <c r="NLT15" s="7"/>
      <c r="NLU15" s="7"/>
      <c r="NLV15" s="7"/>
      <c r="NLW15" s="7"/>
      <c r="NLX15" s="7"/>
      <c r="NLY15" s="7"/>
      <c r="NLZ15" s="7"/>
      <c r="NMA15" s="7"/>
      <c r="NMB15" s="7"/>
      <c r="NMC15" s="7"/>
      <c r="NMD15" s="7"/>
      <c r="NME15" s="7"/>
      <c r="NMF15" s="7"/>
      <c r="NMG15" s="7"/>
      <c r="NMH15" s="7"/>
      <c r="NMI15" s="7"/>
      <c r="NMJ15" s="7"/>
      <c r="NMK15" s="7"/>
      <c r="NML15" s="7"/>
      <c r="NMM15" s="7"/>
      <c r="NMN15" s="7"/>
      <c r="NMO15" s="7"/>
      <c r="NMP15" s="7"/>
      <c r="NMQ15" s="7"/>
      <c r="NMR15" s="7"/>
      <c r="NMS15" s="7"/>
      <c r="NMT15" s="7"/>
      <c r="NMU15" s="7"/>
      <c r="NMV15" s="7"/>
      <c r="NMW15" s="7"/>
      <c r="NMX15" s="7"/>
      <c r="NMY15" s="7"/>
      <c r="NMZ15" s="7"/>
      <c r="NNA15" s="7"/>
      <c r="NNB15" s="7"/>
      <c r="NNC15" s="7"/>
      <c r="NND15" s="7"/>
      <c r="NNE15" s="7"/>
      <c r="NNF15" s="7"/>
      <c r="NNG15" s="7"/>
      <c r="NNH15" s="7"/>
      <c r="NNI15" s="7"/>
      <c r="NNJ15" s="7"/>
      <c r="NNK15" s="7"/>
      <c r="NNL15" s="7"/>
      <c r="NNM15" s="7"/>
      <c r="NNN15" s="7"/>
      <c r="NNO15" s="7"/>
      <c r="NNP15" s="7"/>
      <c r="NNQ15" s="7"/>
      <c r="NNR15" s="7"/>
      <c r="NNS15" s="7"/>
      <c r="NNT15" s="7"/>
      <c r="NNU15" s="7"/>
      <c r="NNV15" s="7"/>
      <c r="NNW15" s="7"/>
      <c r="NNX15" s="7"/>
      <c r="NNY15" s="7"/>
      <c r="NNZ15" s="7"/>
      <c r="NOA15" s="7"/>
      <c r="NOB15" s="7"/>
      <c r="NOC15" s="7"/>
      <c r="NOD15" s="7"/>
      <c r="NOE15" s="7"/>
      <c r="NOF15" s="7"/>
      <c r="NOG15" s="7"/>
      <c r="NOH15" s="7"/>
      <c r="NOI15" s="7"/>
      <c r="NOJ15" s="7"/>
      <c r="NOK15" s="7"/>
      <c r="NOL15" s="7"/>
      <c r="NOM15" s="7"/>
      <c r="NON15" s="7"/>
      <c r="NOO15" s="7"/>
      <c r="NOP15" s="7"/>
      <c r="NOQ15" s="7"/>
      <c r="NOR15" s="7"/>
      <c r="NOS15" s="7"/>
      <c r="NOT15" s="7"/>
      <c r="NOU15" s="7"/>
      <c r="NOV15" s="7"/>
      <c r="NOW15" s="7"/>
      <c r="NOX15" s="7"/>
      <c r="NOY15" s="7"/>
      <c r="NOZ15" s="7"/>
      <c r="NPA15" s="7"/>
      <c r="NPB15" s="7"/>
      <c r="NPC15" s="7"/>
      <c r="NPD15" s="7"/>
      <c r="NPE15" s="7"/>
      <c r="NPF15" s="7"/>
      <c r="NPG15" s="7"/>
      <c r="NPH15" s="7"/>
      <c r="NPI15" s="7"/>
      <c r="NPJ15" s="7"/>
      <c r="NPK15" s="7"/>
      <c r="NPL15" s="7"/>
      <c r="NPM15" s="7"/>
      <c r="NPN15" s="7"/>
      <c r="NPO15" s="7"/>
      <c r="NPP15" s="7"/>
      <c r="NPQ15" s="7"/>
      <c r="NPR15" s="7"/>
      <c r="NPS15" s="7"/>
      <c r="NPT15" s="7"/>
      <c r="NPU15" s="7"/>
      <c r="NPV15" s="7"/>
      <c r="NPW15" s="7"/>
      <c r="NPX15" s="7"/>
      <c r="NPY15" s="7"/>
      <c r="NPZ15" s="7"/>
      <c r="NQA15" s="7"/>
      <c r="NQB15" s="7"/>
      <c r="NQC15" s="7"/>
      <c r="NQD15" s="7"/>
      <c r="NQE15" s="7"/>
      <c r="NQF15" s="7"/>
      <c r="NQG15" s="7"/>
      <c r="NQH15" s="7"/>
      <c r="NQI15" s="7"/>
      <c r="NQJ15" s="7"/>
      <c r="NQK15" s="7"/>
      <c r="NQL15" s="7"/>
      <c r="NQM15" s="7"/>
      <c r="NQN15" s="7"/>
      <c r="NQO15" s="7"/>
      <c r="NQP15" s="7"/>
      <c r="NQQ15" s="7"/>
      <c r="NQR15" s="7"/>
      <c r="NQS15" s="7"/>
      <c r="NQT15" s="7"/>
      <c r="NQU15" s="7"/>
      <c r="NQV15" s="7"/>
      <c r="NQW15" s="7"/>
      <c r="NQX15" s="7"/>
      <c r="NQY15" s="7"/>
      <c r="NQZ15" s="7"/>
      <c r="NRA15" s="7"/>
      <c r="NRB15" s="7"/>
      <c r="NRC15" s="7"/>
      <c r="NRD15" s="7"/>
      <c r="NRE15" s="7"/>
      <c r="NRF15" s="7"/>
      <c r="NRG15" s="7"/>
      <c r="NRH15" s="7"/>
      <c r="NRI15" s="7"/>
      <c r="NRJ15" s="7"/>
      <c r="NRK15" s="7"/>
      <c r="NRL15" s="7"/>
      <c r="NRM15" s="7"/>
      <c r="NRN15" s="7"/>
      <c r="NRO15" s="7"/>
      <c r="NRP15" s="7"/>
      <c r="NRQ15" s="7"/>
      <c r="NRR15" s="7"/>
      <c r="NRS15" s="7"/>
      <c r="NRT15" s="7"/>
      <c r="NRU15" s="7"/>
      <c r="NRV15" s="7"/>
      <c r="NRW15" s="7"/>
      <c r="NRX15" s="7"/>
      <c r="NRY15" s="7"/>
      <c r="NRZ15" s="7"/>
      <c r="NSA15" s="7"/>
      <c r="NSB15" s="7"/>
      <c r="NSC15" s="7"/>
      <c r="NSD15" s="7"/>
      <c r="NSE15" s="7"/>
      <c r="NSF15" s="7"/>
      <c r="NSG15" s="7"/>
      <c r="NSH15" s="7"/>
      <c r="NSI15" s="7"/>
      <c r="NSJ15" s="7"/>
      <c r="NSK15" s="7"/>
      <c r="NSL15" s="7"/>
      <c r="NSM15" s="7"/>
      <c r="NSN15" s="7"/>
      <c r="NSO15" s="7"/>
      <c r="NSP15" s="7"/>
      <c r="NSQ15" s="7"/>
      <c r="NSR15" s="7"/>
      <c r="NSS15" s="7"/>
      <c r="NST15" s="7"/>
      <c r="NSU15" s="7"/>
      <c r="NSV15" s="7"/>
      <c r="NSW15" s="7"/>
      <c r="NSX15" s="7"/>
      <c r="NSY15" s="7"/>
      <c r="NSZ15" s="7"/>
      <c r="NTA15" s="7"/>
      <c r="NTB15" s="7"/>
      <c r="NTC15" s="7"/>
      <c r="NTD15" s="7"/>
      <c r="NTE15" s="7"/>
      <c r="NTF15" s="7"/>
      <c r="NTG15" s="7"/>
      <c r="NTH15" s="7"/>
      <c r="NTI15" s="7"/>
      <c r="NTJ15" s="7"/>
      <c r="NTK15" s="7"/>
      <c r="NTL15" s="7"/>
      <c r="NTM15" s="7"/>
      <c r="NTN15" s="7"/>
      <c r="NTO15" s="7"/>
      <c r="NTP15" s="7"/>
      <c r="NTQ15" s="7"/>
      <c r="NTR15" s="7"/>
      <c r="NTS15" s="7"/>
      <c r="NTT15" s="7"/>
      <c r="NTU15" s="7"/>
      <c r="NTV15" s="7"/>
      <c r="NTW15" s="7"/>
      <c r="NTX15" s="7"/>
      <c r="NTY15" s="7"/>
      <c r="NTZ15" s="7"/>
      <c r="NUA15" s="7"/>
      <c r="NUB15" s="7"/>
      <c r="NUC15" s="7"/>
      <c r="NUD15" s="7"/>
      <c r="NUE15" s="7"/>
      <c r="NUF15" s="7"/>
      <c r="NUG15" s="7"/>
      <c r="NUH15" s="7"/>
      <c r="NUI15" s="7"/>
      <c r="NUJ15" s="7"/>
      <c r="NUK15" s="7"/>
      <c r="NUL15" s="7"/>
      <c r="NUM15" s="7"/>
      <c r="NUN15" s="7"/>
      <c r="NUO15" s="7"/>
      <c r="NUP15" s="7"/>
      <c r="NUQ15" s="7"/>
      <c r="NUR15" s="7"/>
      <c r="NUS15" s="7"/>
      <c r="NUT15" s="7"/>
      <c r="NUU15" s="7"/>
      <c r="NUV15" s="7"/>
      <c r="NUW15" s="7"/>
      <c r="NUX15" s="7"/>
      <c r="NUY15" s="7"/>
      <c r="NUZ15" s="7"/>
      <c r="NVA15" s="7"/>
      <c r="NVB15" s="7"/>
      <c r="NVC15" s="7"/>
      <c r="NVD15" s="7"/>
      <c r="NVE15" s="7"/>
      <c r="NVF15" s="7"/>
      <c r="NVG15" s="7"/>
      <c r="NVH15" s="7"/>
      <c r="NVI15" s="7"/>
      <c r="NVJ15" s="7"/>
      <c r="NVK15" s="7"/>
      <c r="NVL15" s="7"/>
      <c r="NVM15" s="7"/>
      <c r="NVN15" s="7"/>
      <c r="NVO15" s="7"/>
      <c r="NVP15" s="7"/>
      <c r="NVQ15" s="7"/>
      <c r="NVR15" s="7"/>
      <c r="NVS15" s="7"/>
      <c r="NVT15" s="7"/>
      <c r="NVU15" s="7"/>
      <c r="NVV15" s="7"/>
      <c r="NVW15" s="7"/>
      <c r="NVX15" s="7"/>
      <c r="NVY15" s="7"/>
      <c r="NVZ15" s="7"/>
      <c r="NWA15" s="7"/>
      <c r="NWB15" s="7"/>
      <c r="NWC15" s="7"/>
      <c r="NWD15" s="7"/>
      <c r="NWE15" s="7"/>
      <c r="NWF15" s="7"/>
      <c r="NWG15" s="7"/>
      <c r="NWH15" s="7"/>
      <c r="NWI15" s="7"/>
      <c r="NWJ15" s="7"/>
      <c r="NWK15" s="7"/>
      <c r="NWL15" s="7"/>
      <c r="NWM15" s="7"/>
      <c r="NWN15" s="7"/>
      <c r="NWO15" s="7"/>
      <c r="NWP15" s="7"/>
      <c r="NWQ15" s="7"/>
      <c r="NWR15" s="7"/>
      <c r="NWS15" s="7"/>
      <c r="NWT15" s="7"/>
      <c r="NWU15" s="7"/>
      <c r="NWV15" s="7"/>
      <c r="NWW15" s="7"/>
      <c r="NWX15" s="7"/>
      <c r="NWY15" s="7"/>
      <c r="NWZ15" s="7"/>
      <c r="NXA15" s="7"/>
      <c r="NXB15" s="7"/>
      <c r="NXC15" s="7"/>
      <c r="NXD15" s="7"/>
      <c r="NXE15" s="7"/>
      <c r="NXF15" s="7"/>
      <c r="NXG15" s="7"/>
      <c r="NXH15" s="7"/>
      <c r="NXI15" s="7"/>
      <c r="NXJ15" s="7"/>
      <c r="NXK15" s="7"/>
      <c r="NXL15" s="7"/>
      <c r="NXM15" s="7"/>
      <c r="NXN15" s="7"/>
      <c r="NXO15" s="7"/>
      <c r="NXP15" s="7"/>
      <c r="NXQ15" s="7"/>
      <c r="NXR15" s="7"/>
      <c r="NXS15" s="7"/>
      <c r="NXT15" s="7"/>
      <c r="NXU15" s="7"/>
      <c r="NXV15" s="7"/>
      <c r="NXW15" s="7"/>
      <c r="NXX15" s="7"/>
      <c r="NXY15" s="7"/>
      <c r="NXZ15" s="7"/>
      <c r="NYA15" s="7"/>
      <c r="NYB15" s="7"/>
      <c r="NYC15" s="7"/>
      <c r="NYD15" s="7"/>
      <c r="NYE15" s="7"/>
      <c r="NYF15" s="7"/>
      <c r="NYG15" s="7"/>
      <c r="NYH15" s="7"/>
      <c r="NYI15" s="7"/>
      <c r="NYJ15" s="7"/>
      <c r="NYK15" s="7"/>
      <c r="NYL15" s="7"/>
      <c r="NYM15" s="7"/>
      <c r="NYN15" s="7"/>
      <c r="NYO15" s="7"/>
      <c r="NYP15" s="7"/>
      <c r="NYQ15" s="7"/>
      <c r="NYR15" s="7"/>
      <c r="NYS15" s="7"/>
      <c r="NYT15" s="7"/>
      <c r="NYU15" s="7"/>
      <c r="NYV15" s="7"/>
      <c r="NYW15" s="7"/>
      <c r="NYX15" s="7"/>
      <c r="NYY15" s="7"/>
      <c r="NYZ15" s="7"/>
      <c r="NZA15" s="7"/>
      <c r="NZB15" s="7"/>
      <c r="NZC15" s="7"/>
      <c r="NZD15" s="7"/>
      <c r="NZE15" s="7"/>
      <c r="NZF15" s="7"/>
      <c r="NZG15" s="7"/>
      <c r="NZH15" s="7"/>
      <c r="NZI15" s="7"/>
      <c r="NZJ15" s="7"/>
      <c r="NZK15" s="7"/>
      <c r="NZL15" s="7"/>
      <c r="NZM15" s="7"/>
      <c r="NZN15" s="7"/>
      <c r="NZO15" s="7"/>
      <c r="NZP15" s="7"/>
      <c r="NZQ15" s="7"/>
      <c r="NZR15" s="7"/>
      <c r="NZS15" s="7"/>
      <c r="NZT15" s="7"/>
      <c r="NZU15" s="7"/>
      <c r="NZV15" s="7"/>
      <c r="NZW15" s="7"/>
      <c r="NZX15" s="7"/>
      <c r="NZY15" s="7"/>
      <c r="NZZ15" s="7"/>
      <c r="OAA15" s="7"/>
      <c r="OAB15" s="7"/>
      <c r="OAC15" s="7"/>
      <c r="OAD15" s="7"/>
      <c r="OAE15" s="7"/>
      <c r="OAF15" s="7"/>
      <c r="OAG15" s="7"/>
      <c r="OAH15" s="7"/>
      <c r="OAI15" s="7"/>
      <c r="OAJ15" s="7"/>
      <c r="OAK15" s="7"/>
      <c r="OAL15" s="7"/>
      <c r="OAM15" s="7"/>
      <c r="OAN15" s="7"/>
      <c r="OAO15" s="7"/>
      <c r="OAP15" s="7"/>
      <c r="OAQ15" s="7"/>
      <c r="OAR15" s="7"/>
      <c r="OAS15" s="7"/>
      <c r="OAT15" s="7"/>
      <c r="OAU15" s="7"/>
      <c r="OAV15" s="7"/>
      <c r="OAW15" s="7"/>
      <c r="OAX15" s="7"/>
      <c r="OAY15" s="7"/>
      <c r="OAZ15" s="7"/>
      <c r="OBA15" s="7"/>
      <c r="OBB15" s="7"/>
      <c r="OBC15" s="7"/>
      <c r="OBD15" s="7"/>
      <c r="OBE15" s="7"/>
      <c r="OBF15" s="7"/>
      <c r="OBG15" s="7"/>
      <c r="OBH15" s="7"/>
      <c r="OBI15" s="7"/>
      <c r="OBJ15" s="7"/>
      <c r="OBK15" s="7"/>
      <c r="OBL15" s="7"/>
      <c r="OBM15" s="7"/>
      <c r="OBN15" s="7"/>
      <c r="OBO15" s="7"/>
      <c r="OBP15" s="7"/>
      <c r="OBQ15" s="7"/>
      <c r="OBR15" s="7"/>
      <c r="OBS15" s="7"/>
      <c r="OBT15" s="7"/>
      <c r="OBU15" s="7"/>
      <c r="OBV15" s="7"/>
      <c r="OBW15" s="7"/>
      <c r="OBX15" s="7"/>
      <c r="OBY15" s="7"/>
      <c r="OBZ15" s="7"/>
      <c r="OCA15" s="7"/>
      <c r="OCB15" s="7"/>
      <c r="OCC15" s="7"/>
      <c r="OCD15" s="7"/>
      <c r="OCE15" s="7"/>
      <c r="OCF15" s="7"/>
      <c r="OCG15" s="7"/>
      <c r="OCH15" s="7"/>
      <c r="OCI15" s="7"/>
      <c r="OCJ15" s="7"/>
      <c r="OCK15" s="7"/>
      <c r="OCL15" s="7"/>
      <c r="OCM15" s="7"/>
      <c r="OCN15" s="7"/>
      <c r="OCO15" s="7"/>
      <c r="OCP15" s="7"/>
      <c r="OCQ15" s="7"/>
      <c r="OCR15" s="7"/>
      <c r="OCS15" s="7"/>
      <c r="OCT15" s="7"/>
      <c r="OCU15" s="7"/>
      <c r="OCV15" s="7"/>
      <c r="OCW15" s="7"/>
      <c r="OCX15" s="7"/>
      <c r="OCY15" s="7"/>
      <c r="OCZ15" s="7"/>
      <c r="ODA15" s="7"/>
      <c r="ODB15" s="7"/>
      <c r="ODC15" s="7"/>
      <c r="ODD15" s="7"/>
      <c r="ODE15" s="7"/>
      <c r="ODF15" s="7"/>
      <c r="ODG15" s="7"/>
      <c r="ODH15" s="7"/>
      <c r="ODI15" s="7"/>
      <c r="ODJ15" s="7"/>
      <c r="ODK15" s="7"/>
      <c r="ODL15" s="7"/>
      <c r="ODM15" s="7"/>
      <c r="ODN15" s="7"/>
      <c r="ODO15" s="7"/>
      <c r="ODP15" s="7"/>
      <c r="ODQ15" s="7"/>
      <c r="ODR15" s="7"/>
      <c r="ODS15" s="7"/>
      <c r="ODT15" s="7"/>
      <c r="ODU15" s="7"/>
      <c r="ODV15" s="7"/>
      <c r="ODW15" s="7"/>
      <c r="ODX15" s="7"/>
      <c r="ODY15" s="7"/>
      <c r="ODZ15" s="7"/>
      <c r="OEA15" s="7"/>
      <c r="OEB15" s="7"/>
      <c r="OEC15" s="7"/>
      <c r="OED15" s="7"/>
      <c r="OEE15" s="7"/>
      <c r="OEF15" s="7"/>
      <c r="OEG15" s="7"/>
      <c r="OEH15" s="7"/>
      <c r="OEI15" s="7"/>
      <c r="OEJ15" s="7"/>
      <c r="OEK15" s="7"/>
      <c r="OEL15" s="7"/>
      <c r="OEM15" s="7"/>
      <c r="OEN15" s="7"/>
      <c r="OEO15" s="7"/>
      <c r="OEP15" s="7"/>
      <c r="OEQ15" s="7"/>
      <c r="OER15" s="7"/>
      <c r="OES15" s="7"/>
      <c r="OET15" s="7"/>
      <c r="OEU15" s="7"/>
      <c r="OEV15" s="7"/>
      <c r="OEW15" s="7"/>
      <c r="OEX15" s="7"/>
      <c r="OEY15" s="7"/>
      <c r="OEZ15" s="7"/>
      <c r="OFA15" s="7"/>
      <c r="OFB15" s="7"/>
      <c r="OFC15" s="7"/>
      <c r="OFD15" s="7"/>
      <c r="OFE15" s="7"/>
      <c r="OFF15" s="7"/>
      <c r="OFG15" s="7"/>
      <c r="OFH15" s="7"/>
      <c r="OFI15" s="7"/>
      <c r="OFJ15" s="7"/>
      <c r="OFK15" s="7"/>
      <c r="OFL15" s="7"/>
      <c r="OFM15" s="7"/>
      <c r="OFN15" s="7"/>
      <c r="OFO15" s="7"/>
      <c r="OFP15" s="7"/>
      <c r="OFQ15" s="7"/>
      <c r="OFR15" s="7"/>
      <c r="OFS15" s="7"/>
      <c r="OFT15" s="7"/>
      <c r="OFU15" s="7"/>
      <c r="OFV15" s="7"/>
      <c r="OFW15" s="7"/>
      <c r="OFX15" s="7"/>
      <c r="OFY15" s="7"/>
      <c r="OFZ15" s="7"/>
      <c r="OGA15" s="7"/>
      <c r="OGB15" s="7"/>
      <c r="OGC15" s="7"/>
      <c r="OGD15" s="7"/>
      <c r="OGE15" s="7"/>
      <c r="OGF15" s="7"/>
      <c r="OGG15" s="7"/>
      <c r="OGH15" s="7"/>
      <c r="OGI15" s="7"/>
      <c r="OGJ15" s="7"/>
      <c r="OGK15" s="7"/>
      <c r="OGL15" s="7"/>
      <c r="OGM15" s="7"/>
      <c r="OGN15" s="7"/>
      <c r="OGO15" s="7"/>
      <c r="OGP15" s="7"/>
      <c r="OGQ15" s="7"/>
      <c r="OGR15" s="7"/>
      <c r="OGS15" s="7"/>
      <c r="OGT15" s="7"/>
      <c r="OGU15" s="7"/>
      <c r="OGV15" s="7"/>
      <c r="OGW15" s="7"/>
      <c r="OGX15" s="7"/>
      <c r="OGY15" s="7"/>
      <c r="OGZ15" s="7"/>
      <c r="OHA15" s="7"/>
      <c r="OHB15" s="7"/>
      <c r="OHC15" s="7"/>
      <c r="OHD15" s="7"/>
      <c r="OHE15" s="7"/>
      <c r="OHF15" s="7"/>
      <c r="OHG15" s="7"/>
      <c r="OHH15" s="7"/>
      <c r="OHI15" s="7"/>
      <c r="OHJ15" s="7"/>
      <c r="OHK15" s="7"/>
      <c r="OHL15" s="7"/>
      <c r="OHM15" s="7"/>
      <c r="OHN15" s="7"/>
      <c r="OHO15" s="7"/>
      <c r="OHP15" s="7"/>
      <c r="OHQ15" s="7"/>
      <c r="OHR15" s="7"/>
      <c r="OHS15" s="7"/>
      <c r="OHT15" s="7"/>
      <c r="OHU15" s="7"/>
      <c r="OHV15" s="7"/>
      <c r="OHW15" s="7"/>
      <c r="OHX15" s="7"/>
      <c r="OHY15" s="7"/>
      <c r="OHZ15" s="7"/>
      <c r="OIA15" s="7"/>
      <c r="OIB15" s="7"/>
      <c r="OIC15" s="7"/>
      <c r="OID15" s="7"/>
      <c r="OIE15" s="7"/>
      <c r="OIF15" s="7"/>
      <c r="OIG15" s="7"/>
      <c r="OIH15" s="7"/>
      <c r="OII15" s="7"/>
      <c r="OIJ15" s="7"/>
      <c r="OIK15" s="7"/>
      <c r="OIL15" s="7"/>
      <c r="OIM15" s="7"/>
      <c r="OIN15" s="7"/>
      <c r="OIO15" s="7"/>
      <c r="OIP15" s="7"/>
      <c r="OIQ15" s="7"/>
      <c r="OIR15" s="7"/>
      <c r="OIS15" s="7"/>
      <c r="OIT15" s="7"/>
      <c r="OIU15" s="7"/>
      <c r="OIV15" s="7"/>
      <c r="OIW15" s="7"/>
      <c r="OIX15" s="7"/>
      <c r="OIY15" s="7"/>
      <c r="OIZ15" s="7"/>
      <c r="OJA15" s="7"/>
      <c r="OJB15" s="7"/>
      <c r="OJC15" s="7"/>
      <c r="OJD15" s="7"/>
      <c r="OJE15" s="7"/>
      <c r="OJF15" s="7"/>
      <c r="OJG15" s="7"/>
      <c r="OJH15" s="7"/>
      <c r="OJI15" s="7"/>
      <c r="OJJ15" s="7"/>
      <c r="OJK15" s="7"/>
      <c r="OJL15" s="7"/>
      <c r="OJM15" s="7"/>
      <c r="OJN15" s="7"/>
      <c r="OJO15" s="7"/>
      <c r="OJP15" s="7"/>
      <c r="OJQ15" s="7"/>
      <c r="OJR15" s="7"/>
      <c r="OJS15" s="7"/>
      <c r="OJT15" s="7"/>
      <c r="OJU15" s="7"/>
      <c r="OJV15" s="7"/>
      <c r="OJW15" s="7"/>
      <c r="OJX15" s="7"/>
      <c r="OJY15" s="7"/>
      <c r="OJZ15" s="7"/>
      <c r="OKA15" s="7"/>
      <c r="OKB15" s="7"/>
      <c r="OKC15" s="7"/>
      <c r="OKD15" s="7"/>
      <c r="OKE15" s="7"/>
      <c r="OKF15" s="7"/>
      <c r="OKG15" s="7"/>
      <c r="OKH15" s="7"/>
      <c r="OKI15" s="7"/>
      <c r="OKJ15" s="7"/>
      <c r="OKK15" s="7"/>
      <c r="OKL15" s="7"/>
      <c r="OKM15" s="7"/>
      <c r="OKN15" s="7"/>
      <c r="OKO15" s="7"/>
      <c r="OKP15" s="7"/>
      <c r="OKQ15" s="7"/>
      <c r="OKR15" s="7"/>
      <c r="OKS15" s="7"/>
      <c r="OKT15" s="7"/>
      <c r="OKU15" s="7"/>
      <c r="OKV15" s="7"/>
      <c r="OKW15" s="7"/>
      <c r="OKX15" s="7"/>
      <c r="OKY15" s="7"/>
      <c r="OKZ15" s="7"/>
      <c r="OLA15" s="7"/>
      <c r="OLB15" s="7"/>
      <c r="OLC15" s="7"/>
      <c r="OLD15" s="7"/>
      <c r="OLE15" s="7"/>
      <c r="OLF15" s="7"/>
      <c r="OLG15" s="7"/>
      <c r="OLH15" s="7"/>
      <c r="OLI15" s="7"/>
      <c r="OLJ15" s="7"/>
      <c r="OLK15" s="7"/>
      <c r="OLL15" s="7"/>
      <c r="OLM15" s="7"/>
      <c r="OLN15" s="7"/>
      <c r="OLO15" s="7"/>
      <c r="OLP15" s="7"/>
      <c r="OLQ15" s="7"/>
      <c r="OLR15" s="7"/>
      <c r="OLS15" s="7"/>
      <c r="OLT15" s="7"/>
      <c r="OLU15" s="7"/>
      <c r="OLV15" s="7"/>
      <c r="OLW15" s="7"/>
      <c r="OLX15" s="7"/>
      <c r="OLY15" s="7"/>
      <c r="OLZ15" s="7"/>
      <c r="OMA15" s="7"/>
      <c r="OMB15" s="7"/>
      <c r="OMC15" s="7"/>
      <c r="OMD15" s="7"/>
      <c r="OME15" s="7"/>
      <c r="OMF15" s="7"/>
      <c r="OMG15" s="7"/>
      <c r="OMH15" s="7"/>
      <c r="OMI15" s="7"/>
      <c r="OMJ15" s="7"/>
      <c r="OMK15" s="7"/>
      <c r="OML15" s="7"/>
      <c r="OMM15" s="7"/>
      <c r="OMN15" s="7"/>
      <c r="OMO15" s="7"/>
      <c r="OMP15" s="7"/>
      <c r="OMQ15" s="7"/>
      <c r="OMR15" s="7"/>
      <c r="OMS15" s="7"/>
      <c r="OMT15" s="7"/>
      <c r="OMU15" s="7"/>
      <c r="OMV15" s="7"/>
      <c r="OMW15" s="7"/>
      <c r="OMX15" s="7"/>
      <c r="OMY15" s="7"/>
      <c r="OMZ15" s="7"/>
      <c r="ONA15" s="7"/>
      <c r="ONB15" s="7"/>
      <c r="ONC15" s="7"/>
      <c r="OND15" s="7"/>
      <c r="ONE15" s="7"/>
      <c r="ONF15" s="7"/>
      <c r="ONG15" s="7"/>
      <c r="ONH15" s="7"/>
      <c r="ONI15" s="7"/>
      <c r="ONJ15" s="7"/>
      <c r="ONK15" s="7"/>
      <c r="ONL15" s="7"/>
      <c r="ONM15" s="7"/>
      <c r="ONN15" s="7"/>
      <c r="ONO15" s="7"/>
      <c r="ONP15" s="7"/>
      <c r="ONQ15" s="7"/>
      <c r="ONR15" s="7"/>
      <c r="ONS15" s="7"/>
      <c r="ONT15" s="7"/>
      <c r="ONU15" s="7"/>
      <c r="ONV15" s="7"/>
      <c r="ONW15" s="7"/>
      <c r="ONX15" s="7"/>
      <c r="ONY15" s="7"/>
      <c r="ONZ15" s="7"/>
      <c r="OOA15" s="7"/>
      <c r="OOB15" s="7"/>
      <c r="OOC15" s="7"/>
      <c r="OOD15" s="7"/>
      <c r="OOE15" s="7"/>
      <c r="OOF15" s="7"/>
      <c r="OOG15" s="7"/>
      <c r="OOH15" s="7"/>
      <c r="OOI15" s="7"/>
      <c r="OOJ15" s="7"/>
      <c r="OOK15" s="7"/>
      <c r="OOL15" s="7"/>
      <c r="OOM15" s="7"/>
      <c r="OON15" s="7"/>
      <c r="OOO15" s="7"/>
      <c r="OOP15" s="7"/>
      <c r="OOQ15" s="7"/>
      <c r="OOR15" s="7"/>
      <c r="OOS15" s="7"/>
      <c r="OOT15" s="7"/>
      <c r="OOU15" s="7"/>
      <c r="OOV15" s="7"/>
      <c r="OOW15" s="7"/>
      <c r="OOX15" s="7"/>
      <c r="OOY15" s="7"/>
      <c r="OOZ15" s="7"/>
      <c r="OPA15" s="7"/>
      <c r="OPB15" s="7"/>
      <c r="OPC15" s="7"/>
      <c r="OPD15" s="7"/>
      <c r="OPE15" s="7"/>
      <c r="OPF15" s="7"/>
      <c r="OPG15" s="7"/>
      <c r="OPH15" s="7"/>
      <c r="OPI15" s="7"/>
      <c r="OPJ15" s="7"/>
      <c r="OPK15" s="7"/>
      <c r="OPL15" s="7"/>
      <c r="OPM15" s="7"/>
      <c r="OPN15" s="7"/>
      <c r="OPO15" s="7"/>
      <c r="OPP15" s="7"/>
      <c r="OPQ15" s="7"/>
      <c r="OPR15" s="7"/>
      <c r="OPS15" s="7"/>
      <c r="OPT15" s="7"/>
      <c r="OPU15" s="7"/>
      <c r="OPV15" s="7"/>
      <c r="OPW15" s="7"/>
      <c r="OPX15" s="7"/>
      <c r="OPY15" s="7"/>
      <c r="OPZ15" s="7"/>
      <c r="OQA15" s="7"/>
      <c r="OQB15" s="7"/>
      <c r="OQC15" s="7"/>
      <c r="OQD15" s="7"/>
      <c r="OQE15" s="7"/>
      <c r="OQF15" s="7"/>
      <c r="OQG15" s="7"/>
      <c r="OQH15" s="7"/>
      <c r="OQI15" s="7"/>
      <c r="OQJ15" s="7"/>
      <c r="OQK15" s="7"/>
      <c r="OQL15" s="7"/>
      <c r="OQM15" s="7"/>
      <c r="OQN15" s="7"/>
      <c r="OQO15" s="7"/>
      <c r="OQP15" s="7"/>
      <c r="OQQ15" s="7"/>
      <c r="OQR15" s="7"/>
      <c r="OQS15" s="7"/>
      <c r="OQT15" s="7"/>
      <c r="OQU15" s="7"/>
      <c r="OQV15" s="7"/>
      <c r="OQW15" s="7"/>
      <c r="OQX15" s="7"/>
      <c r="OQY15" s="7"/>
      <c r="OQZ15" s="7"/>
      <c r="ORA15" s="7"/>
      <c r="ORB15" s="7"/>
      <c r="ORC15" s="7"/>
      <c r="ORD15" s="7"/>
      <c r="ORE15" s="7"/>
      <c r="ORF15" s="7"/>
      <c r="ORG15" s="7"/>
      <c r="ORH15" s="7"/>
      <c r="ORI15" s="7"/>
      <c r="ORJ15" s="7"/>
      <c r="ORK15" s="7"/>
      <c r="ORL15" s="7"/>
      <c r="ORM15" s="7"/>
      <c r="ORN15" s="7"/>
      <c r="ORO15" s="7"/>
      <c r="ORP15" s="7"/>
      <c r="ORQ15" s="7"/>
      <c r="ORR15" s="7"/>
      <c r="ORS15" s="7"/>
      <c r="ORT15" s="7"/>
      <c r="ORU15" s="7"/>
      <c r="ORV15" s="7"/>
      <c r="ORW15" s="7"/>
      <c r="ORX15" s="7"/>
      <c r="ORY15" s="7"/>
      <c r="ORZ15" s="7"/>
      <c r="OSA15" s="7"/>
      <c r="OSB15" s="7"/>
      <c r="OSC15" s="7"/>
      <c r="OSD15" s="7"/>
      <c r="OSE15" s="7"/>
      <c r="OSF15" s="7"/>
      <c r="OSG15" s="7"/>
      <c r="OSH15" s="7"/>
      <c r="OSI15" s="7"/>
      <c r="OSJ15" s="7"/>
      <c r="OSK15" s="7"/>
      <c r="OSL15" s="7"/>
      <c r="OSM15" s="7"/>
      <c r="OSN15" s="7"/>
      <c r="OSO15" s="7"/>
      <c r="OSP15" s="7"/>
      <c r="OSQ15" s="7"/>
      <c r="OSR15" s="7"/>
      <c r="OSS15" s="7"/>
      <c r="OST15" s="7"/>
      <c r="OSU15" s="7"/>
      <c r="OSV15" s="7"/>
      <c r="OSW15" s="7"/>
      <c r="OSX15" s="7"/>
      <c r="OSY15" s="7"/>
      <c r="OSZ15" s="7"/>
      <c r="OTA15" s="7"/>
      <c r="OTB15" s="7"/>
      <c r="OTC15" s="7"/>
      <c r="OTD15" s="7"/>
      <c r="OTE15" s="7"/>
      <c r="OTF15" s="7"/>
      <c r="OTG15" s="7"/>
      <c r="OTH15" s="7"/>
      <c r="OTI15" s="7"/>
      <c r="OTJ15" s="7"/>
      <c r="OTK15" s="7"/>
      <c r="OTL15" s="7"/>
      <c r="OTM15" s="7"/>
      <c r="OTN15" s="7"/>
      <c r="OTO15" s="7"/>
      <c r="OTP15" s="7"/>
      <c r="OTQ15" s="7"/>
      <c r="OTR15" s="7"/>
      <c r="OTS15" s="7"/>
      <c r="OTT15" s="7"/>
      <c r="OTU15" s="7"/>
      <c r="OTV15" s="7"/>
      <c r="OTW15" s="7"/>
      <c r="OTX15" s="7"/>
      <c r="OTY15" s="7"/>
      <c r="OTZ15" s="7"/>
      <c r="OUA15" s="7"/>
      <c r="OUB15" s="7"/>
      <c r="OUC15" s="7"/>
      <c r="OUD15" s="7"/>
      <c r="OUE15" s="7"/>
      <c r="OUF15" s="7"/>
      <c r="OUG15" s="7"/>
      <c r="OUH15" s="7"/>
      <c r="OUI15" s="7"/>
      <c r="OUJ15" s="7"/>
      <c r="OUK15" s="7"/>
      <c r="OUL15" s="7"/>
      <c r="OUM15" s="7"/>
      <c r="OUN15" s="7"/>
      <c r="OUO15" s="7"/>
      <c r="OUP15" s="7"/>
      <c r="OUQ15" s="7"/>
      <c r="OUR15" s="7"/>
      <c r="OUS15" s="7"/>
      <c r="OUT15" s="7"/>
      <c r="OUU15" s="7"/>
      <c r="OUV15" s="7"/>
      <c r="OUW15" s="7"/>
      <c r="OUX15" s="7"/>
      <c r="OUY15" s="7"/>
      <c r="OUZ15" s="7"/>
      <c r="OVA15" s="7"/>
      <c r="OVB15" s="7"/>
      <c r="OVC15" s="7"/>
      <c r="OVD15" s="7"/>
      <c r="OVE15" s="7"/>
      <c r="OVF15" s="7"/>
      <c r="OVG15" s="7"/>
      <c r="OVH15" s="7"/>
      <c r="OVI15" s="7"/>
      <c r="OVJ15" s="7"/>
      <c r="OVK15" s="7"/>
      <c r="OVL15" s="7"/>
      <c r="OVM15" s="7"/>
      <c r="OVN15" s="7"/>
      <c r="OVO15" s="7"/>
      <c r="OVP15" s="7"/>
      <c r="OVQ15" s="7"/>
      <c r="OVR15" s="7"/>
      <c r="OVS15" s="7"/>
      <c r="OVT15" s="7"/>
      <c r="OVU15" s="7"/>
      <c r="OVV15" s="7"/>
      <c r="OVW15" s="7"/>
      <c r="OVX15" s="7"/>
      <c r="OVY15" s="7"/>
      <c r="OVZ15" s="7"/>
      <c r="OWA15" s="7"/>
      <c r="OWB15" s="7"/>
      <c r="OWC15" s="7"/>
      <c r="OWD15" s="7"/>
      <c r="OWE15" s="7"/>
      <c r="OWF15" s="7"/>
      <c r="OWG15" s="7"/>
      <c r="OWH15" s="7"/>
      <c r="OWI15" s="7"/>
      <c r="OWJ15" s="7"/>
      <c r="OWK15" s="7"/>
      <c r="OWL15" s="7"/>
      <c r="OWM15" s="7"/>
      <c r="OWN15" s="7"/>
      <c r="OWO15" s="7"/>
      <c r="OWP15" s="7"/>
      <c r="OWQ15" s="7"/>
      <c r="OWR15" s="7"/>
      <c r="OWS15" s="7"/>
      <c r="OWT15" s="7"/>
      <c r="OWU15" s="7"/>
      <c r="OWV15" s="7"/>
      <c r="OWW15" s="7"/>
      <c r="OWX15" s="7"/>
      <c r="OWY15" s="7"/>
      <c r="OWZ15" s="7"/>
      <c r="OXA15" s="7"/>
      <c r="OXB15" s="7"/>
      <c r="OXC15" s="7"/>
      <c r="OXD15" s="7"/>
      <c r="OXE15" s="7"/>
      <c r="OXF15" s="7"/>
      <c r="OXG15" s="7"/>
      <c r="OXH15" s="7"/>
      <c r="OXI15" s="7"/>
      <c r="OXJ15" s="7"/>
      <c r="OXK15" s="7"/>
      <c r="OXL15" s="7"/>
      <c r="OXM15" s="7"/>
      <c r="OXN15" s="7"/>
      <c r="OXO15" s="7"/>
      <c r="OXP15" s="7"/>
      <c r="OXQ15" s="7"/>
      <c r="OXR15" s="7"/>
      <c r="OXS15" s="7"/>
      <c r="OXT15" s="7"/>
      <c r="OXU15" s="7"/>
      <c r="OXV15" s="7"/>
      <c r="OXW15" s="7"/>
      <c r="OXX15" s="7"/>
      <c r="OXY15" s="7"/>
      <c r="OXZ15" s="7"/>
      <c r="OYA15" s="7"/>
      <c r="OYB15" s="7"/>
      <c r="OYC15" s="7"/>
      <c r="OYD15" s="7"/>
      <c r="OYE15" s="7"/>
      <c r="OYF15" s="7"/>
      <c r="OYG15" s="7"/>
      <c r="OYH15" s="7"/>
      <c r="OYI15" s="7"/>
      <c r="OYJ15" s="7"/>
      <c r="OYK15" s="7"/>
      <c r="OYL15" s="7"/>
      <c r="OYM15" s="7"/>
      <c r="OYN15" s="7"/>
      <c r="OYO15" s="7"/>
      <c r="OYP15" s="7"/>
      <c r="OYQ15" s="7"/>
      <c r="OYR15" s="7"/>
      <c r="OYS15" s="7"/>
      <c r="OYT15" s="7"/>
      <c r="OYU15" s="7"/>
      <c r="OYV15" s="7"/>
      <c r="OYW15" s="7"/>
      <c r="OYX15" s="7"/>
      <c r="OYY15" s="7"/>
      <c r="OYZ15" s="7"/>
      <c r="OZA15" s="7"/>
      <c r="OZB15" s="7"/>
      <c r="OZC15" s="7"/>
      <c r="OZD15" s="7"/>
      <c r="OZE15" s="7"/>
      <c r="OZF15" s="7"/>
      <c r="OZG15" s="7"/>
      <c r="OZH15" s="7"/>
      <c r="OZI15" s="7"/>
      <c r="OZJ15" s="7"/>
      <c r="OZK15" s="7"/>
      <c r="OZL15" s="7"/>
      <c r="OZM15" s="7"/>
      <c r="OZN15" s="7"/>
      <c r="OZO15" s="7"/>
      <c r="OZP15" s="7"/>
      <c r="OZQ15" s="7"/>
      <c r="OZR15" s="7"/>
      <c r="OZS15" s="7"/>
      <c r="OZT15" s="7"/>
      <c r="OZU15" s="7"/>
      <c r="OZV15" s="7"/>
      <c r="OZW15" s="7"/>
      <c r="OZX15" s="7"/>
      <c r="OZY15" s="7"/>
      <c r="OZZ15" s="7"/>
      <c r="PAA15" s="7"/>
      <c r="PAB15" s="7"/>
      <c r="PAC15" s="7"/>
      <c r="PAD15" s="7"/>
      <c r="PAE15" s="7"/>
      <c r="PAF15" s="7"/>
      <c r="PAG15" s="7"/>
      <c r="PAH15" s="7"/>
      <c r="PAI15" s="7"/>
      <c r="PAJ15" s="7"/>
      <c r="PAK15" s="7"/>
      <c r="PAL15" s="7"/>
      <c r="PAM15" s="7"/>
      <c r="PAN15" s="7"/>
      <c r="PAO15" s="7"/>
      <c r="PAP15" s="7"/>
      <c r="PAQ15" s="7"/>
      <c r="PAR15" s="7"/>
      <c r="PAS15" s="7"/>
      <c r="PAT15" s="7"/>
      <c r="PAU15" s="7"/>
      <c r="PAV15" s="7"/>
      <c r="PAW15" s="7"/>
      <c r="PAX15" s="7"/>
      <c r="PAY15" s="7"/>
      <c r="PAZ15" s="7"/>
      <c r="PBA15" s="7"/>
      <c r="PBB15" s="7"/>
      <c r="PBC15" s="7"/>
      <c r="PBD15" s="7"/>
      <c r="PBE15" s="7"/>
      <c r="PBF15" s="7"/>
      <c r="PBG15" s="7"/>
      <c r="PBH15" s="7"/>
      <c r="PBI15" s="7"/>
      <c r="PBJ15" s="7"/>
      <c r="PBK15" s="7"/>
      <c r="PBL15" s="7"/>
      <c r="PBM15" s="7"/>
      <c r="PBN15" s="7"/>
      <c r="PBO15" s="7"/>
      <c r="PBP15" s="7"/>
      <c r="PBQ15" s="7"/>
      <c r="PBR15" s="7"/>
      <c r="PBS15" s="7"/>
      <c r="PBT15" s="7"/>
      <c r="PBU15" s="7"/>
      <c r="PBV15" s="7"/>
      <c r="PBW15" s="7"/>
      <c r="PBX15" s="7"/>
      <c r="PBY15" s="7"/>
      <c r="PBZ15" s="7"/>
      <c r="PCA15" s="7"/>
      <c r="PCB15" s="7"/>
      <c r="PCC15" s="7"/>
      <c r="PCD15" s="7"/>
      <c r="PCE15" s="7"/>
      <c r="PCF15" s="7"/>
      <c r="PCG15" s="7"/>
      <c r="PCH15" s="7"/>
      <c r="PCI15" s="7"/>
      <c r="PCJ15" s="7"/>
      <c r="PCK15" s="7"/>
      <c r="PCL15" s="7"/>
      <c r="PCM15" s="7"/>
      <c r="PCN15" s="7"/>
      <c r="PCO15" s="7"/>
      <c r="PCP15" s="7"/>
      <c r="PCQ15" s="7"/>
      <c r="PCR15" s="7"/>
      <c r="PCS15" s="7"/>
      <c r="PCT15" s="7"/>
      <c r="PCU15" s="7"/>
      <c r="PCV15" s="7"/>
      <c r="PCW15" s="7"/>
      <c r="PCX15" s="7"/>
      <c r="PCY15" s="7"/>
      <c r="PCZ15" s="7"/>
      <c r="PDA15" s="7"/>
      <c r="PDB15" s="7"/>
      <c r="PDC15" s="7"/>
      <c r="PDD15" s="7"/>
      <c r="PDE15" s="7"/>
      <c r="PDF15" s="7"/>
      <c r="PDG15" s="7"/>
      <c r="PDH15" s="7"/>
      <c r="PDI15" s="7"/>
      <c r="PDJ15" s="7"/>
      <c r="PDK15" s="7"/>
      <c r="PDL15" s="7"/>
      <c r="PDM15" s="7"/>
      <c r="PDN15" s="7"/>
      <c r="PDO15" s="7"/>
      <c r="PDP15" s="7"/>
      <c r="PDQ15" s="7"/>
      <c r="PDR15" s="7"/>
      <c r="PDS15" s="7"/>
      <c r="PDT15" s="7"/>
      <c r="PDU15" s="7"/>
      <c r="PDV15" s="7"/>
      <c r="PDW15" s="7"/>
      <c r="PDX15" s="7"/>
      <c r="PDY15" s="7"/>
      <c r="PDZ15" s="7"/>
      <c r="PEA15" s="7"/>
      <c r="PEB15" s="7"/>
      <c r="PEC15" s="7"/>
      <c r="PED15" s="7"/>
      <c r="PEE15" s="7"/>
      <c r="PEF15" s="7"/>
      <c r="PEG15" s="7"/>
      <c r="PEH15" s="7"/>
      <c r="PEI15" s="7"/>
      <c r="PEJ15" s="7"/>
      <c r="PEK15" s="7"/>
      <c r="PEL15" s="7"/>
      <c r="PEM15" s="7"/>
      <c r="PEN15" s="7"/>
      <c r="PEO15" s="7"/>
      <c r="PEP15" s="7"/>
      <c r="PEQ15" s="7"/>
      <c r="PER15" s="7"/>
      <c r="PES15" s="7"/>
      <c r="PET15" s="7"/>
      <c r="PEU15" s="7"/>
      <c r="PEV15" s="7"/>
      <c r="PEW15" s="7"/>
      <c r="PEX15" s="7"/>
      <c r="PEY15" s="7"/>
      <c r="PEZ15" s="7"/>
      <c r="PFA15" s="7"/>
      <c r="PFB15" s="7"/>
      <c r="PFC15" s="7"/>
      <c r="PFD15" s="7"/>
      <c r="PFE15" s="7"/>
      <c r="PFF15" s="7"/>
      <c r="PFG15" s="7"/>
      <c r="PFH15" s="7"/>
      <c r="PFI15" s="7"/>
      <c r="PFJ15" s="7"/>
      <c r="PFK15" s="7"/>
      <c r="PFL15" s="7"/>
      <c r="PFM15" s="7"/>
      <c r="PFN15" s="7"/>
      <c r="PFO15" s="7"/>
      <c r="PFP15" s="7"/>
      <c r="PFQ15" s="7"/>
      <c r="PFR15" s="7"/>
      <c r="PFS15" s="7"/>
      <c r="PFT15" s="7"/>
      <c r="PFU15" s="7"/>
      <c r="PFV15" s="7"/>
      <c r="PFW15" s="7"/>
      <c r="PFX15" s="7"/>
      <c r="PFY15" s="7"/>
      <c r="PFZ15" s="7"/>
      <c r="PGA15" s="7"/>
      <c r="PGB15" s="7"/>
      <c r="PGC15" s="7"/>
      <c r="PGD15" s="7"/>
      <c r="PGE15" s="7"/>
      <c r="PGF15" s="7"/>
      <c r="PGG15" s="7"/>
      <c r="PGH15" s="7"/>
      <c r="PGI15" s="7"/>
      <c r="PGJ15" s="7"/>
      <c r="PGK15" s="7"/>
      <c r="PGL15" s="7"/>
      <c r="PGM15" s="7"/>
      <c r="PGN15" s="7"/>
      <c r="PGO15" s="7"/>
      <c r="PGP15" s="7"/>
      <c r="PGQ15" s="7"/>
      <c r="PGR15" s="7"/>
      <c r="PGS15" s="7"/>
      <c r="PGT15" s="7"/>
      <c r="PGU15" s="7"/>
      <c r="PGV15" s="7"/>
      <c r="PGW15" s="7"/>
      <c r="PGX15" s="7"/>
      <c r="PGY15" s="7"/>
      <c r="PGZ15" s="7"/>
      <c r="PHA15" s="7"/>
      <c r="PHB15" s="7"/>
      <c r="PHC15" s="7"/>
      <c r="PHD15" s="7"/>
      <c r="PHE15" s="7"/>
      <c r="PHF15" s="7"/>
      <c r="PHG15" s="7"/>
      <c r="PHH15" s="7"/>
      <c r="PHI15" s="7"/>
      <c r="PHJ15" s="7"/>
      <c r="PHK15" s="7"/>
      <c r="PHL15" s="7"/>
      <c r="PHM15" s="7"/>
      <c r="PHN15" s="7"/>
      <c r="PHO15" s="7"/>
      <c r="PHP15" s="7"/>
      <c r="PHQ15" s="7"/>
      <c r="PHR15" s="7"/>
      <c r="PHS15" s="7"/>
      <c r="PHT15" s="7"/>
      <c r="PHU15" s="7"/>
      <c r="PHV15" s="7"/>
      <c r="PHW15" s="7"/>
      <c r="PHX15" s="7"/>
      <c r="PHY15" s="7"/>
      <c r="PHZ15" s="7"/>
      <c r="PIA15" s="7"/>
      <c r="PIB15" s="7"/>
      <c r="PIC15" s="7"/>
      <c r="PID15" s="7"/>
      <c r="PIE15" s="7"/>
      <c r="PIF15" s="7"/>
      <c r="PIG15" s="7"/>
      <c r="PIH15" s="7"/>
      <c r="PII15" s="7"/>
      <c r="PIJ15" s="7"/>
      <c r="PIK15" s="7"/>
      <c r="PIL15" s="7"/>
      <c r="PIM15" s="7"/>
      <c r="PIN15" s="7"/>
      <c r="PIO15" s="7"/>
      <c r="PIP15" s="7"/>
      <c r="PIQ15" s="7"/>
      <c r="PIR15" s="7"/>
      <c r="PIS15" s="7"/>
      <c r="PIT15" s="7"/>
      <c r="PIU15" s="7"/>
      <c r="PIV15" s="7"/>
      <c r="PIW15" s="7"/>
      <c r="PIX15" s="7"/>
      <c r="PIY15" s="7"/>
      <c r="PIZ15" s="7"/>
      <c r="PJA15" s="7"/>
      <c r="PJB15" s="7"/>
      <c r="PJC15" s="7"/>
      <c r="PJD15" s="7"/>
      <c r="PJE15" s="7"/>
      <c r="PJF15" s="7"/>
      <c r="PJG15" s="7"/>
      <c r="PJH15" s="7"/>
      <c r="PJI15" s="7"/>
      <c r="PJJ15" s="7"/>
      <c r="PJK15" s="7"/>
      <c r="PJL15" s="7"/>
      <c r="PJM15" s="7"/>
      <c r="PJN15" s="7"/>
      <c r="PJO15" s="7"/>
      <c r="PJP15" s="7"/>
      <c r="PJQ15" s="7"/>
      <c r="PJR15" s="7"/>
      <c r="PJS15" s="7"/>
      <c r="PJT15" s="7"/>
      <c r="PJU15" s="7"/>
      <c r="PJV15" s="7"/>
      <c r="PJW15" s="7"/>
      <c r="PJX15" s="7"/>
      <c r="PJY15" s="7"/>
      <c r="PJZ15" s="7"/>
      <c r="PKA15" s="7"/>
      <c r="PKB15" s="7"/>
      <c r="PKC15" s="7"/>
      <c r="PKD15" s="7"/>
      <c r="PKE15" s="7"/>
      <c r="PKF15" s="7"/>
      <c r="PKG15" s="7"/>
      <c r="PKH15" s="7"/>
      <c r="PKI15" s="7"/>
      <c r="PKJ15" s="7"/>
      <c r="PKK15" s="7"/>
      <c r="PKL15" s="7"/>
      <c r="PKM15" s="7"/>
      <c r="PKN15" s="7"/>
      <c r="PKO15" s="7"/>
      <c r="PKP15" s="7"/>
      <c r="PKQ15" s="7"/>
      <c r="PKR15" s="7"/>
      <c r="PKS15" s="7"/>
      <c r="PKT15" s="7"/>
      <c r="PKU15" s="7"/>
      <c r="PKV15" s="7"/>
      <c r="PKW15" s="7"/>
      <c r="PKX15" s="7"/>
      <c r="PKY15" s="7"/>
      <c r="PKZ15" s="7"/>
      <c r="PLA15" s="7"/>
      <c r="PLB15" s="7"/>
      <c r="PLC15" s="7"/>
      <c r="PLD15" s="7"/>
      <c r="PLE15" s="7"/>
      <c r="PLF15" s="7"/>
      <c r="PLG15" s="7"/>
      <c r="PLH15" s="7"/>
      <c r="PLI15" s="7"/>
      <c r="PLJ15" s="7"/>
      <c r="PLK15" s="7"/>
      <c r="PLL15" s="7"/>
      <c r="PLM15" s="7"/>
      <c r="PLN15" s="7"/>
      <c r="PLO15" s="7"/>
      <c r="PLP15" s="7"/>
      <c r="PLQ15" s="7"/>
      <c r="PLR15" s="7"/>
      <c r="PLS15" s="7"/>
      <c r="PLT15" s="7"/>
      <c r="PLU15" s="7"/>
      <c r="PLV15" s="7"/>
      <c r="PLW15" s="7"/>
      <c r="PLX15" s="7"/>
      <c r="PLY15" s="7"/>
      <c r="PLZ15" s="7"/>
      <c r="PMA15" s="7"/>
      <c r="PMB15" s="7"/>
      <c r="PMC15" s="7"/>
      <c r="PMD15" s="7"/>
      <c r="PME15" s="7"/>
      <c r="PMF15" s="7"/>
      <c r="PMG15" s="7"/>
      <c r="PMH15" s="7"/>
      <c r="PMI15" s="7"/>
      <c r="PMJ15" s="7"/>
      <c r="PMK15" s="7"/>
      <c r="PML15" s="7"/>
      <c r="PMM15" s="7"/>
      <c r="PMN15" s="7"/>
      <c r="PMO15" s="7"/>
      <c r="PMP15" s="7"/>
      <c r="PMQ15" s="7"/>
      <c r="PMR15" s="7"/>
      <c r="PMS15" s="7"/>
      <c r="PMT15" s="7"/>
      <c r="PMU15" s="7"/>
      <c r="PMV15" s="7"/>
      <c r="PMW15" s="7"/>
      <c r="PMX15" s="7"/>
      <c r="PMY15" s="7"/>
      <c r="PMZ15" s="7"/>
      <c r="PNA15" s="7"/>
      <c r="PNB15" s="7"/>
      <c r="PNC15" s="7"/>
      <c r="PND15" s="7"/>
      <c r="PNE15" s="7"/>
      <c r="PNF15" s="7"/>
      <c r="PNG15" s="7"/>
      <c r="PNH15" s="7"/>
      <c r="PNI15" s="7"/>
      <c r="PNJ15" s="7"/>
      <c r="PNK15" s="7"/>
      <c r="PNL15" s="7"/>
      <c r="PNM15" s="7"/>
      <c r="PNN15" s="7"/>
      <c r="PNO15" s="7"/>
      <c r="PNP15" s="7"/>
      <c r="PNQ15" s="7"/>
      <c r="PNR15" s="7"/>
      <c r="PNS15" s="7"/>
      <c r="PNT15" s="7"/>
      <c r="PNU15" s="7"/>
      <c r="PNV15" s="7"/>
      <c r="PNW15" s="7"/>
      <c r="PNX15" s="7"/>
      <c r="PNY15" s="7"/>
      <c r="PNZ15" s="7"/>
      <c r="POA15" s="7"/>
      <c r="POB15" s="7"/>
      <c r="POC15" s="7"/>
      <c r="POD15" s="7"/>
      <c r="POE15" s="7"/>
      <c r="POF15" s="7"/>
      <c r="POG15" s="7"/>
      <c r="POH15" s="7"/>
      <c r="POI15" s="7"/>
      <c r="POJ15" s="7"/>
      <c r="POK15" s="7"/>
      <c r="POL15" s="7"/>
      <c r="POM15" s="7"/>
      <c r="PON15" s="7"/>
      <c r="POO15" s="7"/>
      <c r="POP15" s="7"/>
      <c r="POQ15" s="7"/>
      <c r="POR15" s="7"/>
      <c r="POS15" s="7"/>
      <c r="POT15" s="7"/>
      <c r="POU15" s="7"/>
      <c r="POV15" s="7"/>
      <c r="POW15" s="7"/>
      <c r="POX15" s="7"/>
      <c r="POY15" s="7"/>
      <c r="POZ15" s="7"/>
      <c r="PPA15" s="7"/>
      <c r="PPB15" s="7"/>
      <c r="PPC15" s="7"/>
      <c r="PPD15" s="7"/>
      <c r="PPE15" s="7"/>
      <c r="PPF15" s="7"/>
      <c r="PPG15" s="7"/>
      <c r="PPH15" s="7"/>
      <c r="PPI15" s="7"/>
      <c r="PPJ15" s="7"/>
      <c r="PPK15" s="7"/>
      <c r="PPL15" s="7"/>
      <c r="PPM15" s="7"/>
      <c r="PPN15" s="7"/>
      <c r="PPO15" s="7"/>
      <c r="PPP15" s="7"/>
      <c r="PPQ15" s="7"/>
      <c r="PPR15" s="7"/>
      <c r="PPS15" s="7"/>
      <c r="PPT15" s="7"/>
      <c r="PPU15" s="7"/>
      <c r="PPV15" s="7"/>
      <c r="PPW15" s="7"/>
      <c r="PPX15" s="7"/>
      <c r="PPY15" s="7"/>
      <c r="PPZ15" s="7"/>
      <c r="PQA15" s="7"/>
      <c r="PQB15" s="7"/>
      <c r="PQC15" s="7"/>
      <c r="PQD15" s="7"/>
      <c r="PQE15" s="7"/>
      <c r="PQF15" s="7"/>
      <c r="PQG15" s="7"/>
      <c r="PQH15" s="7"/>
      <c r="PQI15" s="7"/>
      <c r="PQJ15" s="7"/>
      <c r="PQK15" s="7"/>
      <c r="PQL15" s="7"/>
      <c r="PQM15" s="7"/>
      <c r="PQN15" s="7"/>
      <c r="PQO15" s="7"/>
      <c r="PQP15" s="7"/>
      <c r="PQQ15" s="7"/>
      <c r="PQR15" s="7"/>
      <c r="PQS15" s="7"/>
      <c r="PQT15" s="7"/>
      <c r="PQU15" s="7"/>
      <c r="PQV15" s="7"/>
      <c r="PQW15" s="7"/>
      <c r="PQX15" s="7"/>
      <c r="PQY15" s="7"/>
      <c r="PQZ15" s="7"/>
      <c r="PRA15" s="7"/>
      <c r="PRB15" s="7"/>
      <c r="PRC15" s="7"/>
      <c r="PRD15" s="7"/>
      <c r="PRE15" s="7"/>
      <c r="PRF15" s="7"/>
      <c r="PRG15" s="7"/>
      <c r="PRH15" s="7"/>
      <c r="PRI15" s="7"/>
      <c r="PRJ15" s="7"/>
      <c r="PRK15" s="7"/>
      <c r="PRL15" s="7"/>
      <c r="PRM15" s="7"/>
      <c r="PRN15" s="7"/>
      <c r="PRO15" s="7"/>
      <c r="PRP15" s="7"/>
      <c r="PRQ15" s="7"/>
      <c r="PRR15" s="7"/>
      <c r="PRS15" s="7"/>
      <c r="PRT15" s="7"/>
      <c r="PRU15" s="7"/>
      <c r="PRV15" s="7"/>
      <c r="PRW15" s="7"/>
      <c r="PRX15" s="7"/>
      <c r="PRY15" s="7"/>
      <c r="PRZ15" s="7"/>
      <c r="PSA15" s="7"/>
      <c r="PSB15" s="7"/>
      <c r="PSC15" s="7"/>
      <c r="PSD15" s="7"/>
      <c r="PSE15" s="7"/>
      <c r="PSF15" s="7"/>
      <c r="PSG15" s="7"/>
      <c r="PSH15" s="7"/>
      <c r="PSI15" s="7"/>
      <c r="PSJ15" s="7"/>
      <c r="PSK15" s="7"/>
      <c r="PSL15" s="7"/>
      <c r="PSM15" s="7"/>
      <c r="PSN15" s="7"/>
      <c r="PSO15" s="7"/>
      <c r="PSP15" s="7"/>
      <c r="PSQ15" s="7"/>
      <c r="PSR15" s="7"/>
      <c r="PSS15" s="7"/>
      <c r="PST15" s="7"/>
      <c r="PSU15" s="7"/>
      <c r="PSV15" s="7"/>
      <c r="PSW15" s="7"/>
      <c r="PSX15" s="7"/>
      <c r="PSY15" s="7"/>
      <c r="PSZ15" s="7"/>
      <c r="PTA15" s="7"/>
      <c r="PTB15" s="7"/>
      <c r="PTC15" s="7"/>
      <c r="PTD15" s="7"/>
      <c r="PTE15" s="7"/>
      <c r="PTF15" s="7"/>
      <c r="PTG15" s="7"/>
      <c r="PTH15" s="7"/>
      <c r="PTI15" s="7"/>
      <c r="PTJ15" s="7"/>
      <c r="PTK15" s="7"/>
      <c r="PTL15" s="7"/>
      <c r="PTM15" s="7"/>
      <c r="PTN15" s="7"/>
      <c r="PTO15" s="7"/>
      <c r="PTP15" s="7"/>
      <c r="PTQ15" s="7"/>
      <c r="PTR15" s="7"/>
      <c r="PTS15" s="7"/>
      <c r="PTT15" s="7"/>
      <c r="PTU15" s="7"/>
      <c r="PTV15" s="7"/>
      <c r="PTW15" s="7"/>
      <c r="PTX15" s="7"/>
      <c r="PTY15" s="7"/>
      <c r="PTZ15" s="7"/>
      <c r="PUA15" s="7"/>
      <c r="PUB15" s="7"/>
      <c r="PUC15" s="7"/>
      <c r="PUD15" s="7"/>
      <c r="PUE15" s="7"/>
      <c r="PUF15" s="7"/>
      <c r="PUG15" s="7"/>
      <c r="PUH15" s="7"/>
      <c r="PUI15" s="7"/>
      <c r="PUJ15" s="7"/>
      <c r="PUK15" s="7"/>
      <c r="PUL15" s="7"/>
      <c r="PUM15" s="7"/>
      <c r="PUN15" s="7"/>
      <c r="PUO15" s="7"/>
      <c r="PUP15" s="7"/>
      <c r="PUQ15" s="7"/>
      <c r="PUR15" s="7"/>
      <c r="PUS15" s="7"/>
      <c r="PUT15" s="7"/>
      <c r="PUU15" s="7"/>
      <c r="PUV15" s="7"/>
      <c r="PUW15" s="7"/>
      <c r="PUX15" s="7"/>
      <c r="PUY15" s="7"/>
      <c r="PUZ15" s="7"/>
      <c r="PVA15" s="7"/>
      <c r="PVB15" s="7"/>
      <c r="PVC15" s="7"/>
      <c r="PVD15" s="7"/>
      <c r="PVE15" s="7"/>
      <c r="PVF15" s="7"/>
      <c r="PVG15" s="7"/>
      <c r="PVH15" s="7"/>
      <c r="PVI15" s="7"/>
      <c r="PVJ15" s="7"/>
      <c r="PVK15" s="7"/>
      <c r="PVL15" s="7"/>
      <c r="PVM15" s="7"/>
      <c r="PVN15" s="7"/>
      <c r="PVO15" s="7"/>
      <c r="PVP15" s="7"/>
      <c r="PVQ15" s="7"/>
      <c r="PVR15" s="7"/>
      <c r="PVS15" s="7"/>
      <c r="PVT15" s="7"/>
      <c r="PVU15" s="7"/>
      <c r="PVV15" s="7"/>
      <c r="PVW15" s="7"/>
      <c r="PVX15" s="7"/>
      <c r="PVY15" s="7"/>
      <c r="PVZ15" s="7"/>
      <c r="PWA15" s="7"/>
      <c r="PWB15" s="7"/>
      <c r="PWC15" s="7"/>
      <c r="PWD15" s="7"/>
      <c r="PWE15" s="7"/>
      <c r="PWF15" s="7"/>
      <c r="PWG15" s="7"/>
      <c r="PWH15" s="7"/>
      <c r="PWI15" s="7"/>
      <c r="PWJ15" s="7"/>
      <c r="PWK15" s="7"/>
      <c r="PWL15" s="7"/>
      <c r="PWM15" s="7"/>
      <c r="PWN15" s="7"/>
      <c r="PWO15" s="7"/>
      <c r="PWP15" s="7"/>
      <c r="PWQ15" s="7"/>
      <c r="PWR15" s="7"/>
      <c r="PWS15" s="7"/>
      <c r="PWT15" s="7"/>
      <c r="PWU15" s="7"/>
      <c r="PWV15" s="7"/>
      <c r="PWW15" s="7"/>
      <c r="PWX15" s="7"/>
      <c r="PWY15" s="7"/>
      <c r="PWZ15" s="7"/>
      <c r="PXA15" s="7"/>
      <c r="PXB15" s="7"/>
      <c r="PXC15" s="7"/>
      <c r="PXD15" s="7"/>
      <c r="PXE15" s="7"/>
      <c r="PXF15" s="7"/>
      <c r="PXG15" s="7"/>
      <c r="PXH15" s="7"/>
      <c r="PXI15" s="7"/>
      <c r="PXJ15" s="7"/>
      <c r="PXK15" s="7"/>
      <c r="PXL15" s="7"/>
      <c r="PXM15" s="7"/>
      <c r="PXN15" s="7"/>
      <c r="PXO15" s="7"/>
      <c r="PXP15" s="7"/>
      <c r="PXQ15" s="7"/>
      <c r="PXR15" s="7"/>
      <c r="PXS15" s="7"/>
      <c r="PXT15" s="7"/>
      <c r="PXU15" s="7"/>
      <c r="PXV15" s="7"/>
      <c r="PXW15" s="7"/>
      <c r="PXX15" s="7"/>
      <c r="PXY15" s="7"/>
      <c r="PXZ15" s="7"/>
      <c r="PYA15" s="7"/>
      <c r="PYB15" s="7"/>
      <c r="PYC15" s="7"/>
      <c r="PYD15" s="7"/>
      <c r="PYE15" s="7"/>
      <c r="PYF15" s="7"/>
      <c r="PYG15" s="7"/>
      <c r="PYH15" s="7"/>
      <c r="PYI15" s="7"/>
      <c r="PYJ15" s="7"/>
      <c r="PYK15" s="7"/>
      <c r="PYL15" s="7"/>
      <c r="PYM15" s="7"/>
      <c r="PYN15" s="7"/>
      <c r="PYO15" s="7"/>
      <c r="PYP15" s="7"/>
      <c r="PYQ15" s="7"/>
      <c r="PYR15" s="7"/>
      <c r="PYS15" s="7"/>
      <c r="PYT15" s="7"/>
      <c r="PYU15" s="7"/>
      <c r="PYV15" s="7"/>
      <c r="PYW15" s="7"/>
      <c r="PYX15" s="7"/>
      <c r="PYY15" s="7"/>
      <c r="PYZ15" s="7"/>
      <c r="PZA15" s="7"/>
      <c r="PZB15" s="7"/>
      <c r="PZC15" s="7"/>
      <c r="PZD15" s="7"/>
      <c r="PZE15" s="7"/>
      <c r="PZF15" s="7"/>
      <c r="PZG15" s="7"/>
      <c r="PZH15" s="7"/>
      <c r="PZI15" s="7"/>
      <c r="PZJ15" s="7"/>
      <c r="PZK15" s="7"/>
      <c r="PZL15" s="7"/>
      <c r="PZM15" s="7"/>
      <c r="PZN15" s="7"/>
      <c r="PZO15" s="7"/>
      <c r="PZP15" s="7"/>
      <c r="PZQ15" s="7"/>
      <c r="PZR15" s="7"/>
      <c r="PZS15" s="7"/>
      <c r="PZT15" s="7"/>
      <c r="PZU15" s="7"/>
      <c r="PZV15" s="7"/>
      <c r="PZW15" s="7"/>
      <c r="PZX15" s="7"/>
      <c r="PZY15" s="7"/>
      <c r="PZZ15" s="7"/>
      <c r="QAA15" s="7"/>
      <c r="QAB15" s="7"/>
      <c r="QAC15" s="7"/>
      <c r="QAD15" s="7"/>
      <c r="QAE15" s="7"/>
      <c r="QAF15" s="7"/>
      <c r="QAG15" s="7"/>
      <c r="QAH15" s="7"/>
      <c r="QAI15" s="7"/>
      <c r="QAJ15" s="7"/>
      <c r="QAK15" s="7"/>
      <c r="QAL15" s="7"/>
      <c r="QAM15" s="7"/>
      <c r="QAN15" s="7"/>
      <c r="QAO15" s="7"/>
      <c r="QAP15" s="7"/>
      <c r="QAQ15" s="7"/>
      <c r="QAR15" s="7"/>
      <c r="QAS15" s="7"/>
      <c r="QAT15" s="7"/>
      <c r="QAU15" s="7"/>
      <c r="QAV15" s="7"/>
      <c r="QAW15" s="7"/>
      <c r="QAX15" s="7"/>
      <c r="QAY15" s="7"/>
      <c r="QAZ15" s="7"/>
      <c r="QBA15" s="7"/>
      <c r="QBB15" s="7"/>
      <c r="QBC15" s="7"/>
      <c r="QBD15" s="7"/>
      <c r="QBE15" s="7"/>
      <c r="QBF15" s="7"/>
      <c r="QBG15" s="7"/>
      <c r="QBH15" s="7"/>
      <c r="QBI15" s="7"/>
      <c r="QBJ15" s="7"/>
      <c r="QBK15" s="7"/>
      <c r="QBL15" s="7"/>
      <c r="QBM15" s="7"/>
      <c r="QBN15" s="7"/>
      <c r="QBO15" s="7"/>
      <c r="QBP15" s="7"/>
      <c r="QBQ15" s="7"/>
      <c r="QBR15" s="7"/>
      <c r="QBS15" s="7"/>
      <c r="QBT15" s="7"/>
      <c r="QBU15" s="7"/>
      <c r="QBV15" s="7"/>
      <c r="QBW15" s="7"/>
      <c r="QBX15" s="7"/>
      <c r="QBY15" s="7"/>
      <c r="QBZ15" s="7"/>
      <c r="QCA15" s="7"/>
      <c r="QCB15" s="7"/>
      <c r="QCC15" s="7"/>
      <c r="QCD15" s="7"/>
      <c r="QCE15" s="7"/>
      <c r="QCF15" s="7"/>
      <c r="QCG15" s="7"/>
      <c r="QCH15" s="7"/>
      <c r="QCI15" s="7"/>
      <c r="QCJ15" s="7"/>
      <c r="QCK15" s="7"/>
      <c r="QCL15" s="7"/>
      <c r="QCM15" s="7"/>
      <c r="QCN15" s="7"/>
      <c r="QCO15" s="7"/>
      <c r="QCP15" s="7"/>
      <c r="QCQ15" s="7"/>
      <c r="QCR15" s="7"/>
      <c r="QCS15" s="7"/>
      <c r="QCT15" s="7"/>
      <c r="QCU15" s="7"/>
      <c r="QCV15" s="7"/>
      <c r="QCW15" s="7"/>
      <c r="QCX15" s="7"/>
      <c r="QCY15" s="7"/>
      <c r="QCZ15" s="7"/>
      <c r="QDA15" s="7"/>
      <c r="QDB15" s="7"/>
      <c r="QDC15" s="7"/>
      <c r="QDD15" s="7"/>
      <c r="QDE15" s="7"/>
      <c r="QDF15" s="7"/>
      <c r="QDG15" s="7"/>
      <c r="QDH15" s="7"/>
      <c r="QDI15" s="7"/>
      <c r="QDJ15" s="7"/>
      <c r="QDK15" s="7"/>
      <c r="QDL15" s="7"/>
      <c r="QDM15" s="7"/>
      <c r="QDN15" s="7"/>
      <c r="QDO15" s="7"/>
      <c r="QDP15" s="7"/>
      <c r="QDQ15" s="7"/>
      <c r="QDR15" s="7"/>
      <c r="QDS15" s="7"/>
      <c r="QDT15" s="7"/>
      <c r="QDU15" s="7"/>
      <c r="QDV15" s="7"/>
      <c r="QDW15" s="7"/>
      <c r="QDX15" s="7"/>
      <c r="QDY15" s="7"/>
      <c r="QDZ15" s="7"/>
      <c r="QEA15" s="7"/>
      <c r="QEB15" s="7"/>
      <c r="QEC15" s="7"/>
      <c r="QED15" s="7"/>
      <c r="QEE15" s="7"/>
      <c r="QEF15" s="7"/>
      <c r="QEG15" s="7"/>
      <c r="QEH15" s="7"/>
      <c r="QEI15" s="7"/>
      <c r="QEJ15" s="7"/>
      <c r="QEK15" s="7"/>
      <c r="QEL15" s="7"/>
      <c r="QEM15" s="7"/>
      <c r="QEN15" s="7"/>
      <c r="QEO15" s="7"/>
      <c r="QEP15" s="7"/>
      <c r="QEQ15" s="7"/>
      <c r="QER15" s="7"/>
      <c r="QES15" s="7"/>
      <c r="QET15" s="7"/>
      <c r="QEU15" s="7"/>
      <c r="QEV15" s="7"/>
      <c r="QEW15" s="7"/>
      <c r="QEX15" s="7"/>
      <c r="QEY15" s="7"/>
      <c r="QEZ15" s="7"/>
      <c r="QFA15" s="7"/>
      <c r="QFB15" s="7"/>
      <c r="QFC15" s="7"/>
      <c r="QFD15" s="7"/>
      <c r="QFE15" s="7"/>
      <c r="QFF15" s="7"/>
      <c r="QFG15" s="7"/>
      <c r="QFH15" s="7"/>
      <c r="QFI15" s="7"/>
      <c r="QFJ15" s="7"/>
      <c r="QFK15" s="7"/>
      <c r="QFL15" s="7"/>
      <c r="QFM15" s="7"/>
      <c r="QFN15" s="7"/>
      <c r="QFO15" s="7"/>
      <c r="QFP15" s="7"/>
      <c r="QFQ15" s="7"/>
      <c r="QFR15" s="7"/>
      <c r="QFS15" s="7"/>
      <c r="QFT15" s="7"/>
      <c r="QFU15" s="7"/>
      <c r="QFV15" s="7"/>
      <c r="QFW15" s="7"/>
      <c r="QFX15" s="7"/>
      <c r="QFY15" s="7"/>
      <c r="QFZ15" s="7"/>
      <c r="QGA15" s="7"/>
      <c r="QGB15" s="7"/>
      <c r="QGC15" s="7"/>
      <c r="QGD15" s="7"/>
      <c r="QGE15" s="7"/>
      <c r="QGF15" s="7"/>
      <c r="QGG15" s="7"/>
      <c r="QGH15" s="7"/>
      <c r="QGI15" s="7"/>
      <c r="QGJ15" s="7"/>
      <c r="QGK15" s="7"/>
      <c r="QGL15" s="7"/>
      <c r="QGM15" s="7"/>
      <c r="QGN15" s="7"/>
      <c r="QGO15" s="7"/>
      <c r="QGP15" s="7"/>
      <c r="QGQ15" s="7"/>
      <c r="QGR15" s="7"/>
      <c r="QGS15" s="7"/>
      <c r="QGT15" s="7"/>
      <c r="QGU15" s="7"/>
      <c r="QGV15" s="7"/>
      <c r="QGW15" s="7"/>
      <c r="QGX15" s="7"/>
      <c r="QGY15" s="7"/>
      <c r="QGZ15" s="7"/>
      <c r="QHA15" s="7"/>
      <c r="QHB15" s="7"/>
      <c r="QHC15" s="7"/>
      <c r="QHD15" s="7"/>
      <c r="QHE15" s="7"/>
      <c r="QHF15" s="7"/>
      <c r="QHG15" s="7"/>
      <c r="QHH15" s="7"/>
      <c r="QHI15" s="7"/>
      <c r="QHJ15" s="7"/>
      <c r="QHK15" s="7"/>
      <c r="QHL15" s="7"/>
      <c r="QHM15" s="7"/>
      <c r="QHN15" s="7"/>
      <c r="QHO15" s="7"/>
      <c r="QHP15" s="7"/>
      <c r="QHQ15" s="7"/>
      <c r="QHR15" s="7"/>
      <c r="QHS15" s="7"/>
      <c r="QHT15" s="7"/>
      <c r="QHU15" s="7"/>
      <c r="QHV15" s="7"/>
      <c r="QHW15" s="7"/>
      <c r="QHX15" s="7"/>
      <c r="QHY15" s="7"/>
      <c r="QHZ15" s="7"/>
      <c r="QIA15" s="7"/>
      <c r="QIB15" s="7"/>
      <c r="QIC15" s="7"/>
      <c r="QID15" s="7"/>
      <c r="QIE15" s="7"/>
      <c r="QIF15" s="7"/>
      <c r="QIG15" s="7"/>
      <c r="QIH15" s="7"/>
      <c r="QII15" s="7"/>
      <c r="QIJ15" s="7"/>
      <c r="QIK15" s="7"/>
      <c r="QIL15" s="7"/>
      <c r="QIM15" s="7"/>
      <c r="QIN15" s="7"/>
      <c r="QIO15" s="7"/>
      <c r="QIP15" s="7"/>
      <c r="QIQ15" s="7"/>
      <c r="QIR15" s="7"/>
      <c r="QIS15" s="7"/>
      <c r="QIT15" s="7"/>
      <c r="QIU15" s="7"/>
      <c r="QIV15" s="7"/>
      <c r="QIW15" s="7"/>
      <c r="QIX15" s="7"/>
      <c r="QIY15" s="7"/>
      <c r="QIZ15" s="7"/>
      <c r="QJA15" s="7"/>
      <c r="QJB15" s="7"/>
      <c r="QJC15" s="7"/>
      <c r="QJD15" s="7"/>
      <c r="QJE15" s="7"/>
      <c r="QJF15" s="7"/>
      <c r="QJG15" s="7"/>
      <c r="QJH15" s="7"/>
      <c r="QJI15" s="7"/>
      <c r="QJJ15" s="7"/>
      <c r="QJK15" s="7"/>
      <c r="QJL15" s="7"/>
      <c r="QJM15" s="7"/>
      <c r="QJN15" s="7"/>
      <c r="QJO15" s="7"/>
      <c r="QJP15" s="7"/>
      <c r="QJQ15" s="7"/>
      <c r="QJR15" s="7"/>
      <c r="QJS15" s="7"/>
      <c r="QJT15" s="7"/>
      <c r="QJU15" s="7"/>
      <c r="QJV15" s="7"/>
      <c r="QJW15" s="7"/>
      <c r="QJX15" s="7"/>
      <c r="QJY15" s="7"/>
      <c r="QJZ15" s="7"/>
      <c r="QKA15" s="7"/>
      <c r="QKB15" s="7"/>
      <c r="QKC15" s="7"/>
      <c r="QKD15" s="7"/>
      <c r="QKE15" s="7"/>
      <c r="QKF15" s="7"/>
      <c r="QKG15" s="7"/>
      <c r="QKH15" s="7"/>
      <c r="QKI15" s="7"/>
      <c r="QKJ15" s="7"/>
      <c r="QKK15" s="7"/>
      <c r="QKL15" s="7"/>
      <c r="QKM15" s="7"/>
      <c r="QKN15" s="7"/>
      <c r="QKO15" s="7"/>
      <c r="QKP15" s="7"/>
      <c r="QKQ15" s="7"/>
      <c r="QKR15" s="7"/>
      <c r="QKS15" s="7"/>
      <c r="QKT15" s="7"/>
      <c r="QKU15" s="7"/>
      <c r="QKV15" s="7"/>
      <c r="QKW15" s="7"/>
      <c r="QKX15" s="7"/>
      <c r="QKY15" s="7"/>
      <c r="QKZ15" s="7"/>
      <c r="QLA15" s="7"/>
      <c r="QLB15" s="7"/>
      <c r="QLC15" s="7"/>
      <c r="QLD15" s="7"/>
      <c r="QLE15" s="7"/>
      <c r="QLF15" s="7"/>
      <c r="QLG15" s="7"/>
      <c r="QLH15" s="7"/>
      <c r="QLI15" s="7"/>
      <c r="QLJ15" s="7"/>
      <c r="QLK15" s="7"/>
      <c r="QLL15" s="7"/>
      <c r="QLM15" s="7"/>
      <c r="QLN15" s="7"/>
      <c r="QLO15" s="7"/>
      <c r="QLP15" s="7"/>
      <c r="QLQ15" s="7"/>
      <c r="QLR15" s="7"/>
      <c r="QLS15" s="7"/>
      <c r="QLT15" s="7"/>
      <c r="QLU15" s="7"/>
      <c r="QLV15" s="7"/>
      <c r="QLW15" s="7"/>
      <c r="QLX15" s="7"/>
      <c r="QLY15" s="7"/>
      <c r="QLZ15" s="7"/>
      <c r="QMA15" s="7"/>
      <c r="QMB15" s="7"/>
      <c r="QMC15" s="7"/>
      <c r="QMD15" s="7"/>
      <c r="QME15" s="7"/>
      <c r="QMF15" s="7"/>
      <c r="QMG15" s="7"/>
      <c r="QMH15" s="7"/>
      <c r="QMI15" s="7"/>
      <c r="QMJ15" s="7"/>
      <c r="QMK15" s="7"/>
      <c r="QML15" s="7"/>
      <c r="QMM15" s="7"/>
      <c r="QMN15" s="7"/>
      <c r="QMO15" s="7"/>
      <c r="QMP15" s="7"/>
      <c r="QMQ15" s="7"/>
      <c r="QMR15" s="7"/>
      <c r="QMS15" s="7"/>
      <c r="QMT15" s="7"/>
      <c r="QMU15" s="7"/>
      <c r="QMV15" s="7"/>
      <c r="QMW15" s="7"/>
      <c r="QMX15" s="7"/>
      <c r="QMY15" s="7"/>
      <c r="QMZ15" s="7"/>
      <c r="QNA15" s="7"/>
      <c r="QNB15" s="7"/>
      <c r="QNC15" s="7"/>
      <c r="QND15" s="7"/>
      <c r="QNE15" s="7"/>
      <c r="QNF15" s="7"/>
      <c r="QNG15" s="7"/>
      <c r="QNH15" s="7"/>
      <c r="QNI15" s="7"/>
      <c r="QNJ15" s="7"/>
      <c r="QNK15" s="7"/>
      <c r="QNL15" s="7"/>
      <c r="QNM15" s="7"/>
      <c r="QNN15" s="7"/>
      <c r="QNO15" s="7"/>
      <c r="QNP15" s="7"/>
      <c r="QNQ15" s="7"/>
      <c r="QNR15" s="7"/>
      <c r="QNS15" s="7"/>
      <c r="QNT15" s="7"/>
      <c r="QNU15" s="7"/>
      <c r="QNV15" s="7"/>
      <c r="QNW15" s="7"/>
      <c r="QNX15" s="7"/>
      <c r="QNY15" s="7"/>
      <c r="QNZ15" s="7"/>
      <c r="QOA15" s="7"/>
      <c r="QOB15" s="7"/>
      <c r="QOC15" s="7"/>
      <c r="QOD15" s="7"/>
      <c r="QOE15" s="7"/>
      <c r="QOF15" s="7"/>
      <c r="QOG15" s="7"/>
      <c r="QOH15" s="7"/>
      <c r="QOI15" s="7"/>
      <c r="QOJ15" s="7"/>
      <c r="QOK15" s="7"/>
      <c r="QOL15" s="7"/>
      <c r="QOM15" s="7"/>
      <c r="QON15" s="7"/>
      <c r="QOO15" s="7"/>
      <c r="QOP15" s="7"/>
      <c r="QOQ15" s="7"/>
      <c r="QOR15" s="7"/>
      <c r="QOS15" s="7"/>
      <c r="QOT15" s="7"/>
      <c r="QOU15" s="7"/>
      <c r="QOV15" s="7"/>
      <c r="QOW15" s="7"/>
      <c r="QOX15" s="7"/>
      <c r="QOY15" s="7"/>
      <c r="QOZ15" s="7"/>
      <c r="QPA15" s="7"/>
      <c r="QPB15" s="7"/>
      <c r="QPC15" s="7"/>
      <c r="QPD15" s="7"/>
      <c r="QPE15" s="7"/>
      <c r="QPF15" s="7"/>
      <c r="QPG15" s="7"/>
      <c r="QPH15" s="7"/>
      <c r="QPI15" s="7"/>
      <c r="QPJ15" s="7"/>
      <c r="QPK15" s="7"/>
      <c r="QPL15" s="7"/>
      <c r="QPM15" s="7"/>
      <c r="QPN15" s="7"/>
      <c r="QPO15" s="7"/>
      <c r="QPP15" s="7"/>
      <c r="QPQ15" s="7"/>
      <c r="QPR15" s="7"/>
      <c r="QPS15" s="7"/>
      <c r="QPT15" s="7"/>
      <c r="QPU15" s="7"/>
      <c r="QPV15" s="7"/>
      <c r="QPW15" s="7"/>
      <c r="QPX15" s="7"/>
      <c r="QPY15" s="7"/>
      <c r="QPZ15" s="7"/>
      <c r="QQA15" s="7"/>
      <c r="QQB15" s="7"/>
      <c r="QQC15" s="7"/>
      <c r="QQD15" s="7"/>
      <c r="QQE15" s="7"/>
      <c r="QQF15" s="7"/>
      <c r="QQG15" s="7"/>
      <c r="QQH15" s="7"/>
      <c r="QQI15" s="7"/>
      <c r="QQJ15" s="7"/>
      <c r="QQK15" s="7"/>
      <c r="QQL15" s="7"/>
      <c r="QQM15" s="7"/>
      <c r="QQN15" s="7"/>
      <c r="QQO15" s="7"/>
      <c r="QQP15" s="7"/>
      <c r="QQQ15" s="7"/>
      <c r="QQR15" s="7"/>
      <c r="QQS15" s="7"/>
      <c r="QQT15" s="7"/>
      <c r="QQU15" s="7"/>
      <c r="QQV15" s="7"/>
      <c r="QQW15" s="7"/>
      <c r="QQX15" s="7"/>
      <c r="QQY15" s="7"/>
      <c r="QQZ15" s="7"/>
      <c r="QRA15" s="7"/>
      <c r="QRB15" s="7"/>
      <c r="QRC15" s="7"/>
      <c r="QRD15" s="7"/>
      <c r="QRE15" s="7"/>
      <c r="QRF15" s="7"/>
      <c r="QRG15" s="7"/>
      <c r="QRH15" s="7"/>
      <c r="QRI15" s="7"/>
      <c r="QRJ15" s="7"/>
      <c r="QRK15" s="7"/>
      <c r="QRL15" s="7"/>
      <c r="QRM15" s="7"/>
      <c r="QRN15" s="7"/>
      <c r="QRO15" s="7"/>
      <c r="QRP15" s="7"/>
      <c r="QRQ15" s="7"/>
      <c r="QRR15" s="7"/>
      <c r="QRS15" s="7"/>
      <c r="QRT15" s="7"/>
      <c r="QRU15" s="7"/>
      <c r="QRV15" s="7"/>
      <c r="QRW15" s="7"/>
      <c r="QRX15" s="7"/>
      <c r="QRY15" s="7"/>
      <c r="QRZ15" s="7"/>
      <c r="QSA15" s="7"/>
      <c r="QSB15" s="7"/>
      <c r="QSC15" s="7"/>
      <c r="QSD15" s="7"/>
      <c r="QSE15" s="7"/>
      <c r="QSF15" s="7"/>
      <c r="QSG15" s="7"/>
      <c r="QSH15" s="7"/>
      <c r="QSI15" s="7"/>
      <c r="QSJ15" s="7"/>
      <c r="QSK15" s="7"/>
      <c r="QSL15" s="7"/>
      <c r="QSM15" s="7"/>
      <c r="QSN15" s="7"/>
      <c r="QSO15" s="7"/>
      <c r="QSP15" s="7"/>
      <c r="QSQ15" s="7"/>
      <c r="QSR15" s="7"/>
      <c r="QSS15" s="7"/>
      <c r="QST15" s="7"/>
      <c r="QSU15" s="7"/>
      <c r="QSV15" s="7"/>
      <c r="QSW15" s="7"/>
      <c r="QSX15" s="7"/>
      <c r="QSY15" s="7"/>
      <c r="QSZ15" s="7"/>
      <c r="QTA15" s="7"/>
      <c r="QTB15" s="7"/>
      <c r="QTC15" s="7"/>
      <c r="QTD15" s="7"/>
      <c r="QTE15" s="7"/>
      <c r="QTF15" s="7"/>
      <c r="QTG15" s="7"/>
      <c r="QTH15" s="7"/>
      <c r="QTI15" s="7"/>
      <c r="QTJ15" s="7"/>
      <c r="QTK15" s="7"/>
      <c r="QTL15" s="7"/>
      <c r="QTM15" s="7"/>
      <c r="QTN15" s="7"/>
      <c r="QTO15" s="7"/>
      <c r="QTP15" s="7"/>
      <c r="QTQ15" s="7"/>
      <c r="QTR15" s="7"/>
      <c r="QTS15" s="7"/>
      <c r="QTT15" s="7"/>
      <c r="QTU15" s="7"/>
      <c r="QTV15" s="7"/>
      <c r="QTW15" s="7"/>
      <c r="QTX15" s="7"/>
      <c r="QTY15" s="7"/>
      <c r="QTZ15" s="7"/>
      <c r="QUA15" s="7"/>
      <c r="QUB15" s="7"/>
      <c r="QUC15" s="7"/>
      <c r="QUD15" s="7"/>
      <c r="QUE15" s="7"/>
      <c r="QUF15" s="7"/>
      <c r="QUG15" s="7"/>
      <c r="QUH15" s="7"/>
      <c r="QUI15" s="7"/>
      <c r="QUJ15" s="7"/>
      <c r="QUK15" s="7"/>
      <c r="QUL15" s="7"/>
      <c r="QUM15" s="7"/>
      <c r="QUN15" s="7"/>
      <c r="QUO15" s="7"/>
      <c r="QUP15" s="7"/>
      <c r="QUQ15" s="7"/>
      <c r="QUR15" s="7"/>
      <c r="QUS15" s="7"/>
      <c r="QUT15" s="7"/>
      <c r="QUU15" s="7"/>
      <c r="QUV15" s="7"/>
      <c r="QUW15" s="7"/>
      <c r="QUX15" s="7"/>
      <c r="QUY15" s="7"/>
      <c r="QUZ15" s="7"/>
      <c r="QVA15" s="7"/>
      <c r="QVB15" s="7"/>
      <c r="QVC15" s="7"/>
      <c r="QVD15" s="7"/>
      <c r="QVE15" s="7"/>
      <c r="QVF15" s="7"/>
      <c r="QVG15" s="7"/>
      <c r="QVH15" s="7"/>
      <c r="QVI15" s="7"/>
      <c r="QVJ15" s="7"/>
      <c r="QVK15" s="7"/>
      <c r="QVL15" s="7"/>
      <c r="QVM15" s="7"/>
      <c r="QVN15" s="7"/>
      <c r="QVO15" s="7"/>
      <c r="QVP15" s="7"/>
      <c r="QVQ15" s="7"/>
      <c r="QVR15" s="7"/>
      <c r="QVS15" s="7"/>
      <c r="QVT15" s="7"/>
      <c r="QVU15" s="7"/>
      <c r="QVV15" s="7"/>
      <c r="QVW15" s="7"/>
      <c r="QVX15" s="7"/>
      <c r="QVY15" s="7"/>
      <c r="QVZ15" s="7"/>
      <c r="QWA15" s="7"/>
      <c r="QWB15" s="7"/>
      <c r="QWC15" s="7"/>
      <c r="QWD15" s="7"/>
      <c r="QWE15" s="7"/>
      <c r="QWF15" s="7"/>
      <c r="QWG15" s="7"/>
      <c r="QWH15" s="7"/>
      <c r="QWI15" s="7"/>
      <c r="QWJ15" s="7"/>
      <c r="QWK15" s="7"/>
      <c r="QWL15" s="7"/>
      <c r="QWM15" s="7"/>
      <c r="QWN15" s="7"/>
      <c r="QWO15" s="7"/>
      <c r="QWP15" s="7"/>
      <c r="QWQ15" s="7"/>
      <c r="QWR15" s="7"/>
      <c r="QWS15" s="7"/>
      <c r="QWT15" s="7"/>
      <c r="QWU15" s="7"/>
      <c r="QWV15" s="7"/>
      <c r="QWW15" s="7"/>
      <c r="QWX15" s="7"/>
      <c r="QWY15" s="7"/>
      <c r="QWZ15" s="7"/>
      <c r="QXA15" s="7"/>
      <c r="QXB15" s="7"/>
      <c r="QXC15" s="7"/>
      <c r="QXD15" s="7"/>
      <c r="QXE15" s="7"/>
      <c r="QXF15" s="7"/>
      <c r="QXG15" s="7"/>
      <c r="QXH15" s="7"/>
      <c r="QXI15" s="7"/>
      <c r="QXJ15" s="7"/>
      <c r="QXK15" s="7"/>
      <c r="QXL15" s="7"/>
      <c r="QXM15" s="7"/>
      <c r="QXN15" s="7"/>
      <c r="QXO15" s="7"/>
      <c r="QXP15" s="7"/>
      <c r="QXQ15" s="7"/>
      <c r="QXR15" s="7"/>
      <c r="QXS15" s="7"/>
      <c r="QXT15" s="7"/>
      <c r="QXU15" s="7"/>
      <c r="QXV15" s="7"/>
      <c r="QXW15" s="7"/>
      <c r="QXX15" s="7"/>
      <c r="QXY15" s="7"/>
      <c r="QXZ15" s="7"/>
      <c r="QYA15" s="7"/>
      <c r="QYB15" s="7"/>
      <c r="QYC15" s="7"/>
      <c r="QYD15" s="7"/>
      <c r="QYE15" s="7"/>
      <c r="QYF15" s="7"/>
      <c r="QYG15" s="7"/>
      <c r="QYH15" s="7"/>
      <c r="QYI15" s="7"/>
      <c r="QYJ15" s="7"/>
      <c r="QYK15" s="7"/>
      <c r="QYL15" s="7"/>
      <c r="QYM15" s="7"/>
      <c r="QYN15" s="7"/>
      <c r="QYO15" s="7"/>
      <c r="QYP15" s="7"/>
      <c r="QYQ15" s="7"/>
      <c r="QYR15" s="7"/>
      <c r="QYS15" s="7"/>
      <c r="QYT15" s="7"/>
      <c r="QYU15" s="7"/>
      <c r="QYV15" s="7"/>
      <c r="QYW15" s="7"/>
      <c r="QYX15" s="7"/>
      <c r="QYY15" s="7"/>
      <c r="QYZ15" s="7"/>
      <c r="QZA15" s="7"/>
      <c r="QZB15" s="7"/>
      <c r="QZC15" s="7"/>
      <c r="QZD15" s="7"/>
      <c r="QZE15" s="7"/>
      <c r="QZF15" s="7"/>
      <c r="QZG15" s="7"/>
      <c r="QZH15" s="7"/>
      <c r="QZI15" s="7"/>
      <c r="QZJ15" s="7"/>
      <c r="QZK15" s="7"/>
      <c r="QZL15" s="7"/>
      <c r="QZM15" s="7"/>
      <c r="QZN15" s="7"/>
      <c r="QZO15" s="7"/>
      <c r="QZP15" s="7"/>
      <c r="QZQ15" s="7"/>
      <c r="QZR15" s="7"/>
      <c r="QZS15" s="7"/>
      <c r="QZT15" s="7"/>
      <c r="QZU15" s="7"/>
      <c r="QZV15" s="7"/>
      <c r="QZW15" s="7"/>
      <c r="QZX15" s="7"/>
      <c r="QZY15" s="7"/>
      <c r="QZZ15" s="7"/>
      <c r="RAA15" s="7"/>
      <c r="RAB15" s="7"/>
      <c r="RAC15" s="7"/>
      <c r="RAD15" s="7"/>
      <c r="RAE15" s="7"/>
      <c r="RAF15" s="7"/>
      <c r="RAG15" s="7"/>
      <c r="RAH15" s="7"/>
      <c r="RAI15" s="7"/>
      <c r="RAJ15" s="7"/>
      <c r="RAK15" s="7"/>
      <c r="RAL15" s="7"/>
      <c r="RAM15" s="7"/>
      <c r="RAN15" s="7"/>
      <c r="RAO15" s="7"/>
      <c r="RAP15" s="7"/>
      <c r="RAQ15" s="7"/>
      <c r="RAR15" s="7"/>
      <c r="RAS15" s="7"/>
      <c r="RAT15" s="7"/>
      <c r="RAU15" s="7"/>
      <c r="RAV15" s="7"/>
      <c r="RAW15" s="7"/>
      <c r="RAX15" s="7"/>
      <c r="RAY15" s="7"/>
      <c r="RAZ15" s="7"/>
      <c r="RBA15" s="7"/>
      <c r="RBB15" s="7"/>
      <c r="RBC15" s="7"/>
      <c r="RBD15" s="7"/>
      <c r="RBE15" s="7"/>
      <c r="RBF15" s="7"/>
      <c r="RBG15" s="7"/>
      <c r="RBH15" s="7"/>
      <c r="RBI15" s="7"/>
      <c r="RBJ15" s="7"/>
      <c r="RBK15" s="7"/>
      <c r="RBL15" s="7"/>
      <c r="RBM15" s="7"/>
      <c r="RBN15" s="7"/>
      <c r="RBO15" s="7"/>
      <c r="RBP15" s="7"/>
      <c r="RBQ15" s="7"/>
      <c r="RBR15" s="7"/>
      <c r="RBS15" s="7"/>
      <c r="RBT15" s="7"/>
      <c r="RBU15" s="7"/>
      <c r="RBV15" s="7"/>
      <c r="RBW15" s="7"/>
      <c r="RBX15" s="7"/>
      <c r="RBY15" s="7"/>
      <c r="RBZ15" s="7"/>
      <c r="RCA15" s="7"/>
      <c r="RCB15" s="7"/>
      <c r="RCC15" s="7"/>
      <c r="RCD15" s="7"/>
      <c r="RCE15" s="7"/>
      <c r="RCF15" s="7"/>
      <c r="RCG15" s="7"/>
      <c r="RCH15" s="7"/>
      <c r="RCI15" s="7"/>
      <c r="RCJ15" s="7"/>
      <c r="RCK15" s="7"/>
      <c r="RCL15" s="7"/>
      <c r="RCM15" s="7"/>
      <c r="RCN15" s="7"/>
      <c r="RCO15" s="7"/>
      <c r="RCP15" s="7"/>
      <c r="RCQ15" s="7"/>
      <c r="RCR15" s="7"/>
      <c r="RCS15" s="7"/>
      <c r="RCT15" s="7"/>
      <c r="RCU15" s="7"/>
      <c r="RCV15" s="7"/>
      <c r="RCW15" s="7"/>
      <c r="RCX15" s="7"/>
      <c r="RCY15" s="7"/>
      <c r="RCZ15" s="7"/>
      <c r="RDA15" s="7"/>
      <c r="RDB15" s="7"/>
      <c r="RDC15" s="7"/>
      <c r="RDD15" s="7"/>
      <c r="RDE15" s="7"/>
      <c r="RDF15" s="7"/>
      <c r="RDG15" s="7"/>
      <c r="RDH15" s="7"/>
      <c r="RDI15" s="7"/>
      <c r="RDJ15" s="7"/>
      <c r="RDK15" s="7"/>
      <c r="RDL15" s="7"/>
      <c r="RDM15" s="7"/>
      <c r="RDN15" s="7"/>
      <c r="RDO15" s="7"/>
      <c r="RDP15" s="7"/>
      <c r="RDQ15" s="7"/>
      <c r="RDR15" s="7"/>
      <c r="RDS15" s="7"/>
      <c r="RDT15" s="7"/>
      <c r="RDU15" s="7"/>
      <c r="RDV15" s="7"/>
      <c r="RDW15" s="7"/>
      <c r="RDX15" s="7"/>
      <c r="RDY15" s="7"/>
      <c r="RDZ15" s="7"/>
      <c r="REA15" s="7"/>
      <c r="REB15" s="7"/>
      <c r="REC15" s="7"/>
      <c r="RED15" s="7"/>
      <c r="REE15" s="7"/>
      <c r="REF15" s="7"/>
      <c r="REG15" s="7"/>
      <c r="REH15" s="7"/>
      <c r="REI15" s="7"/>
      <c r="REJ15" s="7"/>
      <c r="REK15" s="7"/>
      <c r="REL15" s="7"/>
      <c r="REM15" s="7"/>
      <c r="REN15" s="7"/>
      <c r="REO15" s="7"/>
      <c r="REP15" s="7"/>
      <c r="REQ15" s="7"/>
      <c r="RER15" s="7"/>
      <c r="RES15" s="7"/>
      <c r="RET15" s="7"/>
      <c r="REU15" s="7"/>
      <c r="REV15" s="7"/>
      <c r="REW15" s="7"/>
      <c r="REX15" s="7"/>
      <c r="REY15" s="7"/>
      <c r="REZ15" s="7"/>
      <c r="RFA15" s="7"/>
      <c r="RFB15" s="7"/>
      <c r="RFC15" s="7"/>
      <c r="RFD15" s="7"/>
      <c r="RFE15" s="7"/>
      <c r="RFF15" s="7"/>
      <c r="RFG15" s="7"/>
      <c r="RFH15" s="7"/>
      <c r="RFI15" s="7"/>
      <c r="RFJ15" s="7"/>
      <c r="RFK15" s="7"/>
      <c r="RFL15" s="7"/>
      <c r="RFM15" s="7"/>
      <c r="RFN15" s="7"/>
      <c r="RFO15" s="7"/>
      <c r="RFP15" s="7"/>
      <c r="RFQ15" s="7"/>
      <c r="RFR15" s="7"/>
      <c r="RFS15" s="7"/>
      <c r="RFT15" s="7"/>
      <c r="RFU15" s="7"/>
      <c r="RFV15" s="7"/>
      <c r="RFW15" s="7"/>
      <c r="RFX15" s="7"/>
      <c r="RFY15" s="7"/>
      <c r="RFZ15" s="7"/>
      <c r="RGA15" s="7"/>
      <c r="RGB15" s="7"/>
      <c r="RGC15" s="7"/>
      <c r="RGD15" s="7"/>
      <c r="RGE15" s="7"/>
      <c r="RGF15" s="7"/>
      <c r="RGG15" s="7"/>
      <c r="RGH15" s="7"/>
      <c r="RGI15" s="7"/>
      <c r="RGJ15" s="7"/>
      <c r="RGK15" s="7"/>
      <c r="RGL15" s="7"/>
      <c r="RGM15" s="7"/>
      <c r="RGN15" s="7"/>
      <c r="RGO15" s="7"/>
      <c r="RGP15" s="7"/>
      <c r="RGQ15" s="7"/>
      <c r="RGR15" s="7"/>
      <c r="RGS15" s="7"/>
      <c r="RGT15" s="7"/>
      <c r="RGU15" s="7"/>
      <c r="RGV15" s="7"/>
      <c r="RGW15" s="7"/>
      <c r="RGX15" s="7"/>
      <c r="RGY15" s="7"/>
      <c r="RGZ15" s="7"/>
      <c r="RHA15" s="7"/>
      <c r="RHB15" s="7"/>
      <c r="RHC15" s="7"/>
      <c r="RHD15" s="7"/>
      <c r="RHE15" s="7"/>
      <c r="RHF15" s="7"/>
      <c r="RHG15" s="7"/>
      <c r="RHH15" s="7"/>
      <c r="RHI15" s="7"/>
      <c r="RHJ15" s="7"/>
      <c r="RHK15" s="7"/>
      <c r="RHL15" s="7"/>
      <c r="RHM15" s="7"/>
      <c r="RHN15" s="7"/>
      <c r="RHO15" s="7"/>
      <c r="RHP15" s="7"/>
      <c r="RHQ15" s="7"/>
      <c r="RHR15" s="7"/>
      <c r="RHS15" s="7"/>
      <c r="RHT15" s="7"/>
      <c r="RHU15" s="7"/>
      <c r="RHV15" s="7"/>
      <c r="RHW15" s="7"/>
      <c r="RHX15" s="7"/>
      <c r="RHY15" s="7"/>
      <c r="RHZ15" s="7"/>
      <c r="RIA15" s="7"/>
      <c r="RIB15" s="7"/>
      <c r="RIC15" s="7"/>
      <c r="RID15" s="7"/>
      <c r="RIE15" s="7"/>
      <c r="RIF15" s="7"/>
      <c r="RIG15" s="7"/>
      <c r="RIH15" s="7"/>
      <c r="RII15" s="7"/>
      <c r="RIJ15" s="7"/>
      <c r="RIK15" s="7"/>
      <c r="RIL15" s="7"/>
      <c r="RIM15" s="7"/>
      <c r="RIN15" s="7"/>
      <c r="RIO15" s="7"/>
      <c r="RIP15" s="7"/>
      <c r="RIQ15" s="7"/>
      <c r="RIR15" s="7"/>
      <c r="RIS15" s="7"/>
      <c r="RIT15" s="7"/>
      <c r="RIU15" s="7"/>
      <c r="RIV15" s="7"/>
      <c r="RIW15" s="7"/>
      <c r="RIX15" s="7"/>
      <c r="RIY15" s="7"/>
      <c r="RIZ15" s="7"/>
      <c r="RJA15" s="7"/>
      <c r="RJB15" s="7"/>
      <c r="RJC15" s="7"/>
      <c r="RJD15" s="7"/>
      <c r="RJE15" s="7"/>
      <c r="RJF15" s="7"/>
      <c r="RJG15" s="7"/>
      <c r="RJH15" s="7"/>
      <c r="RJI15" s="7"/>
      <c r="RJJ15" s="7"/>
      <c r="RJK15" s="7"/>
      <c r="RJL15" s="7"/>
      <c r="RJM15" s="7"/>
      <c r="RJN15" s="7"/>
      <c r="RJO15" s="7"/>
      <c r="RJP15" s="7"/>
      <c r="RJQ15" s="7"/>
      <c r="RJR15" s="7"/>
      <c r="RJS15" s="7"/>
      <c r="RJT15" s="7"/>
      <c r="RJU15" s="7"/>
      <c r="RJV15" s="7"/>
      <c r="RJW15" s="7"/>
      <c r="RJX15" s="7"/>
      <c r="RJY15" s="7"/>
      <c r="RJZ15" s="7"/>
      <c r="RKA15" s="7"/>
      <c r="RKB15" s="7"/>
      <c r="RKC15" s="7"/>
      <c r="RKD15" s="7"/>
      <c r="RKE15" s="7"/>
      <c r="RKF15" s="7"/>
      <c r="RKG15" s="7"/>
      <c r="RKH15" s="7"/>
      <c r="RKI15" s="7"/>
      <c r="RKJ15" s="7"/>
      <c r="RKK15" s="7"/>
      <c r="RKL15" s="7"/>
      <c r="RKM15" s="7"/>
      <c r="RKN15" s="7"/>
      <c r="RKO15" s="7"/>
      <c r="RKP15" s="7"/>
      <c r="RKQ15" s="7"/>
      <c r="RKR15" s="7"/>
      <c r="RKS15" s="7"/>
      <c r="RKT15" s="7"/>
      <c r="RKU15" s="7"/>
      <c r="RKV15" s="7"/>
      <c r="RKW15" s="7"/>
      <c r="RKX15" s="7"/>
      <c r="RKY15" s="7"/>
      <c r="RKZ15" s="7"/>
      <c r="RLA15" s="7"/>
      <c r="RLB15" s="7"/>
      <c r="RLC15" s="7"/>
      <c r="RLD15" s="7"/>
      <c r="RLE15" s="7"/>
      <c r="RLF15" s="7"/>
      <c r="RLG15" s="7"/>
      <c r="RLH15" s="7"/>
      <c r="RLI15" s="7"/>
      <c r="RLJ15" s="7"/>
      <c r="RLK15" s="7"/>
      <c r="RLL15" s="7"/>
      <c r="RLM15" s="7"/>
      <c r="RLN15" s="7"/>
      <c r="RLO15" s="7"/>
      <c r="RLP15" s="7"/>
      <c r="RLQ15" s="7"/>
      <c r="RLR15" s="7"/>
      <c r="RLS15" s="7"/>
      <c r="RLT15" s="7"/>
      <c r="RLU15" s="7"/>
      <c r="RLV15" s="7"/>
      <c r="RLW15" s="7"/>
      <c r="RLX15" s="7"/>
      <c r="RLY15" s="7"/>
      <c r="RLZ15" s="7"/>
      <c r="RMA15" s="7"/>
      <c r="RMB15" s="7"/>
      <c r="RMC15" s="7"/>
      <c r="RMD15" s="7"/>
      <c r="RME15" s="7"/>
      <c r="RMF15" s="7"/>
      <c r="RMG15" s="7"/>
      <c r="RMH15" s="7"/>
      <c r="RMI15" s="7"/>
      <c r="RMJ15" s="7"/>
      <c r="RMK15" s="7"/>
      <c r="RML15" s="7"/>
      <c r="RMM15" s="7"/>
      <c r="RMN15" s="7"/>
      <c r="RMO15" s="7"/>
      <c r="RMP15" s="7"/>
      <c r="RMQ15" s="7"/>
      <c r="RMR15" s="7"/>
      <c r="RMS15" s="7"/>
      <c r="RMT15" s="7"/>
      <c r="RMU15" s="7"/>
      <c r="RMV15" s="7"/>
      <c r="RMW15" s="7"/>
      <c r="RMX15" s="7"/>
      <c r="RMY15" s="7"/>
      <c r="RMZ15" s="7"/>
      <c r="RNA15" s="7"/>
      <c r="RNB15" s="7"/>
      <c r="RNC15" s="7"/>
      <c r="RND15" s="7"/>
      <c r="RNE15" s="7"/>
      <c r="RNF15" s="7"/>
      <c r="RNG15" s="7"/>
      <c r="RNH15" s="7"/>
      <c r="RNI15" s="7"/>
      <c r="RNJ15" s="7"/>
      <c r="RNK15" s="7"/>
      <c r="RNL15" s="7"/>
      <c r="RNM15" s="7"/>
      <c r="RNN15" s="7"/>
      <c r="RNO15" s="7"/>
      <c r="RNP15" s="7"/>
      <c r="RNQ15" s="7"/>
      <c r="RNR15" s="7"/>
      <c r="RNS15" s="7"/>
      <c r="RNT15" s="7"/>
      <c r="RNU15" s="7"/>
      <c r="RNV15" s="7"/>
      <c r="RNW15" s="7"/>
      <c r="RNX15" s="7"/>
      <c r="RNY15" s="7"/>
      <c r="RNZ15" s="7"/>
      <c r="ROA15" s="7"/>
      <c r="ROB15" s="7"/>
      <c r="ROC15" s="7"/>
      <c r="ROD15" s="7"/>
      <c r="ROE15" s="7"/>
      <c r="ROF15" s="7"/>
      <c r="ROG15" s="7"/>
      <c r="ROH15" s="7"/>
      <c r="ROI15" s="7"/>
      <c r="ROJ15" s="7"/>
      <c r="ROK15" s="7"/>
      <c r="ROL15" s="7"/>
      <c r="ROM15" s="7"/>
      <c r="RON15" s="7"/>
      <c r="ROO15" s="7"/>
      <c r="ROP15" s="7"/>
      <c r="ROQ15" s="7"/>
      <c r="ROR15" s="7"/>
      <c r="ROS15" s="7"/>
      <c r="ROT15" s="7"/>
      <c r="ROU15" s="7"/>
      <c r="ROV15" s="7"/>
      <c r="ROW15" s="7"/>
      <c r="ROX15" s="7"/>
      <c r="ROY15" s="7"/>
      <c r="ROZ15" s="7"/>
      <c r="RPA15" s="7"/>
      <c r="RPB15" s="7"/>
      <c r="RPC15" s="7"/>
      <c r="RPD15" s="7"/>
      <c r="RPE15" s="7"/>
      <c r="RPF15" s="7"/>
      <c r="RPG15" s="7"/>
      <c r="RPH15" s="7"/>
      <c r="RPI15" s="7"/>
      <c r="RPJ15" s="7"/>
      <c r="RPK15" s="7"/>
      <c r="RPL15" s="7"/>
      <c r="RPM15" s="7"/>
      <c r="RPN15" s="7"/>
      <c r="RPO15" s="7"/>
      <c r="RPP15" s="7"/>
      <c r="RPQ15" s="7"/>
      <c r="RPR15" s="7"/>
      <c r="RPS15" s="7"/>
      <c r="RPT15" s="7"/>
      <c r="RPU15" s="7"/>
      <c r="RPV15" s="7"/>
      <c r="RPW15" s="7"/>
      <c r="RPX15" s="7"/>
      <c r="RPY15" s="7"/>
      <c r="RPZ15" s="7"/>
      <c r="RQA15" s="7"/>
      <c r="RQB15" s="7"/>
      <c r="RQC15" s="7"/>
      <c r="RQD15" s="7"/>
      <c r="RQE15" s="7"/>
      <c r="RQF15" s="7"/>
      <c r="RQG15" s="7"/>
      <c r="RQH15" s="7"/>
      <c r="RQI15" s="7"/>
      <c r="RQJ15" s="7"/>
      <c r="RQK15" s="7"/>
      <c r="RQL15" s="7"/>
      <c r="RQM15" s="7"/>
      <c r="RQN15" s="7"/>
      <c r="RQO15" s="7"/>
      <c r="RQP15" s="7"/>
      <c r="RQQ15" s="7"/>
      <c r="RQR15" s="7"/>
      <c r="RQS15" s="7"/>
      <c r="RQT15" s="7"/>
      <c r="RQU15" s="7"/>
      <c r="RQV15" s="7"/>
      <c r="RQW15" s="7"/>
      <c r="RQX15" s="7"/>
      <c r="RQY15" s="7"/>
      <c r="RQZ15" s="7"/>
      <c r="RRA15" s="7"/>
      <c r="RRB15" s="7"/>
      <c r="RRC15" s="7"/>
      <c r="RRD15" s="7"/>
      <c r="RRE15" s="7"/>
      <c r="RRF15" s="7"/>
      <c r="RRG15" s="7"/>
      <c r="RRH15" s="7"/>
      <c r="RRI15" s="7"/>
      <c r="RRJ15" s="7"/>
      <c r="RRK15" s="7"/>
      <c r="RRL15" s="7"/>
      <c r="RRM15" s="7"/>
      <c r="RRN15" s="7"/>
      <c r="RRO15" s="7"/>
      <c r="RRP15" s="7"/>
      <c r="RRQ15" s="7"/>
      <c r="RRR15" s="7"/>
      <c r="RRS15" s="7"/>
      <c r="RRT15" s="7"/>
      <c r="RRU15" s="7"/>
      <c r="RRV15" s="7"/>
      <c r="RRW15" s="7"/>
      <c r="RRX15" s="7"/>
      <c r="RRY15" s="7"/>
      <c r="RRZ15" s="7"/>
      <c r="RSA15" s="7"/>
      <c r="RSB15" s="7"/>
      <c r="RSC15" s="7"/>
      <c r="RSD15" s="7"/>
      <c r="RSE15" s="7"/>
      <c r="RSF15" s="7"/>
      <c r="RSG15" s="7"/>
      <c r="RSH15" s="7"/>
      <c r="RSI15" s="7"/>
      <c r="RSJ15" s="7"/>
      <c r="RSK15" s="7"/>
      <c r="RSL15" s="7"/>
      <c r="RSM15" s="7"/>
      <c r="RSN15" s="7"/>
      <c r="RSO15" s="7"/>
      <c r="RSP15" s="7"/>
      <c r="RSQ15" s="7"/>
      <c r="RSR15" s="7"/>
      <c r="RSS15" s="7"/>
      <c r="RST15" s="7"/>
      <c r="RSU15" s="7"/>
      <c r="RSV15" s="7"/>
      <c r="RSW15" s="7"/>
      <c r="RSX15" s="7"/>
      <c r="RSY15" s="7"/>
      <c r="RSZ15" s="7"/>
      <c r="RTA15" s="7"/>
      <c r="RTB15" s="7"/>
      <c r="RTC15" s="7"/>
      <c r="RTD15" s="7"/>
      <c r="RTE15" s="7"/>
      <c r="RTF15" s="7"/>
      <c r="RTG15" s="7"/>
      <c r="RTH15" s="7"/>
      <c r="RTI15" s="7"/>
      <c r="RTJ15" s="7"/>
      <c r="RTK15" s="7"/>
      <c r="RTL15" s="7"/>
      <c r="RTM15" s="7"/>
      <c r="RTN15" s="7"/>
      <c r="RTO15" s="7"/>
      <c r="RTP15" s="7"/>
      <c r="RTQ15" s="7"/>
      <c r="RTR15" s="7"/>
      <c r="RTS15" s="7"/>
      <c r="RTT15" s="7"/>
      <c r="RTU15" s="7"/>
      <c r="RTV15" s="7"/>
      <c r="RTW15" s="7"/>
      <c r="RTX15" s="7"/>
      <c r="RTY15" s="7"/>
      <c r="RTZ15" s="7"/>
      <c r="RUA15" s="7"/>
      <c r="RUB15" s="7"/>
      <c r="RUC15" s="7"/>
      <c r="RUD15" s="7"/>
      <c r="RUE15" s="7"/>
      <c r="RUF15" s="7"/>
      <c r="RUG15" s="7"/>
      <c r="RUH15" s="7"/>
      <c r="RUI15" s="7"/>
      <c r="RUJ15" s="7"/>
      <c r="RUK15" s="7"/>
      <c r="RUL15" s="7"/>
      <c r="RUM15" s="7"/>
      <c r="RUN15" s="7"/>
      <c r="RUO15" s="7"/>
      <c r="RUP15" s="7"/>
      <c r="RUQ15" s="7"/>
      <c r="RUR15" s="7"/>
      <c r="RUS15" s="7"/>
      <c r="RUT15" s="7"/>
      <c r="RUU15" s="7"/>
      <c r="RUV15" s="7"/>
      <c r="RUW15" s="7"/>
      <c r="RUX15" s="7"/>
      <c r="RUY15" s="7"/>
      <c r="RUZ15" s="7"/>
      <c r="RVA15" s="7"/>
      <c r="RVB15" s="7"/>
      <c r="RVC15" s="7"/>
      <c r="RVD15" s="7"/>
      <c r="RVE15" s="7"/>
      <c r="RVF15" s="7"/>
      <c r="RVG15" s="7"/>
      <c r="RVH15" s="7"/>
      <c r="RVI15" s="7"/>
      <c r="RVJ15" s="7"/>
      <c r="RVK15" s="7"/>
      <c r="RVL15" s="7"/>
      <c r="RVM15" s="7"/>
      <c r="RVN15" s="7"/>
      <c r="RVO15" s="7"/>
      <c r="RVP15" s="7"/>
      <c r="RVQ15" s="7"/>
      <c r="RVR15" s="7"/>
      <c r="RVS15" s="7"/>
      <c r="RVT15" s="7"/>
      <c r="RVU15" s="7"/>
      <c r="RVV15" s="7"/>
      <c r="RVW15" s="7"/>
      <c r="RVX15" s="7"/>
      <c r="RVY15" s="7"/>
      <c r="RVZ15" s="7"/>
      <c r="RWA15" s="7"/>
      <c r="RWB15" s="7"/>
      <c r="RWC15" s="7"/>
      <c r="RWD15" s="7"/>
      <c r="RWE15" s="7"/>
      <c r="RWF15" s="7"/>
      <c r="RWG15" s="7"/>
      <c r="RWH15" s="7"/>
      <c r="RWI15" s="7"/>
      <c r="RWJ15" s="7"/>
      <c r="RWK15" s="7"/>
      <c r="RWL15" s="7"/>
      <c r="RWM15" s="7"/>
      <c r="RWN15" s="7"/>
      <c r="RWO15" s="7"/>
      <c r="RWP15" s="7"/>
      <c r="RWQ15" s="7"/>
      <c r="RWR15" s="7"/>
      <c r="RWS15" s="7"/>
      <c r="RWT15" s="7"/>
      <c r="RWU15" s="7"/>
      <c r="RWV15" s="7"/>
      <c r="RWW15" s="7"/>
      <c r="RWX15" s="7"/>
      <c r="RWY15" s="7"/>
      <c r="RWZ15" s="7"/>
      <c r="RXA15" s="7"/>
      <c r="RXB15" s="7"/>
      <c r="RXC15" s="7"/>
      <c r="RXD15" s="7"/>
      <c r="RXE15" s="7"/>
      <c r="RXF15" s="7"/>
      <c r="RXG15" s="7"/>
      <c r="RXH15" s="7"/>
      <c r="RXI15" s="7"/>
      <c r="RXJ15" s="7"/>
      <c r="RXK15" s="7"/>
      <c r="RXL15" s="7"/>
      <c r="RXM15" s="7"/>
      <c r="RXN15" s="7"/>
      <c r="RXO15" s="7"/>
      <c r="RXP15" s="7"/>
      <c r="RXQ15" s="7"/>
      <c r="RXR15" s="7"/>
      <c r="RXS15" s="7"/>
      <c r="RXT15" s="7"/>
      <c r="RXU15" s="7"/>
      <c r="RXV15" s="7"/>
      <c r="RXW15" s="7"/>
      <c r="RXX15" s="7"/>
      <c r="RXY15" s="7"/>
      <c r="RXZ15" s="7"/>
      <c r="RYA15" s="7"/>
      <c r="RYB15" s="7"/>
      <c r="RYC15" s="7"/>
      <c r="RYD15" s="7"/>
      <c r="RYE15" s="7"/>
      <c r="RYF15" s="7"/>
      <c r="RYG15" s="7"/>
      <c r="RYH15" s="7"/>
      <c r="RYI15" s="7"/>
      <c r="RYJ15" s="7"/>
      <c r="RYK15" s="7"/>
      <c r="RYL15" s="7"/>
      <c r="RYM15" s="7"/>
      <c r="RYN15" s="7"/>
      <c r="RYO15" s="7"/>
      <c r="RYP15" s="7"/>
      <c r="RYQ15" s="7"/>
      <c r="RYR15" s="7"/>
      <c r="RYS15" s="7"/>
      <c r="RYT15" s="7"/>
      <c r="RYU15" s="7"/>
      <c r="RYV15" s="7"/>
      <c r="RYW15" s="7"/>
      <c r="RYX15" s="7"/>
      <c r="RYY15" s="7"/>
      <c r="RYZ15" s="7"/>
      <c r="RZA15" s="7"/>
      <c r="RZB15" s="7"/>
      <c r="RZC15" s="7"/>
      <c r="RZD15" s="7"/>
      <c r="RZE15" s="7"/>
      <c r="RZF15" s="7"/>
      <c r="RZG15" s="7"/>
      <c r="RZH15" s="7"/>
      <c r="RZI15" s="7"/>
      <c r="RZJ15" s="7"/>
      <c r="RZK15" s="7"/>
      <c r="RZL15" s="7"/>
      <c r="RZM15" s="7"/>
      <c r="RZN15" s="7"/>
      <c r="RZO15" s="7"/>
      <c r="RZP15" s="7"/>
      <c r="RZQ15" s="7"/>
      <c r="RZR15" s="7"/>
      <c r="RZS15" s="7"/>
      <c r="RZT15" s="7"/>
      <c r="RZU15" s="7"/>
      <c r="RZV15" s="7"/>
      <c r="RZW15" s="7"/>
      <c r="RZX15" s="7"/>
      <c r="RZY15" s="7"/>
      <c r="RZZ15" s="7"/>
      <c r="SAA15" s="7"/>
      <c r="SAB15" s="7"/>
      <c r="SAC15" s="7"/>
      <c r="SAD15" s="7"/>
      <c r="SAE15" s="7"/>
      <c r="SAF15" s="7"/>
      <c r="SAG15" s="7"/>
      <c r="SAH15" s="7"/>
      <c r="SAI15" s="7"/>
      <c r="SAJ15" s="7"/>
      <c r="SAK15" s="7"/>
      <c r="SAL15" s="7"/>
      <c r="SAM15" s="7"/>
      <c r="SAN15" s="7"/>
      <c r="SAO15" s="7"/>
      <c r="SAP15" s="7"/>
      <c r="SAQ15" s="7"/>
      <c r="SAR15" s="7"/>
      <c r="SAS15" s="7"/>
      <c r="SAT15" s="7"/>
      <c r="SAU15" s="7"/>
      <c r="SAV15" s="7"/>
      <c r="SAW15" s="7"/>
      <c r="SAX15" s="7"/>
      <c r="SAY15" s="7"/>
      <c r="SAZ15" s="7"/>
      <c r="SBA15" s="7"/>
      <c r="SBB15" s="7"/>
      <c r="SBC15" s="7"/>
      <c r="SBD15" s="7"/>
      <c r="SBE15" s="7"/>
      <c r="SBF15" s="7"/>
      <c r="SBG15" s="7"/>
      <c r="SBH15" s="7"/>
      <c r="SBI15" s="7"/>
      <c r="SBJ15" s="7"/>
      <c r="SBK15" s="7"/>
      <c r="SBL15" s="7"/>
      <c r="SBM15" s="7"/>
      <c r="SBN15" s="7"/>
      <c r="SBO15" s="7"/>
      <c r="SBP15" s="7"/>
      <c r="SBQ15" s="7"/>
      <c r="SBR15" s="7"/>
      <c r="SBS15" s="7"/>
      <c r="SBT15" s="7"/>
      <c r="SBU15" s="7"/>
      <c r="SBV15" s="7"/>
      <c r="SBW15" s="7"/>
      <c r="SBX15" s="7"/>
      <c r="SBY15" s="7"/>
      <c r="SBZ15" s="7"/>
      <c r="SCA15" s="7"/>
      <c r="SCB15" s="7"/>
      <c r="SCC15" s="7"/>
      <c r="SCD15" s="7"/>
      <c r="SCE15" s="7"/>
      <c r="SCF15" s="7"/>
      <c r="SCG15" s="7"/>
      <c r="SCH15" s="7"/>
      <c r="SCI15" s="7"/>
      <c r="SCJ15" s="7"/>
      <c r="SCK15" s="7"/>
      <c r="SCL15" s="7"/>
      <c r="SCM15" s="7"/>
      <c r="SCN15" s="7"/>
      <c r="SCO15" s="7"/>
      <c r="SCP15" s="7"/>
      <c r="SCQ15" s="7"/>
      <c r="SCR15" s="7"/>
      <c r="SCS15" s="7"/>
      <c r="SCT15" s="7"/>
      <c r="SCU15" s="7"/>
      <c r="SCV15" s="7"/>
      <c r="SCW15" s="7"/>
      <c r="SCX15" s="7"/>
      <c r="SCY15" s="7"/>
      <c r="SCZ15" s="7"/>
      <c r="SDA15" s="7"/>
      <c r="SDB15" s="7"/>
      <c r="SDC15" s="7"/>
      <c r="SDD15" s="7"/>
      <c r="SDE15" s="7"/>
      <c r="SDF15" s="7"/>
      <c r="SDG15" s="7"/>
      <c r="SDH15" s="7"/>
      <c r="SDI15" s="7"/>
      <c r="SDJ15" s="7"/>
      <c r="SDK15" s="7"/>
      <c r="SDL15" s="7"/>
      <c r="SDM15" s="7"/>
      <c r="SDN15" s="7"/>
      <c r="SDO15" s="7"/>
      <c r="SDP15" s="7"/>
      <c r="SDQ15" s="7"/>
      <c r="SDR15" s="7"/>
      <c r="SDS15" s="7"/>
      <c r="SDT15" s="7"/>
      <c r="SDU15" s="7"/>
      <c r="SDV15" s="7"/>
      <c r="SDW15" s="7"/>
      <c r="SDX15" s="7"/>
      <c r="SDY15" s="7"/>
      <c r="SDZ15" s="7"/>
      <c r="SEA15" s="7"/>
      <c r="SEB15" s="7"/>
      <c r="SEC15" s="7"/>
      <c r="SED15" s="7"/>
      <c r="SEE15" s="7"/>
      <c r="SEF15" s="7"/>
      <c r="SEG15" s="7"/>
      <c r="SEH15" s="7"/>
      <c r="SEI15" s="7"/>
      <c r="SEJ15" s="7"/>
      <c r="SEK15" s="7"/>
      <c r="SEL15" s="7"/>
      <c r="SEM15" s="7"/>
      <c r="SEN15" s="7"/>
      <c r="SEO15" s="7"/>
      <c r="SEP15" s="7"/>
      <c r="SEQ15" s="7"/>
      <c r="SER15" s="7"/>
      <c r="SES15" s="7"/>
      <c r="SET15" s="7"/>
      <c r="SEU15" s="7"/>
      <c r="SEV15" s="7"/>
      <c r="SEW15" s="7"/>
      <c r="SEX15" s="7"/>
      <c r="SEY15" s="7"/>
      <c r="SEZ15" s="7"/>
      <c r="SFA15" s="7"/>
      <c r="SFB15" s="7"/>
      <c r="SFC15" s="7"/>
      <c r="SFD15" s="7"/>
      <c r="SFE15" s="7"/>
      <c r="SFF15" s="7"/>
      <c r="SFG15" s="7"/>
      <c r="SFH15" s="7"/>
      <c r="SFI15" s="7"/>
      <c r="SFJ15" s="7"/>
      <c r="SFK15" s="7"/>
      <c r="SFL15" s="7"/>
      <c r="SFM15" s="7"/>
      <c r="SFN15" s="7"/>
      <c r="SFO15" s="7"/>
      <c r="SFP15" s="7"/>
      <c r="SFQ15" s="7"/>
      <c r="SFR15" s="7"/>
      <c r="SFS15" s="7"/>
      <c r="SFT15" s="7"/>
      <c r="SFU15" s="7"/>
      <c r="SFV15" s="7"/>
      <c r="SFW15" s="7"/>
      <c r="SFX15" s="7"/>
      <c r="SFY15" s="7"/>
      <c r="SFZ15" s="7"/>
      <c r="SGA15" s="7"/>
      <c r="SGB15" s="7"/>
      <c r="SGC15" s="7"/>
      <c r="SGD15" s="7"/>
      <c r="SGE15" s="7"/>
      <c r="SGF15" s="7"/>
      <c r="SGG15" s="7"/>
      <c r="SGH15" s="7"/>
      <c r="SGI15" s="7"/>
      <c r="SGJ15" s="7"/>
      <c r="SGK15" s="7"/>
      <c r="SGL15" s="7"/>
      <c r="SGM15" s="7"/>
      <c r="SGN15" s="7"/>
      <c r="SGO15" s="7"/>
      <c r="SGP15" s="7"/>
      <c r="SGQ15" s="7"/>
      <c r="SGR15" s="7"/>
      <c r="SGS15" s="7"/>
      <c r="SGT15" s="7"/>
      <c r="SGU15" s="7"/>
      <c r="SGV15" s="7"/>
      <c r="SGW15" s="7"/>
      <c r="SGX15" s="7"/>
      <c r="SGY15" s="7"/>
      <c r="SGZ15" s="7"/>
      <c r="SHA15" s="7"/>
      <c r="SHB15" s="7"/>
      <c r="SHC15" s="7"/>
      <c r="SHD15" s="7"/>
      <c r="SHE15" s="7"/>
      <c r="SHF15" s="7"/>
      <c r="SHG15" s="7"/>
      <c r="SHH15" s="7"/>
      <c r="SHI15" s="7"/>
      <c r="SHJ15" s="7"/>
      <c r="SHK15" s="7"/>
      <c r="SHL15" s="7"/>
      <c r="SHM15" s="7"/>
      <c r="SHN15" s="7"/>
      <c r="SHO15" s="7"/>
      <c r="SHP15" s="7"/>
      <c r="SHQ15" s="7"/>
      <c r="SHR15" s="7"/>
      <c r="SHS15" s="7"/>
      <c r="SHT15" s="7"/>
      <c r="SHU15" s="7"/>
      <c r="SHV15" s="7"/>
      <c r="SHW15" s="7"/>
      <c r="SHX15" s="7"/>
      <c r="SHY15" s="7"/>
      <c r="SHZ15" s="7"/>
      <c r="SIA15" s="7"/>
      <c r="SIB15" s="7"/>
      <c r="SIC15" s="7"/>
      <c r="SID15" s="7"/>
      <c r="SIE15" s="7"/>
      <c r="SIF15" s="7"/>
      <c r="SIG15" s="7"/>
      <c r="SIH15" s="7"/>
      <c r="SII15" s="7"/>
      <c r="SIJ15" s="7"/>
      <c r="SIK15" s="7"/>
      <c r="SIL15" s="7"/>
      <c r="SIM15" s="7"/>
      <c r="SIN15" s="7"/>
      <c r="SIO15" s="7"/>
      <c r="SIP15" s="7"/>
      <c r="SIQ15" s="7"/>
      <c r="SIR15" s="7"/>
      <c r="SIS15" s="7"/>
      <c r="SIT15" s="7"/>
      <c r="SIU15" s="7"/>
      <c r="SIV15" s="7"/>
      <c r="SIW15" s="7"/>
      <c r="SIX15" s="7"/>
      <c r="SIY15" s="7"/>
      <c r="SIZ15" s="7"/>
      <c r="SJA15" s="7"/>
      <c r="SJB15" s="7"/>
      <c r="SJC15" s="7"/>
      <c r="SJD15" s="7"/>
      <c r="SJE15" s="7"/>
      <c r="SJF15" s="7"/>
      <c r="SJG15" s="7"/>
      <c r="SJH15" s="7"/>
      <c r="SJI15" s="7"/>
      <c r="SJJ15" s="7"/>
      <c r="SJK15" s="7"/>
      <c r="SJL15" s="7"/>
      <c r="SJM15" s="7"/>
      <c r="SJN15" s="7"/>
      <c r="SJO15" s="7"/>
      <c r="SJP15" s="7"/>
      <c r="SJQ15" s="7"/>
      <c r="SJR15" s="7"/>
      <c r="SJS15" s="7"/>
      <c r="SJT15" s="7"/>
      <c r="SJU15" s="7"/>
      <c r="SJV15" s="7"/>
      <c r="SJW15" s="7"/>
      <c r="SJX15" s="7"/>
      <c r="SJY15" s="7"/>
      <c r="SJZ15" s="7"/>
      <c r="SKA15" s="7"/>
      <c r="SKB15" s="7"/>
      <c r="SKC15" s="7"/>
      <c r="SKD15" s="7"/>
      <c r="SKE15" s="7"/>
      <c r="SKF15" s="7"/>
      <c r="SKG15" s="7"/>
      <c r="SKH15" s="7"/>
      <c r="SKI15" s="7"/>
      <c r="SKJ15" s="7"/>
      <c r="SKK15" s="7"/>
      <c r="SKL15" s="7"/>
      <c r="SKM15" s="7"/>
      <c r="SKN15" s="7"/>
      <c r="SKO15" s="7"/>
      <c r="SKP15" s="7"/>
      <c r="SKQ15" s="7"/>
      <c r="SKR15" s="7"/>
      <c r="SKS15" s="7"/>
      <c r="SKT15" s="7"/>
      <c r="SKU15" s="7"/>
      <c r="SKV15" s="7"/>
      <c r="SKW15" s="7"/>
      <c r="SKX15" s="7"/>
      <c r="SKY15" s="7"/>
      <c r="SKZ15" s="7"/>
      <c r="SLA15" s="7"/>
      <c r="SLB15" s="7"/>
      <c r="SLC15" s="7"/>
      <c r="SLD15" s="7"/>
      <c r="SLE15" s="7"/>
      <c r="SLF15" s="7"/>
      <c r="SLG15" s="7"/>
      <c r="SLH15" s="7"/>
      <c r="SLI15" s="7"/>
      <c r="SLJ15" s="7"/>
      <c r="SLK15" s="7"/>
      <c r="SLL15" s="7"/>
      <c r="SLM15" s="7"/>
      <c r="SLN15" s="7"/>
      <c r="SLO15" s="7"/>
      <c r="SLP15" s="7"/>
      <c r="SLQ15" s="7"/>
      <c r="SLR15" s="7"/>
      <c r="SLS15" s="7"/>
      <c r="SLT15" s="7"/>
      <c r="SLU15" s="7"/>
      <c r="SLV15" s="7"/>
      <c r="SLW15" s="7"/>
      <c r="SLX15" s="7"/>
      <c r="SLY15" s="7"/>
      <c r="SLZ15" s="7"/>
      <c r="SMA15" s="7"/>
      <c r="SMB15" s="7"/>
      <c r="SMC15" s="7"/>
      <c r="SMD15" s="7"/>
      <c r="SME15" s="7"/>
      <c r="SMF15" s="7"/>
      <c r="SMG15" s="7"/>
      <c r="SMH15" s="7"/>
      <c r="SMI15" s="7"/>
      <c r="SMJ15" s="7"/>
      <c r="SMK15" s="7"/>
      <c r="SML15" s="7"/>
      <c r="SMM15" s="7"/>
      <c r="SMN15" s="7"/>
      <c r="SMO15" s="7"/>
      <c r="SMP15" s="7"/>
      <c r="SMQ15" s="7"/>
      <c r="SMR15" s="7"/>
      <c r="SMS15" s="7"/>
      <c r="SMT15" s="7"/>
      <c r="SMU15" s="7"/>
      <c r="SMV15" s="7"/>
      <c r="SMW15" s="7"/>
      <c r="SMX15" s="7"/>
      <c r="SMY15" s="7"/>
      <c r="SMZ15" s="7"/>
      <c r="SNA15" s="7"/>
      <c r="SNB15" s="7"/>
      <c r="SNC15" s="7"/>
      <c r="SND15" s="7"/>
      <c r="SNE15" s="7"/>
      <c r="SNF15" s="7"/>
      <c r="SNG15" s="7"/>
      <c r="SNH15" s="7"/>
      <c r="SNI15" s="7"/>
      <c r="SNJ15" s="7"/>
      <c r="SNK15" s="7"/>
      <c r="SNL15" s="7"/>
      <c r="SNM15" s="7"/>
      <c r="SNN15" s="7"/>
      <c r="SNO15" s="7"/>
      <c r="SNP15" s="7"/>
      <c r="SNQ15" s="7"/>
      <c r="SNR15" s="7"/>
      <c r="SNS15" s="7"/>
      <c r="SNT15" s="7"/>
      <c r="SNU15" s="7"/>
      <c r="SNV15" s="7"/>
      <c r="SNW15" s="7"/>
      <c r="SNX15" s="7"/>
      <c r="SNY15" s="7"/>
      <c r="SNZ15" s="7"/>
      <c r="SOA15" s="7"/>
      <c r="SOB15" s="7"/>
      <c r="SOC15" s="7"/>
      <c r="SOD15" s="7"/>
      <c r="SOE15" s="7"/>
      <c r="SOF15" s="7"/>
      <c r="SOG15" s="7"/>
      <c r="SOH15" s="7"/>
      <c r="SOI15" s="7"/>
      <c r="SOJ15" s="7"/>
      <c r="SOK15" s="7"/>
      <c r="SOL15" s="7"/>
      <c r="SOM15" s="7"/>
      <c r="SON15" s="7"/>
      <c r="SOO15" s="7"/>
      <c r="SOP15" s="7"/>
      <c r="SOQ15" s="7"/>
      <c r="SOR15" s="7"/>
      <c r="SOS15" s="7"/>
      <c r="SOT15" s="7"/>
      <c r="SOU15" s="7"/>
      <c r="SOV15" s="7"/>
      <c r="SOW15" s="7"/>
      <c r="SOX15" s="7"/>
      <c r="SOY15" s="7"/>
      <c r="SOZ15" s="7"/>
      <c r="SPA15" s="7"/>
      <c r="SPB15" s="7"/>
      <c r="SPC15" s="7"/>
      <c r="SPD15" s="7"/>
      <c r="SPE15" s="7"/>
      <c r="SPF15" s="7"/>
      <c r="SPG15" s="7"/>
      <c r="SPH15" s="7"/>
      <c r="SPI15" s="7"/>
      <c r="SPJ15" s="7"/>
      <c r="SPK15" s="7"/>
      <c r="SPL15" s="7"/>
      <c r="SPM15" s="7"/>
      <c r="SPN15" s="7"/>
      <c r="SPO15" s="7"/>
      <c r="SPP15" s="7"/>
      <c r="SPQ15" s="7"/>
      <c r="SPR15" s="7"/>
      <c r="SPS15" s="7"/>
      <c r="SPT15" s="7"/>
      <c r="SPU15" s="7"/>
      <c r="SPV15" s="7"/>
      <c r="SPW15" s="7"/>
      <c r="SPX15" s="7"/>
      <c r="SPY15" s="7"/>
      <c r="SPZ15" s="7"/>
      <c r="SQA15" s="7"/>
      <c r="SQB15" s="7"/>
      <c r="SQC15" s="7"/>
      <c r="SQD15" s="7"/>
      <c r="SQE15" s="7"/>
      <c r="SQF15" s="7"/>
      <c r="SQG15" s="7"/>
      <c r="SQH15" s="7"/>
      <c r="SQI15" s="7"/>
      <c r="SQJ15" s="7"/>
      <c r="SQK15" s="7"/>
      <c r="SQL15" s="7"/>
      <c r="SQM15" s="7"/>
      <c r="SQN15" s="7"/>
      <c r="SQO15" s="7"/>
      <c r="SQP15" s="7"/>
      <c r="SQQ15" s="7"/>
      <c r="SQR15" s="7"/>
      <c r="SQS15" s="7"/>
      <c r="SQT15" s="7"/>
      <c r="SQU15" s="7"/>
      <c r="SQV15" s="7"/>
      <c r="SQW15" s="7"/>
      <c r="SQX15" s="7"/>
      <c r="SQY15" s="7"/>
      <c r="SQZ15" s="7"/>
      <c r="SRA15" s="7"/>
      <c r="SRB15" s="7"/>
      <c r="SRC15" s="7"/>
      <c r="SRD15" s="7"/>
      <c r="SRE15" s="7"/>
      <c r="SRF15" s="7"/>
      <c r="SRG15" s="7"/>
      <c r="SRH15" s="7"/>
      <c r="SRI15" s="7"/>
      <c r="SRJ15" s="7"/>
      <c r="SRK15" s="7"/>
      <c r="SRL15" s="7"/>
      <c r="SRM15" s="7"/>
      <c r="SRN15" s="7"/>
      <c r="SRO15" s="7"/>
      <c r="SRP15" s="7"/>
      <c r="SRQ15" s="7"/>
      <c r="SRR15" s="7"/>
      <c r="SRS15" s="7"/>
      <c r="SRT15" s="7"/>
      <c r="SRU15" s="7"/>
      <c r="SRV15" s="7"/>
      <c r="SRW15" s="7"/>
      <c r="SRX15" s="7"/>
      <c r="SRY15" s="7"/>
      <c r="SRZ15" s="7"/>
      <c r="SSA15" s="7"/>
      <c r="SSB15" s="7"/>
      <c r="SSC15" s="7"/>
      <c r="SSD15" s="7"/>
      <c r="SSE15" s="7"/>
      <c r="SSF15" s="7"/>
      <c r="SSG15" s="7"/>
      <c r="SSH15" s="7"/>
      <c r="SSI15" s="7"/>
      <c r="SSJ15" s="7"/>
      <c r="SSK15" s="7"/>
      <c r="SSL15" s="7"/>
      <c r="SSM15" s="7"/>
      <c r="SSN15" s="7"/>
      <c r="SSO15" s="7"/>
      <c r="SSP15" s="7"/>
      <c r="SSQ15" s="7"/>
      <c r="SSR15" s="7"/>
      <c r="SSS15" s="7"/>
      <c r="SST15" s="7"/>
      <c r="SSU15" s="7"/>
      <c r="SSV15" s="7"/>
      <c r="SSW15" s="7"/>
      <c r="SSX15" s="7"/>
      <c r="SSY15" s="7"/>
      <c r="SSZ15" s="7"/>
      <c r="STA15" s="7"/>
      <c r="STB15" s="7"/>
      <c r="STC15" s="7"/>
      <c r="STD15" s="7"/>
      <c r="STE15" s="7"/>
      <c r="STF15" s="7"/>
      <c r="STG15" s="7"/>
      <c r="STH15" s="7"/>
      <c r="STI15" s="7"/>
      <c r="STJ15" s="7"/>
      <c r="STK15" s="7"/>
      <c r="STL15" s="7"/>
      <c r="STM15" s="7"/>
      <c r="STN15" s="7"/>
      <c r="STO15" s="7"/>
      <c r="STP15" s="7"/>
      <c r="STQ15" s="7"/>
      <c r="STR15" s="7"/>
      <c r="STS15" s="7"/>
      <c r="STT15" s="7"/>
      <c r="STU15" s="7"/>
      <c r="STV15" s="7"/>
      <c r="STW15" s="7"/>
      <c r="STX15" s="7"/>
      <c r="STY15" s="7"/>
      <c r="STZ15" s="7"/>
      <c r="SUA15" s="7"/>
      <c r="SUB15" s="7"/>
      <c r="SUC15" s="7"/>
      <c r="SUD15" s="7"/>
      <c r="SUE15" s="7"/>
      <c r="SUF15" s="7"/>
      <c r="SUG15" s="7"/>
      <c r="SUH15" s="7"/>
      <c r="SUI15" s="7"/>
      <c r="SUJ15" s="7"/>
      <c r="SUK15" s="7"/>
      <c r="SUL15" s="7"/>
      <c r="SUM15" s="7"/>
      <c r="SUN15" s="7"/>
      <c r="SUO15" s="7"/>
      <c r="SUP15" s="7"/>
      <c r="SUQ15" s="7"/>
      <c r="SUR15" s="7"/>
      <c r="SUS15" s="7"/>
      <c r="SUT15" s="7"/>
      <c r="SUU15" s="7"/>
      <c r="SUV15" s="7"/>
      <c r="SUW15" s="7"/>
      <c r="SUX15" s="7"/>
      <c r="SUY15" s="7"/>
      <c r="SUZ15" s="7"/>
      <c r="SVA15" s="7"/>
      <c r="SVB15" s="7"/>
      <c r="SVC15" s="7"/>
      <c r="SVD15" s="7"/>
      <c r="SVE15" s="7"/>
      <c r="SVF15" s="7"/>
      <c r="SVG15" s="7"/>
      <c r="SVH15" s="7"/>
      <c r="SVI15" s="7"/>
      <c r="SVJ15" s="7"/>
      <c r="SVK15" s="7"/>
      <c r="SVL15" s="7"/>
      <c r="SVM15" s="7"/>
      <c r="SVN15" s="7"/>
      <c r="SVO15" s="7"/>
      <c r="SVP15" s="7"/>
      <c r="SVQ15" s="7"/>
      <c r="SVR15" s="7"/>
      <c r="SVS15" s="7"/>
      <c r="SVT15" s="7"/>
      <c r="SVU15" s="7"/>
      <c r="SVV15" s="7"/>
      <c r="SVW15" s="7"/>
      <c r="SVX15" s="7"/>
      <c r="SVY15" s="7"/>
      <c r="SVZ15" s="7"/>
      <c r="SWA15" s="7"/>
      <c r="SWB15" s="7"/>
      <c r="SWC15" s="7"/>
      <c r="SWD15" s="7"/>
      <c r="SWE15" s="7"/>
      <c r="SWF15" s="7"/>
      <c r="SWG15" s="7"/>
      <c r="SWH15" s="7"/>
      <c r="SWI15" s="7"/>
      <c r="SWJ15" s="7"/>
      <c r="SWK15" s="7"/>
      <c r="SWL15" s="7"/>
      <c r="SWM15" s="7"/>
      <c r="SWN15" s="7"/>
      <c r="SWO15" s="7"/>
      <c r="SWP15" s="7"/>
      <c r="SWQ15" s="7"/>
      <c r="SWR15" s="7"/>
      <c r="SWS15" s="7"/>
      <c r="SWT15" s="7"/>
      <c r="SWU15" s="7"/>
      <c r="SWV15" s="7"/>
      <c r="SWW15" s="7"/>
      <c r="SWX15" s="7"/>
      <c r="SWY15" s="7"/>
      <c r="SWZ15" s="7"/>
      <c r="SXA15" s="7"/>
      <c r="SXB15" s="7"/>
      <c r="SXC15" s="7"/>
      <c r="SXD15" s="7"/>
      <c r="SXE15" s="7"/>
      <c r="SXF15" s="7"/>
      <c r="SXG15" s="7"/>
      <c r="SXH15" s="7"/>
      <c r="SXI15" s="7"/>
      <c r="SXJ15" s="7"/>
      <c r="SXK15" s="7"/>
      <c r="SXL15" s="7"/>
      <c r="SXM15" s="7"/>
      <c r="SXN15" s="7"/>
      <c r="SXO15" s="7"/>
      <c r="SXP15" s="7"/>
      <c r="SXQ15" s="7"/>
      <c r="SXR15" s="7"/>
      <c r="SXS15" s="7"/>
      <c r="SXT15" s="7"/>
      <c r="SXU15" s="7"/>
      <c r="SXV15" s="7"/>
      <c r="SXW15" s="7"/>
      <c r="SXX15" s="7"/>
      <c r="SXY15" s="7"/>
      <c r="SXZ15" s="7"/>
      <c r="SYA15" s="7"/>
      <c r="SYB15" s="7"/>
      <c r="SYC15" s="7"/>
      <c r="SYD15" s="7"/>
      <c r="SYE15" s="7"/>
      <c r="SYF15" s="7"/>
      <c r="SYG15" s="7"/>
      <c r="SYH15" s="7"/>
      <c r="SYI15" s="7"/>
      <c r="SYJ15" s="7"/>
      <c r="SYK15" s="7"/>
      <c r="SYL15" s="7"/>
      <c r="SYM15" s="7"/>
      <c r="SYN15" s="7"/>
      <c r="SYO15" s="7"/>
      <c r="SYP15" s="7"/>
      <c r="SYQ15" s="7"/>
      <c r="SYR15" s="7"/>
      <c r="SYS15" s="7"/>
      <c r="SYT15" s="7"/>
      <c r="SYU15" s="7"/>
      <c r="SYV15" s="7"/>
      <c r="SYW15" s="7"/>
      <c r="SYX15" s="7"/>
      <c r="SYY15" s="7"/>
      <c r="SYZ15" s="7"/>
      <c r="SZA15" s="7"/>
      <c r="SZB15" s="7"/>
      <c r="SZC15" s="7"/>
      <c r="SZD15" s="7"/>
      <c r="SZE15" s="7"/>
      <c r="SZF15" s="7"/>
      <c r="SZG15" s="7"/>
      <c r="SZH15" s="7"/>
      <c r="SZI15" s="7"/>
      <c r="SZJ15" s="7"/>
      <c r="SZK15" s="7"/>
      <c r="SZL15" s="7"/>
      <c r="SZM15" s="7"/>
      <c r="SZN15" s="7"/>
      <c r="SZO15" s="7"/>
      <c r="SZP15" s="7"/>
      <c r="SZQ15" s="7"/>
      <c r="SZR15" s="7"/>
      <c r="SZS15" s="7"/>
      <c r="SZT15" s="7"/>
      <c r="SZU15" s="7"/>
      <c r="SZV15" s="7"/>
      <c r="SZW15" s="7"/>
      <c r="SZX15" s="7"/>
      <c r="SZY15" s="7"/>
      <c r="SZZ15" s="7"/>
      <c r="TAA15" s="7"/>
      <c r="TAB15" s="7"/>
      <c r="TAC15" s="7"/>
      <c r="TAD15" s="7"/>
      <c r="TAE15" s="7"/>
      <c r="TAF15" s="7"/>
      <c r="TAG15" s="7"/>
      <c r="TAH15" s="7"/>
      <c r="TAI15" s="7"/>
      <c r="TAJ15" s="7"/>
      <c r="TAK15" s="7"/>
      <c r="TAL15" s="7"/>
      <c r="TAM15" s="7"/>
      <c r="TAN15" s="7"/>
      <c r="TAO15" s="7"/>
      <c r="TAP15" s="7"/>
      <c r="TAQ15" s="7"/>
      <c r="TAR15" s="7"/>
      <c r="TAS15" s="7"/>
      <c r="TAT15" s="7"/>
      <c r="TAU15" s="7"/>
      <c r="TAV15" s="7"/>
      <c r="TAW15" s="7"/>
      <c r="TAX15" s="7"/>
      <c r="TAY15" s="7"/>
      <c r="TAZ15" s="7"/>
      <c r="TBA15" s="7"/>
      <c r="TBB15" s="7"/>
      <c r="TBC15" s="7"/>
      <c r="TBD15" s="7"/>
      <c r="TBE15" s="7"/>
      <c r="TBF15" s="7"/>
      <c r="TBG15" s="7"/>
      <c r="TBH15" s="7"/>
      <c r="TBI15" s="7"/>
      <c r="TBJ15" s="7"/>
      <c r="TBK15" s="7"/>
      <c r="TBL15" s="7"/>
      <c r="TBM15" s="7"/>
      <c r="TBN15" s="7"/>
      <c r="TBO15" s="7"/>
      <c r="TBP15" s="7"/>
      <c r="TBQ15" s="7"/>
      <c r="TBR15" s="7"/>
      <c r="TBS15" s="7"/>
      <c r="TBT15" s="7"/>
      <c r="TBU15" s="7"/>
      <c r="TBV15" s="7"/>
      <c r="TBW15" s="7"/>
      <c r="TBX15" s="7"/>
      <c r="TBY15" s="7"/>
      <c r="TBZ15" s="7"/>
      <c r="TCA15" s="7"/>
      <c r="TCB15" s="7"/>
      <c r="TCC15" s="7"/>
      <c r="TCD15" s="7"/>
      <c r="TCE15" s="7"/>
      <c r="TCF15" s="7"/>
      <c r="TCG15" s="7"/>
      <c r="TCH15" s="7"/>
      <c r="TCI15" s="7"/>
      <c r="TCJ15" s="7"/>
      <c r="TCK15" s="7"/>
      <c r="TCL15" s="7"/>
      <c r="TCM15" s="7"/>
      <c r="TCN15" s="7"/>
      <c r="TCO15" s="7"/>
      <c r="TCP15" s="7"/>
      <c r="TCQ15" s="7"/>
      <c r="TCR15" s="7"/>
      <c r="TCS15" s="7"/>
      <c r="TCT15" s="7"/>
      <c r="TCU15" s="7"/>
      <c r="TCV15" s="7"/>
      <c r="TCW15" s="7"/>
      <c r="TCX15" s="7"/>
      <c r="TCY15" s="7"/>
      <c r="TCZ15" s="7"/>
      <c r="TDA15" s="7"/>
      <c r="TDB15" s="7"/>
      <c r="TDC15" s="7"/>
      <c r="TDD15" s="7"/>
      <c r="TDE15" s="7"/>
      <c r="TDF15" s="7"/>
      <c r="TDG15" s="7"/>
      <c r="TDH15" s="7"/>
      <c r="TDI15" s="7"/>
      <c r="TDJ15" s="7"/>
      <c r="TDK15" s="7"/>
      <c r="TDL15" s="7"/>
      <c r="TDM15" s="7"/>
      <c r="TDN15" s="7"/>
      <c r="TDO15" s="7"/>
      <c r="TDP15" s="7"/>
      <c r="TDQ15" s="7"/>
      <c r="TDR15" s="7"/>
      <c r="TDS15" s="7"/>
      <c r="TDT15" s="7"/>
      <c r="TDU15" s="7"/>
      <c r="TDV15" s="7"/>
      <c r="TDW15" s="7"/>
      <c r="TDX15" s="7"/>
      <c r="TDY15" s="7"/>
      <c r="TDZ15" s="7"/>
      <c r="TEA15" s="7"/>
      <c r="TEB15" s="7"/>
      <c r="TEC15" s="7"/>
      <c r="TED15" s="7"/>
      <c r="TEE15" s="7"/>
      <c r="TEF15" s="7"/>
      <c r="TEG15" s="7"/>
      <c r="TEH15" s="7"/>
      <c r="TEI15" s="7"/>
      <c r="TEJ15" s="7"/>
      <c r="TEK15" s="7"/>
      <c r="TEL15" s="7"/>
      <c r="TEM15" s="7"/>
      <c r="TEN15" s="7"/>
      <c r="TEO15" s="7"/>
      <c r="TEP15" s="7"/>
      <c r="TEQ15" s="7"/>
      <c r="TER15" s="7"/>
      <c r="TES15" s="7"/>
      <c r="TET15" s="7"/>
      <c r="TEU15" s="7"/>
      <c r="TEV15" s="7"/>
      <c r="TEW15" s="7"/>
      <c r="TEX15" s="7"/>
      <c r="TEY15" s="7"/>
      <c r="TEZ15" s="7"/>
      <c r="TFA15" s="7"/>
      <c r="TFB15" s="7"/>
      <c r="TFC15" s="7"/>
      <c r="TFD15" s="7"/>
      <c r="TFE15" s="7"/>
      <c r="TFF15" s="7"/>
      <c r="TFG15" s="7"/>
      <c r="TFH15" s="7"/>
      <c r="TFI15" s="7"/>
      <c r="TFJ15" s="7"/>
      <c r="TFK15" s="7"/>
      <c r="TFL15" s="7"/>
      <c r="TFM15" s="7"/>
      <c r="TFN15" s="7"/>
      <c r="TFO15" s="7"/>
      <c r="TFP15" s="7"/>
      <c r="TFQ15" s="7"/>
      <c r="TFR15" s="7"/>
      <c r="TFS15" s="7"/>
      <c r="TFT15" s="7"/>
      <c r="TFU15" s="7"/>
      <c r="TFV15" s="7"/>
      <c r="TFW15" s="7"/>
      <c r="TFX15" s="7"/>
      <c r="TFY15" s="7"/>
      <c r="TFZ15" s="7"/>
      <c r="TGA15" s="7"/>
      <c r="TGB15" s="7"/>
      <c r="TGC15" s="7"/>
      <c r="TGD15" s="7"/>
      <c r="TGE15" s="7"/>
      <c r="TGF15" s="7"/>
      <c r="TGG15" s="7"/>
      <c r="TGH15" s="7"/>
      <c r="TGI15" s="7"/>
      <c r="TGJ15" s="7"/>
      <c r="TGK15" s="7"/>
      <c r="TGL15" s="7"/>
      <c r="TGM15" s="7"/>
      <c r="TGN15" s="7"/>
      <c r="TGO15" s="7"/>
      <c r="TGP15" s="7"/>
      <c r="TGQ15" s="7"/>
      <c r="TGR15" s="7"/>
      <c r="TGS15" s="7"/>
      <c r="TGT15" s="7"/>
      <c r="TGU15" s="7"/>
      <c r="TGV15" s="7"/>
      <c r="TGW15" s="7"/>
      <c r="TGX15" s="7"/>
      <c r="TGY15" s="7"/>
      <c r="TGZ15" s="7"/>
      <c r="THA15" s="7"/>
      <c r="THB15" s="7"/>
      <c r="THC15" s="7"/>
      <c r="THD15" s="7"/>
      <c r="THE15" s="7"/>
      <c r="THF15" s="7"/>
      <c r="THG15" s="7"/>
      <c r="THH15" s="7"/>
      <c r="THI15" s="7"/>
      <c r="THJ15" s="7"/>
      <c r="THK15" s="7"/>
      <c r="THL15" s="7"/>
      <c r="THM15" s="7"/>
      <c r="THN15" s="7"/>
      <c r="THO15" s="7"/>
      <c r="THP15" s="7"/>
      <c r="THQ15" s="7"/>
      <c r="THR15" s="7"/>
      <c r="THS15" s="7"/>
      <c r="THT15" s="7"/>
      <c r="THU15" s="7"/>
      <c r="THV15" s="7"/>
      <c r="THW15" s="7"/>
      <c r="THX15" s="7"/>
      <c r="THY15" s="7"/>
      <c r="THZ15" s="7"/>
      <c r="TIA15" s="7"/>
      <c r="TIB15" s="7"/>
      <c r="TIC15" s="7"/>
      <c r="TID15" s="7"/>
      <c r="TIE15" s="7"/>
      <c r="TIF15" s="7"/>
      <c r="TIG15" s="7"/>
      <c r="TIH15" s="7"/>
      <c r="TII15" s="7"/>
      <c r="TIJ15" s="7"/>
      <c r="TIK15" s="7"/>
      <c r="TIL15" s="7"/>
      <c r="TIM15" s="7"/>
      <c r="TIN15" s="7"/>
      <c r="TIO15" s="7"/>
      <c r="TIP15" s="7"/>
      <c r="TIQ15" s="7"/>
      <c r="TIR15" s="7"/>
      <c r="TIS15" s="7"/>
      <c r="TIT15" s="7"/>
      <c r="TIU15" s="7"/>
      <c r="TIV15" s="7"/>
      <c r="TIW15" s="7"/>
      <c r="TIX15" s="7"/>
      <c r="TIY15" s="7"/>
      <c r="TIZ15" s="7"/>
      <c r="TJA15" s="7"/>
      <c r="TJB15" s="7"/>
      <c r="TJC15" s="7"/>
      <c r="TJD15" s="7"/>
      <c r="TJE15" s="7"/>
      <c r="TJF15" s="7"/>
      <c r="TJG15" s="7"/>
      <c r="TJH15" s="7"/>
      <c r="TJI15" s="7"/>
      <c r="TJJ15" s="7"/>
      <c r="TJK15" s="7"/>
      <c r="TJL15" s="7"/>
      <c r="TJM15" s="7"/>
      <c r="TJN15" s="7"/>
      <c r="TJO15" s="7"/>
      <c r="TJP15" s="7"/>
      <c r="TJQ15" s="7"/>
      <c r="TJR15" s="7"/>
      <c r="TJS15" s="7"/>
      <c r="TJT15" s="7"/>
      <c r="TJU15" s="7"/>
      <c r="TJV15" s="7"/>
      <c r="TJW15" s="7"/>
      <c r="TJX15" s="7"/>
      <c r="TJY15" s="7"/>
      <c r="TJZ15" s="7"/>
      <c r="TKA15" s="7"/>
      <c r="TKB15" s="7"/>
      <c r="TKC15" s="7"/>
      <c r="TKD15" s="7"/>
      <c r="TKE15" s="7"/>
      <c r="TKF15" s="7"/>
      <c r="TKG15" s="7"/>
      <c r="TKH15" s="7"/>
      <c r="TKI15" s="7"/>
      <c r="TKJ15" s="7"/>
      <c r="TKK15" s="7"/>
      <c r="TKL15" s="7"/>
      <c r="TKM15" s="7"/>
      <c r="TKN15" s="7"/>
      <c r="TKO15" s="7"/>
      <c r="TKP15" s="7"/>
      <c r="TKQ15" s="7"/>
      <c r="TKR15" s="7"/>
      <c r="TKS15" s="7"/>
      <c r="TKT15" s="7"/>
      <c r="TKU15" s="7"/>
      <c r="TKV15" s="7"/>
      <c r="TKW15" s="7"/>
      <c r="TKX15" s="7"/>
      <c r="TKY15" s="7"/>
      <c r="TKZ15" s="7"/>
      <c r="TLA15" s="7"/>
      <c r="TLB15" s="7"/>
      <c r="TLC15" s="7"/>
      <c r="TLD15" s="7"/>
      <c r="TLE15" s="7"/>
      <c r="TLF15" s="7"/>
      <c r="TLG15" s="7"/>
      <c r="TLH15" s="7"/>
      <c r="TLI15" s="7"/>
      <c r="TLJ15" s="7"/>
      <c r="TLK15" s="7"/>
      <c r="TLL15" s="7"/>
      <c r="TLM15" s="7"/>
      <c r="TLN15" s="7"/>
      <c r="TLO15" s="7"/>
      <c r="TLP15" s="7"/>
      <c r="TLQ15" s="7"/>
      <c r="TLR15" s="7"/>
      <c r="TLS15" s="7"/>
      <c r="TLT15" s="7"/>
      <c r="TLU15" s="7"/>
      <c r="TLV15" s="7"/>
      <c r="TLW15" s="7"/>
      <c r="TLX15" s="7"/>
      <c r="TLY15" s="7"/>
      <c r="TLZ15" s="7"/>
      <c r="TMA15" s="7"/>
      <c r="TMB15" s="7"/>
      <c r="TMC15" s="7"/>
      <c r="TMD15" s="7"/>
      <c r="TME15" s="7"/>
      <c r="TMF15" s="7"/>
      <c r="TMG15" s="7"/>
      <c r="TMH15" s="7"/>
      <c r="TMI15" s="7"/>
      <c r="TMJ15" s="7"/>
      <c r="TMK15" s="7"/>
      <c r="TML15" s="7"/>
      <c r="TMM15" s="7"/>
      <c r="TMN15" s="7"/>
      <c r="TMO15" s="7"/>
      <c r="TMP15" s="7"/>
      <c r="TMQ15" s="7"/>
      <c r="TMR15" s="7"/>
      <c r="TMS15" s="7"/>
      <c r="TMT15" s="7"/>
      <c r="TMU15" s="7"/>
      <c r="TMV15" s="7"/>
      <c r="TMW15" s="7"/>
      <c r="TMX15" s="7"/>
      <c r="TMY15" s="7"/>
      <c r="TMZ15" s="7"/>
      <c r="TNA15" s="7"/>
      <c r="TNB15" s="7"/>
      <c r="TNC15" s="7"/>
      <c r="TND15" s="7"/>
      <c r="TNE15" s="7"/>
      <c r="TNF15" s="7"/>
      <c r="TNG15" s="7"/>
      <c r="TNH15" s="7"/>
      <c r="TNI15" s="7"/>
      <c r="TNJ15" s="7"/>
      <c r="TNK15" s="7"/>
      <c r="TNL15" s="7"/>
      <c r="TNM15" s="7"/>
      <c r="TNN15" s="7"/>
      <c r="TNO15" s="7"/>
      <c r="TNP15" s="7"/>
      <c r="TNQ15" s="7"/>
      <c r="TNR15" s="7"/>
      <c r="TNS15" s="7"/>
      <c r="TNT15" s="7"/>
      <c r="TNU15" s="7"/>
      <c r="TNV15" s="7"/>
      <c r="TNW15" s="7"/>
      <c r="TNX15" s="7"/>
      <c r="TNY15" s="7"/>
      <c r="TNZ15" s="7"/>
      <c r="TOA15" s="7"/>
      <c r="TOB15" s="7"/>
      <c r="TOC15" s="7"/>
      <c r="TOD15" s="7"/>
      <c r="TOE15" s="7"/>
      <c r="TOF15" s="7"/>
      <c r="TOG15" s="7"/>
      <c r="TOH15" s="7"/>
      <c r="TOI15" s="7"/>
      <c r="TOJ15" s="7"/>
      <c r="TOK15" s="7"/>
      <c r="TOL15" s="7"/>
      <c r="TOM15" s="7"/>
      <c r="TON15" s="7"/>
      <c r="TOO15" s="7"/>
      <c r="TOP15" s="7"/>
      <c r="TOQ15" s="7"/>
      <c r="TOR15" s="7"/>
      <c r="TOS15" s="7"/>
      <c r="TOT15" s="7"/>
      <c r="TOU15" s="7"/>
      <c r="TOV15" s="7"/>
      <c r="TOW15" s="7"/>
      <c r="TOX15" s="7"/>
      <c r="TOY15" s="7"/>
      <c r="TOZ15" s="7"/>
      <c r="TPA15" s="7"/>
      <c r="TPB15" s="7"/>
      <c r="TPC15" s="7"/>
      <c r="TPD15" s="7"/>
      <c r="TPE15" s="7"/>
      <c r="TPF15" s="7"/>
      <c r="TPG15" s="7"/>
      <c r="TPH15" s="7"/>
      <c r="TPI15" s="7"/>
      <c r="TPJ15" s="7"/>
      <c r="TPK15" s="7"/>
      <c r="TPL15" s="7"/>
      <c r="TPM15" s="7"/>
      <c r="TPN15" s="7"/>
      <c r="TPO15" s="7"/>
      <c r="TPP15" s="7"/>
      <c r="TPQ15" s="7"/>
      <c r="TPR15" s="7"/>
      <c r="TPS15" s="7"/>
      <c r="TPT15" s="7"/>
      <c r="TPU15" s="7"/>
      <c r="TPV15" s="7"/>
      <c r="TPW15" s="7"/>
      <c r="TPX15" s="7"/>
      <c r="TPY15" s="7"/>
      <c r="TPZ15" s="7"/>
      <c r="TQA15" s="7"/>
      <c r="TQB15" s="7"/>
      <c r="TQC15" s="7"/>
      <c r="TQD15" s="7"/>
      <c r="TQE15" s="7"/>
      <c r="TQF15" s="7"/>
      <c r="TQG15" s="7"/>
      <c r="TQH15" s="7"/>
      <c r="TQI15" s="7"/>
      <c r="TQJ15" s="7"/>
      <c r="TQK15" s="7"/>
      <c r="TQL15" s="7"/>
      <c r="TQM15" s="7"/>
      <c r="TQN15" s="7"/>
      <c r="TQO15" s="7"/>
      <c r="TQP15" s="7"/>
      <c r="TQQ15" s="7"/>
      <c r="TQR15" s="7"/>
      <c r="TQS15" s="7"/>
      <c r="TQT15" s="7"/>
      <c r="TQU15" s="7"/>
      <c r="TQV15" s="7"/>
      <c r="TQW15" s="7"/>
      <c r="TQX15" s="7"/>
      <c r="TQY15" s="7"/>
      <c r="TQZ15" s="7"/>
      <c r="TRA15" s="7"/>
      <c r="TRB15" s="7"/>
      <c r="TRC15" s="7"/>
      <c r="TRD15" s="7"/>
      <c r="TRE15" s="7"/>
      <c r="TRF15" s="7"/>
      <c r="TRG15" s="7"/>
      <c r="TRH15" s="7"/>
      <c r="TRI15" s="7"/>
      <c r="TRJ15" s="7"/>
      <c r="TRK15" s="7"/>
      <c r="TRL15" s="7"/>
      <c r="TRM15" s="7"/>
      <c r="TRN15" s="7"/>
      <c r="TRO15" s="7"/>
      <c r="TRP15" s="7"/>
      <c r="TRQ15" s="7"/>
      <c r="TRR15" s="7"/>
      <c r="TRS15" s="7"/>
      <c r="TRT15" s="7"/>
      <c r="TRU15" s="7"/>
      <c r="TRV15" s="7"/>
      <c r="TRW15" s="7"/>
      <c r="TRX15" s="7"/>
      <c r="TRY15" s="7"/>
      <c r="TRZ15" s="7"/>
      <c r="TSA15" s="7"/>
      <c r="TSB15" s="7"/>
      <c r="TSC15" s="7"/>
      <c r="TSD15" s="7"/>
      <c r="TSE15" s="7"/>
      <c r="TSF15" s="7"/>
      <c r="TSG15" s="7"/>
      <c r="TSH15" s="7"/>
      <c r="TSI15" s="7"/>
      <c r="TSJ15" s="7"/>
      <c r="TSK15" s="7"/>
      <c r="TSL15" s="7"/>
      <c r="TSM15" s="7"/>
      <c r="TSN15" s="7"/>
      <c r="TSO15" s="7"/>
      <c r="TSP15" s="7"/>
      <c r="TSQ15" s="7"/>
      <c r="TSR15" s="7"/>
      <c r="TSS15" s="7"/>
      <c r="TST15" s="7"/>
      <c r="TSU15" s="7"/>
      <c r="TSV15" s="7"/>
      <c r="TSW15" s="7"/>
      <c r="TSX15" s="7"/>
      <c r="TSY15" s="7"/>
      <c r="TSZ15" s="7"/>
      <c r="TTA15" s="7"/>
      <c r="TTB15" s="7"/>
      <c r="TTC15" s="7"/>
      <c r="TTD15" s="7"/>
      <c r="TTE15" s="7"/>
      <c r="TTF15" s="7"/>
      <c r="TTG15" s="7"/>
      <c r="TTH15" s="7"/>
      <c r="TTI15" s="7"/>
      <c r="TTJ15" s="7"/>
      <c r="TTK15" s="7"/>
      <c r="TTL15" s="7"/>
      <c r="TTM15" s="7"/>
      <c r="TTN15" s="7"/>
      <c r="TTO15" s="7"/>
      <c r="TTP15" s="7"/>
      <c r="TTQ15" s="7"/>
      <c r="TTR15" s="7"/>
      <c r="TTS15" s="7"/>
      <c r="TTT15" s="7"/>
      <c r="TTU15" s="7"/>
      <c r="TTV15" s="7"/>
      <c r="TTW15" s="7"/>
      <c r="TTX15" s="7"/>
      <c r="TTY15" s="7"/>
      <c r="TTZ15" s="7"/>
      <c r="TUA15" s="7"/>
      <c r="TUB15" s="7"/>
      <c r="TUC15" s="7"/>
      <c r="TUD15" s="7"/>
      <c r="TUE15" s="7"/>
      <c r="TUF15" s="7"/>
      <c r="TUG15" s="7"/>
      <c r="TUH15" s="7"/>
      <c r="TUI15" s="7"/>
      <c r="TUJ15" s="7"/>
      <c r="TUK15" s="7"/>
      <c r="TUL15" s="7"/>
      <c r="TUM15" s="7"/>
      <c r="TUN15" s="7"/>
      <c r="TUO15" s="7"/>
      <c r="TUP15" s="7"/>
      <c r="TUQ15" s="7"/>
      <c r="TUR15" s="7"/>
      <c r="TUS15" s="7"/>
      <c r="TUT15" s="7"/>
      <c r="TUU15" s="7"/>
      <c r="TUV15" s="7"/>
      <c r="TUW15" s="7"/>
      <c r="TUX15" s="7"/>
      <c r="TUY15" s="7"/>
      <c r="TUZ15" s="7"/>
      <c r="TVA15" s="7"/>
      <c r="TVB15" s="7"/>
      <c r="TVC15" s="7"/>
      <c r="TVD15" s="7"/>
      <c r="TVE15" s="7"/>
      <c r="TVF15" s="7"/>
      <c r="TVG15" s="7"/>
      <c r="TVH15" s="7"/>
      <c r="TVI15" s="7"/>
      <c r="TVJ15" s="7"/>
      <c r="TVK15" s="7"/>
      <c r="TVL15" s="7"/>
      <c r="TVM15" s="7"/>
      <c r="TVN15" s="7"/>
      <c r="TVO15" s="7"/>
      <c r="TVP15" s="7"/>
      <c r="TVQ15" s="7"/>
      <c r="TVR15" s="7"/>
      <c r="TVS15" s="7"/>
      <c r="TVT15" s="7"/>
      <c r="TVU15" s="7"/>
      <c r="TVV15" s="7"/>
      <c r="TVW15" s="7"/>
      <c r="TVX15" s="7"/>
      <c r="TVY15" s="7"/>
      <c r="TVZ15" s="7"/>
      <c r="TWA15" s="7"/>
      <c r="TWB15" s="7"/>
      <c r="TWC15" s="7"/>
      <c r="TWD15" s="7"/>
      <c r="TWE15" s="7"/>
      <c r="TWF15" s="7"/>
      <c r="TWG15" s="7"/>
      <c r="TWH15" s="7"/>
      <c r="TWI15" s="7"/>
      <c r="TWJ15" s="7"/>
      <c r="TWK15" s="7"/>
      <c r="TWL15" s="7"/>
      <c r="TWM15" s="7"/>
      <c r="TWN15" s="7"/>
      <c r="TWO15" s="7"/>
      <c r="TWP15" s="7"/>
      <c r="TWQ15" s="7"/>
      <c r="TWR15" s="7"/>
      <c r="TWS15" s="7"/>
      <c r="TWT15" s="7"/>
      <c r="TWU15" s="7"/>
      <c r="TWV15" s="7"/>
      <c r="TWW15" s="7"/>
      <c r="TWX15" s="7"/>
      <c r="TWY15" s="7"/>
      <c r="TWZ15" s="7"/>
      <c r="TXA15" s="7"/>
      <c r="TXB15" s="7"/>
      <c r="TXC15" s="7"/>
      <c r="TXD15" s="7"/>
      <c r="TXE15" s="7"/>
      <c r="TXF15" s="7"/>
      <c r="TXG15" s="7"/>
      <c r="TXH15" s="7"/>
      <c r="TXI15" s="7"/>
      <c r="TXJ15" s="7"/>
      <c r="TXK15" s="7"/>
      <c r="TXL15" s="7"/>
      <c r="TXM15" s="7"/>
      <c r="TXN15" s="7"/>
      <c r="TXO15" s="7"/>
      <c r="TXP15" s="7"/>
      <c r="TXQ15" s="7"/>
      <c r="TXR15" s="7"/>
      <c r="TXS15" s="7"/>
      <c r="TXT15" s="7"/>
      <c r="TXU15" s="7"/>
      <c r="TXV15" s="7"/>
      <c r="TXW15" s="7"/>
      <c r="TXX15" s="7"/>
      <c r="TXY15" s="7"/>
      <c r="TXZ15" s="7"/>
      <c r="TYA15" s="7"/>
      <c r="TYB15" s="7"/>
      <c r="TYC15" s="7"/>
      <c r="TYD15" s="7"/>
      <c r="TYE15" s="7"/>
      <c r="TYF15" s="7"/>
      <c r="TYG15" s="7"/>
      <c r="TYH15" s="7"/>
      <c r="TYI15" s="7"/>
      <c r="TYJ15" s="7"/>
      <c r="TYK15" s="7"/>
      <c r="TYL15" s="7"/>
      <c r="TYM15" s="7"/>
      <c r="TYN15" s="7"/>
      <c r="TYO15" s="7"/>
      <c r="TYP15" s="7"/>
      <c r="TYQ15" s="7"/>
      <c r="TYR15" s="7"/>
      <c r="TYS15" s="7"/>
      <c r="TYT15" s="7"/>
      <c r="TYU15" s="7"/>
      <c r="TYV15" s="7"/>
      <c r="TYW15" s="7"/>
      <c r="TYX15" s="7"/>
      <c r="TYY15" s="7"/>
      <c r="TYZ15" s="7"/>
      <c r="TZA15" s="7"/>
      <c r="TZB15" s="7"/>
      <c r="TZC15" s="7"/>
      <c r="TZD15" s="7"/>
      <c r="TZE15" s="7"/>
      <c r="TZF15" s="7"/>
      <c r="TZG15" s="7"/>
      <c r="TZH15" s="7"/>
      <c r="TZI15" s="7"/>
      <c r="TZJ15" s="7"/>
      <c r="TZK15" s="7"/>
      <c r="TZL15" s="7"/>
      <c r="TZM15" s="7"/>
      <c r="TZN15" s="7"/>
      <c r="TZO15" s="7"/>
      <c r="TZP15" s="7"/>
      <c r="TZQ15" s="7"/>
      <c r="TZR15" s="7"/>
      <c r="TZS15" s="7"/>
      <c r="TZT15" s="7"/>
      <c r="TZU15" s="7"/>
      <c r="TZV15" s="7"/>
      <c r="TZW15" s="7"/>
      <c r="TZX15" s="7"/>
      <c r="TZY15" s="7"/>
      <c r="TZZ15" s="7"/>
      <c r="UAA15" s="7"/>
      <c r="UAB15" s="7"/>
      <c r="UAC15" s="7"/>
      <c r="UAD15" s="7"/>
      <c r="UAE15" s="7"/>
      <c r="UAF15" s="7"/>
      <c r="UAG15" s="7"/>
      <c r="UAH15" s="7"/>
      <c r="UAI15" s="7"/>
      <c r="UAJ15" s="7"/>
      <c r="UAK15" s="7"/>
      <c r="UAL15" s="7"/>
      <c r="UAM15" s="7"/>
      <c r="UAN15" s="7"/>
      <c r="UAO15" s="7"/>
      <c r="UAP15" s="7"/>
      <c r="UAQ15" s="7"/>
      <c r="UAR15" s="7"/>
      <c r="UAS15" s="7"/>
      <c r="UAT15" s="7"/>
      <c r="UAU15" s="7"/>
      <c r="UAV15" s="7"/>
      <c r="UAW15" s="7"/>
      <c r="UAX15" s="7"/>
      <c r="UAY15" s="7"/>
      <c r="UAZ15" s="7"/>
      <c r="UBA15" s="7"/>
      <c r="UBB15" s="7"/>
      <c r="UBC15" s="7"/>
      <c r="UBD15" s="7"/>
      <c r="UBE15" s="7"/>
      <c r="UBF15" s="7"/>
      <c r="UBG15" s="7"/>
      <c r="UBH15" s="7"/>
      <c r="UBI15" s="7"/>
      <c r="UBJ15" s="7"/>
      <c r="UBK15" s="7"/>
      <c r="UBL15" s="7"/>
      <c r="UBM15" s="7"/>
      <c r="UBN15" s="7"/>
      <c r="UBO15" s="7"/>
      <c r="UBP15" s="7"/>
      <c r="UBQ15" s="7"/>
      <c r="UBR15" s="7"/>
      <c r="UBS15" s="7"/>
      <c r="UBT15" s="7"/>
      <c r="UBU15" s="7"/>
      <c r="UBV15" s="7"/>
      <c r="UBW15" s="7"/>
      <c r="UBX15" s="7"/>
      <c r="UBY15" s="7"/>
      <c r="UBZ15" s="7"/>
      <c r="UCA15" s="7"/>
      <c r="UCB15" s="7"/>
      <c r="UCC15" s="7"/>
      <c r="UCD15" s="7"/>
      <c r="UCE15" s="7"/>
      <c r="UCF15" s="7"/>
      <c r="UCG15" s="7"/>
      <c r="UCH15" s="7"/>
      <c r="UCI15" s="7"/>
      <c r="UCJ15" s="7"/>
      <c r="UCK15" s="7"/>
      <c r="UCL15" s="7"/>
      <c r="UCM15" s="7"/>
      <c r="UCN15" s="7"/>
      <c r="UCO15" s="7"/>
      <c r="UCP15" s="7"/>
      <c r="UCQ15" s="7"/>
      <c r="UCR15" s="7"/>
      <c r="UCS15" s="7"/>
      <c r="UCT15" s="7"/>
      <c r="UCU15" s="7"/>
      <c r="UCV15" s="7"/>
      <c r="UCW15" s="7"/>
      <c r="UCX15" s="7"/>
      <c r="UCY15" s="7"/>
      <c r="UCZ15" s="7"/>
      <c r="UDA15" s="7"/>
      <c r="UDB15" s="7"/>
      <c r="UDC15" s="7"/>
      <c r="UDD15" s="7"/>
      <c r="UDE15" s="7"/>
      <c r="UDF15" s="7"/>
      <c r="UDG15" s="7"/>
      <c r="UDH15" s="7"/>
      <c r="UDI15" s="7"/>
      <c r="UDJ15" s="7"/>
      <c r="UDK15" s="7"/>
      <c r="UDL15" s="7"/>
      <c r="UDM15" s="7"/>
      <c r="UDN15" s="7"/>
      <c r="UDO15" s="7"/>
      <c r="UDP15" s="7"/>
      <c r="UDQ15" s="7"/>
      <c r="UDR15" s="7"/>
      <c r="UDS15" s="7"/>
      <c r="UDT15" s="7"/>
      <c r="UDU15" s="7"/>
      <c r="UDV15" s="7"/>
      <c r="UDW15" s="7"/>
      <c r="UDX15" s="7"/>
      <c r="UDY15" s="7"/>
      <c r="UDZ15" s="7"/>
      <c r="UEA15" s="7"/>
      <c r="UEB15" s="7"/>
      <c r="UEC15" s="7"/>
      <c r="UED15" s="7"/>
      <c r="UEE15" s="7"/>
      <c r="UEF15" s="7"/>
      <c r="UEG15" s="7"/>
      <c r="UEH15" s="7"/>
      <c r="UEI15" s="7"/>
      <c r="UEJ15" s="7"/>
      <c r="UEK15" s="7"/>
      <c r="UEL15" s="7"/>
      <c r="UEM15" s="7"/>
      <c r="UEN15" s="7"/>
      <c r="UEO15" s="7"/>
      <c r="UEP15" s="7"/>
      <c r="UEQ15" s="7"/>
      <c r="UER15" s="7"/>
      <c r="UES15" s="7"/>
      <c r="UET15" s="7"/>
      <c r="UEU15" s="7"/>
      <c r="UEV15" s="7"/>
      <c r="UEW15" s="7"/>
      <c r="UEX15" s="7"/>
      <c r="UEY15" s="7"/>
      <c r="UEZ15" s="7"/>
      <c r="UFA15" s="7"/>
      <c r="UFB15" s="7"/>
      <c r="UFC15" s="7"/>
      <c r="UFD15" s="7"/>
      <c r="UFE15" s="7"/>
      <c r="UFF15" s="7"/>
      <c r="UFG15" s="7"/>
      <c r="UFH15" s="7"/>
      <c r="UFI15" s="7"/>
      <c r="UFJ15" s="7"/>
      <c r="UFK15" s="7"/>
      <c r="UFL15" s="7"/>
      <c r="UFM15" s="7"/>
      <c r="UFN15" s="7"/>
      <c r="UFO15" s="7"/>
      <c r="UFP15" s="7"/>
      <c r="UFQ15" s="7"/>
      <c r="UFR15" s="7"/>
      <c r="UFS15" s="7"/>
      <c r="UFT15" s="7"/>
      <c r="UFU15" s="7"/>
      <c r="UFV15" s="7"/>
      <c r="UFW15" s="7"/>
      <c r="UFX15" s="7"/>
      <c r="UFY15" s="7"/>
      <c r="UFZ15" s="7"/>
      <c r="UGA15" s="7"/>
      <c r="UGB15" s="7"/>
      <c r="UGC15" s="7"/>
      <c r="UGD15" s="7"/>
      <c r="UGE15" s="7"/>
      <c r="UGF15" s="7"/>
      <c r="UGG15" s="7"/>
      <c r="UGH15" s="7"/>
      <c r="UGI15" s="7"/>
      <c r="UGJ15" s="7"/>
      <c r="UGK15" s="7"/>
      <c r="UGL15" s="7"/>
      <c r="UGM15" s="7"/>
      <c r="UGN15" s="7"/>
      <c r="UGO15" s="7"/>
      <c r="UGP15" s="7"/>
      <c r="UGQ15" s="7"/>
      <c r="UGR15" s="7"/>
      <c r="UGS15" s="7"/>
      <c r="UGT15" s="7"/>
      <c r="UGU15" s="7"/>
      <c r="UGV15" s="7"/>
      <c r="UGW15" s="7"/>
      <c r="UGX15" s="7"/>
      <c r="UGY15" s="7"/>
      <c r="UGZ15" s="7"/>
      <c r="UHA15" s="7"/>
      <c r="UHB15" s="7"/>
      <c r="UHC15" s="7"/>
      <c r="UHD15" s="7"/>
      <c r="UHE15" s="7"/>
      <c r="UHF15" s="7"/>
      <c r="UHG15" s="7"/>
      <c r="UHH15" s="7"/>
      <c r="UHI15" s="7"/>
      <c r="UHJ15" s="7"/>
      <c r="UHK15" s="7"/>
      <c r="UHL15" s="7"/>
      <c r="UHM15" s="7"/>
      <c r="UHN15" s="7"/>
      <c r="UHO15" s="7"/>
      <c r="UHP15" s="7"/>
      <c r="UHQ15" s="7"/>
      <c r="UHR15" s="7"/>
      <c r="UHS15" s="7"/>
      <c r="UHT15" s="7"/>
      <c r="UHU15" s="7"/>
      <c r="UHV15" s="7"/>
      <c r="UHW15" s="7"/>
      <c r="UHX15" s="7"/>
      <c r="UHY15" s="7"/>
      <c r="UHZ15" s="7"/>
      <c r="UIA15" s="7"/>
      <c r="UIB15" s="7"/>
      <c r="UIC15" s="7"/>
      <c r="UID15" s="7"/>
      <c r="UIE15" s="7"/>
      <c r="UIF15" s="7"/>
      <c r="UIG15" s="7"/>
      <c r="UIH15" s="7"/>
      <c r="UII15" s="7"/>
      <c r="UIJ15" s="7"/>
      <c r="UIK15" s="7"/>
      <c r="UIL15" s="7"/>
      <c r="UIM15" s="7"/>
      <c r="UIN15" s="7"/>
      <c r="UIO15" s="7"/>
      <c r="UIP15" s="7"/>
      <c r="UIQ15" s="7"/>
      <c r="UIR15" s="7"/>
      <c r="UIS15" s="7"/>
      <c r="UIT15" s="7"/>
      <c r="UIU15" s="7"/>
      <c r="UIV15" s="7"/>
      <c r="UIW15" s="7"/>
      <c r="UIX15" s="7"/>
      <c r="UIY15" s="7"/>
      <c r="UIZ15" s="7"/>
      <c r="UJA15" s="7"/>
      <c r="UJB15" s="7"/>
      <c r="UJC15" s="7"/>
      <c r="UJD15" s="7"/>
      <c r="UJE15" s="7"/>
      <c r="UJF15" s="7"/>
      <c r="UJG15" s="7"/>
      <c r="UJH15" s="7"/>
      <c r="UJI15" s="7"/>
      <c r="UJJ15" s="7"/>
      <c r="UJK15" s="7"/>
      <c r="UJL15" s="7"/>
      <c r="UJM15" s="7"/>
      <c r="UJN15" s="7"/>
      <c r="UJO15" s="7"/>
      <c r="UJP15" s="7"/>
      <c r="UJQ15" s="7"/>
      <c r="UJR15" s="7"/>
      <c r="UJS15" s="7"/>
      <c r="UJT15" s="7"/>
      <c r="UJU15" s="7"/>
      <c r="UJV15" s="7"/>
      <c r="UJW15" s="7"/>
      <c r="UJX15" s="7"/>
      <c r="UJY15" s="7"/>
      <c r="UJZ15" s="7"/>
      <c r="UKA15" s="7"/>
      <c r="UKB15" s="7"/>
      <c r="UKC15" s="7"/>
      <c r="UKD15" s="7"/>
      <c r="UKE15" s="7"/>
      <c r="UKF15" s="7"/>
      <c r="UKG15" s="7"/>
      <c r="UKH15" s="7"/>
      <c r="UKI15" s="7"/>
      <c r="UKJ15" s="7"/>
      <c r="UKK15" s="7"/>
      <c r="UKL15" s="7"/>
      <c r="UKM15" s="7"/>
      <c r="UKN15" s="7"/>
      <c r="UKO15" s="7"/>
      <c r="UKP15" s="7"/>
      <c r="UKQ15" s="7"/>
      <c r="UKR15" s="7"/>
      <c r="UKS15" s="7"/>
      <c r="UKT15" s="7"/>
      <c r="UKU15" s="7"/>
      <c r="UKV15" s="7"/>
      <c r="UKW15" s="7"/>
      <c r="UKX15" s="7"/>
      <c r="UKY15" s="7"/>
      <c r="UKZ15" s="7"/>
      <c r="ULA15" s="7"/>
      <c r="ULB15" s="7"/>
      <c r="ULC15" s="7"/>
      <c r="ULD15" s="7"/>
      <c r="ULE15" s="7"/>
      <c r="ULF15" s="7"/>
      <c r="ULG15" s="7"/>
      <c r="ULH15" s="7"/>
      <c r="ULI15" s="7"/>
      <c r="ULJ15" s="7"/>
      <c r="ULK15" s="7"/>
      <c r="ULL15" s="7"/>
      <c r="ULM15" s="7"/>
      <c r="ULN15" s="7"/>
      <c r="ULO15" s="7"/>
      <c r="ULP15" s="7"/>
      <c r="ULQ15" s="7"/>
      <c r="ULR15" s="7"/>
      <c r="ULS15" s="7"/>
      <c r="ULT15" s="7"/>
      <c r="ULU15" s="7"/>
      <c r="ULV15" s="7"/>
      <c r="ULW15" s="7"/>
      <c r="ULX15" s="7"/>
      <c r="ULY15" s="7"/>
      <c r="ULZ15" s="7"/>
      <c r="UMA15" s="7"/>
      <c r="UMB15" s="7"/>
      <c r="UMC15" s="7"/>
      <c r="UMD15" s="7"/>
      <c r="UME15" s="7"/>
      <c r="UMF15" s="7"/>
      <c r="UMG15" s="7"/>
      <c r="UMH15" s="7"/>
      <c r="UMI15" s="7"/>
      <c r="UMJ15" s="7"/>
      <c r="UMK15" s="7"/>
      <c r="UML15" s="7"/>
      <c r="UMM15" s="7"/>
      <c r="UMN15" s="7"/>
      <c r="UMO15" s="7"/>
      <c r="UMP15" s="7"/>
      <c r="UMQ15" s="7"/>
      <c r="UMR15" s="7"/>
      <c r="UMS15" s="7"/>
      <c r="UMT15" s="7"/>
      <c r="UMU15" s="7"/>
      <c r="UMV15" s="7"/>
      <c r="UMW15" s="7"/>
      <c r="UMX15" s="7"/>
      <c r="UMY15" s="7"/>
      <c r="UMZ15" s="7"/>
      <c r="UNA15" s="7"/>
      <c r="UNB15" s="7"/>
      <c r="UNC15" s="7"/>
      <c r="UND15" s="7"/>
      <c r="UNE15" s="7"/>
      <c r="UNF15" s="7"/>
      <c r="UNG15" s="7"/>
      <c r="UNH15" s="7"/>
      <c r="UNI15" s="7"/>
      <c r="UNJ15" s="7"/>
      <c r="UNK15" s="7"/>
      <c r="UNL15" s="7"/>
      <c r="UNM15" s="7"/>
      <c r="UNN15" s="7"/>
      <c r="UNO15" s="7"/>
      <c r="UNP15" s="7"/>
      <c r="UNQ15" s="7"/>
      <c r="UNR15" s="7"/>
      <c r="UNS15" s="7"/>
      <c r="UNT15" s="7"/>
      <c r="UNU15" s="7"/>
      <c r="UNV15" s="7"/>
      <c r="UNW15" s="7"/>
      <c r="UNX15" s="7"/>
      <c r="UNY15" s="7"/>
      <c r="UNZ15" s="7"/>
      <c r="UOA15" s="7"/>
      <c r="UOB15" s="7"/>
      <c r="UOC15" s="7"/>
      <c r="UOD15" s="7"/>
      <c r="UOE15" s="7"/>
      <c r="UOF15" s="7"/>
      <c r="UOG15" s="7"/>
      <c r="UOH15" s="7"/>
      <c r="UOI15" s="7"/>
      <c r="UOJ15" s="7"/>
      <c r="UOK15" s="7"/>
      <c r="UOL15" s="7"/>
      <c r="UOM15" s="7"/>
      <c r="UON15" s="7"/>
      <c r="UOO15" s="7"/>
      <c r="UOP15" s="7"/>
      <c r="UOQ15" s="7"/>
      <c r="UOR15" s="7"/>
      <c r="UOS15" s="7"/>
      <c r="UOT15" s="7"/>
      <c r="UOU15" s="7"/>
      <c r="UOV15" s="7"/>
      <c r="UOW15" s="7"/>
      <c r="UOX15" s="7"/>
      <c r="UOY15" s="7"/>
      <c r="UOZ15" s="7"/>
      <c r="UPA15" s="7"/>
      <c r="UPB15" s="7"/>
      <c r="UPC15" s="7"/>
      <c r="UPD15" s="7"/>
      <c r="UPE15" s="7"/>
      <c r="UPF15" s="7"/>
      <c r="UPG15" s="7"/>
      <c r="UPH15" s="7"/>
      <c r="UPI15" s="7"/>
      <c r="UPJ15" s="7"/>
      <c r="UPK15" s="7"/>
      <c r="UPL15" s="7"/>
      <c r="UPM15" s="7"/>
      <c r="UPN15" s="7"/>
      <c r="UPO15" s="7"/>
      <c r="UPP15" s="7"/>
      <c r="UPQ15" s="7"/>
      <c r="UPR15" s="7"/>
      <c r="UPS15" s="7"/>
      <c r="UPT15" s="7"/>
      <c r="UPU15" s="7"/>
      <c r="UPV15" s="7"/>
      <c r="UPW15" s="7"/>
      <c r="UPX15" s="7"/>
      <c r="UPY15" s="7"/>
      <c r="UPZ15" s="7"/>
      <c r="UQA15" s="7"/>
      <c r="UQB15" s="7"/>
      <c r="UQC15" s="7"/>
      <c r="UQD15" s="7"/>
      <c r="UQE15" s="7"/>
      <c r="UQF15" s="7"/>
      <c r="UQG15" s="7"/>
      <c r="UQH15" s="7"/>
      <c r="UQI15" s="7"/>
      <c r="UQJ15" s="7"/>
      <c r="UQK15" s="7"/>
      <c r="UQL15" s="7"/>
      <c r="UQM15" s="7"/>
      <c r="UQN15" s="7"/>
      <c r="UQO15" s="7"/>
      <c r="UQP15" s="7"/>
      <c r="UQQ15" s="7"/>
      <c r="UQR15" s="7"/>
      <c r="UQS15" s="7"/>
      <c r="UQT15" s="7"/>
      <c r="UQU15" s="7"/>
      <c r="UQV15" s="7"/>
      <c r="UQW15" s="7"/>
      <c r="UQX15" s="7"/>
      <c r="UQY15" s="7"/>
      <c r="UQZ15" s="7"/>
      <c r="URA15" s="7"/>
      <c r="URB15" s="7"/>
      <c r="URC15" s="7"/>
      <c r="URD15" s="7"/>
      <c r="URE15" s="7"/>
      <c r="URF15" s="7"/>
      <c r="URG15" s="7"/>
      <c r="URH15" s="7"/>
      <c r="URI15" s="7"/>
      <c r="URJ15" s="7"/>
      <c r="URK15" s="7"/>
      <c r="URL15" s="7"/>
      <c r="URM15" s="7"/>
      <c r="URN15" s="7"/>
      <c r="URO15" s="7"/>
      <c r="URP15" s="7"/>
      <c r="URQ15" s="7"/>
      <c r="URR15" s="7"/>
      <c r="URS15" s="7"/>
      <c r="URT15" s="7"/>
      <c r="URU15" s="7"/>
      <c r="URV15" s="7"/>
      <c r="URW15" s="7"/>
      <c r="URX15" s="7"/>
      <c r="URY15" s="7"/>
      <c r="URZ15" s="7"/>
      <c r="USA15" s="7"/>
      <c r="USB15" s="7"/>
      <c r="USC15" s="7"/>
      <c r="USD15" s="7"/>
      <c r="USE15" s="7"/>
      <c r="USF15" s="7"/>
      <c r="USG15" s="7"/>
      <c r="USH15" s="7"/>
      <c r="USI15" s="7"/>
      <c r="USJ15" s="7"/>
      <c r="USK15" s="7"/>
      <c r="USL15" s="7"/>
      <c r="USM15" s="7"/>
      <c r="USN15" s="7"/>
      <c r="USO15" s="7"/>
      <c r="USP15" s="7"/>
      <c r="USQ15" s="7"/>
      <c r="USR15" s="7"/>
      <c r="USS15" s="7"/>
      <c r="UST15" s="7"/>
      <c r="USU15" s="7"/>
      <c r="USV15" s="7"/>
      <c r="USW15" s="7"/>
      <c r="USX15" s="7"/>
      <c r="USY15" s="7"/>
      <c r="USZ15" s="7"/>
      <c r="UTA15" s="7"/>
      <c r="UTB15" s="7"/>
      <c r="UTC15" s="7"/>
      <c r="UTD15" s="7"/>
      <c r="UTE15" s="7"/>
      <c r="UTF15" s="7"/>
      <c r="UTG15" s="7"/>
      <c r="UTH15" s="7"/>
      <c r="UTI15" s="7"/>
      <c r="UTJ15" s="7"/>
      <c r="UTK15" s="7"/>
      <c r="UTL15" s="7"/>
      <c r="UTM15" s="7"/>
      <c r="UTN15" s="7"/>
      <c r="UTO15" s="7"/>
      <c r="UTP15" s="7"/>
      <c r="UTQ15" s="7"/>
      <c r="UTR15" s="7"/>
      <c r="UTS15" s="7"/>
      <c r="UTT15" s="7"/>
      <c r="UTU15" s="7"/>
      <c r="UTV15" s="7"/>
      <c r="UTW15" s="7"/>
      <c r="UTX15" s="7"/>
      <c r="UTY15" s="7"/>
      <c r="UTZ15" s="7"/>
      <c r="UUA15" s="7"/>
      <c r="UUB15" s="7"/>
      <c r="UUC15" s="7"/>
      <c r="UUD15" s="7"/>
      <c r="UUE15" s="7"/>
      <c r="UUF15" s="7"/>
      <c r="UUG15" s="7"/>
      <c r="UUH15" s="7"/>
      <c r="UUI15" s="7"/>
      <c r="UUJ15" s="7"/>
      <c r="UUK15" s="7"/>
      <c r="UUL15" s="7"/>
      <c r="UUM15" s="7"/>
      <c r="UUN15" s="7"/>
      <c r="UUO15" s="7"/>
      <c r="UUP15" s="7"/>
      <c r="UUQ15" s="7"/>
      <c r="UUR15" s="7"/>
      <c r="UUS15" s="7"/>
      <c r="UUT15" s="7"/>
      <c r="UUU15" s="7"/>
      <c r="UUV15" s="7"/>
      <c r="UUW15" s="7"/>
      <c r="UUX15" s="7"/>
      <c r="UUY15" s="7"/>
      <c r="UUZ15" s="7"/>
      <c r="UVA15" s="7"/>
      <c r="UVB15" s="7"/>
      <c r="UVC15" s="7"/>
      <c r="UVD15" s="7"/>
      <c r="UVE15" s="7"/>
      <c r="UVF15" s="7"/>
      <c r="UVG15" s="7"/>
      <c r="UVH15" s="7"/>
      <c r="UVI15" s="7"/>
      <c r="UVJ15" s="7"/>
      <c r="UVK15" s="7"/>
      <c r="UVL15" s="7"/>
      <c r="UVM15" s="7"/>
      <c r="UVN15" s="7"/>
      <c r="UVO15" s="7"/>
      <c r="UVP15" s="7"/>
      <c r="UVQ15" s="7"/>
      <c r="UVR15" s="7"/>
      <c r="UVS15" s="7"/>
      <c r="UVT15" s="7"/>
      <c r="UVU15" s="7"/>
      <c r="UVV15" s="7"/>
      <c r="UVW15" s="7"/>
      <c r="UVX15" s="7"/>
      <c r="UVY15" s="7"/>
      <c r="UVZ15" s="7"/>
      <c r="UWA15" s="7"/>
      <c r="UWB15" s="7"/>
      <c r="UWC15" s="7"/>
      <c r="UWD15" s="7"/>
      <c r="UWE15" s="7"/>
      <c r="UWF15" s="7"/>
      <c r="UWG15" s="7"/>
      <c r="UWH15" s="7"/>
      <c r="UWI15" s="7"/>
      <c r="UWJ15" s="7"/>
      <c r="UWK15" s="7"/>
      <c r="UWL15" s="7"/>
      <c r="UWM15" s="7"/>
      <c r="UWN15" s="7"/>
      <c r="UWO15" s="7"/>
      <c r="UWP15" s="7"/>
      <c r="UWQ15" s="7"/>
      <c r="UWR15" s="7"/>
      <c r="UWS15" s="7"/>
      <c r="UWT15" s="7"/>
      <c r="UWU15" s="7"/>
      <c r="UWV15" s="7"/>
      <c r="UWW15" s="7"/>
      <c r="UWX15" s="7"/>
      <c r="UWY15" s="7"/>
      <c r="UWZ15" s="7"/>
      <c r="UXA15" s="7"/>
      <c r="UXB15" s="7"/>
      <c r="UXC15" s="7"/>
      <c r="UXD15" s="7"/>
      <c r="UXE15" s="7"/>
      <c r="UXF15" s="7"/>
      <c r="UXG15" s="7"/>
      <c r="UXH15" s="7"/>
      <c r="UXI15" s="7"/>
      <c r="UXJ15" s="7"/>
      <c r="UXK15" s="7"/>
      <c r="UXL15" s="7"/>
      <c r="UXM15" s="7"/>
      <c r="UXN15" s="7"/>
      <c r="UXO15" s="7"/>
      <c r="UXP15" s="7"/>
      <c r="UXQ15" s="7"/>
      <c r="UXR15" s="7"/>
      <c r="UXS15" s="7"/>
      <c r="UXT15" s="7"/>
      <c r="UXU15" s="7"/>
      <c r="UXV15" s="7"/>
      <c r="UXW15" s="7"/>
      <c r="UXX15" s="7"/>
      <c r="UXY15" s="7"/>
      <c r="UXZ15" s="7"/>
      <c r="UYA15" s="7"/>
      <c r="UYB15" s="7"/>
      <c r="UYC15" s="7"/>
      <c r="UYD15" s="7"/>
      <c r="UYE15" s="7"/>
      <c r="UYF15" s="7"/>
      <c r="UYG15" s="7"/>
      <c r="UYH15" s="7"/>
      <c r="UYI15" s="7"/>
      <c r="UYJ15" s="7"/>
      <c r="UYK15" s="7"/>
      <c r="UYL15" s="7"/>
      <c r="UYM15" s="7"/>
      <c r="UYN15" s="7"/>
      <c r="UYO15" s="7"/>
      <c r="UYP15" s="7"/>
      <c r="UYQ15" s="7"/>
      <c r="UYR15" s="7"/>
      <c r="UYS15" s="7"/>
      <c r="UYT15" s="7"/>
      <c r="UYU15" s="7"/>
      <c r="UYV15" s="7"/>
      <c r="UYW15" s="7"/>
      <c r="UYX15" s="7"/>
      <c r="UYY15" s="7"/>
      <c r="UYZ15" s="7"/>
      <c r="UZA15" s="7"/>
      <c r="UZB15" s="7"/>
      <c r="UZC15" s="7"/>
      <c r="UZD15" s="7"/>
      <c r="UZE15" s="7"/>
      <c r="UZF15" s="7"/>
      <c r="UZG15" s="7"/>
      <c r="UZH15" s="7"/>
      <c r="UZI15" s="7"/>
      <c r="UZJ15" s="7"/>
      <c r="UZK15" s="7"/>
      <c r="UZL15" s="7"/>
      <c r="UZM15" s="7"/>
      <c r="UZN15" s="7"/>
      <c r="UZO15" s="7"/>
      <c r="UZP15" s="7"/>
      <c r="UZQ15" s="7"/>
      <c r="UZR15" s="7"/>
      <c r="UZS15" s="7"/>
      <c r="UZT15" s="7"/>
      <c r="UZU15" s="7"/>
      <c r="UZV15" s="7"/>
      <c r="UZW15" s="7"/>
      <c r="UZX15" s="7"/>
      <c r="UZY15" s="7"/>
      <c r="UZZ15" s="7"/>
      <c r="VAA15" s="7"/>
      <c r="VAB15" s="7"/>
      <c r="VAC15" s="7"/>
      <c r="VAD15" s="7"/>
      <c r="VAE15" s="7"/>
      <c r="VAF15" s="7"/>
      <c r="VAG15" s="7"/>
      <c r="VAH15" s="7"/>
      <c r="VAI15" s="7"/>
      <c r="VAJ15" s="7"/>
      <c r="VAK15" s="7"/>
      <c r="VAL15" s="7"/>
      <c r="VAM15" s="7"/>
      <c r="VAN15" s="7"/>
      <c r="VAO15" s="7"/>
      <c r="VAP15" s="7"/>
      <c r="VAQ15" s="7"/>
      <c r="VAR15" s="7"/>
      <c r="VAS15" s="7"/>
      <c r="VAT15" s="7"/>
      <c r="VAU15" s="7"/>
      <c r="VAV15" s="7"/>
      <c r="VAW15" s="7"/>
      <c r="VAX15" s="7"/>
      <c r="VAY15" s="7"/>
      <c r="VAZ15" s="7"/>
      <c r="VBA15" s="7"/>
      <c r="VBB15" s="7"/>
      <c r="VBC15" s="7"/>
      <c r="VBD15" s="7"/>
      <c r="VBE15" s="7"/>
      <c r="VBF15" s="7"/>
      <c r="VBG15" s="7"/>
      <c r="VBH15" s="7"/>
      <c r="VBI15" s="7"/>
      <c r="VBJ15" s="7"/>
      <c r="VBK15" s="7"/>
      <c r="VBL15" s="7"/>
      <c r="VBM15" s="7"/>
      <c r="VBN15" s="7"/>
      <c r="VBO15" s="7"/>
      <c r="VBP15" s="7"/>
      <c r="VBQ15" s="7"/>
      <c r="VBR15" s="7"/>
      <c r="VBS15" s="7"/>
      <c r="VBT15" s="7"/>
      <c r="VBU15" s="7"/>
      <c r="VBV15" s="7"/>
      <c r="VBW15" s="7"/>
      <c r="VBX15" s="7"/>
      <c r="VBY15" s="7"/>
      <c r="VBZ15" s="7"/>
      <c r="VCA15" s="7"/>
      <c r="VCB15" s="7"/>
      <c r="VCC15" s="7"/>
      <c r="VCD15" s="7"/>
      <c r="VCE15" s="7"/>
      <c r="VCF15" s="7"/>
      <c r="VCG15" s="7"/>
      <c r="VCH15" s="7"/>
      <c r="VCI15" s="7"/>
      <c r="VCJ15" s="7"/>
      <c r="VCK15" s="7"/>
      <c r="VCL15" s="7"/>
      <c r="VCM15" s="7"/>
      <c r="VCN15" s="7"/>
      <c r="VCO15" s="7"/>
      <c r="VCP15" s="7"/>
      <c r="VCQ15" s="7"/>
      <c r="VCR15" s="7"/>
      <c r="VCS15" s="7"/>
      <c r="VCT15" s="7"/>
      <c r="VCU15" s="7"/>
      <c r="VCV15" s="7"/>
      <c r="VCW15" s="7"/>
      <c r="VCX15" s="7"/>
      <c r="VCY15" s="7"/>
      <c r="VCZ15" s="7"/>
      <c r="VDA15" s="7"/>
      <c r="VDB15" s="7"/>
      <c r="VDC15" s="7"/>
      <c r="VDD15" s="7"/>
      <c r="VDE15" s="7"/>
      <c r="VDF15" s="7"/>
      <c r="VDG15" s="7"/>
      <c r="VDH15" s="7"/>
      <c r="VDI15" s="7"/>
      <c r="VDJ15" s="7"/>
      <c r="VDK15" s="7"/>
      <c r="VDL15" s="7"/>
      <c r="VDM15" s="7"/>
      <c r="VDN15" s="7"/>
      <c r="VDO15" s="7"/>
      <c r="VDP15" s="7"/>
      <c r="VDQ15" s="7"/>
      <c r="VDR15" s="7"/>
      <c r="VDS15" s="7"/>
      <c r="VDT15" s="7"/>
      <c r="VDU15" s="7"/>
      <c r="VDV15" s="7"/>
      <c r="VDW15" s="7"/>
      <c r="VDX15" s="7"/>
      <c r="VDY15" s="7"/>
      <c r="VDZ15" s="7"/>
      <c r="VEA15" s="7"/>
      <c r="VEB15" s="7"/>
      <c r="VEC15" s="7"/>
      <c r="VED15" s="7"/>
      <c r="VEE15" s="7"/>
      <c r="VEF15" s="7"/>
      <c r="VEG15" s="7"/>
      <c r="VEH15" s="7"/>
      <c r="VEI15" s="7"/>
      <c r="VEJ15" s="7"/>
      <c r="VEK15" s="7"/>
      <c r="VEL15" s="7"/>
      <c r="VEM15" s="7"/>
      <c r="VEN15" s="7"/>
      <c r="VEO15" s="7"/>
      <c r="VEP15" s="7"/>
      <c r="VEQ15" s="7"/>
      <c r="VER15" s="7"/>
      <c r="VES15" s="7"/>
      <c r="VET15" s="7"/>
      <c r="VEU15" s="7"/>
      <c r="VEV15" s="7"/>
      <c r="VEW15" s="7"/>
      <c r="VEX15" s="7"/>
      <c r="VEY15" s="7"/>
      <c r="VEZ15" s="7"/>
      <c r="VFA15" s="7"/>
      <c r="VFB15" s="7"/>
      <c r="VFC15" s="7"/>
      <c r="VFD15" s="7"/>
      <c r="VFE15" s="7"/>
      <c r="VFF15" s="7"/>
      <c r="VFG15" s="7"/>
      <c r="VFH15" s="7"/>
      <c r="VFI15" s="7"/>
      <c r="VFJ15" s="7"/>
      <c r="VFK15" s="7"/>
      <c r="VFL15" s="7"/>
      <c r="VFM15" s="7"/>
      <c r="VFN15" s="7"/>
      <c r="VFO15" s="7"/>
      <c r="VFP15" s="7"/>
      <c r="VFQ15" s="7"/>
      <c r="VFR15" s="7"/>
      <c r="VFS15" s="7"/>
      <c r="VFT15" s="7"/>
      <c r="VFU15" s="7"/>
      <c r="VFV15" s="7"/>
      <c r="VFW15" s="7"/>
      <c r="VFX15" s="7"/>
      <c r="VFY15" s="7"/>
      <c r="VFZ15" s="7"/>
      <c r="VGA15" s="7"/>
      <c r="VGB15" s="7"/>
      <c r="VGC15" s="7"/>
      <c r="VGD15" s="7"/>
      <c r="VGE15" s="7"/>
      <c r="VGF15" s="7"/>
      <c r="VGG15" s="7"/>
      <c r="VGH15" s="7"/>
      <c r="VGI15" s="7"/>
      <c r="VGJ15" s="7"/>
      <c r="VGK15" s="7"/>
      <c r="VGL15" s="7"/>
      <c r="VGM15" s="7"/>
      <c r="VGN15" s="7"/>
      <c r="VGO15" s="7"/>
      <c r="VGP15" s="7"/>
      <c r="VGQ15" s="7"/>
      <c r="VGR15" s="7"/>
      <c r="VGS15" s="7"/>
      <c r="VGT15" s="7"/>
      <c r="VGU15" s="7"/>
      <c r="VGV15" s="7"/>
      <c r="VGW15" s="7"/>
      <c r="VGX15" s="7"/>
      <c r="VGY15" s="7"/>
      <c r="VGZ15" s="7"/>
      <c r="VHA15" s="7"/>
      <c r="VHB15" s="7"/>
      <c r="VHC15" s="7"/>
      <c r="VHD15" s="7"/>
      <c r="VHE15" s="7"/>
      <c r="VHF15" s="7"/>
      <c r="VHG15" s="7"/>
      <c r="VHH15" s="7"/>
      <c r="VHI15" s="7"/>
      <c r="VHJ15" s="7"/>
      <c r="VHK15" s="7"/>
      <c r="VHL15" s="7"/>
      <c r="VHM15" s="7"/>
      <c r="VHN15" s="7"/>
      <c r="VHO15" s="7"/>
      <c r="VHP15" s="7"/>
      <c r="VHQ15" s="7"/>
      <c r="VHR15" s="7"/>
      <c r="VHS15" s="7"/>
      <c r="VHT15" s="7"/>
      <c r="VHU15" s="7"/>
      <c r="VHV15" s="7"/>
      <c r="VHW15" s="7"/>
      <c r="VHX15" s="7"/>
      <c r="VHY15" s="7"/>
      <c r="VHZ15" s="7"/>
      <c r="VIA15" s="7"/>
      <c r="VIB15" s="7"/>
      <c r="VIC15" s="7"/>
      <c r="VID15" s="7"/>
      <c r="VIE15" s="7"/>
      <c r="VIF15" s="7"/>
      <c r="VIG15" s="7"/>
      <c r="VIH15" s="7"/>
      <c r="VII15" s="7"/>
      <c r="VIJ15" s="7"/>
      <c r="VIK15" s="7"/>
      <c r="VIL15" s="7"/>
      <c r="VIM15" s="7"/>
      <c r="VIN15" s="7"/>
      <c r="VIO15" s="7"/>
      <c r="VIP15" s="7"/>
      <c r="VIQ15" s="7"/>
      <c r="VIR15" s="7"/>
      <c r="VIS15" s="7"/>
      <c r="VIT15" s="7"/>
      <c r="VIU15" s="7"/>
      <c r="VIV15" s="7"/>
      <c r="VIW15" s="7"/>
      <c r="VIX15" s="7"/>
      <c r="VIY15" s="7"/>
      <c r="VIZ15" s="7"/>
      <c r="VJA15" s="7"/>
      <c r="VJB15" s="7"/>
      <c r="VJC15" s="7"/>
      <c r="VJD15" s="7"/>
      <c r="VJE15" s="7"/>
      <c r="VJF15" s="7"/>
      <c r="VJG15" s="7"/>
      <c r="VJH15" s="7"/>
      <c r="VJI15" s="7"/>
      <c r="VJJ15" s="7"/>
      <c r="VJK15" s="7"/>
      <c r="VJL15" s="7"/>
      <c r="VJM15" s="7"/>
      <c r="VJN15" s="7"/>
      <c r="VJO15" s="7"/>
      <c r="VJP15" s="7"/>
      <c r="VJQ15" s="7"/>
      <c r="VJR15" s="7"/>
      <c r="VJS15" s="7"/>
      <c r="VJT15" s="7"/>
      <c r="VJU15" s="7"/>
      <c r="VJV15" s="7"/>
      <c r="VJW15" s="7"/>
      <c r="VJX15" s="7"/>
      <c r="VJY15" s="7"/>
      <c r="VJZ15" s="7"/>
      <c r="VKA15" s="7"/>
      <c r="VKB15" s="7"/>
      <c r="VKC15" s="7"/>
      <c r="VKD15" s="7"/>
      <c r="VKE15" s="7"/>
      <c r="VKF15" s="7"/>
      <c r="VKG15" s="7"/>
      <c r="VKH15" s="7"/>
      <c r="VKI15" s="7"/>
      <c r="VKJ15" s="7"/>
      <c r="VKK15" s="7"/>
      <c r="VKL15" s="7"/>
      <c r="VKM15" s="7"/>
      <c r="VKN15" s="7"/>
      <c r="VKO15" s="7"/>
      <c r="VKP15" s="7"/>
      <c r="VKQ15" s="7"/>
      <c r="VKR15" s="7"/>
      <c r="VKS15" s="7"/>
      <c r="VKT15" s="7"/>
      <c r="VKU15" s="7"/>
      <c r="VKV15" s="7"/>
      <c r="VKW15" s="7"/>
      <c r="VKX15" s="7"/>
      <c r="VKY15" s="7"/>
      <c r="VKZ15" s="7"/>
      <c r="VLA15" s="7"/>
      <c r="VLB15" s="7"/>
      <c r="VLC15" s="7"/>
      <c r="VLD15" s="7"/>
      <c r="VLE15" s="7"/>
      <c r="VLF15" s="7"/>
      <c r="VLG15" s="7"/>
      <c r="VLH15" s="7"/>
      <c r="VLI15" s="7"/>
      <c r="VLJ15" s="7"/>
      <c r="VLK15" s="7"/>
      <c r="VLL15" s="7"/>
      <c r="VLM15" s="7"/>
      <c r="VLN15" s="7"/>
      <c r="VLO15" s="7"/>
      <c r="VLP15" s="7"/>
      <c r="VLQ15" s="7"/>
      <c r="VLR15" s="7"/>
      <c r="VLS15" s="7"/>
      <c r="VLT15" s="7"/>
      <c r="VLU15" s="7"/>
      <c r="VLV15" s="7"/>
      <c r="VLW15" s="7"/>
      <c r="VLX15" s="7"/>
      <c r="VLY15" s="7"/>
      <c r="VLZ15" s="7"/>
      <c r="VMA15" s="7"/>
      <c r="VMB15" s="7"/>
      <c r="VMC15" s="7"/>
      <c r="VMD15" s="7"/>
      <c r="VME15" s="7"/>
      <c r="VMF15" s="7"/>
      <c r="VMG15" s="7"/>
      <c r="VMH15" s="7"/>
      <c r="VMI15" s="7"/>
      <c r="VMJ15" s="7"/>
      <c r="VMK15" s="7"/>
      <c r="VML15" s="7"/>
      <c r="VMM15" s="7"/>
      <c r="VMN15" s="7"/>
      <c r="VMO15" s="7"/>
      <c r="VMP15" s="7"/>
      <c r="VMQ15" s="7"/>
      <c r="VMR15" s="7"/>
      <c r="VMS15" s="7"/>
      <c r="VMT15" s="7"/>
      <c r="VMU15" s="7"/>
      <c r="VMV15" s="7"/>
      <c r="VMW15" s="7"/>
      <c r="VMX15" s="7"/>
      <c r="VMY15" s="7"/>
      <c r="VMZ15" s="7"/>
      <c r="VNA15" s="7"/>
      <c r="VNB15" s="7"/>
      <c r="VNC15" s="7"/>
      <c r="VND15" s="7"/>
      <c r="VNE15" s="7"/>
      <c r="VNF15" s="7"/>
      <c r="VNG15" s="7"/>
      <c r="VNH15" s="7"/>
      <c r="VNI15" s="7"/>
      <c r="VNJ15" s="7"/>
      <c r="VNK15" s="7"/>
      <c r="VNL15" s="7"/>
      <c r="VNM15" s="7"/>
      <c r="VNN15" s="7"/>
      <c r="VNO15" s="7"/>
      <c r="VNP15" s="7"/>
      <c r="VNQ15" s="7"/>
      <c r="VNR15" s="7"/>
      <c r="VNS15" s="7"/>
      <c r="VNT15" s="7"/>
      <c r="VNU15" s="7"/>
      <c r="VNV15" s="7"/>
      <c r="VNW15" s="7"/>
      <c r="VNX15" s="7"/>
      <c r="VNY15" s="7"/>
      <c r="VNZ15" s="7"/>
      <c r="VOA15" s="7"/>
      <c r="VOB15" s="7"/>
      <c r="VOC15" s="7"/>
      <c r="VOD15" s="7"/>
      <c r="VOE15" s="7"/>
      <c r="VOF15" s="7"/>
      <c r="VOG15" s="7"/>
      <c r="VOH15" s="7"/>
      <c r="VOI15" s="7"/>
      <c r="VOJ15" s="7"/>
      <c r="VOK15" s="7"/>
      <c r="VOL15" s="7"/>
      <c r="VOM15" s="7"/>
      <c r="VON15" s="7"/>
      <c r="VOO15" s="7"/>
      <c r="VOP15" s="7"/>
      <c r="VOQ15" s="7"/>
      <c r="VOR15" s="7"/>
      <c r="VOS15" s="7"/>
      <c r="VOT15" s="7"/>
      <c r="VOU15" s="7"/>
      <c r="VOV15" s="7"/>
      <c r="VOW15" s="7"/>
      <c r="VOX15" s="7"/>
      <c r="VOY15" s="7"/>
      <c r="VOZ15" s="7"/>
      <c r="VPA15" s="7"/>
      <c r="VPB15" s="7"/>
      <c r="VPC15" s="7"/>
      <c r="VPD15" s="7"/>
      <c r="VPE15" s="7"/>
      <c r="VPF15" s="7"/>
      <c r="VPG15" s="7"/>
      <c r="VPH15" s="7"/>
      <c r="VPI15" s="7"/>
      <c r="VPJ15" s="7"/>
      <c r="VPK15" s="7"/>
      <c r="VPL15" s="7"/>
      <c r="VPM15" s="7"/>
      <c r="VPN15" s="7"/>
      <c r="VPO15" s="7"/>
      <c r="VPP15" s="7"/>
      <c r="VPQ15" s="7"/>
      <c r="VPR15" s="7"/>
      <c r="VPS15" s="7"/>
      <c r="VPT15" s="7"/>
      <c r="VPU15" s="7"/>
      <c r="VPV15" s="7"/>
      <c r="VPW15" s="7"/>
      <c r="VPX15" s="7"/>
      <c r="VPY15" s="7"/>
      <c r="VPZ15" s="7"/>
      <c r="VQA15" s="7"/>
      <c r="VQB15" s="7"/>
      <c r="VQC15" s="7"/>
      <c r="VQD15" s="7"/>
      <c r="VQE15" s="7"/>
      <c r="VQF15" s="7"/>
      <c r="VQG15" s="7"/>
      <c r="VQH15" s="7"/>
      <c r="VQI15" s="7"/>
      <c r="VQJ15" s="7"/>
      <c r="VQK15" s="7"/>
      <c r="VQL15" s="7"/>
      <c r="VQM15" s="7"/>
      <c r="VQN15" s="7"/>
      <c r="VQO15" s="7"/>
      <c r="VQP15" s="7"/>
      <c r="VQQ15" s="7"/>
      <c r="VQR15" s="7"/>
      <c r="VQS15" s="7"/>
      <c r="VQT15" s="7"/>
      <c r="VQU15" s="7"/>
      <c r="VQV15" s="7"/>
      <c r="VQW15" s="7"/>
      <c r="VQX15" s="7"/>
      <c r="VQY15" s="7"/>
      <c r="VQZ15" s="7"/>
      <c r="VRA15" s="7"/>
      <c r="VRB15" s="7"/>
      <c r="VRC15" s="7"/>
      <c r="VRD15" s="7"/>
      <c r="VRE15" s="7"/>
      <c r="VRF15" s="7"/>
      <c r="VRG15" s="7"/>
      <c r="VRH15" s="7"/>
      <c r="VRI15" s="7"/>
      <c r="VRJ15" s="7"/>
      <c r="VRK15" s="7"/>
      <c r="VRL15" s="7"/>
      <c r="VRM15" s="7"/>
      <c r="VRN15" s="7"/>
      <c r="VRO15" s="7"/>
      <c r="VRP15" s="7"/>
      <c r="VRQ15" s="7"/>
      <c r="VRR15" s="7"/>
      <c r="VRS15" s="7"/>
      <c r="VRT15" s="7"/>
      <c r="VRU15" s="7"/>
      <c r="VRV15" s="7"/>
      <c r="VRW15" s="7"/>
      <c r="VRX15" s="7"/>
      <c r="VRY15" s="7"/>
      <c r="VRZ15" s="7"/>
      <c r="VSA15" s="7"/>
      <c r="VSB15" s="7"/>
      <c r="VSC15" s="7"/>
      <c r="VSD15" s="7"/>
      <c r="VSE15" s="7"/>
      <c r="VSF15" s="7"/>
      <c r="VSG15" s="7"/>
      <c r="VSH15" s="7"/>
      <c r="VSI15" s="7"/>
      <c r="VSJ15" s="7"/>
      <c r="VSK15" s="7"/>
      <c r="VSL15" s="7"/>
      <c r="VSM15" s="7"/>
      <c r="VSN15" s="7"/>
      <c r="VSO15" s="7"/>
      <c r="VSP15" s="7"/>
      <c r="VSQ15" s="7"/>
      <c r="VSR15" s="7"/>
      <c r="VSS15" s="7"/>
      <c r="VST15" s="7"/>
      <c r="VSU15" s="7"/>
      <c r="VSV15" s="7"/>
      <c r="VSW15" s="7"/>
      <c r="VSX15" s="7"/>
      <c r="VSY15" s="7"/>
      <c r="VSZ15" s="7"/>
      <c r="VTA15" s="7"/>
      <c r="VTB15" s="7"/>
      <c r="VTC15" s="7"/>
      <c r="VTD15" s="7"/>
      <c r="VTE15" s="7"/>
      <c r="VTF15" s="7"/>
      <c r="VTG15" s="7"/>
      <c r="VTH15" s="7"/>
      <c r="VTI15" s="7"/>
      <c r="VTJ15" s="7"/>
      <c r="VTK15" s="7"/>
      <c r="VTL15" s="7"/>
      <c r="VTM15" s="7"/>
      <c r="VTN15" s="7"/>
      <c r="VTO15" s="7"/>
      <c r="VTP15" s="7"/>
      <c r="VTQ15" s="7"/>
      <c r="VTR15" s="7"/>
      <c r="VTS15" s="7"/>
      <c r="VTT15" s="7"/>
      <c r="VTU15" s="7"/>
      <c r="VTV15" s="7"/>
      <c r="VTW15" s="7"/>
      <c r="VTX15" s="7"/>
      <c r="VTY15" s="7"/>
      <c r="VTZ15" s="7"/>
      <c r="VUA15" s="7"/>
      <c r="VUB15" s="7"/>
      <c r="VUC15" s="7"/>
      <c r="VUD15" s="7"/>
      <c r="VUE15" s="7"/>
      <c r="VUF15" s="7"/>
      <c r="VUG15" s="7"/>
      <c r="VUH15" s="7"/>
      <c r="VUI15" s="7"/>
      <c r="VUJ15" s="7"/>
      <c r="VUK15" s="7"/>
      <c r="VUL15" s="7"/>
      <c r="VUM15" s="7"/>
      <c r="VUN15" s="7"/>
      <c r="VUO15" s="7"/>
      <c r="VUP15" s="7"/>
      <c r="VUQ15" s="7"/>
      <c r="VUR15" s="7"/>
      <c r="VUS15" s="7"/>
      <c r="VUT15" s="7"/>
      <c r="VUU15" s="7"/>
      <c r="VUV15" s="7"/>
      <c r="VUW15" s="7"/>
      <c r="VUX15" s="7"/>
      <c r="VUY15" s="7"/>
      <c r="VUZ15" s="7"/>
      <c r="VVA15" s="7"/>
      <c r="VVB15" s="7"/>
      <c r="VVC15" s="7"/>
      <c r="VVD15" s="7"/>
      <c r="VVE15" s="7"/>
      <c r="VVF15" s="7"/>
      <c r="VVG15" s="7"/>
      <c r="VVH15" s="7"/>
      <c r="VVI15" s="7"/>
      <c r="VVJ15" s="7"/>
      <c r="VVK15" s="7"/>
      <c r="VVL15" s="7"/>
      <c r="VVM15" s="7"/>
      <c r="VVN15" s="7"/>
      <c r="VVO15" s="7"/>
      <c r="VVP15" s="7"/>
      <c r="VVQ15" s="7"/>
      <c r="VVR15" s="7"/>
      <c r="VVS15" s="7"/>
      <c r="VVT15" s="7"/>
      <c r="VVU15" s="7"/>
      <c r="VVV15" s="7"/>
      <c r="VVW15" s="7"/>
      <c r="VVX15" s="7"/>
      <c r="VVY15" s="7"/>
      <c r="VVZ15" s="7"/>
      <c r="VWA15" s="7"/>
      <c r="VWB15" s="7"/>
      <c r="VWC15" s="7"/>
      <c r="VWD15" s="7"/>
      <c r="VWE15" s="7"/>
      <c r="VWF15" s="7"/>
      <c r="VWG15" s="7"/>
      <c r="VWH15" s="7"/>
      <c r="VWI15" s="7"/>
      <c r="VWJ15" s="7"/>
      <c r="VWK15" s="7"/>
      <c r="VWL15" s="7"/>
      <c r="VWM15" s="7"/>
      <c r="VWN15" s="7"/>
      <c r="VWO15" s="7"/>
      <c r="VWP15" s="7"/>
      <c r="VWQ15" s="7"/>
      <c r="VWR15" s="7"/>
      <c r="VWS15" s="7"/>
      <c r="VWT15" s="7"/>
      <c r="VWU15" s="7"/>
      <c r="VWV15" s="7"/>
      <c r="VWW15" s="7"/>
      <c r="VWX15" s="7"/>
      <c r="VWY15" s="7"/>
      <c r="VWZ15" s="7"/>
      <c r="VXA15" s="7"/>
      <c r="VXB15" s="7"/>
      <c r="VXC15" s="7"/>
      <c r="VXD15" s="7"/>
      <c r="VXE15" s="7"/>
      <c r="VXF15" s="7"/>
      <c r="VXG15" s="7"/>
      <c r="VXH15" s="7"/>
      <c r="VXI15" s="7"/>
      <c r="VXJ15" s="7"/>
      <c r="VXK15" s="7"/>
      <c r="VXL15" s="7"/>
      <c r="VXM15" s="7"/>
      <c r="VXN15" s="7"/>
      <c r="VXO15" s="7"/>
      <c r="VXP15" s="7"/>
      <c r="VXQ15" s="7"/>
      <c r="VXR15" s="7"/>
      <c r="VXS15" s="7"/>
      <c r="VXT15" s="7"/>
      <c r="VXU15" s="7"/>
      <c r="VXV15" s="7"/>
      <c r="VXW15" s="7"/>
      <c r="VXX15" s="7"/>
      <c r="VXY15" s="7"/>
      <c r="VXZ15" s="7"/>
      <c r="VYA15" s="7"/>
      <c r="VYB15" s="7"/>
      <c r="VYC15" s="7"/>
      <c r="VYD15" s="7"/>
      <c r="VYE15" s="7"/>
      <c r="VYF15" s="7"/>
      <c r="VYG15" s="7"/>
      <c r="VYH15" s="7"/>
      <c r="VYI15" s="7"/>
      <c r="VYJ15" s="7"/>
      <c r="VYK15" s="7"/>
      <c r="VYL15" s="7"/>
      <c r="VYM15" s="7"/>
      <c r="VYN15" s="7"/>
      <c r="VYO15" s="7"/>
      <c r="VYP15" s="7"/>
      <c r="VYQ15" s="7"/>
      <c r="VYR15" s="7"/>
      <c r="VYS15" s="7"/>
      <c r="VYT15" s="7"/>
      <c r="VYU15" s="7"/>
      <c r="VYV15" s="7"/>
      <c r="VYW15" s="7"/>
      <c r="VYX15" s="7"/>
      <c r="VYY15" s="7"/>
      <c r="VYZ15" s="7"/>
      <c r="VZA15" s="7"/>
      <c r="VZB15" s="7"/>
      <c r="VZC15" s="7"/>
      <c r="VZD15" s="7"/>
      <c r="VZE15" s="7"/>
      <c r="VZF15" s="7"/>
      <c r="VZG15" s="7"/>
      <c r="VZH15" s="7"/>
      <c r="VZI15" s="7"/>
      <c r="VZJ15" s="7"/>
      <c r="VZK15" s="7"/>
      <c r="VZL15" s="7"/>
      <c r="VZM15" s="7"/>
      <c r="VZN15" s="7"/>
      <c r="VZO15" s="7"/>
      <c r="VZP15" s="7"/>
      <c r="VZQ15" s="7"/>
      <c r="VZR15" s="7"/>
      <c r="VZS15" s="7"/>
      <c r="VZT15" s="7"/>
      <c r="VZU15" s="7"/>
      <c r="VZV15" s="7"/>
      <c r="VZW15" s="7"/>
      <c r="VZX15" s="7"/>
      <c r="VZY15" s="7"/>
      <c r="VZZ15" s="7"/>
      <c r="WAA15" s="7"/>
      <c r="WAB15" s="7"/>
      <c r="WAC15" s="7"/>
      <c r="WAD15" s="7"/>
      <c r="WAE15" s="7"/>
      <c r="WAF15" s="7"/>
      <c r="WAG15" s="7"/>
      <c r="WAH15" s="7"/>
      <c r="WAI15" s="7"/>
      <c r="WAJ15" s="7"/>
      <c r="WAK15" s="7"/>
      <c r="WAL15" s="7"/>
      <c r="WAM15" s="7"/>
      <c r="WAN15" s="7"/>
      <c r="WAO15" s="7"/>
      <c r="WAP15" s="7"/>
      <c r="WAQ15" s="7"/>
      <c r="WAR15" s="7"/>
      <c r="WAS15" s="7"/>
      <c r="WAT15" s="7"/>
      <c r="WAU15" s="7"/>
      <c r="WAV15" s="7"/>
      <c r="WAW15" s="7"/>
      <c r="WAX15" s="7"/>
      <c r="WAY15" s="7"/>
      <c r="WAZ15" s="7"/>
      <c r="WBA15" s="7"/>
      <c r="WBB15" s="7"/>
      <c r="WBC15" s="7"/>
      <c r="WBD15" s="7"/>
      <c r="WBE15" s="7"/>
      <c r="WBF15" s="7"/>
      <c r="WBG15" s="7"/>
      <c r="WBH15" s="7"/>
      <c r="WBI15" s="7"/>
      <c r="WBJ15" s="7"/>
      <c r="WBK15" s="7"/>
      <c r="WBL15" s="7"/>
      <c r="WBM15" s="7"/>
      <c r="WBN15" s="7"/>
      <c r="WBO15" s="7"/>
      <c r="WBP15" s="7"/>
      <c r="WBQ15" s="7"/>
      <c r="WBR15" s="7"/>
      <c r="WBS15" s="7"/>
      <c r="WBT15" s="7"/>
      <c r="WBU15" s="7"/>
      <c r="WBV15" s="7"/>
      <c r="WBW15" s="7"/>
      <c r="WBX15" s="7"/>
      <c r="WBY15" s="7"/>
      <c r="WBZ15" s="7"/>
      <c r="WCA15" s="7"/>
      <c r="WCB15" s="7"/>
      <c r="WCC15" s="7"/>
      <c r="WCD15" s="7"/>
      <c r="WCE15" s="7"/>
      <c r="WCF15" s="7"/>
      <c r="WCG15" s="7"/>
      <c r="WCH15" s="7"/>
      <c r="WCI15" s="7"/>
      <c r="WCJ15" s="7"/>
      <c r="WCK15" s="7"/>
      <c r="WCL15" s="7"/>
      <c r="WCM15" s="7"/>
      <c r="WCN15" s="7"/>
      <c r="WCO15" s="7"/>
      <c r="WCP15" s="7"/>
      <c r="WCQ15" s="7"/>
      <c r="WCR15" s="7"/>
      <c r="WCS15" s="7"/>
      <c r="WCT15" s="7"/>
      <c r="WCU15" s="7"/>
      <c r="WCV15" s="7"/>
      <c r="WCW15" s="7"/>
      <c r="WCX15" s="7"/>
      <c r="WCY15" s="7"/>
      <c r="WCZ15" s="7"/>
      <c r="WDA15" s="7"/>
      <c r="WDB15" s="7"/>
      <c r="WDC15" s="7"/>
      <c r="WDD15" s="7"/>
      <c r="WDE15" s="7"/>
      <c r="WDF15" s="7"/>
      <c r="WDG15" s="7"/>
      <c r="WDH15" s="7"/>
      <c r="WDI15" s="7"/>
      <c r="WDJ15" s="7"/>
      <c r="WDK15" s="7"/>
      <c r="WDL15" s="7"/>
      <c r="WDM15" s="7"/>
      <c r="WDN15" s="7"/>
      <c r="WDO15" s="7"/>
      <c r="WDP15" s="7"/>
      <c r="WDQ15" s="7"/>
      <c r="WDR15" s="7"/>
      <c r="WDS15" s="7"/>
      <c r="WDT15" s="7"/>
      <c r="WDU15" s="7"/>
      <c r="WDV15" s="7"/>
      <c r="WDW15" s="7"/>
      <c r="WDX15" s="7"/>
      <c r="WDY15" s="7"/>
      <c r="WDZ15" s="7"/>
      <c r="WEA15" s="7"/>
      <c r="WEB15" s="7"/>
      <c r="WEC15" s="7"/>
      <c r="WED15" s="7"/>
      <c r="WEE15" s="7"/>
      <c r="WEF15" s="7"/>
      <c r="WEG15" s="7"/>
      <c r="WEH15" s="7"/>
      <c r="WEI15" s="7"/>
      <c r="WEJ15" s="7"/>
      <c r="WEK15" s="7"/>
      <c r="WEL15" s="7"/>
      <c r="WEM15" s="7"/>
      <c r="WEN15" s="7"/>
      <c r="WEO15" s="7"/>
      <c r="WEP15" s="7"/>
      <c r="WEQ15" s="7"/>
      <c r="WER15" s="7"/>
      <c r="WES15" s="7"/>
      <c r="WET15" s="7"/>
      <c r="WEU15" s="7"/>
      <c r="WEV15" s="7"/>
      <c r="WEW15" s="7"/>
      <c r="WEX15" s="7"/>
      <c r="WEY15" s="7"/>
      <c r="WEZ15" s="7"/>
      <c r="WFA15" s="7"/>
      <c r="WFB15" s="7"/>
      <c r="WFC15" s="7"/>
      <c r="WFD15" s="7"/>
      <c r="WFE15" s="7"/>
      <c r="WFF15" s="7"/>
      <c r="WFG15" s="7"/>
      <c r="WFH15" s="7"/>
      <c r="WFI15" s="7"/>
      <c r="WFJ15" s="7"/>
      <c r="WFK15" s="7"/>
      <c r="WFL15" s="7"/>
      <c r="WFM15" s="7"/>
      <c r="WFN15" s="7"/>
      <c r="WFO15" s="7"/>
      <c r="WFP15" s="7"/>
      <c r="WFQ15" s="7"/>
      <c r="WFR15" s="7"/>
      <c r="WFS15" s="7"/>
      <c r="WFT15" s="7"/>
      <c r="WFU15" s="7"/>
      <c r="WFV15" s="7"/>
      <c r="WFW15" s="7"/>
      <c r="WFX15" s="7"/>
      <c r="WFY15" s="7"/>
      <c r="WFZ15" s="7"/>
      <c r="WGA15" s="7"/>
      <c r="WGB15" s="7"/>
      <c r="WGC15" s="7"/>
      <c r="WGD15" s="7"/>
      <c r="WGE15" s="7"/>
      <c r="WGF15" s="7"/>
      <c r="WGG15" s="7"/>
      <c r="WGH15" s="7"/>
      <c r="WGI15" s="7"/>
      <c r="WGJ15" s="7"/>
      <c r="WGK15" s="7"/>
      <c r="WGL15" s="7"/>
      <c r="WGM15" s="7"/>
      <c r="WGN15" s="7"/>
      <c r="WGO15" s="7"/>
      <c r="WGP15" s="7"/>
      <c r="WGQ15" s="7"/>
      <c r="WGR15" s="7"/>
      <c r="WGS15" s="7"/>
      <c r="WGT15" s="7"/>
      <c r="WGU15" s="7"/>
      <c r="WGV15" s="7"/>
      <c r="WGW15" s="7"/>
      <c r="WGX15" s="7"/>
      <c r="WGY15" s="7"/>
      <c r="WGZ15" s="7"/>
      <c r="WHA15" s="7"/>
      <c r="WHB15" s="7"/>
      <c r="WHC15" s="7"/>
      <c r="WHD15" s="7"/>
      <c r="WHE15" s="7"/>
      <c r="WHF15" s="7"/>
      <c r="WHG15" s="7"/>
      <c r="WHH15" s="7"/>
      <c r="WHI15" s="7"/>
      <c r="WHJ15" s="7"/>
      <c r="WHK15" s="7"/>
      <c r="WHL15" s="7"/>
      <c r="WHM15" s="7"/>
      <c r="WHN15" s="7"/>
      <c r="WHO15" s="7"/>
      <c r="WHP15" s="7"/>
      <c r="WHQ15" s="7"/>
      <c r="WHR15" s="7"/>
      <c r="WHS15" s="7"/>
      <c r="WHT15" s="7"/>
      <c r="WHU15" s="7"/>
      <c r="WHV15" s="7"/>
      <c r="WHW15" s="7"/>
      <c r="WHX15" s="7"/>
      <c r="WHY15" s="7"/>
      <c r="WHZ15" s="7"/>
      <c r="WIA15" s="7"/>
      <c r="WIB15" s="7"/>
      <c r="WIC15" s="7"/>
      <c r="WID15" s="7"/>
      <c r="WIE15" s="7"/>
      <c r="WIF15" s="7"/>
      <c r="WIG15" s="7"/>
      <c r="WIH15" s="7"/>
      <c r="WII15" s="7"/>
      <c r="WIJ15" s="7"/>
      <c r="WIK15" s="7"/>
      <c r="WIL15" s="7"/>
      <c r="WIM15" s="7"/>
      <c r="WIN15" s="7"/>
      <c r="WIO15" s="7"/>
      <c r="WIP15" s="7"/>
      <c r="WIQ15" s="7"/>
      <c r="WIR15" s="7"/>
      <c r="WIS15" s="7"/>
      <c r="WIT15" s="7"/>
      <c r="WIU15" s="7"/>
      <c r="WIV15" s="7"/>
      <c r="WIW15" s="7"/>
      <c r="WIX15" s="7"/>
      <c r="WIY15" s="7"/>
      <c r="WIZ15" s="7"/>
      <c r="WJA15" s="7"/>
      <c r="WJB15" s="7"/>
      <c r="WJC15" s="7"/>
      <c r="WJD15" s="7"/>
      <c r="WJE15" s="7"/>
      <c r="WJF15" s="7"/>
      <c r="WJG15" s="7"/>
      <c r="WJH15" s="7"/>
      <c r="WJI15" s="7"/>
      <c r="WJJ15" s="7"/>
      <c r="WJK15" s="7"/>
      <c r="WJL15" s="7"/>
      <c r="WJM15" s="7"/>
      <c r="WJN15" s="7"/>
      <c r="WJO15" s="7"/>
      <c r="WJP15" s="7"/>
      <c r="WJQ15" s="7"/>
      <c r="WJR15" s="7"/>
      <c r="WJS15" s="7"/>
      <c r="WJT15" s="7"/>
      <c r="WJU15" s="7"/>
      <c r="WJV15" s="7"/>
      <c r="WJW15" s="7"/>
      <c r="WJX15" s="7"/>
      <c r="WJY15" s="7"/>
      <c r="WJZ15" s="7"/>
      <c r="WKA15" s="7"/>
      <c r="WKB15" s="7"/>
      <c r="WKC15" s="7"/>
      <c r="WKD15" s="7"/>
      <c r="WKE15" s="7"/>
      <c r="WKF15" s="7"/>
      <c r="WKG15" s="7"/>
      <c r="WKH15" s="7"/>
      <c r="WKI15" s="7"/>
      <c r="WKJ15" s="7"/>
      <c r="WKK15" s="7"/>
      <c r="WKL15" s="7"/>
      <c r="WKM15" s="7"/>
      <c r="WKN15" s="7"/>
      <c r="WKO15" s="7"/>
      <c r="WKP15" s="7"/>
      <c r="WKQ15" s="7"/>
      <c r="WKR15" s="7"/>
      <c r="WKS15" s="7"/>
      <c r="WKT15" s="7"/>
      <c r="WKU15" s="7"/>
      <c r="WKV15" s="7"/>
      <c r="WKW15" s="7"/>
      <c r="WKX15" s="7"/>
      <c r="WKY15" s="7"/>
      <c r="WKZ15" s="7"/>
      <c r="WLA15" s="7"/>
      <c r="WLB15" s="7"/>
      <c r="WLC15" s="7"/>
      <c r="WLD15" s="7"/>
      <c r="WLE15" s="7"/>
      <c r="WLF15" s="7"/>
      <c r="WLG15" s="7"/>
      <c r="WLH15" s="7"/>
      <c r="WLI15" s="7"/>
      <c r="WLJ15" s="7"/>
      <c r="WLK15" s="7"/>
      <c r="WLL15" s="7"/>
      <c r="WLM15" s="7"/>
      <c r="WLN15" s="7"/>
      <c r="WLO15" s="7"/>
      <c r="WLP15" s="7"/>
      <c r="WLQ15" s="7"/>
      <c r="WLR15" s="7"/>
      <c r="WLS15" s="7"/>
      <c r="WLT15" s="7"/>
      <c r="WLU15" s="7"/>
      <c r="WLV15" s="7"/>
      <c r="WLW15" s="7"/>
      <c r="WLX15" s="7"/>
      <c r="WLY15" s="7"/>
      <c r="WLZ15" s="7"/>
      <c r="WMA15" s="7"/>
      <c r="WMB15" s="7"/>
      <c r="WMC15" s="7"/>
      <c r="WMD15" s="7"/>
      <c r="WME15" s="7"/>
      <c r="WMF15" s="7"/>
      <c r="WMG15" s="7"/>
      <c r="WMH15" s="7"/>
      <c r="WMI15" s="7"/>
      <c r="WMJ15" s="7"/>
      <c r="WMK15" s="7"/>
      <c r="WML15" s="7"/>
      <c r="WMM15" s="7"/>
      <c r="WMN15" s="7"/>
      <c r="WMO15" s="7"/>
      <c r="WMP15" s="7"/>
      <c r="WMQ15" s="7"/>
      <c r="WMR15" s="7"/>
      <c r="WMS15" s="7"/>
      <c r="WMT15" s="7"/>
      <c r="WMU15" s="7"/>
      <c r="WMV15" s="7"/>
      <c r="WMW15" s="7"/>
      <c r="WMX15" s="7"/>
      <c r="WMY15" s="7"/>
      <c r="WMZ15" s="7"/>
      <c r="WNA15" s="7"/>
      <c r="WNB15" s="7"/>
      <c r="WNC15" s="7"/>
      <c r="WND15" s="7"/>
      <c r="WNE15" s="7"/>
      <c r="WNF15" s="7"/>
      <c r="WNG15" s="7"/>
      <c r="WNH15" s="7"/>
      <c r="WNI15" s="7"/>
      <c r="WNJ15" s="7"/>
      <c r="WNK15" s="7"/>
      <c r="WNL15" s="7"/>
      <c r="WNM15" s="7"/>
      <c r="WNN15" s="7"/>
      <c r="WNO15" s="7"/>
      <c r="WNP15" s="7"/>
      <c r="WNQ15" s="7"/>
      <c r="WNR15" s="7"/>
      <c r="WNS15" s="7"/>
      <c r="WNT15" s="7"/>
      <c r="WNU15" s="7"/>
      <c r="WNV15" s="7"/>
      <c r="WNW15" s="7"/>
      <c r="WNX15" s="7"/>
      <c r="WNY15" s="7"/>
      <c r="WNZ15" s="7"/>
      <c r="WOA15" s="7"/>
      <c r="WOB15" s="7"/>
      <c r="WOC15" s="7"/>
      <c r="WOD15" s="7"/>
      <c r="WOE15" s="7"/>
      <c r="WOF15" s="7"/>
      <c r="WOG15" s="7"/>
      <c r="WOH15" s="7"/>
      <c r="WOI15" s="7"/>
      <c r="WOJ15" s="7"/>
      <c r="WOK15" s="7"/>
      <c r="WOL15" s="7"/>
      <c r="WOM15" s="7"/>
      <c r="WON15" s="7"/>
      <c r="WOO15" s="7"/>
      <c r="WOP15" s="7"/>
      <c r="WOQ15" s="7"/>
      <c r="WOR15" s="7"/>
      <c r="WOS15" s="7"/>
      <c r="WOT15" s="7"/>
      <c r="WOU15" s="7"/>
      <c r="WOV15" s="7"/>
      <c r="WOW15" s="7"/>
      <c r="WOX15" s="7"/>
      <c r="WOY15" s="7"/>
      <c r="WOZ15" s="7"/>
      <c r="WPA15" s="7"/>
      <c r="WPB15" s="7"/>
      <c r="WPC15" s="7"/>
      <c r="WPD15" s="7"/>
      <c r="WPE15" s="7"/>
      <c r="WPF15" s="7"/>
      <c r="WPG15" s="7"/>
      <c r="WPH15" s="7"/>
      <c r="WPI15" s="7"/>
      <c r="WPJ15" s="7"/>
      <c r="WPK15" s="7"/>
      <c r="WPL15" s="7"/>
      <c r="WPM15" s="7"/>
      <c r="WPN15" s="7"/>
      <c r="WPO15" s="7"/>
      <c r="WPP15" s="7"/>
      <c r="WPQ15" s="7"/>
      <c r="WPR15" s="7"/>
      <c r="WPS15" s="7"/>
      <c r="WPT15" s="7"/>
      <c r="WPU15" s="7"/>
      <c r="WPV15" s="7"/>
      <c r="WPW15" s="7"/>
      <c r="WPX15" s="7"/>
      <c r="WPY15" s="7"/>
      <c r="WPZ15" s="7"/>
      <c r="WQA15" s="7"/>
      <c r="WQB15" s="7"/>
      <c r="WQC15" s="7"/>
      <c r="WQD15" s="7"/>
      <c r="WQE15" s="7"/>
      <c r="WQF15" s="7"/>
      <c r="WQG15" s="7"/>
      <c r="WQH15" s="7"/>
      <c r="WQI15" s="7"/>
      <c r="WQJ15" s="7"/>
      <c r="WQK15" s="7"/>
      <c r="WQL15" s="7"/>
      <c r="WQM15" s="7"/>
      <c r="WQN15" s="7"/>
      <c r="WQO15" s="7"/>
      <c r="WQP15" s="7"/>
      <c r="WQQ15" s="7"/>
      <c r="WQR15" s="7"/>
      <c r="WQS15" s="7"/>
      <c r="WQT15" s="7"/>
      <c r="WQU15" s="7"/>
      <c r="WQV15" s="7"/>
      <c r="WQW15" s="7"/>
      <c r="WQX15" s="7"/>
      <c r="WQY15" s="7"/>
      <c r="WQZ15" s="7"/>
      <c r="WRA15" s="7"/>
      <c r="WRB15" s="7"/>
      <c r="WRC15" s="7"/>
      <c r="WRD15" s="7"/>
      <c r="WRE15" s="7"/>
      <c r="WRF15" s="7"/>
      <c r="WRG15" s="7"/>
      <c r="WRH15" s="7"/>
      <c r="WRI15" s="7"/>
      <c r="WRJ15" s="7"/>
      <c r="WRK15" s="7"/>
      <c r="WRL15" s="7"/>
      <c r="WRM15" s="7"/>
      <c r="WRN15" s="7"/>
      <c r="WRO15" s="7"/>
      <c r="WRP15" s="7"/>
      <c r="WRQ15" s="7"/>
      <c r="WRR15" s="7"/>
      <c r="WRS15" s="7"/>
      <c r="WRT15" s="7"/>
      <c r="WRU15" s="7"/>
      <c r="WRV15" s="7"/>
      <c r="WRW15" s="7"/>
      <c r="WRX15" s="7"/>
      <c r="WRY15" s="7"/>
      <c r="WRZ15" s="7"/>
      <c r="WSA15" s="7"/>
      <c r="WSB15" s="7"/>
      <c r="WSC15" s="7"/>
      <c r="WSD15" s="7"/>
      <c r="WSE15" s="7"/>
      <c r="WSF15" s="7"/>
      <c r="WSG15" s="7"/>
      <c r="WSH15" s="7"/>
      <c r="WSI15" s="7"/>
      <c r="WSJ15" s="7"/>
      <c r="WSK15" s="7"/>
      <c r="WSL15" s="7"/>
      <c r="WSM15" s="7"/>
      <c r="WSN15" s="7"/>
      <c r="WSO15" s="7"/>
      <c r="WSP15" s="7"/>
      <c r="WSQ15" s="7"/>
      <c r="WSR15" s="7"/>
      <c r="WSS15" s="7"/>
      <c r="WST15" s="7"/>
      <c r="WSU15" s="7"/>
      <c r="WSV15" s="7"/>
      <c r="WSW15" s="7"/>
      <c r="WSX15" s="7"/>
      <c r="WSY15" s="7"/>
      <c r="WSZ15" s="7"/>
      <c r="WTA15" s="7"/>
      <c r="WTB15" s="7"/>
      <c r="WTC15" s="7"/>
      <c r="WTD15" s="7"/>
      <c r="WTE15" s="7"/>
      <c r="WTF15" s="7"/>
      <c r="WTG15" s="7"/>
      <c r="WTH15" s="7"/>
      <c r="WTI15" s="7"/>
      <c r="WTJ15" s="7"/>
      <c r="WTK15" s="7"/>
      <c r="WTL15" s="7"/>
      <c r="WTM15" s="7"/>
      <c r="WTN15" s="7"/>
      <c r="WTO15" s="7"/>
      <c r="WTP15" s="7"/>
      <c r="WTQ15" s="7"/>
      <c r="WTR15" s="7"/>
      <c r="WTS15" s="7"/>
      <c r="WTT15" s="7"/>
      <c r="WTU15" s="7"/>
      <c r="WTV15" s="7"/>
      <c r="WTW15" s="7"/>
      <c r="WTX15" s="7"/>
      <c r="WTY15" s="7"/>
      <c r="WTZ15" s="7"/>
      <c r="WUA15" s="7"/>
      <c r="WUB15" s="7"/>
      <c r="WUC15" s="7"/>
      <c r="WUD15" s="7"/>
      <c r="WUE15" s="7"/>
      <c r="WUF15" s="7"/>
      <c r="WUG15" s="7"/>
      <c r="WUH15" s="7"/>
      <c r="WUI15" s="7"/>
      <c r="WUJ15" s="7"/>
      <c r="WUK15" s="7"/>
      <c r="WUL15" s="7"/>
      <c r="WUM15" s="7"/>
      <c r="WUN15" s="7"/>
      <c r="WUO15" s="7"/>
      <c r="WUP15" s="7"/>
      <c r="WUQ15" s="7"/>
      <c r="WUR15" s="7"/>
      <c r="WUS15" s="7"/>
      <c r="WUT15" s="7"/>
      <c r="WUU15" s="7"/>
      <c r="WUV15" s="7"/>
      <c r="WUW15" s="7"/>
      <c r="WUX15" s="7"/>
      <c r="WUY15" s="7"/>
      <c r="WUZ15" s="7"/>
      <c r="WVA15" s="7"/>
      <c r="WVB15" s="7"/>
      <c r="WVC15" s="7"/>
      <c r="WVD15" s="7"/>
      <c r="WVE15" s="7"/>
      <c r="WVF15" s="7"/>
      <c r="WVG15" s="7"/>
      <c r="WVH15" s="7"/>
      <c r="WVI15" s="7"/>
      <c r="WVJ15" s="7"/>
      <c r="WVK15" s="7"/>
      <c r="WVL15" s="7"/>
      <c r="WVM15" s="7"/>
      <c r="WVN15" s="7"/>
      <c r="WVO15" s="7"/>
      <c r="WVP15" s="7"/>
      <c r="WVQ15" s="7"/>
      <c r="WVR15" s="7"/>
      <c r="WVS15" s="7"/>
      <c r="WVT15" s="7"/>
      <c r="WVU15" s="7"/>
      <c r="WVV15" s="7"/>
      <c r="WVW15" s="7"/>
      <c r="WVX15" s="7"/>
      <c r="WVY15" s="7"/>
      <c r="WVZ15" s="7"/>
      <c r="WWA15" s="7"/>
      <c r="WWB15" s="7"/>
      <c r="WWC15" s="7"/>
      <c r="WWD15" s="7"/>
      <c r="WWE15" s="7"/>
      <c r="WWF15" s="7"/>
      <c r="WWG15" s="7"/>
      <c r="WWH15" s="7"/>
      <c r="WWI15" s="7"/>
      <c r="WWJ15" s="7"/>
      <c r="WWK15" s="7"/>
      <c r="WWL15" s="7"/>
      <c r="WWM15" s="7"/>
      <c r="WWN15" s="7"/>
      <c r="WWO15" s="7"/>
      <c r="WWP15" s="7"/>
      <c r="WWQ15" s="7"/>
      <c r="WWR15" s="7"/>
      <c r="WWS15" s="7"/>
      <c r="WWT15" s="7"/>
      <c r="WWU15" s="7"/>
      <c r="WWV15" s="7"/>
      <c r="WWW15" s="7"/>
      <c r="WWX15" s="7"/>
      <c r="WWY15" s="7"/>
      <c r="WWZ15" s="7"/>
      <c r="WXA15" s="7"/>
      <c r="WXB15" s="7"/>
      <c r="WXC15" s="7"/>
      <c r="WXD15" s="7"/>
      <c r="WXE15" s="7"/>
      <c r="WXF15" s="7"/>
      <c r="WXG15" s="7"/>
      <c r="WXH15" s="7"/>
      <c r="WXI15" s="7"/>
      <c r="WXJ15" s="7"/>
      <c r="WXK15" s="7"/>
      <c r="WXL15" s="7"/>
      <c r="WXM15" s="7"/>
      <c r="WXN15" s="7"/>
      <c r="WXO15" s="7"/>
      <c r="WXP15" s="7"/>
      <c r="WXQ15" s="7"/>
      <c r="WXR15" s="7"/>
      <c r="WXS15" s="7"/>
      <c r="WXT15" s="7"/>
      <c r="WXU15" s="7"/>
      <c r="WXV15" s="7"/>
      <c r="WXW15" s="7"/>
      <c r="WXX15" s="7"/>
      <c r="WXY15" s="7"/>
      <c r="WXZ15" s="7"/>
      <c r="WYA15" s="7"/>
      <c r="WYB15" s="7"/>
      <c r="WYC15" s="7"/>
      <c r="WYD15" s="7"/>
      <c r="WYE15" s="7"/>
      <c r="WYF15" s="7"/>
      <c r="WYG15" s="7"/>
      <c r="WYH15" s="7"/>
      <c r="WYI15" s="7"/>
      <c r="WYJ15" s="7"/>
      <c r="WYK15" s="7"/>
      <c r="WYL15" s="7"/>
      <c r="WYM15" s="7"/>
      <c r="WYN15" s="7"/>
      <c r="WYO15" s="7"/>
      <c r="WYP15" s="7"/>
      <c r="WYQ15" s="7"/>
      <c r="WYR15" s="7"/>
      <c r="WYS15" s="7"/>
      <c r="WYT15" s="7"/>
      <c r="WYU15" s="7"/>
      <c r="WYV15" s="7"/>
      <c r="WYW15" s="7"/>
      <c r="WYX15" s="7"/>
      <c r="WYY15" s="7"/>
      <c r="WYZ15" s="7"/>
      <c r="WZA15" s="7"/>
      <c r="WZB15" s="7"/>
      <c r="WZC15" s="7"/>
      <c r="WZD15" s="7"/>
      <c r="WZE15" s="7"/>
      <c r="WZF15" s="7"/>
      <c r="WZG15" s="7"/>
      <c r="WZH15" s="7"/>
      <c r="WZI15" s="7"/>
      <c r="WZJ15" s="7"/>
      <c r="WZK15" s="7"/>
      <c r="WZL15" s="7"/>
      <c r="WZM15" s="7"/>
      <c r="WZN15" s="7"/>
      <c r="WZO15" s="7"/>
      <c r="WZP15" s="7"/>
      <c r="WZQ15" s="7"/>
      <c r="WZR15" s="7"/>
      <c r="WZS15" s="7"/>
      <c r="WZT15" s="7"/>
      <c r="WZU15" s="7"/>
      <c r="WZV15" s="7"/>
      <c r="WZW15" s="7"/>
      <c r="WZX15" s="7"/>
      <c r="WZY15" s="7"/>
      <c r="WZZ15" s="7"/>
      <c r="XAA15" s="7"/>
      <c r="XAB15" s="7"/>
      <c r="XAC15" s="7"/>
      <c r="XAD15" s="7"/>
      <c r="XAE15" s="7"/>
      <c r="XAF15" s="7"/>
      <c r="XAG15" s="7"/>
      <c r="XAH15" s="7"/>
      <c r="XAI15" s="7"/>
      <c r="XAJ15" s="7"/>
      <c r="XAK15" s="7"/>
      <c r="XAL15" s="7"/>
      <c r="XAM15" s="7"/>
      <c r="XAN15" s="7"/>
      <c r="XAO15" s="7"/>
      <c r="XAP15" s="7"/>
      <c r="XAQ15" s="7"/>
      <c r="XAR15" s="7"/>
      <c r="XAS15" s="7"/>
      <c r="XAT15" s="7"/>
      <c r="XAU15" s="7"/>
      <c r="XAV15" s="7"/>
      <c r="XAW15" s="7"/>
      <c r="XAX15" s="7"/>
      <c r="XAY15" s="7"/>
      <c r="XAZ15" s="7"/>
      <c r="XBA15" s="7"/>
      <c r="XBB15" s="7"/>
      <c r="XBC15" s="7"/>
      <c r="XBD15" s="7"/>
      <c r="XBE15" s="7"/>
      <c r="XBF15" s="7"/>
      <c r="XBG15" s="7"/>
      <c r="XBH15" s="7"/>
      <c r="XBI15" s="7"/>
      <c r="XBJ15" s="7"/>
      <c r="XBK15" s="7"/>
      <c r="XBL15" s="7"/>
      <c r="XBM15" s="7"/>
      <c r="XBN15" s="7"/>
      <c r="XBO15" s="7"/>
      <c r="XBP15" s="7"/>
      <c r="XBQ15" s="7"/>
      <c r="XBR15" s="7"/>
      <c r="XBS15" s="7"/>
      <c r="XBT15" s="7"/>
      <c r="XBU15" s="7"/>
      <c r="XBV15" s="7"/>
      <c r="XBW15" s="7"/>
      <c r="XBX15" s="7"/>
      <c r="XBY15" s="7"/>
      <c r="XBZ15" s="7"/>
      <c r="XCA15" s="7"/>
      <c r="XCB15" s="7"/>
      <c r="XCC15" s="7"/>
      <c r="XCD15" s="7"/>
      <c r="XCE15" s="7"/>
      <c r="XCF15" s="7"/>
      <c r="XCG15" s="7"/>
      <c r="XCH15" s="7"/>
      <c r="XCI15" s="7"/>
      <c r="XCJ15" s="7"/>
      <c r="XCK15" s="7"/>
      <c r="XCL15" s="7"/>
      <c r="XCM15" s="7"/>
      <c r="XCN15" s="7"/>
      <c r="XCO15" s="7"/>
      <c r="XCP15" s="7"/>
      <c r="XCQ15" s="7"/>
      <c r="XCR15" s="7"/>
      <c r="XCS15" s="7"/>
      <c r="XCT15" s="7"/>
      <c r="XCU15" s="7"/>
      <c r="XCV15" s="7"/>
      <c r="XCW15" s="7"/>
      <c r="XCX15" s="7"/>
      <c r="XCY15" s="7"/>
      <c r="XCZ15" s="7"/>
      <c r="XDA15" s="7"/>
      <c r="XDB15" s="7"/>
      <c r="XDC15" s="7"/>
      <c r="XDD15" s="7"/>
      <c r="XDE15" s="7"/>
      <c r="XDF15" s="7"/>
      <c r="XDG15" s="7"/>
      <c r="XDH15" s="7"/>
      <c r="XDI15" s="7"/>
      <c r="XDJ15" s="7"/>
      <c r="XDK15" s="7"/>
      <c r="XDL15" s="7"/>
      <c r="XDM15" s="7"/>
      <c r="XDN15" s="7"/>
      <c r="XDO15" s="7"/>
      <c r="XDP15" s="7"/>
      <c r="XDQ15" s="7"/>
      <c r="XDR15" s="7"/>
      <c r="XDS15" s="7"/>
      <c r="XDT15" s="7"/>
      <c r="XDU15" s="7"/>
      <c r="XDV15" s="7"/>
      <c r="XDW15" s="7"/>
      <c r="XDX15" s="7"/>
      <c r="XDY15" s="7"/>
      <c r="XDZ15" s="7"/>
      <c r="XEA15" s="7"/>
      <c r="XEB15" s="7"/>
      <c r="XEC15" s="7"/>
      <c r="XED15" s="7"/>
      <c r="XEE15" s="7"/>
      <c r="XEF15" s="7"/>
      <c r="XEG15" s="7"/>
      <c r="XEH15" s="7"/>
      <c r="XEI15" s="7"/>
      <c r="XEJ15" s="7"/>
      <c r="XEK15" s="7"/>
      <c r="XEL15" s="7"/>
      <c r="XEM15" s="7"/>
      <c r="XEN15" s="7"/>
      <c r="XEO15" s="7"/>
    </row>
    <row r="16" spans="1:16369" ht="198">
      <c r="A16" s="135">
        <v>62</v>
      </c>
      <c r="B16" s="143">
        <v>46083.709027777775</v>
      </c>
      <c r="C16" s="143">
        <v>46083.711805555555</v>
      </c>
      <c r="D16" s="144" t="s">
        <v>550</v>
      </c>
      <c r="E16" s="144" t="s">
        <v>551</v>
      </c>
      <c r="F16" s="144" t="s">
        <v>3753</v>
      </c>
      <c r="G16" s="144" t="s">
        <v>3754</v>
      </c>
      <c r="H16" s="135" t="s">
        <v>146</v>
      </c>
      <c r="I16" s="135" t="s">
        <v>939</v>
      </c>
      <c r="J16" s="135" t="s">
        <v>551</v>
      </c>
      <c r="K16" s="135"/>
      <c r="L16" s="135" t="s">
        <v>554</v>
      </c>
      <c r="M16" s="143">
        <v>46326</v>
      </c>
      <c r="N16" s="135" t="s">
        <v>15</v>
      </c>
      <c r="O16" s="135"/>
      <c r="P16" s="135"/>
      <c r="Q16" s="177" t="s">
        <v>529</v>
      </c>
      <c r="R16" s="144" t="s">
        <v>3755</v>
      </c>
      <c r="S16" s="265" t="s">
        <v>3756</v>
      </c>
      <c r="T16" s="144" t="s">
        <v>3747</v>
      </c>
      <c r="U16" s="263" t="s">
        <v>37</v>
      </c>
      <c r="V16" s="144" t="s">
        <v>1154</v>
      </c>
      <c r="W16" s="144" t="s">
        <v>413</v>
      </c>
      <c r="X16" s="266" t="s">
        <v>28</v>
      </c>
      <c r="Y16" s="144" t="s">
        <v>3757</v>
      </c>
      <c r="Z16" s="135" t="s">
        <v>3758</v>
      </c>
      <c r="AA16" s="135">
        <v>1.35</v>
      </c>
      <c r="AB16" s="210" t="s">
        <v>76</v>
      </c>
      <c r="AC16" s="210" t="s">
        <v>2642</v>
      </c>
      <c r="AD16" s="211">
        <v>46106</v>
      </c>
      <c r="AE16" s="250" t="s">
        <v>4</v>
      </c>
      <c r="AF16" s="251"/>
      <c r="AG16" s="206" t="str">
        <f>IF(AD16="","Pendiente fecha de asignación de LD",IF(AF16="","",WORKDAY(AF16,IF(AE16="Alta",20,IF(AE16="Media",10,5)))))</f>
        <v/>
      </c>
      <c r="AH16" s="250"/>
      <c r="AI16" s="252"/>
      <c r="AJ16" s="253"/>
      <c r="AK16" s="254"/>
      <c r="AL16" s="250"/>
      <c r="AM16" s="250"/>
      <c r="AN16" s="250"/>
      <c r="AO16" s="250" t="s">
        <v>501</v>
      </c>
      <c r="AP16" s="250"/>
      <c r="AQ16" s="225"/>
      <c r="AR16" s="225"/>
      <c r="AS16" s="237"/>
      <c r="AT16" s="232"/>
      <c r="AU16" s="225"/>
      <c r="AV16" s="225"/>
      <c r="AW16" s="225"/>
      <c r="AX16" s="225"/>
      <c r="AY16" s="225"/>
      <c r="AZ16" s="225"/>
      <c r="BA16" s="225"/>
      <c r="BB16" s="269"/>
      <c r="BC16" s="269"/>
      <c r="BD16" s="269"/>
      <c r="BE16" s="269"/>
      <c r="BF16" s="269"/>
      <c r="BG16" s="269"/>
      <c r="BH16" s="269"/>
      <c r="BI16" s="575"/>
      <c r="BJ16" s="402">
        <v>46182</v>
      </c>
      <c r="BK16" s="315" t="s">
        <v>554</v>
      </c>
      <c r="BL16" s="308" t="s">
        <v>3759</v>
      </c>
    </row>
    <row r="17" spans="1:16369" ht="66.75" customHeight="1">
      <c r="A17" s="135">
        <v>63</v>
      </c>
      <c r="B17" s="141">
        <v>46083.711805555555</v>
      </c>
      <c r="C17" s="141">
        <v>46083.714583333334</v>
      </c>
      <c r="D17" s="135" t="s">
        <v>550</v>
      </c>
      <c r="E17" s="135" t="s">
        <v>551</v>
      </c>
      <c r="F17" s="135" t="s">
        <v>3760</v>
      </c>
      <c r="G17" s="135" t="s">
        <v>3761</v>
      </c>
      <c r="H17" s="135" t="s">
        <v>146</v>
      </c>
      <c r="I17" s="135" t="s">
        <v>939</v>
      </c>
      <c r="J17" s="135" t="s">
        <v>551</v>
      </c>
      <c r="K17" s="135"/>
      <c r="L17" s="141" t="s">
        <v>554</v>
      </c>
      <c r="M17" s="141">
        <v>46356</v>
      </c>
      <c r="N17" s="135" t="s">
        <v>15</v>
      </c>
      <c r="O17" s="135"/>
      <c r="P17" s="135"/>
      <c r="Q17" s="263" t="s">
        <v>529</v>
      </c>
      <c r="R17" s="135" t="s">
        <v>3762</v>
      </c>
      <c r="S17" s="265" t="s">
        <v>3763</v>
      </c>
      <c r="T17" s="135" t="s">
        <v>3764</v>
      </c>
      <c r="U17" s="177" t="s">
        <v>37</v>
      </c>
      <c r="V17" s="135" t="s">
        <v>1154</v>
      </c>
      <c r="W17" s="135" t="s">
        <v>413</v>
      </c>
      <c r="X17" s="159" t="s">
        <v>28</v>
      </c>
      <c r="Y17" s="135" t="s">
        <v>3765</v>
      </c>
      <c r="Z17" s="135" t="s">
        <v>3766</v>
      </c>
      <c r="AA17" s="135">
        <v>1.35</v>
      </c>
      <c r="AB17" s="210" t="s">
        <v>76</v>
      </c>
      <c r="AC17" s="210" t="s">
        <v>2642</v>
      </c>
      <c r="AD17" s="211">
        <v>46106</v>
      </c>
      <c r="AE17" s="254" t="s">
        <v>3</v>
      </c>
      <c r="AF17" s="255"/>
      <c r="AG17" s="206" t="str">
        <f>IF(AD17="","Pendiente fecha de asignación de LD",IF(AF17="","",WORKDAY(AF17,IF(AE17="Alta",20,IF(AE17="Media",10,5)))))</f>
        <v/>
      </c>
      <c r="AH17" s="254"/>
      <c r="AI17" s="256"/>
      <c r="AJ17" s="257"/>
      <c r="AK17" s="254"/>
      <c r="AL17" s="254"/>
      <c r="AM17" s="254"/>
      <c r="AN17" s="254"/>
      <c r="AO17" s="254" t="s">
        <v>501</v>
      </c>
      <c r="AP17" s="254"/>
      <c r="AQ17" s="225"/>
      <c r="AR17" s="225"/>
      <c r="AS17" s="237"/>
      <c r="AT17" s="232"/>
      <c r="AU17" s="225"/>
      <c r="AV17" s="225"/>
      <c r="AW17" s="225"/>
      <c r="AX17" s="225"/>
      <c r="AY17" s="225"/>
      <c r="AZ17" s="225"/>
      <c r="BA17" s="225"/>
      <c r="BB17" s="269"/>
      <c r="BC17" s="269"/>
      <c r="BD17" s="269"/>
      <c r="BE17" s="269"/>
      <c r="BF17" s="269"/>
      <c r="BG17" s="269"/>
      <c r="BH17" s="269"/>
      <c r="BI17" s="575"/>
      <c r="BJ17" s="402">
        <v>46182</v>
      </c>
      <c r="BK17" s="315" t="s">
        <v>554</v>
      </c>
      <c r="BL17" s="308" t="s">
        <v>3767</v>
      </c>
    </row>
    <row r="18" spans="1:16369" ht="83.25" customHeight="1">
      <c r="A18" s="177">
        <v>64</v>
      </c>
      <c r="B18" s="175">
        <v>46083.714710648099</v>
      </c>
      <c r="C18" s="175">
        <v>46083.720902777801</v>
      </c>
      <c r="D18" s="157" t="s">
        <v>550</v>
      </c>
      <c r="E18" s="157" t="s">
        <v>551</v>
      </c>
      <c r="F18" s="157" t="s">
        <v>3768</v>
      </c>
      <c r="G18" s="157" t="s">
        <v>3769</v>
      </c>
      <c r="H18" s="135" t="s">
        <v>146</v>
      </c>
      <c r="I18" s="224" t="s">
        <v>939</v>
      </c>
      <c r="J18" s="224" t="s">
        <v>3770</v>
      </c>
      <c r="K18" s="224"/>
      <c r="L18" s="224" t="s">
        <v>59</v>
      </c>
      <c r="M18" s="143">
        <v>46295</v>
      </c>
      <c r="N18" s="224" t="s">
        <v>15</v>
      </c>
      <c r="O18" s="224">
        <v>0</v>
      </c>
      <c r="P18" s="224"/>
      <c r="Q18" s="178" t="s">
        <v>529</v>
      </c>
      <c r="R18" s="224" t="s">
        <v>3771</v>
      </c>
      <c r="S18" s="224"/>
      <c r="T18" s="224" t="s">
        <v>3772</v>
      </c>
      <c r="U18" s="224" t="s">
        <v>3773</v>
      </c>
      <c r="V18" s="224" t="s">
        <v>1154</v>
      </c>
      <c r="W18" s="224"/>
      <c r="X18" s="224" t="s">
        <v>3774</v>
      </c>
      <c r="Y18" s="224" t="s">
        <v>3775</v>
      </c>
      <c r="Z18" s="224" t="s">
        <v>3776</v>
      </c>
      <c r="AA18" s="224"/>
      <c r="AB18" s="245"/>
      <c r="AC18" s="245"/>
      <c r="AD18" s="245"/>
      <c r="AE18" s="245"/>
      <c r="AF18" s="245"/>
      <c r="AG18" s="245"/>
      <c r="AH18" s="245"/>
      <c r="AI18" s="147"/>
      <c r="AJ18" s="147"/>
      <c r="AK18" s="147"/>
      <c r="AL18" s="147"/>
      <c r="AM18" s="245"/>
      <c r="AN18" s="245"/>
      <c r="AO18" s="245"/>
      <c r="AP18" s="245"/>
      <c r="AQ18" s="225"/>
      <c r="AR18" s="225"/>
      <c r="AS18" s="237"/>
      <c r="AT18" s="232"/>
      <c r="AU18" s="225"/>
      <c r="AV18" s="225"/>
      <c r="AW18" s="225"/>
      <c r="AX18" s="225"/>
      <c r="AY18" s="225"/>
      <c r="AZ18" s="225"/>
      <c r="BA18" s="225"/>
      <c r="BB18" s="245"/>
      <c r="BC18" s="245"/>
      <c r="BD18" s="245"/>
      <c r="BE18" s="245"/>
      <c r="BF18" s="245"/>
      <c r="BG18" s="245"/>
      <c r="BH18" s="245"/>
      <c r="BI18" s="512"/>
      <c r="BJ18" s="402">
        <v>46105</v>
      </c>
      <c r="BK18" s="315" t="s">
        <v>429</v>
      </c>
      <c r="BL18" s="308" t="s">
        <v>3777</v>
      </c>
      <c r="EZ18" s="45"/>
      <c r="FA18" s="45"/>
      <c r="FB18" s="45"/>
    </row>
    <row r="19" spans="1:16369" ht="67.5" customHeight="1">
      <c r="A19" s="181">
        <v>66</v>
      </c>
      <c r="B19" s="182">
        <v>46083.734027777798</v>
      </c>
      <c r="C19" s="182">
        <v>46083.756967592599</v>
      </c>
      <c r="D19" s="181" t="s">
        <v>1560</v>
      </c>
      <c r="E19" s="181" t="s">
        <v>1561</v>
      </c>
      <c r="F19" s="181" t="s">
        <v>3778</v>
      </c>
      <c r="G19" s="181" t="s">
        <v>3779</v>
      </c>
      <c r="H19" s="181" t="s">
        <v>121</v>
      </c>
      <c r="I19" s="181" t="s">
        <v>240</v>
      </c>
      <c r="J19" s="342" t="s">
        <v>2902</v>
      </c>
      <c r="K19" s="181"/>
      <c r="L19" s="143" t="s">
        <v>63</v>
      </c>
      <c r="M19" s="182">
        <v>46098</v>
      </c>
      <c r="N19" s="181" t="s">
        <v>15</v>
      </c>
      <c r="O19" s="181">
        <v>0</v>
      </c>
      <c r="P19" s="181"/>
      <c r="Q19" s="183" t="s">
        <v>111</v>
      </c>
      <c r="R19" s="181" t="s">
        <v>3780</v>
      </c>
      <c r="S19" s="181"/>
      <c r="T19" s="181" t="s">
        <v>3781</v>
      </c>
      <c r="U19" s="181" t="s">
        <v>44</v>
      </c>
      <c r="V19" s="181" t="s">
        <v>1154</v>
      </c>
      <c r="W19" s="181" t="s">
        <v>413</v>
      </c>
      <c r="X19" s="181" t="s">
        <v>28</v>
      </c>
      <c r="Y19" s="181" t="s">
        <v>3782</v>
      </c>
      <c r="Z19" s="181" t="s">
        <v>3783</v>
      </c>
      <c r="AA19" s="181"/>
      <c r="AB19" s="147" t="s">
        <v>62</v>
      </c>
      <c r="AC19" s="184" t="s">
        <v>2642</v>
      </c>
      <c r="AD19" s="188"/>
      <c r="AE19" s="184" t="s">
        <v>3</v>
      </c>
      <c r="AF19" s="188"/>
      <c r="AG19" s="188"/>
      <c r="AH19" s="184">
        <v>1</v>
      </c>
      <c r="AI19" s="185">
        <v>3500</v>
      </c>
      <c r="AJ19" s="186">
        <v>10000</v>
      </c>
      <c r="AK19" s="187" t="s">
        <v>3784</v>
      </c>
      <c r="AL19" s="186" t="s">
        <v>535</v>
      </c>
      <c r="AM19" s="147" t="s">
        <v>797</v>
      </c>
      <c r="AN19" s="184"/>
      <c r="AO19" s="184" t="s">
        <v>1135</v>
      </c>
      <c r="AP19" s="184"/>
      <c r="AQ19" s="225"/>
      <c r="AR19" s="225"/>
      <c r="AS19" s="225"/>
      <c r="AT19" s="233" t="s">
        <v>429</v>
      </c>
      <c r="AU19" s="225"/>
      <c r="AV19" s="225"/>
      <c r="AW19" s="225"/>
      <c r="AX19" s="225"/>
      <c r="AY19" s="225"/>
      <c r="AZ19" s="225"/>
      <c r="BA19" s="225"/>
      <c r="BB19" s="188" t="s">
        <v>174</v>
      </c>
      <c r="BC19" s="184" t="s">
        <v>2820</v>
      </c>
      <c r="BD19" s="184" t="s">
        <v>465</v>
      </c>
      <c r="BE19" s="184" t="s">
        <v>3785</v>
      </c>
      <c r="BF19" s="188">
        <v>46209</v>
      </c>
      <c r="BG19" s="188">
        <v>46217</v>
      </c>
      <c r="BH19" s="189" t="s">
        <v>465</v>
      </c>
      <c r="BI19" s="577"/>
      <c r="BJ19" s="402">
        <v>46253</v>
      </c>
      <c r="BK19" s="315" t="s">
        <v>243</v>
      </c>
      <c r="BL19" s="308" t="s">
        <v>3786</v>
      </c>
    </row>
    <row r="20" spans="1:16369" ht="102" customHeight="1">
      <c r="A20" s="135">
        <v>67</v>
      </c>
      <c r="B20" s="175">
        <v>46086.675891203697</v>
      </c>
      <c r="C20" s="175">
        <v>46086.694652777798</v>
      </c>
      <c r="D20" s="157" t="s">
        <v>1560</v>
      </c>
      <c r="E20" s="157" t="s">
        <v>1561</v>
      </c>
      <c r="F20" s="157" t="s">
        <v>3787</v>
      </c>
      <c r="G20" s="157" t="s">
        <v>3788</v>
      </c>
      <c r="H20" s="176" t="s">
        <v>107</v>
      </c>
      <c r="I20" s="224" t="s">
        <v>332</v>
      </c>
      <c r="J20" s="224" t="s">
        <v>3789</v>
      </c>
      <c r="K20" s="224"/>
      <c r="L20" s="176" t="s">
        <v>1564</v>
      </c>
      <c r="M20" s="143">
        <v>46143</v>
      </c>
      <c r="N20" s="176" t="s">
        <v>15</v>
      </c>
      <c r="O20" s="176">
        <v>0</v>
      </c>
      <c r="P20" s="176"/>
      <c r="Q20" s="176" t="s">
        <v>111</v>
      </c>
      <c r="R20" s="224" t="s">
        <v>3790</v>
      </c>
      <c r="S20" s="224"/>
      <c r="T20" s="224" t="s">
        <v>3791</v>
      </c>
      <c r="U20" s="224"/>
      <c r="V20" s="224" t="s">
        <v>1154</v>
      </c>
      <c r="W20" s="224"/>
      <c r="X20" s="224" t="s">
        <v>3792</v>
      </c>
      <c r="Y20" s="224" t="s">
        <v>3793</v>
      </c>
      <c r="Z20" s="224" t="s">
        <v>3794</v>
      </c>
      <c r="AA20" s="224"/>
      <c r="AB20" s="245"/>
      <c r="AC20" s="245"/>
      <c r="AD20" s="245"/>
      <c r="AE20" s="245"/>
      <c r="AF20" s="245"/>
      <c r="AG20" s="245"/>
      <c r="AH20" s="245"/>
      <c r="AI20" s="245"/>
      <c r="AJ20" s="245"/>
      <c r="AK20" s="245"/>
      <c r="AL20" s="245"/>
      <c r="AM20" s="245"/>
      <c r="AN20" s="245"/>
      <c r="AO20" s="245"/>
      <c r="AP20" s="245"/>
      <c r="AQ20" s="225"/>
      <c r="AR20" s="225"/>
      <c r="AS20" s="237"/>
      <c r="AT20" s="232"/>
      <c r="AU20" s="225"/>
      <c r="AV20" s="225"/>
      <c r="AW20" s="225"/>
      <c r="AX20" s="225"/>
      <c r="AY20" s="225"/>
      <c r="AZ20" s="225"/>
      <c r="BA20" s="225"/>
      <c r="BB20" s="245"/>
      <c r="BC20" s="245"/>
      <c r="BD20" s="245"/>
      <c r="BE20" s="245"/>
      <c r="BF20" s="245"/>
      <c r="BG20" s="245"/>
      <c r="BH20" s="245"/>
      <c r="BI20" s="512"/>
      <c r="BJ20" s="402">
        <v>46108</v>
      </c>
      <c r="BK20" s="315" t="s">
        <v>429</v>
      </c>
      <c r="BL20" s="308" t="s">
        <v>3695</v>
      </c>
    </row>
    <row r="21" spans="1:16369" ht="85.5" customHeight="1">
      <c r="A21" s="138">
        <v>69</v>
      </c>
      <c r="B21" s="136">
        <v>46093.419641203698</v>
      </c>
      <c r="C21" s="136">
        <v>46093.4243055556</v>
      </c>
      <c r="D21" s="138" t="s">
        <v>1494</v>
      </c>
      <c r="E21" s="138" t="s">
        <v>1495</v>
      </c>
      <c r="F21" s="135" t="s">
        <v>3795</v>
      </c>
      <c r="G21" s="135" t="s">
        <v>3796</v>
      </c>
      <c r="H21" s="138" t="s">
        <v>134</v>
      </c>
      <c r="I21" s="453" t="s">
        <v>108</v>
      </c>
      <c r="J21" s="459" t="s">
        <v>864</v>
      </c>
      <c r="K21" s="137"/>
      <c r="L21" s="135" t="s">
        <v>63</v>
      </c>
      <c r="M21" s="136">
        <v>46142</v>
      </c>
      <c r="N21" s="138" t="s">
        <v>14</v>
      </c>
      <c r="O21" s="138" t="s">
        <v>175</v>
      </c>
      <c r="P21" s="138"/>
      <c r="Q21" s="177" t="s">
        <v>111</v>
      </c>
      <c r="R21" s="135" t="s">
        <v>3797</v>
      </c>
      <c r="S21" s="471"/>
      <c r="T21" s="135" t="s">
        <v>3798</v>
      </c>
      <c r="U21" s="135"/>
      <c r="V21" s="263" t="s">
        <v>1342</v>
      </c>
      <c r="W21" s="138" t="s">
        <v>413</v>
      </c>
      <c r="X21" s="481" t="s">
        <v>1343</v>
      </c>
      <c r="Y21" s="481" t="s">
        <v>1344</v>
      </c>
      <c r="Z21" s="142" t="s">
        <v>3799</v>
      </c>
      <c r="AA21" s="145"/>
      <c r="AB21" s="210" t="s">
        <v>62</v>
      </c>
      <c r="AC21" s="497" t="s">
        <v>2642</v>
      </c>
      <c r="AD21" s="211"/>
      <c r="AE21" s="91"/>
      <c r="AF21" s="102"/>
      <c r="AG21" s="206"/>
      <c r="AH21" s="91"/>
      <c r="AI21" s="104"/>
      <c r="AJ21" s="103"/>
      <c r="AK21" s="92"/>
      <c r="AL21" s="91"/>
      <c r="AM21" s="92" t="s">
        <v>797</v>
      </c>
      <c r="AN21" s="92"/>
      <c r="AO21" s="518" t="s">
        <v>523</v>
      </c>
      <c r="AP21" s="521" t="s">
        <v>3800</v>
      </c>
      <c r="AQ21" s="523"/>
      <c r="AR21" s="269"/>
      <c r="AS21" s="269"/>
      <c r="AT21" s="269" t="s">
        <v>429</v>
      </c>
      <c r="AU21" s="269"/>
      <c r="AV21" s="269"/>
      <c r="AW21" s="269"/>
      <c r="AX21" s="269"/>
      <c r="AY21" s="269"/>
      <c r="AZ21" s="269"/>
      <c r="BA21" s="269"/>
      <c r="BB21" s="188"/>
      <c r="BC21" s="184"/>
      <c r="BD21" s="184"/>
      <c r="BE21" s="184"/>
      <c r="BF21" s="188"/>
      <c r="BG21" s="188"/>
      <c r="BH21" s="189"/>
      <c r="BI21" s="577" t="s">
        <v>3801</v>
      </c>
      <c r="BJ21" s="402">
        <v>46258</v>
      </c>
      <c r="BK21" s="315" t="s">
        <v>243</v>
      </c>
      <c r="BL21" s="308" t="s">
        <v>3728</v>
      </c>
    </row>
    <row r="22" spans="1:16369" ht="87" customHeight="1">
      <c r="A22" s="135">
        <v>70</v>
      </c>
      <c r="B22" s="143">
        <v>46092.6265277778</v>
      </c>
      <c r="C22" s="179">
        <v>46093.507175925901</v>
      </c>
      <c r="D22" s="135" t="s">
        <v>1160</v>
      </c>
      <c r="E22" s="135" t="s">
        <v>1161</v>
      </c>
      <c r="F22" s="135" t="s">
        <v>3802</v>
      </c>
      <c r="G22" s="135" t="s">
        <v>3803</v>
      </c>
      <c r="H22" s="176" t="s">
        <v>159</v>
      </c>
      <c r="I22" s="176" t="s">
        <v>240</v>
      </c>
      <c r="J22" s="176" t="s">
        <v>3804</v>
      </c>
      <c r="K22" s="176"/>
      <c r="L22" s="176" t="s">
        <v>1164</v>
      </c>
      <c r="M22" s="143">
        <v>46174</v>
      </c>
      <c r="N22" s="176" t="s">
        <v>14</v>
      </c>
      <c r="O22" s="176" t="s">
        <v>866</v>
      </c>
      <c r="P22" s="176"/>
      <c r="Q22" s="176" t="s">
        <v>111</v>
      </c>
      <c r="R22" s="135" t="s">
        <v>3805</v>
      </c>
      <c r="S22" s="135"/>
      <c r="T22" s="176" t="s">
        <v>3806</v>
      </c>
      <c r="U22" s="135"/>
      <c r="V22" s="135" t="s">
        <v>1668</v>
      </c>
      <c r="W22" s="135"/>
      <c r="X22" s="135" t="s">
        <v>3807</v>
      </c>
      <c r="Y22" s="135" t="s">
        <v>3808</v>
      </c>
      <c r="Z22" s="176" t="s">
        <v>3809</v>
      </c>
      <c r="AA22" s="176"/>
      <c r="AB22" s="245"/>
      <c r="AC22" s="245"/>
      <c r="AD22" s="245"/>
      <c r="AE22" s="245"/>
      <c r="AF22" s="245"/>
      <c r="AG22" s="245"/>
      <c r="AH22" s="245"/>
      <c r="AI22" s="245"/>
      <c r="AJ22" s="245"/>
      <c r="AK22" s="245"/>
      <c r="AL22" s="147"/>
      <c r="AM22" s="245"/>
      <c r="AN22" s="245"/>
      <c r="AO22" s="245"/>
      <c r="AP22" s="147"/>
      <c r="AQ22" s="225"/>
      <c r="AR22" s="225"/>
      <c r="AS22" s="237"/>
      <c r="AT22" s="232"/>
      <c r="AU22" s="225"/>
      <c r="AV22" s="225"/>
      <c r="AW22" s="225"/>
      <c r="AX22" s="225"/>
      <c r="AY22" s="225"/>
      <c r="AZ22" s="225"/>
      <c r="BA22" s="225"/>
      <c r="BB22" s="245"/>
      <c r="BC22" s="245"/>
      <c r="BD22" s="245"/>
      <c r="BE22" s="245"/>
      <c r="BF22" s="245"/>
      <c r="BG22" s="245"/>
      <c r="BH22" s="245"/>
      <c r="BI22" s="512"/>
      <c r="BJ22" s="402">
        <v>46126</v>
      </c>
      <c r="BK22" s="315" t="s">
        <v>243</v>
      </c>
      <c r="BL22" s="308" t="s">
        <v>3810</v>
      </c>
    </row>
    <row r="23" spans="1:16369" ht="72" customHeight="1">
      <c r="A23" s="138">
        <v>71</v>
      </c>
      <c r="B23" s="136">
        <v>46093.733761574098</v>
      </c>
      <c r="C23" s="136">
        <v>46093.827060185198</v>
      </c>
      <c r="D23" s="138" t="s">
        <v>562</v>
      </c>
      <c r="E23" s="138" t="s">
        <v>563</v>
      </c>
      <c r="F23" s="135" t="s">
        <v>3811</v>
      </c>
      <c r="G23" s="135" t="s">
        <v>3812</v>
      </c>
      <c r="H23" s="144" t="s">
        <v>121</v>
      </c>
      <c r="I23" s="453" t="s">
        <v>108</v>
      </c>
      <c r="J23" s="459" t="s">
        <v>566</v>
      </c>
      <c r="K23" s="137"/>
      <c r="L23" s="135" t="s">
        <v>61</v>
      </c>
      <c r="M23" s="136">
        <v>46142</v>
      </c>
      <c r="N23" s="138" t="s">
        <v>15</v>
      </c>
      <c r="O23" s="138">
        <v>0</v>
      </c>
      <c r="P23" s="138"/>
      <c r="Q23" s="177" t="s">
        <v>111</v>
      </c>
      <c r="R23" s="135" t="s">
        <v>3813</v>
      </c>
      <c r="S23" s="471" t="s">
        <v>3814</v>
      </c>
      <c r="T23" s="135" t="s">
        <v>3815</v>
      </c>
      <c r="U23" s="135" t="s">
        <v>3814</v>
      </c>
      <c r="V23" s="263" t="s">
        <v>1668</v>
      </c>
      <c r="W23" s="138" t="s">
        <v>413</v>
      </c>
      <c r="X23" s="481" t="s">
        <v>27</v>
      </c>
      <c r="Y23" s="481" t="s">
        <v>3816</v>
      </c>
      <c r="Z23" s="142" t="s">
        <v>3817</v>
      </c>
      <c r="AA23" s="145"/>
      <c r="AB23" s="210" t="s">
        <v>72</v>
      </c>
      <c r="AC23" s="497" t="s">
        <v>2642</v>
      </c>
      <c r="AD23" s="211">
        <v>46112</v>
      </c>
      <c r="AE23" s="91" t="s">
        <v>2</v>
      </c>
      <c r="AF23" s="102">
        <v>46125</v>
      </c>
      <c r="AG23" s="206">
        <v>46157</v>
      </c>
      <c r="AH23" s="91">
        <v>4.3</v>
      </c>
      <c r="AI23" s="104">
        <v>3360</v>
      </c>
      <c r="AJ23" s="103">
        <v>9856</v>
      </c>
      <c r="AK23" s="92" t="s">
        <v>3818</v>
      </c>
      <c r="AL23" s="91" t="s">
        <v>2592</v>
      </c>
      <c r="AM23" s="92" t="s">
        <v>464</v>
      </c>
      <c r="AN23" s="92" t="s">
        <v>465</v>
      </c>
      <c r="AO23" s="147" t="s">
        <v>1135</v>
      </c>
      <c r="AP23" s="92" t="s">
        <v>3819</v>
      </c>
      <c r="AQ23" s="523" t="s">
        <v>2069</v>
      </c>
      <c r="AR23" s="269"/>
      <c r="AS23" s="269">
        <v>46196</v>
      </c>
      <c r="AT23" s="269">
        <v>46196</v>
      </c>
      <c r="AU23" s="269" t="s">
        <v>3820</v>
      </c>
      <c r="AV23" s="269" t="s">
        <v>3821</v>
      </c>
      <c r="AW23" s="269" t="s">
        <v>3822</v>
      </c>
      <c r="AX23" s="269" t="s">
        <v>3823</v>
      </c>
      <c r="AY23" s="269" t="s">
        <v>464</v>
      </c>
      <c r="AZ23" s="269" t="s">
        <v>2067</v>
      </c>
      <c r="BA23" s="269"/>
      <c r="BB23" s="188" t="s">
        <v>465</v>
      </c>
      <c r="BC23" s="184" t="s">
        <v>3824</v>
      </c>
      <c r="BD23" s="184" t="s">
        <v>413</v>
      </c>
      <c r="BE23" s="184" t="s">
        <v>3825</v>
      </c>
      <c r="BF23" s="188"/>
      <c r="BG23" s="188"/>
      <c r="BH23" s="189"/>
      <c r="BI23" s="577"/>
      <c r="BJ23" s="402">
        <v>46286</v>
      </c>
      <c r="BK23" s="315" t="s">
        <v>3713</v>
      </c>
      <c r="BL23" s="308" t="s">
        <v>3826</v>
      </c>
    </row>
    <row r="24" spans="1:16369" ht="63" customHeight="1">
      <c r="A24" s="176">
        <v>73</v>
      </c>
      <c r="B24" s="180">
        <v>46097.713333333297</v>
      </c>
      <c r="C24" s="180">
        <v>46097.749722222201</v>
      </c>
      <c r="D24" s="176" t="s">
        <v>1737</v>
      </c>
      <c r="E24" s="176" t="s">
        <v>1738</v>
      </c>
      <c r="F24" s="176" t="s">
        <v>3827</v>
      </c>
      <c r="G24" s="176" t="s">
        <v>3828</v>
      </c>
      <c r="H24" s="176" t="s">
        <v>159</v>
      </c>
      <c r="I24" s="176" t="s">
        <v>208</v>
      </c>
      <c r="J24" s="176" t="s">
        <v>3829</v>
      </c>
      <c r="K24" s="176"/>
      <c r="L24" s="176" t="s">
        <v>54</v>
      </c>
      <c r="M24" s="143">
        <v>46111</v>
      </c>
      <c r="N24" s="176" t="s">
        <v>15</v>
      </c>
      <c r="O24" s="176">
        <v>0</v>
      </c>
      <c r="P24" s="176"/>
      <c r="Q24" s="176" t="s">
        <v>111</v>
      </c>
      <c r="R24" s="176" t="s">
        <v>3830</v>
      </c>
      <c r="S24" s="176"/>
      <c r="T24" s="176" t="s">
        <v>3831</v>
      </c>
      <c r="U24" s="176"/>
      <c r="V24" s="176" t="s">
        <v>3832</v>
      </c>
      <c r="W24" s="176"/>
      <c r="X24" s="176" t="s">
        <v>3833</v>
      </c>
      <c r="Y24" s="176" t="s">
        <v>3834</v>
      </c>
      <c r="Z24" s="176" t="s">
        <v>3835</v>
      </c>
      <c r="AA24" s="176"/>
      <c r="AB24" s="495" t="s">
        <v>56</v>
      </c>
      <c r="AC24" s="245" t="s">
        <v>2642</v>
      </c>
      <c r="AD24" s="245"/>
      <c r="AE24" s="245" t="s">
        <v>3</v>
      </c>
      <c r="AF24" s="245"/>
      <c r="AG24" s="245"/>
      <c r="AH24" s="245">
        <v>2</v>
      </c>
      <c r="AI24" s="245">
        <v>3400</v>
      </c>
      <c r="AJ24" s="245">
        <v>12070</v>
      </c>
      <c r="AK24" s="245" t="s">
        <v>3836</v>
      </c>
      <c r="AL24" s="245" t="s">
        <v>1199</v>
      </c>
      <c r="AM24" s="245" t="s">
        <v>548</v>
      </c>
      <c r="AN24" s="245"/>
      <c r="AO24" s="245" t="s">
        <v>1135</v>
      </c>
      <c r="AP24" s="147"/>
      <c r="AQ24" s="225"/>
      <c r="AR24" s="225"/>
      <c r="AS24" s="237"/>
      <c r="AT24" s="232"/>
      <c r="AU24" s="225"/>
      <c r="AV24" s="225"/>
      <c r="AW24" s="225"/>
      <c r="AX24" s="225"/>
      <c r="AY24" s="225"/>
      <c r="AZ24" s="225"/>
      <c r="BA24" s="225"/>
      <c r="BB24" s="245" t="s">
        <v>413</v>
      </c>
      <c r="BC24" s="245" t="s">
        <v>3837</v>
      </c>
      <c r="BD24" s="245"/>
      <c r="BE24" s="245"/>
      <c r="BF24" s="245"/>
      <c r="BG24" s="245"/>
      <c r="BH24" s="245"/>
      <c r="BI24" s="512"/>
      <c r="BJ24" s="402">
        <v>46156</v>
      </c>
      <c r="BK24" s="315" t="s">
        <v>3733</v>
      </c>
      <c r="BL24" s="308" t="s">
        <v>3837</v>
      </c>
    </row>
    <row r="25" spans="1:16369" ht="64.5" customHeight="1">
      <c r="A25" s="135">
        <v>74</v>
      </c>
      <c r="B25" s="143">
        <v>46097.479016203702</v>
      </c>
      <c r="C25" s="143">
        <v>46097.807569444398</v>
      </c>
      <c r="D25" s="135" t="s">
        <v>562</v>
      </c>
      <c r="E25" s="135" t="s">
        <v>563</v>
      </c>
      <c r="F25" s="135" t="s">
        <v>3838</v>
      </c>
      <c r="G25" s="135" t="s">
        <v>3839</v>
      </c>
      <c r="H25" s="135" t="s">
        <v>159</v>
      </c>
      <c r="I25" s="135" t="s">
        <v>108</v>
      </c>
      <c r="J25" s="135" t="s">
        <v>3840</v>
      </c>
      <c r="K25" s="135"/>
      <c r="L25" s="135" t="s">
        <v>1141</v>
      </c>
      <c r="M25" s="143">
        <v>46113</v>
      </c>
      <c r="N25" s="135" t="s">
        <v>15</v>
      </c>
      <c r="O25" s="135">
        <v>0</v>
      </c>
      <c r="P25" s="135"/>
      <c r="Q25" s="176" t="s">
        <v>111</v>
      </c>
      <c r="R25" s="135" t="s">
        <v>3841</v>
      </c>
      <c r="S25" s="135"/>
      <c r="T25" s="135" t="s">
        <v>3842</v>
      </c>
      <c r="U25" s="135"/>
      <c r="V25" s="135" t="s">
        <v>1668</v>
      </c>
      <c r="W25" s="135"/>
      <c r="X25" s="135" t="s">
        <v>3843</v>
      </c>
      <c r="Y25" s="135" t="s">
        <v>3844</v>
      </c>
      <c r="Z25" s="135" t="s">
        <v>3845</v>
      </c>
      <c r="AA25" s="135"/>
      <c r="AB25" s="147"/>
      <c r="AC25" s="147"/>
      <c r="AD25" s="147"/>
      <c r="AE25" s="147"/>
      <c r="AF25" s="147"/>
      <c r="AG25" s="147"/>
      <c r="AH25" s="147"/>
      <c r="AI25" s="147"/>
      <c r="AJ25" s="147"/>
      <c r="AK25" s="147"/>
      <c r="AL25" s="147"/>
      <c r="AM25" s="147"/>
      <c r="AN25" s="147"/>
      <c r="AO25" s="147"/>
      <c r="AP25" s="147"/>
      <c r="AQ25" s="225"/>
      <c r="AR25" s="225"/>
      <c r="AS25" s="237"/>
      <c r="AT25" s="232"/>
      <c r="AU25" s="225"/>
      <c r="AV25" s="225"/>
      <c r="AW25" s="225"/>
      <c r="AX25" s="225"/>
      <c r="AY25" s="225"/>
      <c r="AZ25" s="225"/>
      <c r="BA25" s="225"/>
      <c r="BB25" s="147"/>
      <c r="BC25" s="147"/>
      <c r="BD25" s="147"/>
      <c r="BE25" s="147"/>
      <c r="BF25" s="147"/>
      <c r="BG25" s="147"/>
      <c r="BH25" s="147"/>
      <c r="BI25" s="549"/>
      <c r="BJ25" s="402">
        <v>46108</v>
      </c>
      <c r="BK25" s="315" t="s">
        <v>429</v>
      </c>
      <c r="BL25" s="308" t="s">
        <v>3752</v>
      </c>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5"/>
      <c r="EA25" s="45"/>
      <c r="EB25" s="45"/>
      <c r="EC25" s="45"/>
      <c r="ED25" s="45"/>
      <c r="EE25" s="45"/>
      <c r="EF25" s="45"/>
      <c r="EG25" s="45"/>
      <c r="EH25" s="45"/>
      <c r="EI25" s="45"/>
      <c r="EJ25" s="45"/>
      <c r="EK25" s="45"/>
      <c r="EL25" s="45"/>
      <c r="EM25" s="45"/>
      <c r="EN25" s="45"/>
      <c r="EO25" s="45"/>
      <c r="EP25" s="45"/>
      <c r="EQ25" s="45"/>
      <c r="ER25" s="45"/>
      <c r="ES25" s="45"/>
      <c r="ET25" s="45"/>
      <c r="EU25" s="45"/>
      <c r="EV25" s="45"/>
      <c r="EW25" s="45"/>
      <c r="EX25" s="45"/>
      <c r="EY25" s="45"/>
    </row>
    <row r="26" spans="1:16369" ht="55.5" customHeight="1">
      <c r="A26" s="176">
        <v>76</v>
      </c>
      <c r="B26" s="180">
        <v>46099.400451388901</v>
      </c>
      <c r="C26" s="180">
        <v>46099.413530092599</v>
      </c>
      <c r="D26" s="176" t="s">
        <v>1160</v>
      </c>
      <c r="E26" s="176" t="s">
        <v>1161</v>
      </c>
      <c r="F26" s="176" t="s">
        <v>3846</v>
      </c>
      <c r="G26" s="176" t="s">
        <v>3847</v>
      </c>
      <c r="H26" s="176" t="s">
        <v>159</v>
      </c>
      <c r="I26" s="176" t="s">
        <v>208</v>
      </c>
      <c r="J26" s="176" t="s">
        <v>3848</v>
      </c>
      <c r="K26" s="176"/>
      <c r="L26" s="176" t="s">
        <v>54</v>
      </c>
      <c r="M26" s="143">
        <v>46238</v>
      </c>
      <c r="N26" s="176" t="s">
        <v>15</v>
      </c>
      <c r="O26" s="176">
        <v>0</v>
      </c>
      <c r="P26" s="176"/>
      <c r="Q26" s="176" t="s">
        <v>111</v>
      </c>
      <c r="R26" s="176" t="s">
        <v>3849</v>
      </c>
      <c r="S26" s="176"/>
      <c r="T26" s="176" t="s">
        <v>3850</v>
      </c>
      <c r="U26" s="176" t="s">
        <v>41</v>
      </c>
      <c r="V26" s="176" t="s">
        <v>1154</v>
      </c>
      <c r="W26" s="176"/>
      <c r="X26" s="176" t="s">
        <v>413</v>
      </c>
      <c r="Y26" s="176" t="s">
        <v>3851</v>
      </c>
      <c r="Z26" s="245" t="s">
        <v>3852</v>
      </c>
      <c r="AA26" s="176"/>
      <c r="AB26" s="245" t="s">
        <v>1784</v>
      </c>
      <c r="AC26" s="245" t="s">
        <v>2642</v>
      </c>
      <c r="AD26" s="245"/>
      <c r="AE26" s="245" t="s">
        <v>2</v>
      </c>
      <c r="AF26" s="245"/>
      <c r="AG26" s="245">
        <v>6</v>
      </c>
      <c r="AH26" s="245"/>
      <c r="AI26" s="245">
        <v>165863.04000000001</v>
      </c>
      <c r="AJ26" s="245" t="s">
        <v>3853</v>
      </c>
      <c r="AK26" s="245" t="s">
        <v>1199</v>
      </c>
      <c r="AL26" s="245"/>
      <c r="AM26" s="245"/>
      <c r="AN26" s="245" t="s">
        <v>1135</v>
      </c>
      <c r="AO26" s="147" t="s">
        <v>3854</v>
      </c>
      <c r="AP26" s="245" t="s">
        <v>413</v>
      </c>
      <c r="AQ26" s="225"/>
      <c r="AR26" s="225"/>
      <c r="AS26" s="237"/>
      <c r="AT26" s="232"/>
      <c r="AU26" s="225"/>
      <c r="AV26" s="225"/>
      <c r="AW26" s="225"/>
      <c r="AX26" s="225"/>
      <c r="AY26" s="225"/>
      <c r="AZ26" s="225"/>
      <c r="BA26" s="225"/>
      <c r="BB26" s="245"/>
      <c r="BC26" s="245"/>
      <c r="BD26" s="245"/>
      <c r="BE26" s="245"/>
      <c r="BF26" s="245"/>
      <c r="BG26" s="245"/>
      <c r="BH26" s="245"/>
      <c r="BJ26" s="402">
        <v>46164</v>
      </c>
      <c r="BK26" s="315" t="s">
        <v>3733</v>
      </c>
      <c r="BL26" s="308" t="s">
        <v>3855</v>
      </c>
    </row>
    <row r="27" spans="1:16369" ht="125.25" customHeight="1">
      <c r="A27" s="176">
        <v>79</v>
      </c>
      <c r="B27" s="180">
        <v>46101.478958333297</v>
      </c>
      <c r="C27" s="180">
        <v>46101.485960648097</v>
      </c>
      <c r="D27" s="176" t="s">
        <v>2797</v>
      </c>
      <c r="E27" s="176" t="s">
        <v>205</v>
      </c>
      <c r="F27" s="176" t="s">
        <v>3856</v>
      </c>
      <c r="G27" s="176" t="s">
        <v>3857</v>
      </c>
      <c r="H27" s="176" t="s">
        <v>159</v>
      </c>
      <c r="I27" s="176" t="s">
        <v>445</v>
      </c>
      <c r="J27" s="176" t="s">
        <v>1365</v>
      </c>
      <c r="K27" s="176"/>
      <c r="L27" s="176" t="s">
        <v>54</v>
      </c>
      <c r="M27" s="143">
        <v>46234</v>
      </c>
      <c r="N27" s="176" t="s">
        <v>15</v>
      </c>
      <c r="O27" s="176">
        <v>0</v>
      </c>
      <c r="P27" s="176"/>
      <c r="Q27" s="176" t="s">
        <v>111</v>
      </c>
      <c r="R27" s="176" t="s">
        <v>3858</v>
      </c>
      <c r="S27" s="176"/>
      <c r="T27" s="176" t="s">
        <v>3859</v>
      </c>
      <c r="U27" s="176"/>
      <c r="V27" s="176" t="s">
        <v>1272</v>
      </c>
      <c r="W27" s="176"/>
      <c r="X27" s="176" t="s">
        <v>3860</v>
      </c>
      <c r="Y27" s="176" t="s">
        <v>3861</v>
      </c>
      <c r="Z27" s="176" t="s">
        <v>3862</v>
      </c>
      <c r="AA27" s="176"/>
      <c r="AB27" s="245" t="s">
        <v>71</v>
      </c>
      <c r="AC27" s="245" t="s">
        <v>3863</v>
      </c>
      <c r="AD27" s="245"/>
      <c r="AE27" s="245" t="s">
        <v>4</v>
      </c>
      <c r="AF27" s="245"/>
      <c r="AG27" s="245"/>
      <c r="AH27" s="245">
        <v>0.75</v>
      </c>
      <c r="AI27" s="245"/>
      <c r="AJ27" s="245">
        <v>22000</v>
      </c>
      <c r="AK27" s="245" t="s">
        <v>3864</v>
      </c>
      <c r="AL27" s="245" t="s">
        <v>535</v>
      </c>
      <c r="AM27" s="245" t="s">
        <v>3865</v>
      </c>
      <c r="AN27" s="245"/>
      <c r="AO27" s="245" t="s">
        <v>1135</v>
      </c>
      <c r="AP27" s="147"/>
      <c r="AQ27" s="225"/>
      <c r="AR27" s="225"/>
      <c r="AS27" s="237"/>
      <c r="AT27" s="232"/>
      <c r="AU27" s="225"/>
      <c r="AV27" s="225"/>
      <c r="AW27" s="225"/>
      <c r="AX27" s="225"/>
      <c r="AY27" s="225"/>
      <c r="AZ27" s="225"/>
      <c r="BA27" s="225"/>
      <c r="BB27" s="245" t="s">
        <v>413</v>
      </c>
      <c r="BC27" s="245" t="s">
        <v>3866</v>
      </c>
      <c r="BD27" s="245"/>
      <c r="BE27" s="536"/>
      <c r="BF27" s="245"/>
      <c r="BG27" s="245"/>
      <c r="BH27" s="245"/>
      <c r="BI27" s="536"/>
      <c r="BJ27" s="402">
        <v>46148</v>
      </c>
      <c r="BK27" s="315" t="s">
        <v>3733</v>
      </c>
      <c r="BL27" s="308" t="s">
        <v>3866</v>
      </c>
    </row>
    <row r="28" spans="1:16369" ht="51.75" customHeight="1">
      <c r="A28" s="176">
        <v>81</v>
      </c>
      <c r="B28" s="180">
        <v>46105.575358796297</v>
      </c>
      <c r="C28" s="180">
        <v>46105.606215277803</v>
      </c>
      <c r="D28" s="176" t="s">
        <v>1578</v>
      </c>
      <c r="E28" s="176" t="s">
        <v>405</v>
      </c>
      <c r="F28" s="176" t="s">
        <v>3867</v>
      </c>
      <c r="G28" s="176" t="s">
        <v>3868</v>
      </c>
      <c r="H28" s="176" t="s">
        <v>134</v>
      </c>
      <c r="I28" s="176" t="s">
        <v>135</v>
      </c>
      <c r="J28" s="176" t="s">
        <v>3869</v>
      </c>
      <c r="K28" s="176"/>
      <c r="L28" s="176" t="s">
        <v>57</v>
      </c>
      <c r="M28" s="143">
        <v>46356</v>
      </c>
      <c r="N28" s="176" t="s">
        <v>14</v>
      </c>
      <c r="O28" s="176" t="s">
        <v>2366</v>
      </c>
      <c r="P28" s="176"/>
      <c r="Q28" s="264" t="s">
        <v>111</v>
      </c>
      <c r="R28" s="176" t="s">
        <v>3870</v>
      </c>
      <c r="S28" s="473"/>
      <c r="T28" s="176" t="s">
        <v>3871</v>
      </c>
      <c r="U28" s="264"/>
      <c r="V28" s="176" t="s">
        <v>1377</v>
      </c>
      <c r="W28" s="176"/>
      <c r="X28" s="473" t="s">
        <v>3872</v>
      </c>
      <c r="Y28" s="176" t="s">
        <v>3873</v>
      </c>
      <c r="Z28" s="176" t="s">
        <v>3874</v>
      </c>
      <c r="AA28" s="267"/>
      <c r="AB28" s="184" t="s">
        <v>56</v>
      </c>
      <c r="AC28" s="268" t="s">
        <v>595</v>
      </c>
      <c r="AD28" s="245"/>
      <c r="AE28" s="245" t="s">
        <v>2</v>
      </c>
      <c r="AF28" s="245"/>
      <c r="AG28" s="245"/>
      <c r="AH28" s="245">
        <v>7</v>
      </c>
      <c r="AI28" s="245">
        <v>395723.62</v>
      </c>
      <c r="AJ28" s="245">
        <v>1404818.851</v>
      </c>
      <c r="AK28" s="245" t="s">
        <v>3875</v>
      </c>
      <c r="AL28" s="245" t="s">
        <v>1199</v>
      </c>
      <c r="AM28" s="245" t="s">
        <v>464</v>
      </c>
      <c r="AN28" s="245"/>
      <c r="AO28" s="245" t="s">
        <v>1135</v>
      </c>
      <c r="AP28" s="147"/>
      <c r="AQ28" s="225"/>
      <c r="AR28" s="225"/>
      <c r="AS28" s="237"/>
      <c r="AT28" s="232"/>
      <c r="AU28" s="225"/>
      <c r="AV28" s="225"/>
      <c r="AW28" s="225"/>
      <c r="AX28" s="225"/>
      <c r="AY28" s="225"/>
      <c r="AZ28" s="225"/>
      <c r="BA28" s="225"/>
      <c r="BB28" s="536" t="s">
        <v>413</v>
      </c>
      <c r="BC28" s="536" t="s">
        <v>3876</v>
      </c>
      <c r="BD28" s="536"/>
      <c r="BE28" s="536"/>
      <c r="BF28" s="536"/>
      <c r="BG28" s="536"/>
      <c r="BH28" s="536"/>
      <c r="BI28" s="536"/>
      <c r="BJ28" s="402">
        <v>46157</v>
      </c>
      <c r="BK28" s="315" t="s">
        <v>3709</v>
      </c>
      <c r="BL28" s="308" t="s">
        <v>3876</v>
      </c>
    </row>
    <row r="29" spans="1:16369" ht="60" customHeight="1">
      <c r="A29" s="176">
        <v>85</v>
      </c>
      <c r="B29" s="180">
        <v>46105.588715277801</v>
      </c>
      <c r="C29" s="180">
        <v>46106.476041666698</v>
      </c>
      <c r="D29" s="176" t="s">
        <v>1513</v>
      </c>
      <c r="E29" s="176" t="s">
        <v>1514</v>
      </c>
      <c r="F29" s="176" t="s">
        <v>3877</v>
      </c>
      <c r="G29" s="176" t="s">
        <v>3878</v>
      </c>
      <c r="H29" s="176" t="s">
        <v>134</v>
      </c>
      <c r="I29" s="176" t="s">
        <v>445</v>
      </c>
      <c r="J29" s="176" t="s">
        <v>3879</v>
      </c>
      <c r="K29" s="176"/>
      <c r="L29" s="176" t="s">
        <v>54</v>
      </c>
      <c r="M29" s="143">
        <v>46142</v>
      </c>
      <c r="N29" s="176" t="s">
        <v>15</v>
      </c>
      <c r="O29" s="176">
        <v>0</v>
      </c>
      <c r="P29" s="176"/>
      <c r="Q29" s="264" t="s">
        <v>111</v>
      </c>
      <c r="R29" s="176" t="s">
        <v>3880</v>
      </c>
      <c r="S29" s="473"/>
      <c r="T29" s="176" t="s">
        <v>3881</v>
      </c>
      <c r="U29" s="264"/>
      <c r="V29" s="176" t="s">
        <v>1154</v>
      </c>
      <c r="W29" s="176"/>
      <c r="X29" s="473" t="s">
        <v>3882</v>
      </c>
      <c r="Y29" s="176" t="s">
        <v>3883</v>
      </c>
      <c r="Z29" s="176" t="s">
        <v>3884</v>
      </c>
      <c r="AA29" s="267"/>
      <c r="AB29" s="147" t="s">
        <v>62</v>
      </c>
      <c r="AC29" s="268" t="s">
        <v>3863</v>
      </c>
      <c r="AD29" s="245"/>
      <c r="AE29" s="245" t="s">
        <v>3</v>
      </c>
      <c r="AF29" s="245"/>
      <c r="AG29" s="245"/>
      <c r="AH29" s="245">
        <v>1</v>
      </c>
      <c r="AI29" s="245">
        <v>3000</v>
      </c>
      <c r="AJ29" s="245">
        <v>10650</v>
      </c>
      <c r="AK29" s="245" t="s">
        <v>3885</v>
      </c>
      <c r="AL29" s="245" t="s">
        <v>535</v>
      </c>
      <c r="AM29" s="245" t="s">
        <v>3697</v>
      </c>
      <c r="AN29" s="245"/>
      <c r="AO29" s="245" t="s">
        <v>1135</v>
      </c>
      <c r="AP29" s="147"/>
      <c r="AQ29" s="225"/>
      <c r="AR29" s="225"/>
      <c r="AS29" s="237"/>
      <c r="AT29" s="232"/>
      <c r="AU29" s="225"/>
      <c r="AV29" s="225"/>
      <c r="AW29" s="225"/>
      <c r="AX29" s="225"/>
      <c r="AY29" s="225"/>
      <c r="AZ29" s="225"/>
      <c r="BA29" s="225"/>
      <c r="BB29" s="536" t="s">
        <v>413</v>
      </c>
      <c r="BC29" s="536" t="s">
        <v>3886</v>
      </c>
      <c r="BD29" s="536"/>
      <c r="BE29" s="536"/>
      <c r="BF29" s="536"/>
      <c r="BG29" s="536"/>
      <c r="BH29" s="536"/>
      <c r="BI29" s="536"/>
      <c r="BJ29" s="402">
        <v>46156</v>
      </c>
      <c r="BK29" s="315" t="s">
        <v>3733</v>
      </c>
      <c r="BL29" s="308" t="s">
        <v>3886</v>
      </c>
    </row>
    <row r="30" spans="1:16369" ht="81" customHeight="1">
      <c r="A30" s="176">
        <v>86</v>
      </c>
      <c r="B30" s="180">
        <v>46106.524722222202</v>
      </c>
      <c r="C30" s="180">
        <v>46106.537141203698</v>
      </c>
      <c r="D30" s="176" t="s">
        <v>1513</v>
      </c>
      <c r="E30" s="176" t="s">
        <v>1514</v>
      </c>
      <c r="F30" s="176" t="s">
        <v>3887</v>
      </c>
      <c r="G30" s="176" t="s">
        <v>3888</v>
      </c>
      <c r="H30" s="176" t="s">
        <v>134</v>
      </c>
      <c r="I30" s="176" t="s">
        <v>135</v>
      </c>
      <c r="J30" s="176" t="s">
        <v>3889</v>
      </c>
      <c r="K30" s="176"/>
      <c r="L30" s="176" t="s">
        <v>57</v>
      </c>
      <c r="M30" s="143">
        <v>46218</v>
      </c>
      <c r="N30" s="176" t="s">
        <v>15</v>
      </c>
      <c r="O30" s="176">
        <v>0</v>
      </c>
      <c r="P30" s="176"/>
      <c r="Q30" s="176" t="s">
        <v>111</v>
      </c>
      <c r="R30" s="176" t="s">
        <v>3890</v>
      </c>
      <c r="S30" s="176"/>
      <c r="T30" s="176" t="s">
        <v>3891</v>
      </c>
      <c r="U30" s="176"/>
      <c r="V30" s="176" t="s">
        <v>1272</v>
      </c>
      <c r="W30" s="176"/>
      <c r="X30" s="176" t="s">
        <v>15</v>
      </c>
      <c r="Y30" s="176" t="s">
        <v>3892</v>
      </c>
      <c r="Z30" s="176" t="s">
        <v>3893</v>
      </c>
      <c r="AA30" s="176"/>
      <c r="AB30" s="245" t="s">
        <v>3894</v>
      </c>
      <c r="AC30" s="245" t="s">
        <v>3863</v>
      </c>
      <c r="AD30" s="245"/>
      <c r="AE30" s="245"/>
      <c r="AF30" s="245"/>
      <c r="AG30" s="245"/>
      <c r="AH30" s="245"/>
      <c r="AI30" s="245"/>
      <c r="AJ30" s="245"/>
      <c r="AK30" s="245"/>
      <c r="AL30" s="245"/>
      <c r="AM30" s="245"/>
      <c r="AN30" s="245"/>
      <c r="AO30" s="245" t="s">
        <v>418</v>
      </c>
      <c r="AP30" s="147" t="s">
        <v>3895</v>
      </c>
      <c r="AQ30" s="225"/>
      <c r="AR30" s="225"/>
      <c r="AS30" s="237"/>
      <c r="AT30" s="232"/>
      <c r="AU30" s="225"/>
      <c r="AV30" s="225"/>
      <c r="AW30" s="225"/>
      <c r="AX30" s="225"/>
      <c r="AY30" s="225"/>
      <c r="AZ30" s="225"/>
      <c r="BA30" s="225"/>
      <c r="BB30" s="245"/>
      <c r="BC30" s="245" t="s">
        <v>3896</v>
      </c>
      <c r="BD30" s="245"/>
      <c r="BE30" s="245"/>
      <c r="BF30" s="268"/>
      <c r="BG30" s="245"/>
      <c r="BH30" s="245"/>
      <c r="BI30" s="512"/>
      <c r="BJ30" s="402">
        <v>46142</v>
      </c>
      <c r="BK30" s="315" t="s">
        <v>3702</v>
      </c>
      <c r="BL30" s="308" t="s">
        <v>3752</v>
      </c>
      <c r="BM30" s="542"/>
      <c r="BN30" s="269"/>
      <c r="BO30" s="269"/>
      <c r="BP30" s="269"/>
      <c r="BQ30" s="269"/>
      <c r="BR30" s="269"/>
      <c r="BS30" s="269"/>
      <c r="BT30" s="269"/>
      <c r="BU30" s="269"/>
      <c r="BV30" s="269"/>
      <c r="BW30" s="269"/>
      <c r="BX30" s="269"/>
      <c r="BY30" s="269"/>
      <c r="BZ30" s="269"/>
      <c r="CA30" s="269"/>
      <c r="CB30" s="269"/>
      <c r="CC30" s="269"/>
      <c r="CD30" s="269"/>
      <c r="CE30" s="269"/>
      <c r="CF30" s="269"/>
      <c r="CG30" s="269"/>
      <c r="CH30" s="269"/>
      <c r="CI30" s="269"/>
      <c r="CJ30" s="269"/>
      <c r="CK30" s="269"/>
      <c r="CL30" s="269"/>
      <c r="CM30" s="269"/>
      <c r="CN30" s="269"/>
      <c r="CO30" s="269"/>
      <c r="CP30" s="269"/>
      <c r="CQ30" s="269"/>
      <c r="CR30" s="269"/>
      <c r="CS30" s="269"/>
      <c r="CT30" s="269"/>
      <c r="CU30" s="269"/>
      <c r="CV30" s="269"/>
      <c r="CW30" s="269"/>
      <c r="CX30" s="269"/>
      <c r="CY30" s="269"/>
      <c r="CZ30" s="269"/>
      <c r="DA30" s="269"/>
      <c r="DB30" s="269"/>
      <c r="DC30" s="269"/>
      <c r="DD30" s="269"/>
      <c r="DE30" s="269"/>
      <c r="DF30" s="269"/>
      <c r="DG30" s="269"/>
      <c r="DH30" s="269"/>
      <c r="DI30" s="269"/>
      <c r="DJ30" s="269"/>
      <c r="DK30" s="269"/>
      <c r="DL30" s="269"/>
      <c r="DM30" s="269"/>
      <c r="DN30" s="269"/>
      <c r="DO30" s="269"/>
      <c r="DP30" s="269"/>
      <c r="DQ30" s="269"/>
      <c r="DR30" s="269"/>
      <c r="DS30" s="269"/>
      <c r="DT30" s="269"/>
      <c r="DU30" s="269"/>
      <c r="DV30" s="269"/>
      <c r="DW30" s="269"/>
      <c r="DX30" s="269"/>
      <c r="DY30" s="269"/>
      <c r="DZ30" s="269"/>
      <c r="EA30" s="269"/>
      <c r="EB30" s="269"/>
      <c r="EC30" s="269"/>
      <c r="ED30" s="269"/>
      <c r="EE30" s="269"/>
      <c r="EF30" s="269"/>
      <c r="EG30" s="269"/>
      <c r="EH30" s="269"/>
      <c r="EI30" s="269"/>
      <c r="EJ30" s="269"/>
      <c r="EK30" s="269"/>
      <c r="EL30" s="269"/>
      <c r="EM30" s="269"/>
      <c r="EN30" s="269"/>
      <c r="EO30" s="269"/>
      <c r="EP30" s="269"/>
      <c r="EQ30" s="269"/>
      <c r="ER30" s="269"/>
      <c r="ES30" s="269"/>
      <c r="ET30" s="269"/>
      <c r="EU30" s="269"/>
      <c r="EV30" s="269"/>
      <c r="EW30" s="269"/>
      <c r="EX30" s="269"/>
      <c r="EY30" s="269"/>
      <c r="EZ30" s="269"/>
      <c r="FA30" s="269"/>
      <c r="FB30" s="269"/>
      <c r="FC30" s="269"/>
      <c r="FD30" s="269"/>
      <c r="FE30" s="269"/>
      <c r="FF30" s="269"/>
      <c r="FG30" s="269"/>
      <c r="FH30" s="269"/>
      <c r="FI30" s="269"/>
      <c r="FJ30" s="269"/>
      <c r="FK30" s="269"/>
      <c r="FL30" s="269"/>
      <c r="FM30" s="269"/>
      <c r="FN30" s="269"/>
      <c r="FO30" s="269"/>
      <c r="FP30" s="269"/>
      <c r="FQ30" s="269"/>
      <c r="FR30" s="269"/>
      <c r="FS30" s="269"/>
      <c r="FT30" s="269"/>
      <c r="FU30" s="269"/>
      <c r="FV30" s="269"/>
      <c r="FW30" s="269"/>
      <c r="FX30" s="269"/>
      <c r="FY30" s="269"/>
      <c r="FZ30" s="269"/>
      <c r="GA30" s="269"/>
      <c r="GB30" s="269"/>
      <c r="GC30" s="269"/>
      <c r="GD30" s="269"/>
      <c r="GE30" s="269"/>
      <c r="GF30" s="269"/>
      <c r="GG30" s="269"/>
      <c r="GH30" s="269"/>
      <c r="GI30" s="269"/>
      <c r="GJ30" s="269"/>
      <c r="GK30" s="269"/>
      <c r="GL30" s="269"/>
      <c r="GM30" s="269"/>
      <c r="GN30" s="269"/>
      <c r="GO30" s="269"/>
      <c r="GP30" s="269"/>
      <c r="GQ30" s="269"/>
      <c r="GR30" s="269"/>
      <c r="GS30" s="269"/>
      <c r="GT30" s="269"/>
      <c r="GU30" s="269"/>
      <c r="GV30" s="269"/>
      <c r="GW30" s="269"/>
      <c r="GX30" s="269"/>
      <c r="GY30" s="269"/>
      <c r="GZ30" s="269"/>
      <c r="HA30" s="269"/>
      <c r="HB30" s="269"/>
      <c r="HC30" s="269"/>
      <c r="HD30" s="269"/>
      <c r="HE30" s="269"/>
      <c r="HF30" s="269"/>
      <c r="HG30" s="269"/>
      <c r="HH30" s="269"/>
      <c r="HI30" s="269"/>
      <c r="HJ30" s="269"/>
      <c r="HK30" s="269"/>
      <c r="HL30" s="269"/>
      <c r="HM30" s="269"/>
      <c r="HN30" s="269"/>
      <c r="HO30" s="269"/>
      <c r="HP30" s="269"/>
      <c r="HQ30" s="269"/>
      <c r="HR30" s="269"/>
      <c r="HS30" s="269"/>
      <c r="HT30" s="269"/>
      <c r="HU30" s="269"/>
      <c r="HV30" s="269"/>
      <c r="HW30" s="269"/>
      <c r="HX30" s="269"/>
      <c r="HY30" s="269"/>
      <c r="HZ30" s="269"/>
      <c r="IA30" s="269"/>
      <c r="IB30" s="269"/>
      <c r="IC30" s="269"/>
      <c r="ID30" s="269"/>
      <c r="IE30" s="269"/>
      <c r="IF30" s="269"/>
      <c r="IG30" s="269"/>
      <c r="IH30" s="269"/>
      <c r="II30" s="269"/>
      <c r="IJ30" s="269"/>
      <c r="IK30" s="269"/>
      <c r="IL30" s="269"/>
      <c r="IM30" s="269"/>
      <c r="IN30" s="269"/>
      <c r="IO30" s="269"/>
      <c r="IP30" s="269"/>
      <c r="IQ30" s="269"/>
      <c r="IR30" s="269"/>
      <c r="IS30" s="269"/>
      <c r="IT30" s="269"/>
      <c r="IU30" s="269"/>
      <c r="IV30" s="269"/>
      <c r="IW30" s="269"/>
      <c r="IX30" s="269"/>
      <c r="IY30" s="269"/>
      <c r="IZ30" s="269"/>
      <c r="JA30" s="269"/>
      <c r="JB30" s="269"/>
      <c r="JC30" s="269"/>
      <c r="JD30" s="269"/>
      <c r="JE30" s="269"/>
      <c r="JF30" s="269"/>
      <c r="JG30" s="269"/>
      <c r="JH30" s="269"/>
      <c r="JI30" s="269"/>
      <c r="JJ30" s="269"/>
      <c r="JK30" s="269"/>
      <c r="JL30" s="269"/>
      <c r="JM30" s="269"/>
      <c r="JN30" s="269"/>
      <c r="JO30" s="269"/>
      <c r="JP30" s="269"/>
      <c r="JQ30" s="269"/>
      <c r="JR30" s="269"/>
      <c r="JS30" s="269"/>
      <c r="JT30" s="269"/>
      <c r="JU30" s="269"/>
      <c r="JV30" s="269"/>
      <c r="JW30" s="269"/>
      <c r="JX30" s="269"/>
      <c r="JY30" s="269"/>
      <c r="JZ30" s="269"/>
      <c r="KA30" s="269"/>
      <c r="KB30" s="269"/>
      <c r="KC30" s="269"/>
      <c r="KD30" s="269"/>
      <c r="KE30" s="269"/>
      <c r="KF30" s="269"/>
      <c r="KG30" s="269"/>
      <c r="KH30" s="269"/>
      <c r="KI30" s="269"/>
      <c r="KJ30" s="269"/>
      <c r="KK30" s="269"/>
      <c r="KL30" s="269"/>
      <c r="KM30" s="269"/>
      <c r="KN30" s="269"/>
      <c r="KO30" s="269"/>
      <c r="KP30" s="269"/>
      <c r="KQ30" s="269"/>
      <c r="KR30" s="269"/>
      <c r="KS30" s="269"/>
      <c r="KT30" s="269"/>
      <c r="KU30" s="269"/>
      <c r="KV30" s="269"/>
      <c r="KW30" s="269"/>
      <c r="KX30" s="269"/>
      <c r="KY30" s="269"/>
      <c r="KZ30" s="269"/>
      <c r="LA30" s="269"/>
      <c r="LB30" s="269"/>
      <c r="LC30" s="269"/>
      <c r="LD30" s="269"/>
      <c r="LE30" s="269"/>
      <c r="LF30" s="269"/>
      <c r="LG30" s="269"/>
      <c r="LH30" s="269"/>
      <c r="LI30" s="269"/>
      <c r="LJ30" s="269"/>
      <c r="LK30" s="269"/>
      <c r="LL30" s="269"/>
      <c r="LM30" s="269"/>
      <c r="LN30" s="269"/>
      <c r="LO30" s="269"/>
      <c r="LP30" s="269"/>
      <c r="LQ30" s="269"/>
      <c r="LR30" s="269"/>
      <c r="LS30" s="269"/>
      <c r="LT30" s="269"/>
      <c r="LU30" s="269"/>
      <c r="LV30" s="269"/>
      <c r="LW30" s="269"/>
      <c r="LX30" s="269"/>
      <c r="LY30" s="269"/>
      <c r="LZ30" s="269"/>
      <c r="MA30" s="269"/>
      <c r="MB30" s="269"/>
      <c r="MC30" s="269"/>
      <c r="MD30" s="269"/>
      <c r="ME30" s="269"/>
      <c r="MF30" s="269"/>
      <c r="MG30" s="269"/>
      <c r="MH30" s="269"/>
      <c r="MI30" s="269"/>
      <c r="MJ30" s="269"/>
      <c r="MK30" s="269"/>
      <c r="ML30" s="269"/>
      <c r="MM30" s="269"/>
      <c r="MN30" s="269"/>
      <c r="MO30" s="269"/>
      <c r="MP30" s="269"/>
      <c r="MQ30" s="269"/>
      <c r="MR30" s="269"/>
      <c r="MS30" s="269"/>
      <c r="MT30" s="269"/>
      <c r="MU30" s="269"/>
      <c r="MV30" s="269"/>
      <c r="MW30" s="269"/>
      <c r="MX30" s="269"/>
      <c r="MY30" s="269"/>
      <c r="MZ30" s="269"/>
      <c r="NA30" s="269"/>
      <c r="NB30" s="269"/>
      <c r="NC30" s="269"/>
      <c r="ND30" s="269"/>
      <c r="NE30" s="269"/>
      <c r="NF30" s="269"/>
      <c r="NG30" s="269"/>
      <c r="NH30" s="269"/>
      <c r="NI30" s="269"/>
      <c r="NJ30" s="269"/>
      <c r="NK30" s="269"/>
      <c r="NL30" s="269"/>
      <c r="NM30" s="269"/>
      <c r="NN30" s="269"/>
      <c r="NO30" s="269"/>
      <c r="NP30" s="269"/>
      <c r="NQ30" s="269"/>
      <c r="NR30" s="269"/>
      <c r="NS30" s="269"/>
      <c r="NT30" s="269"/>
      <c r="NU30" s="269"/>
      <c r="NV30" s="269"/>
      <c r="NW30" s="269"/>
      <c r="NX30" s="269"/>
      <c r="NY30" s="269"/>
      <c r="NZ30" s="269"/>
      <c r="OA30" s="269"/>
      <c r="OB30" s="269"/>
      <c r="OC30" s="269"/>
      <c r="OD30" s="269"/>
      <c r="OE30" s="269"/>
      <c r="OF30" s="269"/>
      <c r="OG30" s="269"/>
      <c r="OH30" s="269"/>
      <c r="OI30" s="269"/>
      <c r="OJ30" s="269"/>
      <c r="OK30" s="269"/>
      <c r="OL30" s="269"/>
      <c r="OM30" s="269"/>
      <c r="ON30" s="269"/>
      <c r="OO30" s="269"/>
      <c r="OP30" s="269"/>
      <c r="OQ30" s="269"/>
      <c r="OR30" s="269"/>
      <c r="OS30" s="269"/>
      <c r="OT30" s="269"/>
      <c r="OU30" s="269"/>
      <c r="OV30" s="269"/>
      <c r="OW30" s="269"/>
      <c r="OX30" s="269"/>
      <c r="OY30" s="269"/>
      <c r="OZ30" s="269"/>
      <c r="PA30" s="269"/>
      <c r="PB30" s="269"/>
      <c r="PC30" s="269"/>
      <c r="PD30" s="269"/>
      <c r="PE30" s="269"/>
      <c r="PF30" s="269"/>
      <c r="PG30" s="269"/>
      <c r="PH30" s="269"/>
      <c r="PI30" s="269"/>
      <c r="PJ30" s="269"/>
      <c r="PK30" s="269"/>
      <c r="PL30" s="269"/>
      <c r="PM30" s="269"/>
      <c r="PN30" s="269"/>
      <c r="PO30" s="269"/>
      <c r="PP30" s="269"/>
      <c r="PQ30" s="269"/>
      <c r="PR30" s="269"/>
      <c r="PS30" s="269"/>
      <c r="PT30" s="269"/>
      <c r="PU30" s="269"/>
      <c r="PV30" s="269"/>
      <c r="PW30" s="269"/>
      <c r="PX30" s="269"/>
      <c r="PY30" s="269"/>
      <c r="PZ30" s="269"/>
      <c r="QA30" s="269"/>
      <c r="QB30" s="269"/>
      <c r="QC30" s="269"/>
      <c r="QD30" s="269"/>
      <c r="QE30" s="269"/>
      <c r="QF30" s="269"/>
      <c r="QG30" s="269"/>
      <c r="QH30" s="269"/>
      <c r="QI30" s="269"/>
      <c r="QJ30" s="269"/>
      <c r="QK30" s="269"/>
      <c r="QL30" s="269"/>
      <c r="QM30" s="269"/>
      <c r="QN30" s="269"/>
      <c r="QO30" s="269"/>
      <c r="QP30" s="269"/>
      <c r="QQ30" s="269"/>
      <c r="QR30" s="269"/>
      <c r="QS30" s="269"/>
      <c r="QT30" s="269"/>
      <c r="QU30" s="269"/>
      <c r="QV30" s="269"/>
      <c r="QW30" s="269"/>
      <c r="QX30" s="269"/>
      <c r="QY30" s="269"/>
      <c r="QZ30" s="269"/>
      <c r="RA30" s="269"/>
      <c r="RB30" s="269"/>
      <c r="RC30" s="269"/>
      <c r="RD30" s="269"/>
      <c r="RE30" s="269"/>
      <c r="RF30" s="269"/>
      <c r="RG30" s="269"/>
      <c r="RH30" s="269"/>
      <c r="RI30" s="269"/>
      <c r="RJ30" s="269"/>
      <c r="RK30" s="269"/>
      <c r="RL30" s="269"/>
      <c r="RM30" s="269"/>
      <c r="RN30" s="269"/>
      <c r="RO30" s="269"/>
      <c r="RP30" s="269"/>
      <c r="RQ30" s="269"/>
      <c r="RR30" s="269"/>
      <c r="RS30" s="269"/>
      <c r="RT30" s="269"/>
      <c r="RU30" s="269"/>
      <c r="RV30" s="269"/>
      <c r="RW30" s="269"/>
      <c r="RX30" s="269"/>
      <c r="RY30" s="269"/>
      <c r="RZ30" s="269"/>
      <c r="SA30" s="269"/>
      <c r="SB30" s="269"/>
      <c r="SC30" s="269"/>
      <c r="SD30" s="269"/>
      <c r="SE30" s="269"/>
      <c r="SF30" s="269"/>
      <c r="SG30" s="269"/>
      <c r="SH30" s="269"/>
      <c r="SI30" s="269"/>
      <c r="SJ30" s="269"/>
      <c r="SK30" s="269"/>
      <c r="SL30" s="269"/>
      <c r="SM30" s="269"/>
      <c r="SN30" s="269"/>
      <c r="SO30" s="269"/>
      <c r="SP30" s="269"/>
      <c r="SQ30" s="269"/>
      <c r="SR30" s="269"/>
      <c r="SS30" s="269"/>
      <c r="ST30" s="269"/>
      <c r="SU30" s="269"/>
      <c r="SV30" s="269"/>
      <c r="SW30" s="269"/>
      <c r="SX30" s="269"/>
      <c r="SY30" s="269"/>
      <c r="SZ30" s="269"/>
      <c r="TA30" s="269"/>
      <c r="TB30" s="269"/>
      <c r="TC30" s="269"/>
      <c r="TD30" s="269"/>
      <c r="TE30" s="269"/>
      <c r="TF30" s="269"/>
      <c r="TG30" s="269"/>
      <c r="TH30" s="269"/>
      <c r="TI30" s="269"/>
      <c r="TJ30" s="269"/>
      <c r="TK30" s="269"/>
      <c r="TL30" s="269"/>
      <c r="TM30" s="269"/>
      <c r="TN30" s="269"/>
      <c r="TO30" s="269"/>
      <c r="TP30" s="269"/>
      <c r="TQ30" s="269"/>
      <c r="TR30" s="269"/>
      <c r="TS30" s="269"/>
      <c r="TT30" s="269"/>
      <c r="TU30" s="269"/>
      <c r="TV30" s="269"/>
      <c r="TW30" s="269"/>
      <c r="TX30" s="269"/>
      <c r="TY30" s="269"/>
      <c r="TZ30" s="269"/>
      <c r="UA30" s="269"/>
      <c r="UB30" s="269"/>
      <c r="UC30" s="269"/>
      <c r="UD30" s="269"/>
      <c r="UE30" s="269"/>
      <c r="UF30" s="269"/>
      <c r="UG30" s="269"/>
      <c r="UH30" s="269"/>
      <c r="UI30" s="269"/>
      <c r="UJ30" s="269"/>
      <c r="UK30" s="269"/>
      <c r="UL30" s="269"/>
      <c r="UM30" s="269"/>
      <c r="UN30" s="269"/>
      <c r="UO30" s="269"/>
      <c r="UP30" s="269"/>
      <c r="UQ30" s="269"/>
      <c r="UR30" s="269"/>
      <c r="US30" s="269"/>
      <c r="UT30" s="269"/>
      <c r="UU30" s="269"/>
      <c r="UV30" s="269"/>
      <c r="UW30" s="269"/>
      <c r="UX30" s="269"/>
      <c r="UY30" s="269"/>
      <c r="UZ30" s="269"/>
      <c r="VA30" s="269"/>
      <c r="VB30" s="269"/>
      <c r="VC30" s="269"/>
      <c r="VD30" s="269"/>
      <c r="VE30" s="269"/>
      <c r="VF30" s="269"/>
      <c r="VG30" s="269"/>
      <c r="VH30" s="269"/>
      <c r="VI30" s="269"/>
      <c r="VJ30" s="269"/>
      <c r="VK30" s="269"/>
      <c r="VL30" s="269"/>
      <c r="VM30" s="269"/>
      <c r="VN30" s="269"/>
      <c r="VO30" s="269"/>
      <c r="VP30" s="269"/>
      <c r="VQ30" s="269"/>
      <c r="VR30" s="269"/>
      <c r="VS30" s="269"/>
      <c r="VT30" s="269"/>
      <c r="VU30" s="269"/>
      <c r="VV30" s="269"/>
      <c r="VW30" s="269"/>
      <c r="VX30" s="269"/>
      <c r="VY30" s="269"/>
      <c r="VZ30" s="269"/>
      <c r="WA30" s="269"/>
      <c r="WB30" s="269"/>
      <c r="WC30" s="269"/>
      <c r="WD30" s="269"/>
      <c r="WE30" s="269"/>
      <c r="WF30" s="269"/>
      <c r="WG30" s="269"/>
      <c r="WH30" s="269"/>
      <c r="WI30" s="269"/>
      <c r="WJ30" s="269"/>
      <c r="WK30" s="269"/>
      <c r="WL30" s="269"/>
      <c r="WM30" s="269"/>
      <c r="WN30" s="269"/>
      <c r="WO30" s="269"/>
      <c r="WP30" s="269"/>
      <c r="WQ30" s="269"/>
      <c r="WR30" s="269"/>
      <c r="WS30" s="269"/>
      <c r="WT30" s="269"/>
      <c r="WU30" s="269"/>
      <c r="WV30" s="269"/>
      <c r="WW30" s="269"/>
      <c r="WX30" s="269"/>
      <c r="WY30" s="269"/>
      <c r="WZ30" s="269"/>
      <c r="XA30" s="269"/>
      <c r="XB30" s="269"/>
      <c r="XC30" s="269"/>
      <c r="XD30" s="269"/>
      <c r="XE30" s="269"/>
      <c r="XF30" s="269"/>
      <c r="XG30" s="269"/>
      <c r="XH30" s="269"/>
      <c r="XI30" s="269"/>
      <c r="XJ30" s="269"/>
      <c r="XK30" s="269"/>
      <c r="XL30" s="269"/>
      <c r="XM30" s="269"/>
      <c r="XN30" s="269"/>
      <c r="XO30" s="269"/>
      <c r="XP30" s="269"/>
      <c r="XQ30" s="269"/>
      <c r="XR30" s="269"/>
      <c r="XS30" s="269"/>
      <c r="XT30" s="269"/>
      <c r="XU30" s="269"/>
      <c r="XV30" s="269"/>
      <c r="XW30" s="269"/>
      <c r="XX30" s="269"/>
      <c r="XY30" s="269"/>
      <c r="XZ30" s="269"/>
      <c r="YA30" s="269"/>
      <c r="YB30" s="269"/>
      <c r="YC30" s="269"/>
      <c r="YD30" s="269"/>
      <c r="YE30" s="269"/>
      <c r="YF30" s="269"/>
      <c r="YG30" s="269"/>
      <c r="YH30" s="269"/>
      <c r="YI30" s="269"/>
      <c r="YJ30" s="269"/>
      <c r="YK30" s="269"/>
      <c r="YL30" s="269"/>
      <c r="YM30" s="269"/>
      <c r="YN30" s="269"/>
      <c r="YO30" s="269"/>
      <c r="YP30" s="269"/>
      <c r="YQ30" s="269"/>
      <c r="YR30" s="269"/>
      <c r="YS30" s="269"/>
      <c r="YT30" s="269"/>
      <c r="YU30" s="269"/>
      <c r="YV30" s="269"/>
      <c r="YW30" s="269"/>
      <c r="YX30" s="269"/>
      <c r="YY30" s="269"/>
      <c r="YZ30" s="269"/>
      <c r="ZA30" s="269"/>
      <c r="ZB30" s="269"/>
      <c r="ZC30" s="269"/>
      <c r="ZD30" s="269"/>
      <c r="ZE30" s="269"/>
      <c r="ZF30" s="269"/>
      <c r="ZG30" s="269"/>
      <c r="ZH30" s="269"/>
      <c r="ZI30" s="269"/>
      <c r="ZJ30" s="269"/>
      <c r="ZK30" s="269"/>
      <c r="ZL30" s="269"/>
      <c r="ZM30" s="269"/>
      <c r="ZN30" s="269"/>
      <c r="ZO30" s="269"/>
      <c r="ZP30" s="269"/>
      <c r="ZQ30" s="269"/>
      <c r="ZR30" s="269"/>
      <c r="ZS30" s="269"/>
      <c r="ZT30" s="269"/>
      <c r="ZU30" s="269"/>
      <c r="ZV30" s="269"/>
      <c r="ZW30" s="269"/>
      <c r="ZX30" s="269"/>
      <c r="ZY30" s="269"/>
      <c r="ZZ30" s="269"/>
      <c r="AAA30" s="269"/>
      <c r="AAB30" s="269"/>
      <c r="AAC30" s="269"/>
      <c r="AAD30" s="269"/>
      <c r="AAE30" s="269"/>
      <c r="AAF30" s="269"/>
      <c r="AAG30" s="269"/>
      <c r="AAH30" s="269"/>
      <c r="AAI30" s="269"/>
      <c r="AAJ30" s="269"/>
      <c r="AAK30" s="269"/>
      <c r="AAL30" s="269"/>
      <c r="AAM30" s="269"/>
      <c r="AAN30" s="269"/>
      <c r="AAO30" s="269"/>
      <c r="AAP30" s="269"/>
      <c r="AAQ30" s="269"/>
      <c r="AAR30" s="269"/>
      <c r="AAS30" s="269"/>
      <c r="AAT30" s="269"/>
      <c r="AAU30" s="269"/>
      <c r="AAV30" s="269"/>
      <c r="AAW30" s="269"/>
      <c r="AAX30" s="269"/>
      <c r="AAY30" s="269"/>
      <c r="AAZ30" s="269"/>
      <c r="ABA30" s="269"/>
      <c r="ABB30" s="269"/>
      <c r="ABC30" s="269"/>
      <c r="ABD30" s="269"/>
      <c r="ABE30" s="269"/>
      <c r="ABF30" s="269"/>
      <c r="ABG30" s="269"/>
      <c r="ABH30" s="269"/>
      <c r="ABI30" s="269"/>
      <c r="ABJ30" s="269"/>
      <c r="ABK30" s="269"/>
      <c r="ABL30" s="269"/>
      <c r="ABM30" s="269"/>
      <c r="ABN30" s="269"/>
      <c r="ABO30" s="269"/>
      <c r="ABP30" s="269"/>
      <c r="ABQ30" s="269"/>
      <c r="ABR30" s="269"/>
      <c r="ABS30" s="269"/>
      <c r="ABT30" s="269"/>
      <c r="ABU30" s="269"/>
      <c r="ABV30" s="269"/>
      <c r="ABW30" s="269"/>
      <c r="ABX30" s="269"/>
      <c r="ABY30" s="269"/>
      <c r="ABZ30" s="269"/>
      <c r="ACA30" s="269"/>
      <c r="ACB30" s="269"/>
      <c r="ACC30" s="269"/>
      <c r="ACD30" s="269"/>
      <c r="ACE30" s="269"/>
      <c r="ACF30" s="269"/>
      <c r="ACG30" s="269"/>
      <c r="ACH30" s="269"/>
      <c r="ACI30" s="269"/>
      <c r="ACJ30" s="269"/>
      <c r="ACK30" s="269"/>
      <c r="ACL30" s="269"/>
      <c r="ACM30" s="269"/>
      <c r="ACN30" s="269"/>
      <c r="ACO30" s="269"/>
      <c r="ACP30" s="269"/>
      <c r="ACQ30" s="269"/>
      <c r="ACR30" s="269"/>
      <c r="ACS30" s="269"/>
      <c r="ACT30" s="269"/>
      <c r="ACU30" s="269"/>
      <c r="ACV30" s="269"/>
      <c r="ACW30" s="269"/>
      <c r="ACX30" s="269"/>
      <c r="ACY30" s="269"/>
      <c r="ACZ30" s="269"/>
      <c r="ADA30" s="269"/>
      <c r="ADB30" s="269"/>
      <c r="ADC30" s="269"/>
      <c r="ADD30" s="269"/>
      <c r="ADE30" s="269"/>
      <c r="ADF30" s="269"/>
      <c r="ADG30" s="269"/>
      <c r="ADH30" s="269"/>
      <c r="ADI30" s="269"/>
      <c r="ADJ30" s="269"/>
      <c r="ADK30" s="269"/>
      <c r="ADL30" s="269"/>
      <c r="ADM30" s="269"/>
      <c r="ADN30" s="269"/>
      <c r="ADO30" s="269"/>
      <c r="ADP30" s="269"/>
      <c r="ADQ30" s="269"/>
      <c r="ADR30" s="269"/>
      <c r="ADS30" s="269"/>
      <c r="ADT30" s="269"/>
      <c r="ADU30" s="269"/>
      <c r="ADV30" s="269"/>
      <c r="ADW30" s="269"/>
      <c r="ADX30" s="269"/>
      <c r="ADY30" s="269"/>
      <c r="ADZ30" s="269"/>
      <c r="AEA30" s="269"/>
      <c r="AEB30" s="269"/>
      <c r="AEC30" s="269"/>
      <c r="AED30" s="269"/>
      <c r="AEE30" s="269"/>
      <c r="AEF30" s="269"/>
      <c r="AEG30" s="269"/>
      <c r="AEH30" s="269"/>
      <c r="AEI30" s="269"/>
      <c r="AEJ30" s="269"/>
      <c r="AEK30" s="269"/>
      <c r="AEL30" s="269"/>
      <c r="AEM30" s="269"/>
      <c r="AEN30" s="269"/>
      <c r="AEO30" s="269"/>
      <c r="AEP30" s="269"/>
      <c r="AEQ30" s="269"/>
      <c r="AER30" s="269"/>
      <c r="AES30" s="269"/>
      <c r="AET30" s="269"/>
      <c r="AEU30" s="269"/>
      <c r="AEV30" s="269"/>
      <c r="AEW30" s="269"/>
      <c r="AEX30" s="269"/>
      <c r="AEY30" s="269"/>
      <c r="AEZ30" s="269"/>
      <c r="AFA30" s="269"/>
      <c r="AFB30" s="269"/>
      <c r="AFC30" s="269"/>
      <c r="AFD30" s="269"/>
      <c r="AFE30" s="269"/>
      <c r="AFF30" s="269"/>
      <c r="AFG30" s="269"/>
      <c r="AFH30" s="269"/>
      <c r="AFI30" s="269"/>
      <c r="AFJ30" s="269"/>
      <c r="AFK30" s="269"/>
      <c r="AFL30" s="269"/>
      <c r="AFM30" s="269"/>
      <c r="AFN30" s="269"/>
      <c r="AFO30" s="269"/>
      <c r="AFP30" s="269"/>
      <c r="AFQ30" s="269"/>
      <c r="AFR30" s="269"/>
      <c r="AFS30" s="269"/>
      <c r="AFT30" s="269"/>
      <c r="AFU30" s="269"/>
      <c r="AFV30" s="269"/>
      <c r="AFW30" s="269"/>
      <c r="AFX30" s="269"/>
      <c r="AFY30" s="269"/>
      <c r="AFZ30" s="269"/>
      <c r="AGA30" s="269"/>
      <c r="AGB30" s="269"/>
      <c r="AGC30" s="269"/>
      <c r="AGD30" s="269"/>
      <c r="AGE30" s="269"/>
      <c r="AGF30" s="269"/>
      <c r="AGG30" s="269"/>
      <c r="AGH30" s="269"/>
      <c r="AGI30" s="269"/>
      <c r="AGJ30" s="269"/>
      <c r="AGK30" s="269"/>
      <c r="AGL30" s="269"/>
      <c r="AGM30" s="269"/>
      <c r="AGN30" s="269"/>
      <c r="AGO30" s="269"/>
      <c r="AGP30" s="269"/>
      <c r="AGQ30" s="269"/>
      <c r="AGR30" s="269"/>
      <c r="AGS30" s="269"/>
      <c r="AGT30" s="269"/>
      <c r="AGU30" s="269"/>
      <c r="AGV30" s="269"/>
      <c r="AGW30" s="269"/>
      <c r="AGX30" s="269"/>
      <c r="AGY30" s="269"/>
      <c r="AGZ30" s="269"/>
      <c r="AHA30" s="269"/>
      <c r="AHB30" s="269"/>
      <c r="AHC30" s="269"/>
      <c r="AHD30" s="269"/>
      <c r="AHE30" s="269"/>
      <c r="AHF30" s="269"/>
      <c r="AHG30" s="269"/>
      <c r="AHH30" s="269"/>
      <c r="AHI30" s="269"/>
      <c r="AHJ30" s="269"/>
      <c r="AHK30" s="269"/>
      <c r="AHL30" s="269"/>
      <c r="AHM30" s="269"/>
      <c r="AHN30" s="269"/>
      <c r="AHO30" s="269"/>
      <c r="AHP30" s="269"/>
      <c r="AHQ30" s="269"/>
      <c r="AHR30" s="269"/>
      <c r="AHS30" s="269"/>
      <c r="AHT30" s="269"/>
      <c r="AHU30" s="269"/>
      <c r="AHV30" s="269"/>
      <c r="AHW30" s="269"/>
      <c r="AHX30" s="269"/>
      <c r="AHY30" s="269"/>
      <c r="AHZ30" s="269"/>
      <c r="AIA30" s="269"/>
      <c r="AIB30" s="269"/>
      <c r="AIC30" s="269"/>
      <c r="AID30" s="269"/>
      <c r="AIE30" s="269"/>
      <c r="AIF30" s="269"/>
      <c r="AIG30" s="269"/>
      <c r="AIH30" s="269"/>
      <c r="AII30" s="269"/>
      <c r="AIJ30" s="269"/>
      <c r="AIK30" s="269"/>
      <c r="AIL30" s="269"/>
      <c r="AIM30" s="269"/>
      <c r="AIN30" s="269"/>
      <c r="AIO30" s="269"/>
      <c r="AIP30" s="269"/>
      <c r="AIQ30" s="269"/>
      <c r="AIR30" s="269"/>
      <c r="AIS30" s="269"/>
      <c r="AIT30" s="269"/>
      <c r="AIU30" s="269"/>
      <c r="AIV30" s="269"/>
      <c r="AIW30" s="269"/>
      <c r="AIX30" s="269"/>
      <c r="AIY30" s="269"/>
      <c r="AIZ30" s="269"/>
      <c r="AJA30" s="269"/>
      <c r="AJB30" s="269"/>
      <c r="AJC30" s="269"/>
      <c r="AJD30" s="269"/>
      <c r="AJE30" s="269"/>
      <c r="AJF30" s="269"/>
      <c r="AJG30" s="269"/>
      <c r="AJH30" s="269"/>
      <c r="AJI30" s="269"/>
      <c r="AJJ30" s="269"/>
      <c r="AJK30" s="269"/>
      <c r="AJL30" s="269"/>
      <c r="AJM30" s="269"/>
      <c r="AJN30" s="269"/>
      <c r="AJO30" s="269"/>
      <c r="AJP30" s="269"/>
      <c r="AJQ30" s="269"/>
      <c r="AJR30" s="269"/>
      <c r="AJS30" s="269"/>
      <c r="AJT30" s="269"/>
      <c r="AJU30" s="269"/>
      <c r="AJV30" s="269"/>
      <c r="AJW30" s="269"/>
      <c r="AJX30" s="269"/>
      <c r="AJY30" s="269"/>
      <c r="AJZ30" s="269"/>
      <c r="AKA30" s="269"/>
      <c r="AKB30" s="269"/>
      <c r="AKC30" s="269"/>
      <c r="AKD30" s="269"/>
      <c r="AKE30" s="269"/>
      <c r="AKF30" s="269"/>
      <c r="AKG30" s="269"/>
      <c r="AKH30" s="269"/>
      <c r="AKI30" s="269"/>
      <c r="AKJ30" s="269"/>
      <c r="AKK30" s="269"/>
      <c r="AKL30" s="269"/>
      <c r="AKM30" s="269"/>
      <c r="AKN30" s="269"/>
      <c r="AKO30" s="269"/>
      <c r="AKP30" s="269"/>
      <c r="AKQ30" s="269"/>
      <c r="AKR30" s="269"/>
      <c r="AKS30" s="269"/>
      <c r="AKT30" s="269"/>
      <c r="AKU30" s="269"/>
      <c r="AKV30" s="269"/>
      <c r="AKW30" s="269"/>
      <c r="AKX30" s="269"/>
      <c r="AKY30" s="269"/>
      <c r="AKZ30" s="269"/>
      <c r="ALA30" s="269"/>
      <c r="ALB30" s="269"/>
      <c r="ALC30" s="269"/>
      <c r="ALD30" s="269"/>
      <c r="ALE30" s="269"/>
      <c r="ALF30" s="269"/>
      <c r="ALG30" s="269"/>
      <c r="ALH30" s="269"/>
      <c r="ALI30" s="269"/>
      <c r="ALJ30" s="269"/>
      <c r="ALK30" s="269"/>
      <c r="ALL30" s="269"/>
      <c r="ALM30" s="269"/>
      <c r="ALN30" s="269"/>
      <c r="ALO30" s="269"/>
      <c r="ALP30" s="269"/>
      <c r="ALQ30" s="269"/>
      <c r="ALR30" s="269"/>
      <c r="ALS30" s="269"/>
      <c r="ALT30" s="269"/>
      <c r="ALU30" s="269"/>
      <c r="ALV30" s="269"/>
      <c r="ALW30" s="269"/>
      <c r="ALX30" s="269"/>
      <c r="ALY30" s="269"/>
      <c r="ALZ30" s="269"/>
      <c r="AMA30" s="269"/>
      <c r="AMB30" s="269"/>
      <c r="AMC30" s="269"/>
      <c r="AMD30" s="269"/>
      <c r="AME30" s="269"/>
      <c r="AMF30" s="269"/>
      <c r="AMG30" s="269"/>
      <c r="AMH30" s="269"/>
      <c r="AMI30" s="269"/>
      <c r="AMJ30" s="269"/>
      <c r="AMK30" s="269"/>
      <c r="AML30" s="269"/>
      <c r="AMM30" s="269"/>
      <c r="AMN30" s="269"/>
      <c r="AMO30" s="269"/>
      <c r="AMP30" s="269"/>
      <c r="AMQ30" s="269"/>
      <c r="AMR30" s="269"/>
      <c r="AMS30" s="269"/>
      <c r="AMT30" s="269"/>
      <c r="AMU30" s="269"/>
      <c r="AMV30" s="269"/>
      <c r="AMW30" s="269"/>
      <c r="AMX30" s="269"/>
      <c r="AMY30" s="269"/>
      <c r="AMZ30" s="269"/>
      <c r="ANA30" s="269"/>
      <c r="ANB30" s="269"/>
      <c r="ANC30" s="269"/>
      <c r="AND30" s="269"/>
      <c r="ANE30" s="269"/>
      <c r="ANF30" s="269"/>
      <c r="ANG30" s="269"/>
      <c r="ANH30" s="269"/>
      <c r="ANI30" s="269"/>
      <c r="ANJ30" s="269"/>
      <c r="ANK30" s="269"/>
      <c r="ANL30" s="269"/>
      <c r="ANM30" s="269"/>
      <c r="ANN30" s="269"/>
      <c r="ANO30" s="269"/>
      <c r="ANP30" s="269"/>
      <c r="ANQ30" s="269"/>
      <c r="ANR30" s="269"/>
      <c r="ANS30" s="269"/>
      <c r="ANT30" s="269"/>
      <c r="ANU30" s="269"/>
      <c r="ANV30" s="269"/>
      <c r="ANW30" s="269"/>
      <c r="ANX30" s="269"/>
      <c r="ANY30" s="269"/>
      <c r="ANZ30" s="269"/>
      <c r="AOA30" s="269"/>
      <c r="AOB30" s="269"/>
      <c r="AOC30" s="269"/>
      <c r="AOD30" s="269"/>
      <c r="AOE30" s="269"/>
      <c r="AOF30" s="269"/>
      <c r="AOG30" s="269"/>
      <c r="AOH30" s="269"/>
      <c r="AOI30" s="269"/>
      <c r="AOJ30" s="269"/>
      <c r="AOK30" s="269"/>
      <c r="AOL30" s="269"/>
      <c r="AOM30" s="269"/>
      <c r="AON30" s="269"/>
      <c r="AOO30" s="269"/>
      <c r="AOP30" s="269"/>
      <c r="AOQ30" s="269"/>
      <c r="AOR30" s="269"/>
      <c r="AOS30" s="269"/>
      <c r="AOT30" s="269"/>
      <c r="AOU30" s="269"/>
      <c r="AOV30" s="269"/>
      <c r="AOW30" s="269"/>
      <c r="AOX30" s="269"/>
      <c r="AOY30" s="269"/>
      <c r="AOZ30" s="269"/>
      <c r="APA30" s="269"/>
      <c r="APB30" s="269"/>
      <c r="APC30" s="269"/>
      <c r="APD30" s="269"/>
      <c r="APE30" s="269"/>
      <c r="APF30" s="269"/>
      <c r="APG30" s="269"/>
      <c r="APH30" s="269"/>
      <c r="API30" s="269"/>
      <c r="APJ30" s="269"/>
      <c r="APK30" s="269"/>
      <c r="APL30" s="269"/>
      <c r="APM30" s="269"/>
      <c r="APN30" s="269"/>
      <c r="APO30" s="269"/>
      <c r="APP30" s="269"/>
      <c r="APQ30" s="269"/>
      <c r="APR30" s="269"/>
      <c r="APS30" s="269"/>
      <c r="APT30" s="269"/>
      <c r="APU30" s="269"/>
      <c r="APV30" s="269"/>
      <c r="APW30" s="269"/>
      <c r="APX30" s="269"/>
      <c r="APY30" s="269"/>
      <c r="APZ30" s="269"/>
      <c r="AQA30" s="269"/>
      <c r="AQB30" s="269"/>
      <c r="AQC30" s="269"/>
      <c r="AQD30" s="269"/>
      <c r="AQE30" s="269"/>
      <c r="AQF30" s="269"/>
      <c r="AQG30" s="269"/>
      <c r="AQH30" s="269"/>
      <c r="AQI30" s="269"/>
      <c r="AQJ30" s="269"/>
      <c r="AQK30" s="269"/>
      <c r="AQL30" s="269"/>
      <c r="AQM30" s="269"/>
      <c r="AQN30" s="269"/>
      <c r="AQO30" s="269"/>
      <c r="AQP30" s="269"/>
      <c r="AQQ30" s="269"/>
      <c r="AQR30" s="269"/>
      <c r="AQS30" s="269"/>
      <c r="AQT30" s="269"/>
      <c r="AQU30" s="269"/>
      <c r="AQV30" s="269"/>
      <c r="AQW30" s="269"/>
      <c r="AQX30" s="269"/>
      <c r="AQY30" s="269"/>
      <c r="AQZ30" s="269"/>
      <c r="ARA30" s="269"/>
      <c r="ARB30" s="269"/>
      <c r="ARC30" s="269"/>
      <c r="ARD30" s="269"/>
      <c r="ARE30" s="269"/>
      <c r="ARF30" s="269"/>
      <c r="ARG30" s="269"/>
      <c r="ARH30" s="269"/>
      <c r="ARI30" s="269"/>
      <c r="ARJ30" s="269"/>
      <c r="ARK30" s="269"/>
      <c r="ARL30" s="269"/>
      <c r="ARM30" s="269"/>
      <c r="ARN30" s="269"/>
      <c r="ARO30" s="269"/>
      <c r="ARP30" s="269"/>
      <c r="ARQ30" s="269"/>
      <c r="ARR30" s="269"/>
      <c r="ARS30" s="269"/>
      <c r="ART30" s="269"/>
      <c r="ARU30" s="269"/>
      <c r="ARV30" s="269"/>
      <c r="ARW30" s="269"/>
      <c r="ARX30" s="269"/>
      <c r="ARY30" s="269"/>
      <c r="ARZ30" s="269"/>
      <c r="ASA30" s="269"/>
      <c r="ASB30" s="269"/>
      <c r="ASC30" s="269"/>
      <c r="ASD30" s="269"/>
      <c r="ASE30" s="269"/>
      <c r="ASF30" s="269"/>
      <c r="ASG30" s="269"/>
      <c r="ASH30" s="269"/>
      <c r="ASI30" s="269"/>
      <c r="ASJ30" s="269"/>
      <c r="ASK30" s="269"/>
      <c r="ASL30" s="269"/>
      <c r="ASM30" s="269"/>
      <c r="ASN30" s="269"/>
      <c r="ASO30" s="269"/>
      <c r="ASP30" s="269"/>
      <c r="ASQ30" s="269"/>
      <c r="ASR30" s="269"/>
      <c r="ASS30" s="269"/>
      <c r="AST30" s="269"/>
      <c r="ASU30" s="269"/>
      <c r="ASV30" s="269"/>
      <c r="ASW30" s="269"/>
      <c r="ASX30" s="269"/>
      <c r="ASY30" s="269"/>
      <c r="ASZ30" s="269"/>
      <c r="ATA30" s="269"/>
      <c r="ATB30" s="269"/>
      <c r="ATC30" s="269"/>
      <c r="ATD30" s="269"/>
      <c r="ATE30" s="269"/>
      <c r="ATF30" s="269"/>
      <c r="ATG30" s="269"/>
      <c r="ATH30" s="269"/>
      <c r="ATI30" s="269"/>
      <c r="ATJ30" s="269"/>
      <c r="ATK30" s="269"/>
      <c r="ATL30" s="269"/>
      <c r="ATM30" s="269"/>
      <c r="ATN30" s="269"/>
      <c r="ATO30" s="269"/>
      <c r="ATP30" s="269"/>
      <c r="ATQ30" s="269"/>
      <c r="ATR30" s="269"/>
      <c r="ATS30" s="269"/>
      <c r="ATT30" s="269"/>
      <c r="ATU30" s="269"/>
      <c r="ATV30" s="269"/>
      <c r="ATW30" s="269"/>
      <c r="ATX30" s="269"/>
      <c r="ATY30" s="269"/>
      <c r="ATZ30" s="269"/>
      <c r="AUA30" s="269"/>
      <c r="AUB30" s="269"/>
      <c r="AUC30" s="269"/>
      <c r="AUD30" s="269"/>
      <c r="AUE30" s="269"/>
      <c r="AUF30" s="269"/>
      <c r="AUG30" s="269"/>
      <c r="AUH30" s="269"/>
      <c r="AUI30" s="269"/>
      <c r="AUJ30" s="269"/>
      <c r="AUK30" s="269"/>
      <c r="AUL30" s="269"/>
      <c r="AUM30" s="269"/>
      <c r="AUN30" s="269"/>
      <c r="AUO30" s="269"/>
      <c r="AUP30" s="269"/>
      <c r="AUQ30" s="269"/>
      <c r="AUR30" s="269"/>
      <c r="AUS30" s="269"/>
      <c r="AUT30" s="269"/>
      <c r="AUU30" s="269"/>
      <c r="AUV30" s="269"/>
      <c r="AUW30" s="269"/>
      <c r="AUX30" s="269"/>
      <c r="AUY30" s="269"/>
      <c r="AUZ30" s="269"/>
      <c r="AVA30" s="269"/>
      <c r="AVB30" s="269"/>
      <c r="AVC30" s="269"/>
      <c r="AVD30" s="269"/>
      <c r="AVE30" s="269"/>
      <c r="AVF30" s="269"/>
      <c r="AVG30" s="269"/>
      <c r="AVH30" s="269"/>
      <c r="AVI30" s="269"/>
      <c r="AVJ30" s="269"/>
      <c r="AVK30" s="269"/>
      <c r="AVL30" s="269"/>
      <c r="AVM30" s="269"/>
      <c r="AVN30" s="269"/>
      <c r="AVO30" s="269"/>
      <c r="AVP30" s="269"/>
      <c r="AVQ30" s="269"/>
      <c r="AVR30" s="269"/>
      <c r="AVS30" s="269"/>
      <c r="AVT30" s="269"/>
      <c r="AVU30" s="269"/>
      <c r="AVV30" s="269"/>
      <c r="AVW30" s="269"/>
      <c r="AVX30" s="269"/>
      <c r="AVY30" s="269"/>
      <c r="AVZ30" s="269"/>
      <c r="AWA30" s="269"/>
      <c r="AWB30" s="269"/>
      <c r="AWC30" s="269"/>
      <c r="AWD30" s="269"/>
      <c r="AWE30" s="269"/>
      <c r="AWF30" s="269"/>
      <c r="AWG30" s="269"/>
      <c r="AWH30" s="269"/>
      <c r="AWI30" s="269"/>
      <c r="AWJ30" s="269"/>
      <c r="AWK30" s="269"/>
      <c r="AWL30" s="269"/>
      <c r="AWM30" s="269"/>
      <c r="AWN30" s="269"/>
      <c r="AWO30" s="269"/>
      <c r="AWP30" s="269"/>
      <c r="AWQ30" s="269"/>
      <c r="AWR30" s="269"/>
      <c r="AWS30" s="269"/>
      <c r="AWT30" s="269"/>
      <c r="AWU30" s="269"/>
      <c r="AWV30" s="269"/>
      <c r="AWW30" s="269"/>
      <c r="AWX30" s="269"/>
      <c r="AWY30" s="269"/>
      <c r="AWZ30" s="269"/>
      <c r="AXA30" s="269"/>
      <c r="AXB30" s="269"/>
      <c r="AXC30" s="269"/>
      <c r="AXD30" s="269"/>
      <c r="AXE30" s="269"/>
      <c r="AXF30" s="269"/>
      <c r="AXG30" s="269"/>
      <c r="AXH30" s="269"/>
      <c r="AXI30" s="269"/>
      <c r="AXJ30" s="269"/>
      <c r="AXK30" s="269"/>
      <c r="AXL30" s="269"/>
      <c r="AXM30" s="269"/>
      <c r="AXN30" s="269"/>
      <c r="AXO30" s="269"/>
      <c r="AXP30" s="269"/>
      <c r="AXQ30" s="269"/>
      <c r="AXR30" s="269"/>
      <c r="AXS30" s="269"/>
      <c r="AXT30" s="269"/>
      <c r="AXU30" s="269"/>
      <c r="AXV30" s="269"/>
      <c r="AXW30" s="269"/>
      <c r="AXX30" s="269"/>
      <c r="AXY30" s="269"/>
      <c r="AXZ30" s="269"/>
      <c r="AYA30" s="269"/>
      <c r="AYB30" s="269"/>
      <c r="AYC30" s="269"/>
      <c r="AYD30" s="269"/>
      <c r="AYE30" s="269"/>
      <c r="AYF30" s="269"/>
      <c r="AYG30" s="269"/>
      <c r="AYH30" s="269"/>
      <c r="AYI30" s="269"/>
      <c r="AYJ30" s="269"/>
      <c r="AYK30" s="269"/>
      <c r="AYL30" s="269"/>
      <c r="AYM30" s="269"/>
      <c r="AYN30" s="269"/>
      <c r="AYO30" s="269"/>
      <c r="AYP30" s="269"/>
      <c r="AYQ30" s="269"/>
      <c r="AYR30" s="269"/>
      <c r="AYS30" s="269"/>
      <c r="AYT30" s="269"/>
      <c r="AYU30" s="269"/>
      <c r="AYV30" s="269"/>
      <c r="AYW30" s="269"/>
      <c r="AYX30" s="269"/>
      <c r="AYY30" s="269"/>
      <c r="AYZ30" s="269"/>
      <c r="AZA30" s="269"/>
      <c r="AZB30" s="269"/>
      <c r="AZC30" s="269"/>
      <c r="AZD30" s="269"/>
      <c r="AZE30" s="269"/>
      <c r="AZF30" s="269"/>
      <c r="AZG30" s="269"/>
      <c r="AZH30" s="269"/>
      <c r="AZI30" s="269"/>
      <c r="AZJ30" s="269"/>
      <c r="AZK30" s="269"/>
      <c r="AZL30" s="269"/>
      <c r="AZM30" s="269"/>
      <c r="AZN30" s="269"/>
      <c r="AZO30" s="269"/>
      <c r="AZP30" s="269"/>
      <c r="AZQ30" s="269"/>
      <c r="AZR30" s="269"/>
      <c r="AZS30" s="269"/>
      <c r="AZT30" s="269"/>
      <c r="AZU30" s="269"/>
      <c r="AZV30" s="269"/>
      <c r="AZW30" s="269"/>
      <c r="AZX30" s="269"/>
      <c r="AZY30" s="269"/>
      <c r="AZZ30" s="269"/>
      <c r="BAA30" s="269"/>
      <c r="BAB30" s="269"/>
      <c r="BAC30" s="269"/>
      <c r="BAD30" s="269"/>
      <c r="BAE30" s="269"/>
      <c r="BAF30" s="269"/>
      <c r="BAG30" s="269"/>
      <c r="BAH30" s="269"/>
      <c r="BAI30" s="269"/>
      <c r="BAJ30" s="269"/>
      <c r="BAK30" s="269"/>
      <c r="BAL30" s="269"/>
      <c r="BAM30" s="269"/>
      <c r="BAN30" s="269"/>
      <c r="BAO30" s="269"/>
      <c r="BAP30" s="269"/>
      <c r="BAQ30" s="269"/>
      <c r="BAR30" s="269"/>
      <c r="BAS30" s="269"/>
      <c r="BAT30" s="269"/>
      <c r="BAU30" s="269"/>
      <c r="BAV30" s="269"/>
      <c r="BAW30" s="269"/>
      <c r="BAX30" s="269"/>
      <c r="BAY30" s="269"/>
      <c r="BAZ30" s="269"/>
      <c r="BBA30" s="269"/>
      <c r="BBB30" s="269"/>
      <c r="BBC30" s="269"/>
      <c r="BBD30" s="269"/>
      <c r="BBE30" s="269"/>
      <c r="BBF30" s="269"/>
      <c r="BBG30" s="269"/>
      <c r="BBH30" s="269"/>
      <c r="BBI30" s="269"/>
      <c r="BBJ30" s="269"/>
      <c r="BBK30" s="269"/>
      <c r="BBL30" s="269"/>
      <c r="BBM30" s="269"/>
      <c r="BBN30" s="269"/>
      <c r="BBO30" s="269"/>
      <c r="BBP30" s="269"/>
      <c r="BBQ30" s="269"/>
      <c r="BBR30" s="269"/>
      <c r="BBS30" s="269"/>
      <c r="BBT30" s="269"/>
      <c r="BBU30" s="269"/>
      <c r="BBV30" s="269"/>
      <c r="BBW30" s="269"/>
      <c r="BBX30" s="269"/>
      <c r="BBY30" s="269"/>
      <c r="BBZ30" s="269"/>
      <c r="BCA30" s="269"/>
      <c r="BCB30" s="269"/>
      <c r="BCC30" s="269"/>
      <c r="BCD30" s="269"/>
      <c r="BCE30" s="269"/>
      <c r="BCF30" s="269"/>
      <c r="BCG30" s="269"/>
      <c r="BCH30" s="269"/>
      <c r="BCI30" s="269"/>
      <c r="BCJ30" s="269"/>
      <c r="BCK30" s="269"/>
      <c r="BCL30" s="269"/>
      <c r="BCM30" s="269"/>
      <c r="BCN30" s="269"/>
      <c r="BCO30" s="269"/>
      <c r="BCP30" s="269"/>
      <c r="BCQ30" s="269"/>
      <c r="BCR30" s="269"/>
      <c r="BCS30" s="269"/>
      <c r="BCT30" s="269"/>
      <c r="BCU30" s="269"/>
      <c r="BCV30" s="269"/>
      <c r="BCW30" s="269"/>
      <c r="BCX30" s="269"/>
      <c r="BCY30" s="269"/>
      <c r="BCZ30" s="269"/>
      <c r="BDA30" s="269"/>
      <c r="BDB30" s="269"/>
      <c r="BDC30" s="269"/>
      <c r="BDD30" s="269"/>
      <c r="BDE30" s="269"/>
      <c r="BDF30" s="269"/>
      <c r="BDG30" s="269"/>
      <c r="BDH30" s="269"/>
      <c r="BDI30" s="269"/>
      <c r="BDJ30" s="269"/>
      <c r="BDK30" s="269"/>
      <c r="BDL30" s="269"/>
      <c r="BDM30" s="269"/>
      <c r="BDN30" s="269"/>
      <c r="BDO30" s="269"/>
      <c r="BDP30" s="269"/>
      <c r="BDQ30" s="269"/>
      <c r="BDR30" s="269"/>
      <c r="BDS30" s="269"/>
      <c r="BDT30" s="269"/>
      <c r="BDU30" s="269"/>
      <c r="BDV30" s="269"/>
      <c r="BDW30" s="269"/>
      <c r="BDX30" s="269"/>
      <c r="BDY30" s="269"/>
      <c r="BDZ30" s="269"/>
      <c r="BEA30" s="269"/>
      <c r="BEB30" s="269"/>
      <c r="BEC30" s="269"/>
      <c r="BED30" s="269"/>
      <c r="BEE30" s="269"/>
      <c r="BEF30" s="269"/>
      <c r="BEG30" s="269"/>
      <c r="BEH30" s="269"/>
      <c r="BEI30" s="269"/>
      <c r="BEJ30" s="269"/>
      <c r="BEK30" s="269"/>
      <c r="BEL30" s="269"/>
      <c r="BEM30" s="269"/>
      <c r="BEN30" s="269"/>
      <c r="BEO30" s="269"/>
      <c r="BEP30" s="269"/>
      <c r="BEQ30" s="269"/>
      <c r="BER30" s="269"/>
      <c r="BES30" s="269"/>
      <c r="BET30" s="269"/>
      <c r="BEU30" s="269"/>
      <c r="BEV30" s="269"/>
      <c r="BEW30" s="269"/>
      <c r="BEX30" s="269"/>
      <c r="BEY30" s="269"/>
      <c r="BEZ30" s="269"/>
      <c r="BFA30" s="269"/>
      <c r="BFB30" s="269"/>
      <c r="BFC30" s="269"/>
      <c r="BFD30" s="269"/>
      <c r="BFE30" s="269"/>
      <c r="BFF30" s="269"/>
      <c r="BFG30" s="269"/>
      <c r="BFH30" s="269"/>
      <c r="BFI30" s="269"/>
      <c r="BFJ30" s="269"/>
      <c r="BFK30" s="269"/>
      <c r="BFL30" s="269"/>
      <c r="BFM30" s="269"/>
      <c r="BFN30" s="269"/>
      <c r="BFO30" s="269"/>
      <c r="BFP30" s="269"/>
      <c r="BFQ30" s="269"/>
      <c r="BFR30" s="269"/>
      <c r="BFS30" s="269"/>
      <c r="BFT30" s="269"/>
      <c r="BFU30" s="269"/>
      <c r="BFV30" s="269"/>
      <c r="BFW30" s="269"/>
      <c r="BFX30" s="269"/>
      <c r="BFY30" s="269"/>
      <c r="BFZ30" s="269"/>
      <c r="BGA30" s="269"/>
      <c r="BGB30" s="269"/>
      <c r="BGC30" s="269"/>
      <c r="BGD30" s="269"/>
      <c r="BGE30" s="269"/>
      <c r="BGF30" s="269"/>
      <c r="BGG30" s="269"/>
      <c r="BGH30" s="269"/>
      <c r="BGI30" s="269"/>
      <c r="BGJ30" s="269"/>
      <c r="BGK30" s="269"/>
      <c r="BGL30" s="269"/>
      <c r="BGM30" s="269"/>
      <c r="BGN30" s="269"/>
      <c r="BGO30" s="269"/>
      <c r="BGP30" s="269"/>
      <c r="BGQ30" s="269"/>
      <c r="BGR30" s="269"/>
      <c r="BGS30" s="269"/>
      <c r="BGT30" s="269"/>
      <c r="BGU30" s="269"/>
      <c r="BGV30" s="269"/>
      <c r="BGW30" s="269"/>
      <c r="BGX30" s="269"/>
      <c r="BGY30" s="269"/>
      <c r="BGZ30" s="269"/>
      <c r="BHA30" s="269"/>
      <c r="BHB30" s="269"/>
      <c r="BHC30" s="269"/>
      <c r="BHD30" s="269"/>
      <c r="BHE30" s="269"/>
      <c r="BHF30" s="269"/>
      <c r="BHG30" s="269"/>
      <c r="BHH30" s="269"/>
      <c r="BHI30" s="269"/>
      <c r="BHJ30" s="269"/>
      <c r="BHK30" s="269"/>
      <c r="BHL30" s="269"/>
      <c r="BHM30" s="269"/>
      <c r="BHN30" s="269"/>
      <c r="BHO30" s="269"/>
      <c r="BHP30" s="269"/>
      <c r="BHQ30" s="269"/>
      <c r="BHR30" s="269"/>
      <c r="BHS30" s="269"/>
      <c r="BHT30" s="269"/>
      <c r="BHU30" s="269"/>
      <c r="BHV30" s="269"/>
      <c r="BHW30" s="269"/>
      <c r="BHX30" s="269"/>
      <c r="BHY30" s="269"/>
      <c r="BHZ30" s="269"/>
      <c r="BIA30" s="269"/>
      <c r="BIB30" s="269"/>
      <c r="BIC30" s="269"/>
      <c r="BID30" s="269"/>
      <c r="BIE30" s="269"/>
      <c r="BIF30" s="269"/>
      <c r="BIG30" s="269"/>
      <c r="BIH30" s="269"/>
      <c r="BII30" s="269"/>
      <c r="BIJ30" s="269"/>
      <c r="BIK30" s="269"/>
      <c r="BIL30" s="269"/>
      <c r="BIM30" s="269"/>
      <c r="BIN30" s="269"/>
      <c r="BIO30" s="269"/>
      <c r="BIP30" s="269"/>
      <c r="BIQ30" s="269"/>
      <c r="BIR30" s="269"/>
      <c r="BIS30" s="269"/>
      <c r="BIT30" s="269"/>
      <c r="BIU30" s="269"/>
      <c r="BIV30" s="269"/>
      <c r="BIW30" s="269"/>
      <c r="BIX30" s="269"/>
      <c r="BIY30" s="269"/>
      <c r="BIZ30" s="269"/>
      <c r="BJA30" s="269"/>
      <c r="BJB30" s="269"/>
      <c r="BJC30" s="269"/>
      <c r="BJD30" s="269"/>
      <c r="BJE30" s="269"/>
      <c r="BJF30" s="269"/>
      <c r="BJG30" s="269"/>
      <c r="BJH30" s="269"/>
      <c r="BJI30" s="269"/>
      <c r="BJJ30" s="269"/>
      <c r="BJK30" s="269"/>
      <c r="BJL30" s="269"/>
      <c r="BJM30" s="269"/>
      <c r="BJN30" s="269"/>
      <c r="BJO30" s="269"/>
      <c r="BJP30" s="269"/>
      <c r="BJQ30" s="269"/>
      <c r="BJR30" s="269"/>
      <c r="BJS30" s="269"/>
      <c r="BJT30" s="269"/>
      <c r="BJU30" s="269"/>
      <c r="BJV30" s="269"/>
      <c r="BJW30" s="269"/>
      <c r="BJX30" s="269"/>
      <c r="BJY30" s="269"/>
      <c r="BJZ30" s="269"/>
      <c r="BKA30" s="269"/>
      <c r="BKB30" s="269"/>
      <c r="BKC30" s="269"/>
      <c r="BKD30" s="269"/>
      <c r="BKE30" s="269"/>
      <c r="BKF30" s="269"/>
      <c r="BKG30" s="269"/>
      <c r="BKH30" s="269"/>
      <c r="BKI30" s="269"/>
      <c r="BKJ30" s="269"/>
      <c r="BKK30" s="269"/>
      <c r="BKL30" s="269"/>
      <c r="BKM30" s="269"/>
      <c r="BKN30" s="269"/>
      <c r="BKO30" s="269"/>
      <c r="BKP30" s="269"/>
      <c r="BKQ30" s="269"/>
      <c r="BKR30" s="269"/>
      <c r="BKS30" s="269"/>
      <c r="BKT30" s="269"/>
      <c r="BKU30" s="269"/>
      <c r="BKV30" s="269"/>
      <c r="BKW30" s="269"/>
      <c r="BKX30" s="269"/>
      <c r="BKY30" s="269"/>
      <c r="BKZ30" s="269"/>
      <c r="BLA30" s="269"/>
      <c r="BLB30" s="269"/>
      <c r="BLC30" s="269"/>
      <c r="BLD30" s="269"/>
      <c r="BLE30" s="269"/>
      <c r="BLF30" s="269"/>
      <c r="BLG30" s="269"/>
      <c r="BLH30" s="269"/>
      <c r="BLI30" s="269"/>
      <c r="BLJ30" s="269"/>
      <c r="BLK30" s="269"/>
      <c r="BLL30" s="269"/>
      <c r="BLM30" s="269"/>
      <c r="BLN30" s="269"/>
      <c r="BLO30" s="269"/>
      <c r="BLP30" s="269"/>
      <c r="BLQ30" s="269"/>
      <c r="BLR30" s="269"/>
      <c r="BLS30" s="269"/>
      <c r="BLT30" s="269"/>
      <c r="BLU30" s="269"/>
      <c r="BLV30" s="269"/>
      <c r="BLW30" s="269"/>
      <c r="BLX30" s="269"/>
      <c r="BLY30" s="269"/>
      <c r="BLZ30" s="269"/>
      <c r="BMA30" s="269"/>
      <c r="BMB30" s="269"/>
      <c r="BMC30" s="269"/>
      <c r="BMD30" s="269"/>
      <c r="BME30" s="269"/>
      <c r="BMF30" s="269"/>
      <c r="BMG30" s="269"/>
      <c r="BMH30" s="269"/>
      <c r="BMI30" s="269"/>
      <c r="BMJ30" s="269"/>
      <c r="BMK30" s="269"/>
      <c r="BML30" s="269"/>
      <c r="BMM30" s="269"/>
      <c r="BMN30" s="269"/>
      <c r="BMO30" s="269"/>
      <c r="BMP30" s="269"/>
      <c r="BMQ30" s="269"/>
      <c r="BMR30" s="269"/>
      <c r="BMS30" s="269"/>
      <c r="BMT30" s="269"/>
      <c r="BMU30" s="269"/>
      <c r="BMV30" s="269"/>
      <c r="BMW30" s="269"/>
      <c r="BMX30" s="269"/>
      <c r="BMY30" s="269"/>
      <c r="BMZ30" s="269"/>
      <c r="BNA30" s="269"/>
      <c r="BNB30" s="269"/>
      <c r="BNC30" s="269"/>
      <c r="BND30" s="269"/>
      <c r="BNE30" s="269"/>
      <c r="BNF30" s="269"/>
      <c r="BNG30" s="269"/>
      <c r="BNH30" s="269"/>
      <c r="BNI30" s="269"/>
      <c r="BNJ30" s="269"/>
      <c r="BNK30" s="269"/>
      <c r="BNL30" s="269"/>
      <c r="BNM30" s="269"/>
      <c r="BNN30" s="269"/>
      <c r="BNO30" s="269"/>
      <c r="BNP30" s="269"/>
      <c r="BNQ30" s="269"/>
      <c r="BNR30" s="269"/>
      <c r="BNS30" s="269"/>
      <c r="BNT30" s="269"/>
      <c r="BNU30" s="269"/>
      <c r="BNV30" s="269"/>
      <c r="BNW30" s="269"/>
      <c r="BNX30" s="269"/>
      <c r="BNY30" s="269"/>
      <c r="BNZ30" s="269"/>
      <c r="BOA30" s="269"/>
      <c r="BOB30" s="269"/>
      <c r="BOC30" s="269"/>
      <c r="BOD30" s="269"/>
      <c r="BOE30" s="269"/>
      <c r="BOF30" s="269"/>
      <c r="BOG30" s="269"/>
      <c r="BOH30" s="269"/>
      <c r="BOI30" s="269"/>
      <c r="BOJ30" s="269"/>
      <c r="BOK30" s="269"/>
      <c r="BOL30" s="269"/>
      <c r="BOM30" s="269"/>
      <c r="BON30" s="269"/>
      <c r="BOO30" s="269"/>
      <c r="BOP30" s="269"/>
      <c r="BOQ30" s="269"/>
      <c r="BOR30" s="269"/>
      <c r="BOS30" s="269"/>
      <c r="BOT30" s="269"/>
      <c r="BOU30" s="269"/>
      <c r="BOV30" s="269"/>
      <c r="BOW30" s="269"/>
      <c r="BOX30" s="269"/>
      <c r="BOY30" s="269"/>
      <c r="BOZ30" s="269"/>
      <c r="BPA30" s="269"/>
      <c r="BPB30" s="269"/>
      <c r="BPC30" s="269"/>
      <c r="BPD30" s="269"/>
      <c r="BPE30" s="269"/>
      <c r="BPF30" s="269"/>
      <c r="BPG30" s="269"/>
      <c r="BPH30" s="269"/>
      <c r="BPI30" s="269"/>
      <c r="BPJ30" s="269"/>
      <c r="BPK30" s="269"/>
      <c r="BPL30" s="269"/>
      <c r="BPM30" s="269"/>
      <c r="BPN30" s="269"/>
      <c r="BPO30" s="269"/>
      <c r="BPP30" s="269"/>
      <c r="BPQ30" s="269"/>
      <c r="BPR30" s="269"/>
      <c r="BPS30" s="269"/>
      <c r="BPT30" s="269"/>
      <c r="BPU30" s="269"/>
      <c r="BPV30" s="269"/>
      <c r="BPW30" s="269"/>
      <c r="BPX30" s="269"/>
      <c r="BPY30" s="269"/>
      <c r="BPZ30" s="269"/>
      <c r="BQA30" s="269"/>
      <c r="BQB30" s="269"/>
      <c r="BQC30" s="269"/>
      <c r="BQD30" s="269"/>
      <c r="BQE30" s="269"/>
      <c r="BQF30" s="269"/>
      <c r="BQG30" s="269"/>
      <c r="BQH30" s="269"/>
      <c r="BQI30" s="269"/>
      <c r="BQJ30" s="269"/>
      <c r="BQK30" s="269"/>
      <c r="BQL30" s="269"/>
      <c r="BQM30" s="269"/>
      <c r="BQN30" s="269"/>
      <c r="BQO30" s="269"/>
      <c r="BQP30" s="269"/>
      <c r="BQQ30" s="269"/>
      <c r="BQR30" s="269"/>
      <c r="BQS30" s="269"/>
      <c r="BQT30" s="269"/>
      <c r="BQU30" s="269"/>
      <c r="BQV30" s="269"/>
      <c r="BQW30" s="269"/>
      <c r="BQX30" s="269"/>
      <c r="BQY30" s="269"/>
      <c r="BQZ30" s="269"/>
      <c r="BRA30" s="269"/>
      <c r="BRB30" s="269"/>
      <c r="BRC30" s="269"/>
      <c r="BRD30" s="269"/>
      <c r="BRE30" s="269"/>
      <c r="BRF30" s="269"/>
      <c r="BRG30" s="269"/>
      <c r="BRH30" s="269"/>
      <c r="BRI30" s="269"/>
      <c r="BRJ30" s="269"/>
      <c r="BRK30" s="269"/>
      <c r="BRL30" s="269"/>
      <c r="BRM30" s="269"/>
      <c r="BRN30" s="269"/>
      <c r="BRO30" s="269"/>
      <c r="BRP30" s="269"/>
      <c r="BRQ30" s="269"/>
      <c r="BRR30" s="269"/>
      <c r="BRS30" s="269"/>
      <c r="BRT30" s="269"/>
      <c r="BRU30" s="269"/>
      <c r="BRV30" s="269"/>
      <c r="BRW30" s="269"/>
      <c r="BRX30" s="269"/>
      <c r="BRY30" s="269"/>
      <c r="BRZ30" s="269"/>
      <c r="BSA30" s="269"/>
      <c r="BSB30" s="269"/>
      <c r="BSC30" s="269"/>
      <c r="BSD30" s="269"/>
      <c r="BSE30" s="269"/>
      <c r="BSF30" s="269"/>
      <c r="BSG30" s="269"/>
      <c r="BSH30" s="269"/>
      <c r="BSI30" s="269"/>
      <c r="BSJ30" s="269"/>
      <c r="BSK30" s="269"/>
      <c r="BSL30" s="269"/>
      <c r="BSM30" s="269"/>
      <c r="BSN30" s="269"/>
      <c r="BSO30" s="269"/>
      <c r="BSP30" s="269"/>
      <c r="BSQ30" s="269"/>
      <c r="BSR30" s="269"/>
      <c r="BSS30" s="269"/>
      <c r="BST30" s="269"/>
      <c r="BSU30" s="269"/>
      <c r="BSV30" s="269"/>
      <c r="BSW30" s="269"/>
      <c r="BSX30" s="269"/>
      <c r="BSY30" s="269"/>
      <c r="BSZ30" s="269"/>
      <c r="BTA30" s="269"/>
      <c r="BTB30" s="269"/>
      <c r="BTC30" s="269"/>
      <c r="BTD30" s="269"/>
      <c r="BTE30" s="269"/>
      <c r="BTF30" s="269"/>
      <c r="BTG30" s="269"/>
      <c r="BTH30" s="269"/>
      <c r="BTI30" s="269"/>
      <c r="BTJ30" s="269"/>
      <c r="BTK30" s="269"/>
      <c r="BTL30" s="269"/>
      <c r="BTM30" s="269"/>
      <c r="BTN30" s="269"/>
      <c r="BTO30" s="269"/>
      <c r="BTP30" s="269"/>
      <c r="BTQ30" s="269"/>
      <c r="BTR30" s="269"/>
      <c r="BTS30" s="269"/>
      <c r="BTT30" s="269"/>
      <c r="BTU30" s="269"/>
      <c r="BTV30" s="269"/>
      <c r="BTW30" s="269"/>
      <c r="BTX30" s="269"/>
      <c r="BTY30" s="269"/>
      <c r="BTZ30" s="269"/>
      <c r="BUA30" s="269"/>
      <c r="BUB30" s="269"/>
      <c r="BUC30" s="269"/>
      <c r="BUD30" s="269"/>
      <c r="BUE30" s="269"/>
      <c r="BUF30" s="269"/>
      <c r="BUG30" s="269"/>
      <c r="BUH30" s="269"/>
      <c r="BUI30" s="269"/>
      <c r="BUJ30" s="269"/>
      <c r="BUK30" s="269"/>
      <c r="BUL30" s="269"/>
      <c r="BUM30" s="269"/>
      <c r="BUN30" s="269"/>
      <c r="BUO30" s="269"/>
      <c r="BUP30" s="269"/>
      <c r="BUQ30" s="269"/>
      <c r="BUR30" s="269"/>
      <c r="BUS30" s="269"/>
      <c r="BUT30" s="269"/>
      <c r="BUU30" s="269"/>
      <c r="BUV30" s="269"/>
      <c r="BUW30" s="269"/>
      <c r="BUX30" s="269"/>
      <c r="BUY30" s="269"/>
      <c r="BUZ30" s="269"/>
      <c r="BVA30" s="269"/>
      <c r="BVB30" s="269"/>
      <c r="BVC30" s="269"/>
      <c r="BVD30" s="269"/>
      <c r="BVE30" s="269"/>
      <c r="BVF30" s="269"/>
      <c r="BVG30" s="269"/>
      <c r="BVH30" s="269"/>
      <c r="BVI30" s="269"/>
      <c r="BVJ30" s="269"/>
      <c r="BVK30" s="269"/>
      <c r="BVL30" s="269"/>
      <c r="BVM30" s="269"/>
      <c r="BVN30" s="269"/>
      <c r="BVO30" s="269"/>
      <c r="BVP30" s="269"/>
      <c r="BVQ30" s="269"/>
      <c r="BVR30" s="269"/>
      <c r="BVS30" s="269"/>
      <c r="BVT30" s="269"/>
      <c r="BVU30" s="269"/>
      <c r="BVV30" s="269"/>
      <c r="BVW30" s="269"/>
      <c r="BVX30" s="269"/>
      <c r="BVY30" s="269"/>
      <c r="BVZ30" s="269"/>
      <c r="BWA30" s="269"/>
      <c r="BWB30" s="269"/>
      <c r="BWC30" s="269"/>
      <c r="BWD30" s="269"/>
      <c r="BWE30" s="269"/>
      <c r="BWF30" s="269"/>
      <c r="BWG30" s="269"/>
      <c r="BWH30" s="269"/>
      <c r="BWI30" s="269"/>
      <c r="BWJ30" s="269"/>
      <c r="BWK30" s="269"/>
      <c r="BWL30" s="269"/>
      <c r="BWM30" s="269"/>
      <c r="BWN30" s="269"/>
      <c r="BWO30" s="269"/>
      <c r="BWP30" s="269"/>
      <c r="BWQ30" s="269"/>
      <c r="BWR30" s="269"/>
      <c r="BWS30" s="269"/>
      <c r="BWT30" s="269"/>
      <c r="BWU30" s="269"/>
      <c r="BWV30" s="269"/>
      <c r="BWW30" s="269"/>
      <c r="BWX30" s="269"/>
      <c r="BWY30" s="269"/>
      <c r="BWZ30" s="269"/>
      <c r="BXA30" s="269"/>
      <c r="BXB30" s="269"/>
      <c r="BXC30" s="269"/>
      <c r="BXD30" s="269"/>
      <c r="BXE30" s="269"/>
      <c r="BXF30" s="269"/>
      <c r="BXG30" s="269"/>
      <c r="BXH30" s="269"/>
      <c r="BXI30" s="269"/>
      <c r="BXJ30" s="269"/>
      <c r="BXK30" s="269"/>
      <c r="BXL30" s="269"/>
      <c r="BXM30" s="269"/>
      <c r="BXN30" s="269"/>
      <c r="BXO30" s="269"/>
      <c r="BXP30" s="269"/>
      <c r="BXQ30" s="269"/>
      <c r="BXR30" s="269"/>
      <c r="BXS30" s="269"/>
      <c r="BXT30" s="269"/>
      <c r="BXU30" s="269"/>
      <c r="BXV30" s="269"/>
      <c r="BXW30" s="269"/>
      <c r="BXX30" s="269"/>
      <c r="BXY30" s="269"/>
      <c r="BXZ30" s="269"/>
      <c r="BYA30" s="269"/>
      <c r="BYB30" s="269"/>
      <c r="BYC30" s="269"/>
      <c r="BYD30" s="269"/>
      <c r="BYE30" s="269"/>
      <c r="BYF30" s="269"/>
      <c r="BYG30" s="269"/>
      <c r="BYH30" s="269"/>
      <c r="BYI30" s="269"/>
      <c r="BYJ30" s="269"/>
      <c r="BYK30" s="269"/>
      <c r="BYL30" s="269"/>
      <c r="BYM30" s="269"/>
      <c r="BYN30" s="269"/>
      <c r="BYO30" s="269"/>
      <c r="BYP30" s="269"/>
      <c r="BYQ30" s="269"/>
      <c r="BYR30" s="269"/>
      <c r="BYS30" s="269"/>
      <c r="BYT30" s="269"/>
      <c r="BYU30" s="269"/>
      <c r="BYV30" s="269"/>
      <c r="BYW30" s="269"/>
      <c r="BYX30" s="269"/>
      <c r="BYY30" s="269"/>
      <c r="BYZ30" s="269"/>
      <c r="BZA30" s="269"/>
      <c r="BZB30" s="269"/>
      <c r="BZC30" s="269"/>
      <c r="BZD30" s="269"/>
      <c r="BZE30" s="269"/>
      <c r="BZF30" s="269"/>
      <c r="BZG30" s="269"/>
      <c r="BZH30" s="269"/>
      <c r="BZI30" s="269"/>
      <c r="BZJ30" s="269"/>
      <c r="BZK30" s="269"/>
      <c r="BZL30" s="269"/>
      <c r="BZM30" s="269"/>
      <c r="BZN30" s="269"/>
      <c r="BZO30" s="269"/>
      <c r="BZP30" s="269"/>
      <c r="BZQ30" s="269"/>
      <c r="BZR30" s="269"/>
      <c r="BZS30" s="269"/>
      <c r="BZT30" s="269"/>
      <c r="BZU30" s="269"/>
      <c r="BZV30" s="269"/>
      <c r="BZW30" s="269"/>
      <c r="BZX30" s="269"/>
      <c r="BZY30" s="269"/>
      <c r="BZZ30" s="269"/>
      <c r="CAA30" s="269"/>
      <c r="CAB30" s="269"/>
      <c r="CAC30" s="269"/>
      <c r="CAD30" s="269"/>
      <c r="CAE30" s="269"/>
      <c r="CAF30" s="269"/>
      <c r="CAG30" s="269"/>
      <c r="CAH30" s="269"/>
      <c r="CAI30" s="269"/>
      <c r="CAJ30" s="269"/>
      <c r="CAK30" s="269"/>
      <c r="CAL30" s="269"/>
      <c r="CAM30" s="269"/>
      <c r="CAN30" s="269"/>
      <c r="CAO30" s="269"/>
      <c r="CAP30" s="269"/>
      <c r="CAQ30" s="269"/>
      <c r="CAR30" s="269"/>
      <c r="CAS30" s="269"/>
      <c r="CAT30" s="269"/>
      <c r="CAU30" s="269"/>
      <c r="CAV30" s="269"/>
      <c r="CAW30" s="269"/>
      <c r="CAX30" s="269"/>
      <c r="CAY30" s="269"/>
      <c r="CAZ30" s="269"/>
      <c r="CBA30" s="269"/>
      <c r="CBB30" s="269"/>
      <c r="CBC30" s="269"/>
      <c r="CBD30" s="269"/>
      <c r="CBE30" s="269"/>
      <c r="CBF30" s="269"/>
      <c r="CBG30" s="269"/>
      <c r="CBH30" s="269"/>
      <c r="CBI30" s="269"/>
      <c r="CBJ30" s="269"/>
      <c r="CBK30" s="269"/>
      <c r="CBL30" s="269"/>
      <c r="CBM30" s="269"/>
      <c r="CBN30" s="269"/>
      <c r="CBO30" s="269"/>
      <c r="CBP30" s="269"/>
      <c r="CBQ30" s="269"/>
      <c r="CBR30" s="269"/>
      <c r="CBS30" s="269"/>
      <c r="CBT30" s="269"/>
      <c r="CBU30" s="269"/>
      <c r="CBV30" s="269"/>
      <c r="CBW30" s="269"/>
      <c r="CBX30" s="269"/>
      <c r="CBY30" s="269"/>
      <c r="CBZ30" s="269"/>
      <c r="CCA30" s="269"/>
      <c r="CCB30" s="269"/>
      <c r="CCC30" s="269"/>
      <c r="CCD30" s="269"/>
      <c r="CCE30" s="269"/>
      <c r="CCF30" s="269"/>
      <c r="CCG30" s="269"/>
      <c r="CCH30" s="269"/>
      <c r="CCI30" s="269"/>
      <c r="CCJ30" s="269"/>
      <c r="CCK30" s="269"/>
      <c r="CCL30" s="269"/>
      <c r="CCM30" s="269"/>
      <c r="CCN30" s="269"/>
      <c r="CCO30" s="269"/>
      <c r="CCP30" s="269"/>
      <c r="CCQ30" s="269"/>
      <c r="CCR30" s="269"/>
      <c r="CCS30" s="269"/>
      <c r="CCT30" s="269"/>
      <c r="CCU30" s="269"/>
      <c r="CCV30" s="269"/>
      <c r="CCW30" s="269"/>
      <c r="CCX30" s="269"/>
      <c r="CCY30" s="269"/>
      <c r="CCZ30" s="269"/>
      <c r="CDA30" s="269"/>
      <c r="CDB30" s="269"/>
      <c r="CDC30" s="269"/>
      <c r="CDD30" s="269"/>
      <c r="CDE30" s="269"/>
      <c r="CDF30" s="269"/>
      <c r="CDG30" s="269"/>
      <c r="CDH30" s="269"/>
      <c r="CDI30" s="269"/>
      <c r="CDJ30" s="269"/>
      <c r="CDK30" s="269"/>
      <c r="CDL30" s="269"/>
      <c r="CDM30" s="269"/>
      <c r="CDN30" s="269"/>
      <c r="CDO30" s="269"/>
      <c r="CDP30" s="269"/>
      <c r="CDQ30" s="269"/>
      <c r="CDR30" s="269"/>
      <c r="CDS30" s="269"/>
      <c r="CDT30" s="269"/>
      <c r="CDU30" s="269"/>
      <c r="CDV30" s="269"/>
      <c r="CDW30" s="269"/>
      <c r="CDX30" s="269"/>
      <c r="CDY30" s="269"/>
      <c r="CDZ30" s="269"/>
      <c r="CEA30" s="269"/>
      <c r="CEB30" s="269"/>
      <c r="CEC30" s="269"/>
      <c r="CED30" s="269"/>
      <c r="CEE30" s="269"/>
      <c r="CEF30" s="269"/>
      <c r="CEG30" s="269"/>
      <c r="CEH30" s="269"/>
      <c r="CEI30" s="269"/>
      <c r="CEJ30" s="269"/>
      <c r="CEK30" s="269"/>
      <c r="CEL30" s="269"/>
      <c r="CEM30" s="269"/>
      <c r="CEN30" s="269"/>
      <c r="CEO30" s="269"/>
      <c r="CEP30" s="269"/>
      <c r="CEQ30" s="269"/>
      <c r="CER30" s="269"/>
      <c r="CES30" s="269"/>
      <c r="CET30" s="269"/>
      <c r="CEU30" s="269"/>
      <c r="CEV30" s="269"/>
      <c r="CEW30" s="269"/>
      <c r="CEX30" s="269"/>
      <c r="CEY30" s="269"/>
      <c r="CEZ30" s="269"/>
      <c r="CFA30" s="269"/>
      <c r="CFB30" s="269"/>
      <c r="CFC30" s="269"/>
      <c r="CFD30" s="269"/>
      <c r="CFE30" s="269"/>
      <c r="CFF30" s="269"/>
      <c r="CFG30" s="269"/>
      <c r="CFH30" s="269"/>
      <c r="CFI30" s="269"/>
      <c r="CFJ30" s="269"/>
      <c r="CFK30" s="269"/>
      <c r="CFL30" s="269"/>
      <c r="CFM30" s="269"/>
      <c r="CFN30" s="269"/>
      <c r="CFO30" s="269"/>
      <c r="CFP30" s="269"/>
      <c r="CFQ30" s="269"/>
      <c r="CFR30" s="269"/>
      <c r="CFS30" s="269"/>
      <c r="CFT30" s="269"/>
      <c r="CFU30" s="269"/>
      <c r="CFV30" s="269"/>
      <c r="CFW30" s="269"/>
      <c r="CFX30" s="269"/>
      <c r="CFY30" s="269"/>
      <c r="CFZ30" s="269"/>
      <c r="CGA30" s="269"/>
      <c r="CGB30" s="269"/>
      <c r="CGC30" s="269"/>
      <c r="CGD30" s="269"/>
      <c r="CGE30" s="269"/>
      <c r="CGF30" s="269"/>
      <c r="CGG30" s="269"/>
      <c r="CGH30" s="269"/>
      <c r="CGI30" s="269"/>
      <c r="CGJ30" s="269"/>
      <c r="CGK30" s="269"/>
      <c r="CGL30" s="269"/>
      <c r="CGM30" s="269"/>
      <c r="CGN30" s="269"/>
      <c r="CGO30" s="269"/>
      <c r="CGP30" s="269"/>
      <c r="CGQ30" s="269"/>
      <c r="CGR30" s="269"/>
      <c r="CGS30" s="269"/>
      <c r="CGT30" s="269"/>
      <c r="CGU30" s="269"/>
      <c r="CGV30" s="269"/>
      <c r="CGW30" s="269"/>
      <c r="CGX30" s="269"/>
      <c r="CGY30" s="269"/>
      <c r="CGZ30" s="269"/>
      <c r="CHA30" s="269"/>
      <c r="CHB30" s="269"/>
      <c r="CHC30" s="269"/>
      <c r="CHD30" s="269"/>
      <c r="CHE30" s="269"/>
      <c r="CHF30" s="269"/>
      <c r="CHG30" s="269"/>
      <c r="CHH30" s="269"/>
      <c r="CHI30" s="269"/>
      <c r="CHJ30" s="269"/>
      <c r="CHK30" s="269"/>
      <c r="CHL30" s="269"/>
      <c r="CHM30" s="269"/>
      <c r="CHN30" s="269"/>
      <c r="CHO30" s="269"/>
      <c r="CHP30" s="269"/>
      <c r="CHQ30" s="269"/>
      <c r="CHR30" s="269"/>
      <c r="CHS30" s="269"/>
      <c r="CHT30" s="269"/>
      <c r="CHU30" s="269"/>
      <c r="CHV30" s="269"/>
      <c r="CHW30" s="269"/>
      <c r="CHX30" s="269"/>
      <c r="CHY30" s="269"/>
      <c r="CHZ30" s="269"/>
      <c r="CIA30" s="269"/>
      <c r="CIB30" s="269"/>
      <c r="CIC30" s="269"/>
      <c r="CID30" s="269"/>
      <c r="CIE30" s="269"/>
      <c r="CIF30" s="269"/>
      <c r="CIG30" s="269"/>
      <c r="CIH30" s="269"/>
      <c r="CII30" s="269"/>
      <c r="CIJ30" s="269"/>
      <c r="CIK30" s="269"/>
      <c r="CIL30" s="269"/>
      <c r="CIM30" s="269"/>
      <c r="CIN30" s="269"/>
      <c r="CIO30" s="269"/>
      <c r="CIP30" s="269"/>
      <c r="CIQ30" s="269"/>
      <c r="CIR30" s="269"/>
      <c r="CIS30" s="269"/>
      <c r="CIT30" s="269"/>
      <c r="CIU30" s="269"/>
      <c r="CIV30" s="269"/>
      <c r="CIW30" s="269"/>
      <c r="CIX30" s="269"/>
      <c r="CIY30" s="269"/>
      <c r="CIZ30" s="269"/>
      <c r="CJA30" s="269"/>
      <c r="CJB30" s="269"/>
      <c r="CJC30" s="269"/>
      <c r="CJD30" s="269"/>
      <c r="CJE30" s="269"/>
      <c r="CJF30" s="269"/>
      <c r="CJG30" s="269"/>
      <c r="CJH30" s="269"/>
      <c r="CJI30" s="269"/>
      <c r="CJJ30" s="269"/>
      <c r="CJK30" s="269"/>
      <c r="CJL30" s="269"/>
      <c r="CJM30" s="269"/>
      <c r="CJN30" s="269"/>
      <c r="CJO30" s="269"/>
      <c r="CJP30" s="269"/>
      <c r="CJQ30" s="269"/>
      <c r="CJR30" s="269"/>
      <c r="CJS30" s="269"/>
      <c r="CJT30" s="269"/>
      <c r="CJU30" s="269"/>
      <c r="CJV30" s="269"/>
      <c r="CJW30" s="269"/>
      <c r="CJX30" s="269"/>
      <c r="CJY30" s="269"/>
      <c r="CJZ30" s="269"/>
      <c r="CKA30" s="269"/>
      <c r="CKB30" s="269"/>
      <c r="CKC30" s="269"/>
      <c r="CKD30" s="269"/>
      <c r="CKE30" s="269"/>
      <c r="CKF30" s="269"/>
      <c r="CKG30" s="269"/>
      <c r="CKH30" s="269"/>
      <c r="CKI30" s="269"/>
      <c r="CKJ30" s="269"/>
      <c r="CKK30" s="269"/>
      <c r="CKL30" s="269"/>
      <c r="CKM30" s="269"/>
      <c r="CKN30" s="269"/>
      <c r="CKO30" s="269"/>
      <c r="CKP30" s="269"/>
      <c r="CKQ30" s="269"/>
      <c r="CKR30" s="269"/>
      <c r="CKS30" s="269"/>
      <c r="CKT30" s="269"/>
      <c r="CKU30" s="269"/>
      <c r="CKV30" s="269"/>
      <c r="CKW30" s="269"/>
      <c r="CKX30" s="269"/>
      <c r="CKY30" s="269"/>
      <c r="CKZ30" s="269"/>
      <c r="CLA30" s="269"/>
      <c r="CLB30" s="269"/>
      <c r="CLC30" s="269"/>
      <c r="CLD30" s="269"/>
      <c r="CLE30" s="269"/>
      <c r="CLF30" s="269"/>
      <c r="CLG30" s="269"/>
      <c r="CLH30" s="269"/>
      <c r="CLI30" s="269"/>
      <c r="CLJ30" s="269"/>
      <c r="CLK30" s="269"/>
      <c r="CLL30" s="269"/>
      <c r="CLM30" s="269"/>
      <c r="CLN30" s="269"/>
      <c r="CLO30" s="269"/>
      <c r="CLP30" s="269"/>
      <c r="CLQ30" s="269"/>
      <c r="CLR30" s="269"/>
      <c r="CLS30" s="269"/>
      <c r="CLT30" s="269"/>
      <c r="CLU30" s="269"/>
      <c r="CLV30" s="269"/>
      <c r="CLW30" s="269"/>
      <c r="CLX30" s="269"/>
      <c r="CLY30" s="269"/>
      <c r="CLZ30" s="269"/>
      <c r="CMA30" s="269"/>
      <c r="CMB30" s="269"/>
      <c r="CMC30" s="269"/>
      <c r="CMD30" s="269"/>
      <c r="CME30" s="269"/>
      <c r="CMF30" s="269"/>
      <c r="CMG30" s="269"/>
      <c r="CMH30" s="269"/>
      <c r="CMI30" s="269"/>
      <c r="CMJ30" s="269"/>
      <c r="CMK30" s="269"/>
      <c r="CML30" s="269"/>
      <c r="CMM30" s="269"/>
      <c r="CMN30" s="269"/>
      <c r="CMO30" s="269"/>
      <c r="CMP30" s="269"/>
      <c r="CMQ30" s="269"/>
      <c r="CMR30" s="269"/>
      <c r="CMS30" s="269"/>
      <c r="CMT30" s="269"/>
      <c r="CMU30" s="269"/>
      <c r="CMV30" s="269"/>
      <c r="CMW30" s="269"/>
      <c r="CMX30" s="269"/>
      <c r="CMY30" s="269"/>
      <c r="CMZ30" s="269"/>
      <c r="CNA30" s="269"/>
      <c r="CNB30" s="269"/>
      <c r="CNC30" s="269"/>
      <c r="CND30" s="269"/>
      <c r="CNE30" s="269"/>
      <c r="CNF30" s="269"/>
      <c r="CNG30" s="269"/>
      <c r="CNH30" s="269"/>
      <c r="CNI30" s="269"/>
      <c r="CNJ30" s="269"/>
      <c r="CNK30" s="269"/>
      <c r="CNL30" s="269"/>
      <c r="CNM30" s="269"/>
      <c r="CNN30" s="269"/>
      <c r="CNO30" s="269"/>
      <c r="CNP30" s="269"/>
      <c r="CNQ30" s="269"/>
      <c r="CNR30" s="269"/>
      <c r="CNS30" s="269"/>
      <c r="CNT30" s="269"/>
      <c r="CNU30" s="269"/>
      <c r="CNV30" s="269"/>
      <c r="CNW30" s="269"/>
      <c r="CNX30" s="269"/>
      <c r="CNY30" s="269"/>
      <c r="CNZ30" s="269"/>
      <c r="COA30" s="269"/>
      <c r="COB30" s="269"/>
      <c r="COC30" s="269"/>
      <c r="COD30" s="269"/>
      <c r="COE30" s="269"/>
      <c r="COF30" s="269"/>
      <c r="COG30" s="269"/>
      <c r="COH30" s="269"/>
      <c r="COI30" s="269"/>
      <c r="COJ30" s="269"/>
      <c r="COK30" s="269"/>
      <c r="COL30" s="269"/>
      <c r="COM30" s="269"/>
      <c r="CON30" s="269"/>
      <c r="COO30" s="269"/>
      <c r="COP30" s="269"/>
      <c r="COQ30" s="269"/>
      <c r="COR30" s="269"/>
      <c r="COS30" s="269"/>
      <c r="COT30" s="269"/>
      <c r="COU30" s="269"/>
      <c r="COV30" s="269"/>
      <c r="COW30" s="269"/>
      <c r="COX30" s="269"/>
      <c r="COY30" s="269"/>
      <c r="COZ30" s="269"/>
      <c r="CPA30" s="269"/>
      <c r="CPB30" s="269"/>
      <c r="CPC30" s="269"/>
      <c r="CPD30" s="269"/>
      <c r="CPE30" s="269"/>
      <c r="CPF30" s="269"/>
      <c r="CPG30" s="269"/>
      <c r="CPH30" s="269"/>
      <c r="CPI30" s="269"/>
      <c r="CPJ30" s="269"/>
      <c r="CPK30" s="269"/>
      <c r="CPL30" s="269"/>
      <c r="CPM30" s="269"/>
      <c r="CPN30" s="269"/>
      <c r="CPO30" s="269"/>
      <c r="CPP30" s="269"/>
      <c r="CPQ30" s="269"/>
      <c r="CPR30" s="269"/>
      <c r="CPS30" s="269"/>
      <c r="CPT30" s="269"/>
      <c r="CPU30" s="269"/>
      <c r="CPV30" s="269"/>
      <c r="CPW30" s="269"/>
      <c r="CPX30" s="269"/>
      <c r="CPY30" s="269"/>
      <c r="CPZ30" s="269"/>
      <c r="CQA30" s="269"/>
      <c r="CQB30" s="269"/>
      <c r="CQC30" s="269"/>
      <c r="CQD30" s="269"/>
      <c r="CQE30" s="269"/>
      <c r="CQF30" s="269"/>
      <c r="CQG30" s="269"/>
      <c r="CQH30" s="269"/>
      <c r="CQI30" s="269"/>
      <c r="CQJ30" s="269"/>
      <c r="CQK30" s="269"/>
      <c r="CQL30" s="269"/>
      <c r="CQM30" s="269"/>
      <c r="CQN30" s="269"/>
      <c r="CQO30" s="269"/>
      <c r="CQP30" s="269"/>
      <c r="CQQ30" s="269"/>
      <c r="CQR30" s="269"/>
      <c r="CQS30" s="269"/>
      <c r="CQT30" s="269"/>
      <c r="CQU30" s="269"/>
      <c r="CQV30" s="269"/>
      <c r="CQW30" s="269"/>
      <c r="CQX30" s="269"/>
      <c r="CQY30" s="269"/>
      <c r="CQZ30" s="269"/>
      <c r="CRA30" s="269"/>
      <c r="CRB30" s="269"/>
      <c r="CRC30" s="269"/>
      <c r="CRD30" s="269"/>
      <c r="CRE30" s="269"/>
      <c r="CRF30" s="269"/>
      <c r="CRG30" s="269"/>
      <c r="CRH30" s="269"/>
      <c r="CRI30" s="269"/>
      <c r="CRJ30" s="269"/>
      <c r="CRK30" s="269"/>
      <c r="CRL30" s="269"/>
      <c r="CRM30" s="269"/>
      <c r="CRN30" s="269"/>
      <c r="CRO30" s="269"/>
      <c r="CRP30" s="269"/>
      <c r="CRQ30" s="269"/>
      <c r="CRR30" s="269"/>
      <c r="CRS30" s="269"/>
      <c r="CRT30" s="269"/>
      <c r="CRU30" s="269"/>
      <c r="CRV30" s="269"/>
      <c r="CRW30" s="269"/>
      <c r="CRX30" s="269"/>
      <c r="CRY30" s="269"/>
      <c r="CRZ30" s="269"/>
      <c r="CSA30" s="269"/>
      <c r="CSB30" s="269"/>
      <c r="CSC30" s="269"/>
      <c r="CSD30" s="269"/>
      <c r="CSE30" s="269"/>
      <c r="CSF30" s="269"/>
      <c r="CSG30" s="269"/>
      <c r="CSH30" s="269"/>
      <c r="CSI30" s="269"/>
      <c r="CSJ30" s="269"/>
      <c r="CSK30" s="269"/>
      <c r="CSL30" s="269"/>
      <c r="CSM30" s="269"/>
      <c r="CSN30" s="269"/>
      <c r="CSO30" s="269"/>
      <c r="CSP30" s="269"/>
      <c r="CSQ30" s="269"/>
      <c r="CSR30" s="269"/>
      <c r="CSS30" s="269"/>
      <c r="CST30" s="269"/>
      <c r="CSU30" s="269"/>
      <c r="CSV30" s="269"/>
      <c r="CSW30" s="269"/>
      <c r="CSX30" s="269"/>
      <c r="CSY30" s="269"/>
      <c r="CSZ30" s="269"/>
      <c r="CTA30" s="269"/>
      <c r="CTB30" s="269"/>
      <c r="CTC30" s="269"/>
      <c r="CTD30" s="269"/>
      <c r="CTE30" s="269"/>
      <c r="CTF30" s="269"/>
      <c r="CTG30" s="269"/>
      <c r="CTH30" s="269"/>
      <c r="CTI30" s="269"/>
      <c r="CTJ30" s="269"/>
      <c r="CTK30" s="269"/>
      <c r="CTL30" s="269"/>
      <c r="CTM30" s="269"/>
      <c r="CTN30" s="269"/>
      <c r="CTO30" s="269"/>
      <c r="CTP30" s="269"/>
      <c r="CTQ30" s="269"/>
      <c r="CTR30" s="269"/>
      <c r="CTS30" s="269"/>
      <c r="CTT30" s="269"/>
      <c r="CTU30" s="269"/>
      <c r="CTV30" s="269"/>
      <c r="CTW30" s="269"/>
      <c r="CTX30" s="269"/>
      <c r="CTY30" s="269"/>
      <c r="CTZ30" s="269"/>
      <c r="CUA30" s="269"/>
      <c r="CUB30" s="269"/>
      <c r="CUC30" s="269"/>
      <c r="CUD30" s="269"/>
      <c r="CUE30" s="269"/>
      <c r="CUF30" s="269"/>
      <c r="CUG30" s="269"/>
      <c r="CUH30" s="269"/>
      <c r="CUI30" s="269"/>
      <c r="CUJ30" s="269"/>
      <c r="CUK30" s="269"/>
      <c r="CUL30" s="269"/>
      <c r="CUM30" s="269"/>
      <c r="CUN30" s="269"/>
      <c r="CUO30" s="269"/>
      <c r="CUP30" s="269"/>
      <c r="CUQ30" s="269"/>
      <c r="CUR30" s="269"/>
      <c r="CUS30" s="269"/>
      <c r="CUT30" s="269"/>
      <c r="CUU30" s="269"/>
      <c r="CUV30" s="269"/>
      <c r="CUW30" s="269"/>
      <c r="CUX30" s="269"/>
      <c r="CUY30" s="269"/>
      <c r="CUZ30" s="269"/>
      <c r="CVA30" s="269"/>
      <c r="CVB30" s="269"/>
      <c r="CVC30" s="269"/>
      <c r="CVD30" s="269"/>
      <c r="CVE30" s="269"/>
      <c r="CVF30" s="269"/>
      <c r="CVG30" s="269"/>
      <c r="CVH30" s="269"/>
      <c r="CVI30" s="269"/>
      <c r="CVJ30" s="269"/>
      <c r="CVK30" s="269"/>
      <c r="CVL30" s="269"/>
      <c r="CVM30" s="269"/>
      <c r="CVN30" s="269"/>
      <c r="CVO30" s="269"/>
      <c r="CVP30" s="269"/>
      <c r="CVQ30" s="269"/>
      <c r="CVR30" s="269"/>
      <c r="CVS30" s="269"/>
      <c r="CVT30" s="269"/>
      <c r="CVU30" s="269"/>
      <c r="CVV30" s="269"/>
      <c r="CVW30" s="269"/>
      <c r="CVX30" s="269"/>
      <c r="CVY30" s="269"/>
      <c r="CVZ30" s="269"/>
      <c r="CWA30" s="269"/>
      <c r="CWB30" s="269"/>
      <c r="CWC30" s="269"/>
      <c r="CWD30" s="269"/>
      <c r="CWE30" s="269"/>
      <c r="CWF30" s="269"/>
      <c r="CWG30" s="269"/>
      <c r="CWH30" s="269"/>
      <c r="CWI30" s="269"/>
      <c r="CWJ30" s="269"/>
      <c r="CWK30" s="269"/>
      <c r="CWL30" s="269"/>
      <c r="CWM30" s="269"/>
      <c r="CWN30" s="269"/>
      <c r="CWO30" s="269"/>
      <c r="CWP30" s="269"/>
      <c r="CWQ30" s="269"/>
      <c r="CWR30" s="269"/>
      <c r="CWS30" s="269"/>
      <c r="CWT30" s="269"/>
      <c r="CWU30" s="269"/>
      <c r="CWV30" s="269"/>
      <c r="CWW30" s="269"/>
      <c r="CWX30" s="269"/>
      <c r="CWY30" s="269"/>
      <c r="CWZ30" s="269"/>
      <c r="CXA30" s="269"/>
      <c r="CXB30" s="269"/>
      <c r="CXC30" s="269"/>
      <c r="CXD30" s="269"/>
      <c r="CXE30" s="269"/>
      <c r="CXF30" s="269"/>
      <c r="CXG30" s="269"/>
      <c r="CXH30" s="269"/>
      <c r="CXI30" s="269"/>
      <c r="CXJ30" s="269"/>
      <c r="CXK30" s="269"/>
      <c r="CXL30" s="269"/>
      <c r="CXM30" s="269"/>
      <c r="CXN30" s="269"/>
      <c r="CXO30" s="269"/>
      <c r="CXP30" s="269"/>
      <c r="CXQ30" s="269"/>
      <c r="CXR30" s="269"/>
      <c r="CXS30" s="269"/>
      <c r="CXT30" s="269"/>
      <c r="CXU30" s="269"/>
      <c r="CXV30" s="269"/>
      <c r="CXW30" s="269"/>
      <c r="CXX30" s="269"/>
      <c r="CXY30" s="269"/>
      <c r="CXZ30" s="269"/>
      <c r="CYA30" s="269"/>
      <c r="CYB30" s="269"/>
      <c r="CYC30" s="269"/>
      <c r="CYD30" s="269"/>
      <c r="CYE30" s="269"/>
      <c r="CYF30" s="269"/>
      <c r="CYG30" s="269"/>
      <c r="CYH30" s="269"/>
      <c r="CYI30" s="269"/>
      <c r="CYJ30" s="269"/>
      <c r="CYK30" s="269"/>
      <c r="CYL30" s="269"/>
      <c r="CYM30" s="269"/>
      <c r="CYN30" s="269"/>
      <c r="CYO30" s="269"/>
      <c r="CYP30" s="269"/>
      <c r="CYQ30" s="269"/>
      <c r="CYR30" s="269"/>
      <c r="CYS30" s="269"/>
      <c r="CYT30" s="269"/>
      <c r="CYU30" s="269"/>
      <c r="CYV30" s="269"/>
      <c r="CYW30" s="269"/>
      <c r="CYX30" s="269"/>
      <c r="CYY30" s="269"/>
      <c r="CYZ30" s="269"/>
      <c r="CZA30" s="269"/>
      <c r="CZB30" s="269"/>
      <c r="CZC30" s="269"/>
      <c r="CZD30" s="269"/>
      <c r="CZE30" s="269"/>
      <c r="CZF30" s="269"/>
      <c r="CZG30" s="269"/>
      <c r="CZH30" s="269"/>
      <c r="CZI30" s="269"/>
      <c r="CZJ30" s="269"/>
      <c r="CZK30" s="269"/>
      <c r="CZL30" s="269"/>
      <c r="CZM30" s="269"/>
      <c r="CZN30" s="269"/>
      <c r="CZO30" s="269"/>
      <c r="CZP30" s="269"/>
      <c r="CZQ30" s="269"/>
      <c r="CZR30" s="269"/>
      <c r="CZS30" s="269"/>
      <c r="CZT30" s="269"/>
      <c r="CZU30" s="269"/>
      <c r="CZV30" s="269"/>
      <c r="CZW30" s="269"/>
      <c r="CZX30" s="269"/>
      <c r="CZY30" s="269"/>
      <c r="CZZ30" s="269"/>
      <c r="DAA30" s="269"/>
      <c r="DAB30" s="269"/>
      <c r="DAC30" s="269"/>
      <c r="DAD30" s="269"/>
      <c r="DAE30" s="269"/>
      <c r="DAF30" s="269"/>
      <c r="DAG30" s="269"/>
      <c r="DAH30" s="269"/>
      <c r="DAI30" s="269"/>
      <c r="DAJ30" s="269"/>
      <c r="DAK30" s="269"/>
      <c r="DAL30" s="269"/>
      <c r="DAM30" s="269"/>
      <c r="DAN30" s="269"/>
      <c r="DAO30" s="269"/>
      <c r="DAP30" s="269"/>
      <c r="DAQ30" s="269"/>
      <c r="DAR30" s="269"/>
      <c r="DAS30" s="269"/>
      <c r="DAT30" s="269"/>
      <c r="DAU30" s="269"/>
      <c r="DAV30" s="269"/>
      <c r="DAW30" s="269"/>
      <c r="DAX30" s="269"/>
      <c r="DAY30" s="269"/>
      <c r="DAZ30" s="269"/>
      <c r="DBA30" s="269"/>
      <c r="DBB30" s="269"/>
      <c r="DBC30" s="269"/>
      <c r="DBD30" s="269"/>
      <c r="DBE30" s="269"/>
      <c r="DBF30" s="269"/>
      <c r="DBG30" s="269"/>
      <c r="DBH30" s="269"/>
      <c r="DBI30" s="269"/>
      <c r="DBJ30" s="269"/>
      <c r="DBK30" s="269"/>
      <c r="DBL30" s="269"/>
      <c r="DBM30" s="269"/>
      <c r="DBN30" s="269"/>
      <c r="DBO30" s="269"/>
      <c r="DBP30" s="269"/>
      <c r="DBQ30" s="269"/>
      <c r="DBR30" s="269"/>
      <c r="DBS30" s="269"/>
      <c r="DBT30" s="269"/>
      <c r="DBU30" s="269"/>
      <c r="DBV30" s="269"/>
      <c r="DBW30" s="269"/>
      <c r="DBX30" s="269"/>
      <c r="DBY30" s="269"/>
      <c r="DBZ30" s="269"/>
      <c r="DCA30" s="269"/>
      <c r="DCB30" s="269"/>
      <c r="DCC30" s="269"/>
      <c r="DCD30" s="269"/>
      <c r="DCE30" s="269"/>
      <c r="DCF30" s="269"/>
      <c r="DCG30" s="269"/>
      <c r="DCH30" s="269"/>
      <c r="DCI30" s="269"/>
      <c r="DCJ30" s="269"/>
      <c r="DCK30" s="269"/>
      <c r="DCL30" s="269"/>
      <c r="DCM30" s="269"/>
      <c r="DCN30" s="269"/>
      <c r="DCO30" s="269"/>
      <c r="DCP30" s="269"/>
      <c r="DCQ30" s="269"/>
      <c r="DCR30" s="269"/>
      <c r="DCS30" s="269"/>
      <c r="DCT30" s="269"/>
      <c r="DCU30" s="269"/>
      <c r="DCV30" s="269"/>
      <c r="DCW30" s="269"/>
      <c r="DCX30" s="269"/>
      <c r="DCY30" s="269"/>
      <c r="DCZ30" s="269"/>
      <c r="DDA30" s="269"/>
      <c r="DDB30" s="269"/>
      <c r="DDC30" s="269"/>
      <c r="DDD30" s="269"/>
      <c r="DDE30" s="269"/>
      <c r="DDF30" s="269"/>
      <c r="DDG30" s="269"/>
      <c r="DDH30" s="269"/>
      <c r="DDI30" s="269"/>
      <c r="DDJ30" s="269"/>
      <c r="DDK30" s="269"/>
      <c r="DDL30" s="269"/>
      <c r="DDM30" s="269"/>
      <c r="DDN30" s="269"/>
      <c r="DDO30" s="269"/>
      <c r="DDP30" s="269"/>
      <c r="DDQ30" s="269"/>
      <c r="DDR30" s="269"/>
      <c r="DDS30" s="269"/>
      <c r="DDT30" s="269"/>
      <c r="DDU30" s="269"/>
      <c r="DDV30" s="269"/>
      <c r="DDW30" s="269"/>
      <c r="DDX30" s="269"/>
      <c r="DDY30" s="269"/>
      <c r="DDZ30" s="269"/>
      <c r="DEA30" s="269"/>
      <c r="DEB30" s="269"/>
      <c r="DEC30" s="269"/>
      <c r="DED30" s="269"/>
      <c r="DEE30" s="269"/>
      <c r="DEF30" s="269"/>
      <c r="DEG30" s="269"/>
      <c r="DEH30" s="269"/>
      <c r="DEI30" s="269"/>
      <c r="DEJ30" s="269"/>
      <c r="DEK30" s="269"/>
      <c r="DEL30" s="269"/>
      <c r="DEM30" s="269"/>
      <c r="DEN30" s="269"/>
      <c r="DEO30" s="269"/>
      <c r="DEP30" s="269"/>
      <c r="DEQ30" s="269"/>
      <c r="DER30" s="269"/>
      <c r="DES30" s="269"/>
      <c r="DET30" s="269"/>
      <c r="DEU30" s="269"/>
      <c r="DEV30" s="269"/>
      <c r="DEW30" s="269"/>
      <c r="DEX30" s="269"/>
      <c r="DEY30" s="269"/>
      <c r="DEZ30" s="269"/>
      <c r="DFA30" s="269"/>
      <c r="DFB30" s="269"/>
      <c r="DFC30" s="269"/>
      <c r="DFD30" s="269"/>
      <c r="DFE30" s="269"/>
      <c r="DFF30" s="269"/>
      <c r="DFG30" s="269"/>
      <c r="DFH30" s="269"/>
      <c r="DFI30" s="269"/>
      <c r="DFJ30" s="269"/>
      <c r="DFK30" s="269"/>
      <c r="DFL30" s="269"/>
      <c r="DFM30" s="269"/>
      <c r="DFN30" s="269"/>
      <c r="DFO30" s="269"/>
      <c r="DFP30" s="269"/>
      <c r="DFQ30" s="269"/>
      <c r="DFR30" s="269"/>
      <c r="DFS30" s="269"/>
      <c r="DFT30" s="269"/>
      <c r="DFU30" s="269"/>
      <c r="DFV30" s="269"/>
      <c r="DFW30" s="269"/>
      <c r="DFX30" s="269"/>
      <c r="DFY30" s="269"/>
      <c r="DFZ30" s="269"/>
      <c r="DGA30" s="269"/>
      <c r="DGB30" s="269"/>
      <c r="DGC30" s="269"/>
      <c r="DGD30" s="269"/>
      <c r="DGE30" s="269"/>
      <c r="DGF30" s="269"/>
      <c r="DGG30" s="269"/>
      <c r="DGH30" s="269"/>
      <c r="DGI30" s="269"/>
      <c r="DGJ30" s="269"/>
      <c r="DGK30" s="269"/>
      <c r="DGL30" s="269"/>
      <c r="DGM30" s="269"/>
      <c r="DGN30" s="269"/>
      <c r="DGO30" s="269"/>
      <c r="DGP30" s="269"/>
      <c r="DGQ30" s="269"/>
      <c r="DGR30" s="269"/>
      <c r="DGS30" s="269"/>
      <c r="DGT30" s="269"/>
      <c r="DGU30" s="269"/>
      <c r="DGV30" s="269"/>
      <c r="DGW30" s="269"/>
      <c r="DGX30" s="269"/>
      <c r="DGY30" s="269"/>
      <c r="DGZ30" s="269"/>
      <c r="DHA30" s="269"/>
      <c r="DHB30" s="269"/>
      <c r="DHC30" s="269"/>
      <c r="DHD30" s="269"/>
      <c r="DHE30" s="269"/>
      <c r="DHF30" s="269"/>
      <c r="DHG30" s="269"/>
      <c r="DHH30" s="269"/>
      <c r="DHI30" s="269"/>
      <c r="DHJ30" s="269"/>
      <c r="DHK30" s="269"/>
      <c r="DHL30" s="269"/>
      <c r="DHM30" s="269"/>
      <c r="DHN30" s="269"/>
      <c r="DHO30" s="269"/>
      <c r="DHP30" s="269"/>
      <c r="DHQ30" s="269"/>
      <c r="DHR30" s="269"/>
      <c r="DHS30" s="269"/>
      <c r="DHT30" s="269"/>
      <c r="DHU30" s="269"/>
      <c r="DHV30" s="269"/>
      <c r="DHW30" s="269"/>
      <c r="DHX30" s="269"/>
      <c r="DHY30" s="269"/>
      <c r="DHZ30" s="269"/>
      <c r="DIA30" s="269"/>
      <c r="DIB30" s="269"/>
      <c r="DIC30" s="269"/>
      <c r="DID30" s="269"/>
      <c r="DIE30" s="269"/>
      <c r="DIF30" s="269"/>
      <c r="DIG30" s="269"/>
      <c r="DIH30" s="269"/>
      <c r="DII30" s="269"/>
      <c r="DIJ30" s="269"/>
      <c r="DIK30" s="269"/>
      <c r="DIL30" s="269"/>
      <c r="DIM30" s="269"/>
      <c r="DIN30" s="269"/>
      <c r="DIO30" s="269"/>
      <c r="DIP30" s="269"/>
      <c r="DIQ30" s="269"/>
      <c r="DIR30" s="269"/>
      <c r="DIS30" s="269"/>
      <c r="DIT30" s="269"/>
      <c r="DIU30" s="269"/>
      <c r="DIV30" s="269"/>
      <c r="DIW30" s="269"/>
      <c r="DIX30" s="269"/>
      <c r="DIY30" s="269"/>
      <c r="DIZ30" s="269"/>
      <c r="DJA30" s="269"/>
      <c r="DJB30" s="269"/>
      <c r="DJC30" s="269"/>
      <c r="DJD30" s="269"/>
      <c r="DJE30" s="269"/>
      <c r="DJF30" s="269"/>
      <c r="DJG30" s="269"/>
      <c r="DJH30" s="269"/>
      <c r="DJI30" s="269"/>
      <c r="DJJ30" s="269"/>
      <c r="DJK30" s="269"/>
      <c r="DJL30" s="269"/>
      <c r="DJM30" s="269"/>
      <c r="DJN30" s="269"/>
      <c r="DJO30" s="269"/>
      <c r="DJP30" s="269"/>
      <c r="DJQ30" s="269"/>
      <c r="DJR30" s="269"/>
      <c r="DJS30" s="269"/>
      <c r="DJT30" s="269"/>
      <c r="DJU30" s="269"/>
      <c r="DJV30" s="269"/>
      <c r="DJW30" s="269"/>
      <c r="DJX30" s="269"/>
      <c r="DJY30" s="269"/>
      <c r="DJZ30" s="269"/>
      <c r="DKA30" s="269"/>
      <c r="DKB30" s="269"/>
      <c r="DKC30" s="269"/>
      <c r="DKD30" s="269"/>
      <c r="DKE30" s="269"/>
      <c r="DKF30" s="269"/>
      <c r="DKG30" s="269"/>
      <c r="DKH30" s="269"/>
      <c r="DKI30" s="269"/>
      <c r="DKJ30" s="269"/>
      <c r="DKK30" s="269"/>
      <c r="DKL30" s="269"/>
      <c r="DKM30" s="269"/>
      <c r="DKN30" s="269"/>
      <c r="DKO30" s="269"/>
      <c r="DKP30" s="269"/>
      <c r="DKQ30" s="269"/>
      <c r="DKR30" s="269"/>
      <c r="DKS30" s="269"/>
      <c r="DKT30" s="269"/>
      <c r="DKU30" s="269"/>
      <c r="DKV30" s="269"/>
      <c r="DKW30" s="269"/>
      <c r="DKX30" s="269"/>
      <c r="DKY30" s="269"/>
      <c r="DKZ30" s="269"/>
      <c r="DLA30" s="269"/>
      <c r="DLB30" s="269"/>
      <c r="DLC30" s="269"/>
      <c r="DLD30" s="269"/>
      <c r="DLE30" s="269"/>
      <c r="DLF30" s="269"/>
      <c r="DLG30" s="269"/>
      <c r="DLH30" s="269"/>
      <c r="DLI30" s="269"/>
      <c r="DLJ30" s="269"/>
      <c r="DLK30" s="269"/>
      <c r="DLL30" s="269"/>
      <c r="DLM30" s="269"/>
      <c r="DLN30" s="269"/>
      <c r="DLO30" s="269"/>
      <c r="DLP30" s="269"/>
      <c r="DLQ30" s="269"/>
      <c r="DLR30" s="269"/>
      <c r="DLS30" s="269"/>
      <c r="DLT30" s="269"/>
      <c r="DLU30" s="269"/>
      <c r="DLV30" s="269"/>
      <c r="DLW30" s="269"/>
      <c r="DLX30" s="269"/>
      <c r="DLY30" s="269"/>
      <c r="DLZ30" s="269"/>
      <c r="DMA30" s="269"/>
      <c r="DMB30" s="269"/>
      <c r="DMC30" s="269"/>
      <c r="DMD30" s="269"/>
      <c r="DME30" s="269"/>
      <c r="DMF30" s="269"/>
      <c r="DMG30" s="269"/>
      <c r="DMH30" s="269"/>
      <c r="DMI30" s="269"/>
      <c r="DMJ30" s="269"/>
      <c r="DMK30" s="269"/>
      <c r="DML30" s="269"/>
      <c r="DMM30" s="269"/>
      <c r="DMN30" s="269"/>
      <c r="DMO30" s="269"/>
      <c r="DMP30" s="269"/>
      <c r="DMQ30" s="269"/>
      <c r="DMR30" s="269"/>
      <c r="DMS30" s="269"/>
      <c r="DMT30" s="269"/>
      <c r="DMU30" s="269"/>
      <c r="DMV30" s="269"/>
      <c r="DMW30" s="269"/>
      <c r="DMX30" s="269"/>
      <c r="DMY30" s="269"/>
      <c r="DMZ30" s="269"/>
      <c r="DNA30" s="269"/>
      <c r="DNB30" s="269"/>
      <c r="DNC30" s="269"/>
      <c r="DND30" s="269"/>
      <c r="DNE30" s="269"/>
      <c r="DNF30" s="269"/>
      <c r="DNG30" s="269"/>
      <c r="DNH30" s="269"/>
      <c r="DNI30" s="269"/>
      <c r="DNJ30" s="269"/>
      <c r="DNK30" s="269"/>
      <c r="DNL30" s="269"/>
      <c r="DNM30" s="269"/>
      <c r="DNN30" s="269"/>
      <c r="DNO30" s="269"/>
      <c r="DNP30" s="269"/>
      <c r="DNQ30" s="269"/>
      <c r="DNR30" s="269"/>
      <c r="DNS30" s="269"/>
      <c r="DNT30" s="269"/>
      <c r="DNU30" s="269"/>
      <c r="DNV30" s="269"/>
      <c r="DNW30" s="269"/>
      <c r="DNX30" s="269"/>
      <c r="DNY30" s="269"/>
      <c r="DNZ30" s="269"/>
      <c r="DOA30" s="269"/>
      <c r="DOB30" s="269"/>
      <c r="DOC30" s="269"/>
      <c r="DOD30" s="269"/>
      <c r="DOE30" s="269"/>
      <c r="DOF30" s="269"/>
      <c r="DOG30" s="269"/>
      <c r="DOH30" s="269"/>
      <c r="DOI30" s="269"/>
      <c r="DOJ30" s="269"/>
      <c r="DOK30" s="269"/>
      <c r="DOL30" s="269"/>
      <c r="DOM30" s="269"/>
      <c r="DON30" s="269"/>
      <c r="DOO30" s="269"/>
      <c r="DOP30" s="269"/>
      <c r="DOQ30" s="269"/>
      <c r="DOR30" s="269"/>
      <c r="DOS30" s="269"/>
      <c r="DOT30" s="269"/>
      <c r="DOU30" s="269"/>
      <c r="DOV30" s="269"/>
      <c r="DOW30" s="269"/>
      <c r="DOX30" s="269"/>
      <c r="DOY30" s="269"/>
      <c r="DOZ30" s="269"/>
      <c r="DPA30" s="269"/>
      <c r="DPB30" s="269"/>
      <c r="DPC30" s="269"/>
      <c r="DPD30" s="269"/>
      <c r="DPE30" s="269"/>
      <c r="DPF30" s="269"/>
      <c r="DPG30" s="269"/>
      <c r="DPH30" s="269"/>
      <c r="DPI30" s="269"/>
      <c r="DPJ30" s="269"/>
      <c r="DPK30" s="269"/>
      <c r="DPL30" s="269"/>
      <c r="DPM30" s="269"/>
      <c r="DPN30" s="269"/>
      <c r="DPO30" s="269"/>
      <c r="DPP30" s="269"/>
      <c r="DPQ30" s="269"/>
      <c r="DPR30" s="269"/>
      <c r="DPS30" s="269"/>
      <c r="DPT30" s="269"/>
      <c r="DPU30" s="269"/>
      <c r="DPV30" s="269"/>
      <c r="DPW30" s="269"/>
      <c r="DPX30" s="269"/>
      <c r="DPY30" s="269"/>
      <c r="DPZ30" s="269"/>
      <c r="DQA30" s="269"/>
      <c r="DQB30" s="269"/>
      <c r="DQC30" s="269"/>
      <c r="DQD30" s="269"/>
      <c r="DQE30" s="269"/>
      <c r="DQF30" s="269"/>
      <c r="DQG30" s="269"/>
      <c r="DQH30" s="269"/>
      <c r="DQI30" s="269"/>
      <c r="DQJ30" s="269"/>
      <c r="DQK30" s="269"/>
      <c r="DQL30" s="269"/>
      <c r="DQM30" s="269"/>
      <c r="DQN30" s="269"/>
      <c r="DQO30" s="269"/>
      <c r="DQP30" s="269"/>
      <c r="DQQ30" s="269"/>
      <c r="DQR30" s="269"/>
      <c r="DQS30" s="269"/>
      <c r="DQT30" s="269"/>
      <c r="DQU30" s="269"/>
      <c r="DQV30" s="269"/>
      <c r="DQW30" s="269"/>
      <c r="DQX30" s="269"/>
      <c r="DQY30" s="269"/>
      <c r="DQZ30" s="269"/>
      <c r="DRA30" s="269"/>
      <c r="DRB30" s="269"/>
      <c r="DRC30" s="269"/>
      <c r="DRD30" s="269"/>
      <c r="DRE30" s="269"/>
      <c r="DRF30" s="269"/>
      <c r="DRG30" s="269"/>
      <c r="DRH30" s="269"/>
      <c r="DRI30" s="269"/>
      <c r="DRJ30" s="269"/>
      <c r="DRK30" s="269"/>
      <c r="DRL30" s="269"/>
      <c r="DRM30" s="269"/>
      <c r="DRN30" s="269"/>
      <c r="DRO30" s="269"/>
      <c r="DRP30" s="269"/>
      <c r="DRQ30" s="269"/>
      <c r="DRR30" s="269"/>
      <c r="DRS30" s="269"/>
      <c r="DRT30" s="269"/>
      <c r="DRU30" s="269"/>
      <c r="DRV30" s="269"/>
      <c r="DRW30" s="269"/>
      <c r="DRX30" s="269"/>
      <c r="DRY30" s="269"/>
      <c r="DRZ30" s="269"/>
      <c r="DSA30" s="269"/>
      <c r="DSB30" s="269"/>
      <c r="DSC30" s="269"/>
      <c r="DSD30" s="269"/>
      <c r="DSE30" s="269"/>
      <c r="DSF30" s="269"/>
      <c r="DSG30" s="269"/>
      <c r="DSH30" s="269"/>
      <c r="DSI30" s="269"/>
      <c r="DSJ30" s="269"/>
      <c r="DSK30" s="269"/>
      <c r="DSL30" s="269"/>
      <c r="DSM30" s="269"/>
      <c r="DSN30" s="269"/>
      <c r="DSO30" s="269"/>
      <c r="DSP30" s="269"/>
      <c r="DSQ30" s="269"/>
      <c r="DSR30" s="269"/>
      <c r="DSS30" s="269"/>
      <c r="DST30" s="269"/>
      <c r="DSU30" s="269"/>
      <c r="DSV30" s="269"/>
      <c r="DSW30" s="269"/>
      <c r="DSX30" s="269"/>
      <c r="DSY30" s="269"/>
      <c r="DSZ30" s="269"/>
      <c r="DTA30" s="269"/>
      <c r="DTB30" s="269"/>
      <c r="DTC30" s="269"/>
      <c r="DTD30" s="269"/>
      <c r="DTE30" s="269"/>
      <c r="DTF30" s="269"/>
      <c r="DTG30" s="269"/>
      <c r="DTH30" s="269"/>
      <c r="DTI30" s="269"/>
      <c r="DTJ30" s="269"/>
      <c r="DTK30" s="269"/>
      <c r="DTL30" s="269"/>
      <c r="DTM30" s="269"/>
      <c r="DTN30" s="269"/>
      <c r="DTO30" s="269"/>
      <c r="DTP30" s="269"/>
      <c r="DTQ30" s="269"/>
      <c r="DTR30" s="269"/>
      <c r="DTS30" s="269"/>
      <c r="DTT30" s="269"/>
      <c r="DTU30" s="269"/>
      <c r="DTV30" s="269"/>
      <c r="DTW30" s="269"/>
      <c r="DTX30" s="269"/>
      <c r="DTY30" s="269"/>
      <c r="DTZ30" s="269"/>
      <c r="DUA30" s="269"/>
      <c r="DUB30" s="269"/>
      <c r="DUC30" s="269"/>
      <c r="DUD30" s="269"/>
      <c r="DUE30" s="269"/>
      <c r="DUF30" s="269"/>
      <c r="DUG30" s="269"/>
      <c r="DUH30" s="269"/>
      <c r="DUI30" s="269"/>
      <c r="DUJ30" s="269"/>
      <c r="DUK30" s="269"/>
      <c r="DUL30" s="269"/>
      <c r="DUM30" s="269"/>
      <c r="DUN30" s="269"/>
      <c r="DUO30" s="269"/>
      <c r="DUP30" s="269"/>
      <c r="DUQ30" s="269"/>
      <c r="DUR30" s="269"/>
      <c r="DUS30" s="269"/>
      <c r="DUT30" s="269"/>
      <c r="DUU30" s="269"/>
      <c r="DUV30" s="269"/>
      <c r="DUW30" s="269"/>
      <c r="DUX30" s="269"/>
      <c r="DUY30" s="269"/>
      <c r="DUZ30" s="269"/>
      <c r="DVA30" s="269"/>
      <c r="DVB30" s="269"/>
      <c r="DVC30" s="269"/>
      <c r="DVD30" s="269"/>
      <c r="DVE30" s="269"/>
      <c r="DVF30" s="269"/>
      <c r="DVG30" s="269"/>
      <c r="DVH30" s="269"/>
      <c r="DVI30" s="269"/>
      <c r="DVJ30" s="269"/>
      <c r="DVK30" s="269"/>
      <c r="DVL30" s="269"/>
      <c r="DVM30" s="269"/>
      <c r="DVN30" s="269"/>
      <c r="DVO30" s="269"/>
      <c r="DVP30" s="269"/>
      <c r="DVQ30" s="269"/>
      <c r="DVR30" s="269"/>
      <c r="DVS30" s="269"/>
      <c r="DVT30" s="269"/>
      <c r="DVU30" s="269"/>
      <c r="DVV30" s="269"/>
      <c r="DVW30" s="269"/>
      <c r="DVX30" s="269"/>
      <c r="DVY30" s="269"/>
      <c r="DVZ30" s="269"/>
      <c r="DWA30" s="269"/>
      <c r="DWB30" s="269"/>
      <c r="DWC30" s="269"/>
      <c r="DWD30" s="269"/>
      <c r="DWE30" s="269"/>
      <c r="DWF30" s="269"/>
      <c r="DWG30" s="269"/>
      <c r="DWH30" s="269"/>
      <c r="DWI30" s="269"/>
      <c r="DWJ30" s="269"/>
      <c r="DWK30" s="269"/>
      <c r="DWL30" s="269"/>
      <c r="DWM30" s="269"/>
      <c r="DWN30" s="269"/>
      <c r="DWO30" s="269"/>
      <c r="DWP30" s="269"/>
      <c r="DWQ30" s="269"/>
      <c r="DWR30" s="269"/>
      <c r="DWS30" s="269"/>
      <c r="DWT30" s="269"/>
      <c r="DWU30" s="269"/>
      <c r="DWV30" s="269"/>
      <c r="DWW30" s="269"/>
      <c r="DWX30" s="269"/>
      <c r="DWY30" s="269"/>
      <c r="DWZ30" s="269"/>
      <c r="DXA30" s="269"/>
      <c r="DXB30" s="269"/>
      <c r="DXC30" s="269"/>
      <c r="DXD30" s="269"/>
      <c r="DXE30" s="269"/>
      <c r="DXF30" s="269"/>
      <c r="DXG30" s="269"/>
      <c r="DXH30" s="269"/>
      <c r="DXI30" s="269"/>
      <c r="DXJ30" s="269"/>
      <c r="DXK30" s="269"/>
      <c r="DXL30" s="269"/>
      <c r="DXM30" s="269"/>
      <c r="DXN30" s="269"/>
      <c r="DXO30" s="269"/>
      <c r="DXP30" s="269"/>
      <c r="DXQ30" s="269"/>
      <c r="DXR30" s="269"/>
      <c r="DXS30" s="269"/>
      <c r="DXT30" s="269"/>
      <c r="DXU30" s="269"/>
      <c r="DXV30" s="269"/>
      <c r="DXW30" s="269"/>
      <c r="DXX30" s="269"/>
      <c r="DXY30" s="269"/>
      <c r="DXZ30" s="269"/>
      <c r="DYA30" s="269"/>
      <c r="DYB30" s="269"/>
      <c r="DYC30" s="269"/>
      <c r="DYD30" s="269"/>
      <c r="DYE30" s="269"/>
      <c r="DYF30" s="269"/>
      <c r="DYG30" s="269"/>
      <c r="DYH30" s="269"/>
      <c r="DYI30" s="269"/>
      <c r="DYJ30" s="269"/>
      <c r="DYK30" s="269"/>
      <c r="DYL30" s="269"/>
      <c r="DYM30" s="269"/>
      <c r="DYN30" s="269"/>
      <c r="DYO30" s="269"/>
      <c r="DYP30" s="269"/>
      <c r="DYQ30" s="269"/>
      <c r="DYR30" s="269"/>
      <c r="DYS30" s="269"/>
      <c r="DYT30" s="269"/>
      <c r="DYU30" s="269"/>
      <c r="DYV30" s="269"/>
      <c r="DYW30" s="269"/>
      <c r="DYX30" s="269"/>
      <c r="DYY30" s="269"/>
      <c r="DYZ30" s="269"/>
      <c r="DZA30" s="269"/>
      <c r="DZB30" s="269"/>
      <c r="DZC30" s="269"/>
      <c r="DZD30" s="269"/>
      <c r="DZE30" s="269"/>
      <c r="DZF30" s="269"/>
      <c r="DZG30" s="269"/>
      <c r="DZH30" s="269"/>
      <c r="DZI30" s="269"/>
      <c r="DZJ30" s="269"/>
      <c r="DZK30" s="269"/>
      <c r="DZL30" s="269"/>
      <c r="DZM30" s="269"/>
      <c r="DZN30" s="269"/>
      <c r="DZO30" s="269"/>
      <c r="DZP30" s="269"/>
      <c r="DZQ30" s="269"/>
      <c r="DZR30" s="269"/>
      <c r="DZS30" s="269"/>
      <c r="DZT30" s="269"/>
      <c r="DZU30" s="269"/>
      <c r="DZV30" s="269"/>
      <c r="DZW30" s="269"/>
      <c r="DZX30" s="269"/>
      <c r="DZY30" s="269"/>
      <c r="DZZ30" s="269"/>
      <c r="EAA30" s="269"/>
      <c r="EAB30" s="269"/>
      <c r="EAC30" s="269"/>
      <c r="EAD30" s="269"/>
      <c r="EAE30" s="269"/>
      <c r="EAF30" s="269"/>
      <c r="EAG30" s="269"/>
      <c r="EAH30" s="269"/>
      <c r="EAI30" s="269"/>
      <c r="EAJ30" s="269"/>
      <c r="EAK30" s="269"/>
      <c r="EAL30" s="269"/>
      <c r="EAM30" s="269"/>
      <c r="EAN30" s="269"/>
      <c r="EAO30" s="269"/>
      <c r="EAP30" s="269"/>
      <c r="EAQ30" s="269"/>
      <c r="EAR30" s="269"/>
      <c r="EAS30" s="269"/>
      <c r="EAT30" s="269"/>
      <c r="EAU30" s="269"/>
      <c r="EAV30" s="269"/>
      <c r="EAW30" s="269"/>
      <c r="EAX30" s="269"/>
      <c r="EAY30" s="269"/>
      <c r="EAZ30" s="269"/>
      <c r="EBA30" s="269"/>
      <c r="EBB30" s="269"/>
      <c r="EBC30" s="269"/>
      <c r="EBD30" s="269"/>
      <c r="EBE30" s="269"/>
      <c r="EBF30" s="269"/>
      <c r="EBG30" s="269"/>
      <c r="EBH30" s="269"/>
      <c r="EBI30" s="269"/>
      <c r="EBJ30" s="269"/>
      <c r="EBK30" s="269"/>
      <c r="EBL30" s="269"/>
      <c r="EBM30" s="269"/>
      <c r="EBN30" s="269"/>
      <c r="EBO30" s="269"/>
      <c r="EBP30" s="269"/>
      <c r="EBQ30" s="269"/>
      <c r="EBR30" s="269"/>
      <c r="EBS30" s="269"/>
      <c r="EBT30" s="269"/>
      <c r="EBU30" s="269"/>
      <c r="EBV30" s="269"/>
      <c r="EBW30" s="269"/>
      <c r="EBX30" s="269"/>
      <c r="EBY30" s="269"/>
      <c r="EBZ30" s="269"/>
      <c r="ECA30" s="269"/>
      <c r="ECB30" s="269"/>
      <c r="ECC30" s="269"/>
      <c r="ECD30" s="269"/>
      <c r="ECE30" s="269"/>
      <c r="ECF30" s="269"/>
      <c r="ECG30" s="269"/>
      <c r="ECH30" s="269"/>
      <c r="ECI30" s="269"/>
      <c r="ECJ30" s="269"/>
      <c r="ECK30" s="269"/>
      <c r="ECL30" s="269"/>
      <c r="ECM30" s="269"/>
      <c r="ECN30" s="269"/>
      <c r="ECO30" s="269"/>
      <c r="ECP30" s="269"/>
      <c r="ECQ30" s="269"/>
      <c r="ECR30" s="269"/>
      <c r="ECS30" s="269"/>
      <c r="ECT30" s="269"/>
      <c r="ECU30" s="269"/>
      <c r="ECV30" s="269"/>
      <c r="ECW30" s="269"/>
      <c r="ECX30" s="269"/>
      <c r="ECY30" s="269"/>
      <c r="ECZ30" s="269"/>
      <c r="EDA30" s="269"/>
      <c r="EDB30" s="269"/>
      <c r="EDC30" s="269"/>
      <c r="EDD30" s="269"/>
      <c r="EDE30" s="269"/>
      <c r="EDF30" s="269"/>
      <c r="EDG30" s="269"/>
      <c r="EDH30" s="269"/>
      <c r="EDI30" s="269"/>
      <c r="EDJ30" s="269"/>
      <c r="EDK30" s="269"/>
      <c r="EDL30" s="269"/>
      <c r="EDM30" s="269"/>
      <c r="EDN30" s="269"/>
      <c r="EDO30" s="269"/>
      <c r="EDP30" s="269"/>
      <c r="EDQ30" s="269"/>
      <c r="EDR30" s="269"/>
      <c r="EDS30" s="269"/>
      <c r="EDT30" s="269"/>
      <c r="EDU30" s="269"/>
      <c r="EDV30" s="269"/>
      <c r="EDW30" s="269"/>
      <c r="EDX30" s="269"/>
      <c r="EDY30" s="269"/>
      <c r="EDZ30" s="269"/>
      <c r="EEA30" s="269"/>
      <c r="EEB30" s="269"/>
      <c r="EEC30" s="269"/>
      <c r="EED30" s="269"/>
      <c r="EEE30" s="269"/>
      <c r="EEF30" s="269"/>
      <c r="EEG30" s="269"/>
      <c r="EEH30" s="269"/>
      <c r="EEI30" s="269"/>
      <c r="EEJ30" s="269"/>
      <c r="EEK30" s="269"/>
      <c r="EEL30" s="269"/>
      <c r="EEM30" s="269"/>
      <c r="EEN30" s="269"/>
      <c r="EEO30" s="269"/>
      <c r="EEP30" s="269"/>
      <c r="EEQ30" s="269"/>
      <c r="EER30" s="269"/>
      <c r="EES30" s="269"/>
      <c r="EET30" s="269"/>
      <c r="EEU30" s="269"/>
      <c r="EEV30" s="269"/>
      <c r="EEW30" s="269"/>
      <c r="EEX30" s="269"/>
      <c r="EEY30" s="269"/>
      <c r="EEZ30" s="269"/>
      <c r="EFA30" s="269"/>
      <c r="EFB30" s="269"/>
      <c r="EFC30" s="269"/>
      <c r="EFD30" s="269"/>
      <c r="EFE30" s="269"/>
      <c r="EFF30" s="269"/>
      <c r="EFG30" s="269"/>
      <c r="EFH30" s="269"/>
      <c r="EFI30" s="269"/>
      <c r="EFJ30" s="269"/>
      <c r="EFK30" s="269"/>
      <c r="EFL30" s="269"/>
      <c r="EFM30" s="269"/>
      <c r="EFN30" s="269"/>
      <c r="EFO30" s="269"/>
      <c r="EFP30" s="269"/>
      <c r="EFQ30" s="269"/>
      <c r="EFR30" s="269"/>
      <c r="EFS30" s="269"/>
      <c r="EFT30" s="269"/>
      <c r="EFU30" s="269"/>
      <c r="EFV30" s="269"/>
      <c r="EFW30" s="269"/>
      <c r="EFX30" s="269"/>
      <c r="EFY30" s="269"/>
      <c r="EFZ30" s="269"/>
      <c r="EGA30" s="269"/>
      <c r="EGB30" s="269"/>
      <c r="EGC30" s="269"/>
      <c r="EGD30" s="269"/>
      <c r="EGE30" s="269"/>
      <c r="EGF30" s="269"/>
      <c r="EGG30" s="269"/>
      <c r="EGH30" s="269"/>
      <c r="EGI30" s="269"/>
      <c r="EGJ30" s="269"/>
      <c r="EGK30" s="269"/>
      <c r="EGL30" s="269"/>
      <c r="EGM30" s="269"/>
      <c r="EGN30" s="269"/>
      <c r="EGO30" s="269"/>
      <c r="EGP30" s="269"/>
      <c r="EGQ30" s="269"/>
      <c r="EGR30" s="269"/>
      <c r="EGS30" s="269"/>
      <c r="EGT30" s="269"/>
      <c r="EGU30" s="269"/>
      <c r="EGV30" s="269"/>
      <c r="EGW30" s="269"/>
      <c r="EGX30" s="269"/>
      <c r="EGY30" s="269"/>
      <c r="EGZ30" s="269"/>
      <c r="EHA30" s="269"/>
      <c r="EHB30" s="269"/>
      <c r="EHC30" s="269"/>
      <c r="EHD30" s="269"/>
      <c r="EHE30" s="269"/>
      <c r="EHF30" s="269"/>
      <c r="EHG30" s="269"/>
      <c r="EHH30" s="269"/>
      <c r="EHI30" s="269"/>
      <c r="EHJ30" s="269"/>
      <c r="EHK30" s="269"/>
      <c r="EHL30" s="269"/>
      <c r="EHM30" s="269"/>
      <c r="EHN30" s="269"/>
      <c r="EHO30" s="269"/>
      <c r="EHP30" s="269"/>
      <c r="EHQ30" s="269"/>
      <c r="EHR30" s="269"/>
      <c r="EHS30" s="269"/>
      <c r="EHT30" s="269"/>
      <c r="EHU30" s="269"/>
      <c r="EHV30" s="269"/>
      <c r="EHW30" s="269"/>
      <c r="EHX30" s="269"/>
      <c r="EHY30" s="269"/>
      <c r="EHZ30" s="269"/>
      <c r="EIA30" s="269"/>
      <c r="EIB30" s="269"/>
      <c r="EIC30" s="269"/>
      <c r="EID30" s="269"/>
      <c r="EIE30" s="269"/>
      <c r="EIF30" s="269"/>
      <c r="EIG30" s="269"/>
      <c r="EIH30" s="269"/>
      <c r="EII30" s="269"/>
      <c r="EIJ30" s="269"/>
      <c r="EIK30" s="269"/>
      <c r="EIL30" s="269"/>
      <c r="EIM30" s="269"/>
      <c r="EIN30" s="269"/>
      <c r="EIO30" s="269"/>
      <c r="EIP30" s="269"/>
      <c r="EIQ30" s="269"/>
      <c r="EIR30" s="269"/>
      <c r="EIS30" s="269"/>
      <c r="EIT30" s="269"/>
      <c r="EIU30" s="269"/>
      <c r="EIV30" s="269"/>
      <c r="EIW30" s="269"/>
      <c r="EIX30" s="269"/>
      <c r="EIY30" s="269"/>
      <c r="EIZ30" s="269"/>
      <c r="EJA30" s="269"/>
      <c r="EJB30" s="269"/>
      <c r="EJC30" s="269"/>
      <c r="EJD30" s="269"/>
      <c r="EJE30" s="269"/>
      <c r="EJF30" s="269"/>
      <c r="EJG30" s="269"/>
      <c r="EJH30" s="269"/>
      <c r="EJI30" s="269"/>
      <c r="EJJ30" s="269"/>
      <c r="EJK30" s="269"/>
      <c r="EJL30" s="269"/>
      <c r="EJM30" s="269"/>
      <c r="EJN30" s="269"/>
      <c r="EJO30" s="269"/>
      <c r="EJP30" s="269"/>
      <c r="EJQ30" s="269"/>
      <c r="EJR30" s="269"/>
      <c r="EJS30" s="269"/>
      <c r="EJT30" s="269"/>
      <c r="EJU30" s="269"/>
      <c r="EJV30" s="269"/>
      <c r="EJW30" s="269"/>
      <c r="EJX30" s="269"/>
      <c r="EJY30" s="269"/>
      <c r="EJZ30" s="269"/>
      <c r="EKA30" s="269"/>
      <c r="EKB30" s="269"/>
      <c r="EKC30" s="269"/>
      <c r="EKD30" s="269"/>
      <c r="EKE30" s="269"/>
      <c r="EKF30" s="269"/>
      <c r="EKG30" s="269"/>
      <c r="EKH30" s="269"/>
      <c r="EKI30" s="269"/>
      <c r="EKJ30" s="269"/>
      <c r="EKK30" s="269"/>
      <c r="EKL30" s="269"/>
      <c r="EKM30" s="269"/>
      <c r="EKN30" s="269"/>
      <c r="EKO30" s="269"/>
      <c r="EKP30" s="269"/>
      <c r="EKQ30" s="269"/>
      <c r="EKR30" s="269"/>
      <c r="EKS30" s="269"/>
      <c r="EKT30" s="269"/>
      <c r="EKU30" s="269"/>
      <c r="EKV30" s="269"/>
      <c r="EKW30" s="269"/>
      <c r="EKX30" s="269"/>
      <c r="EKY30" s="269"/>
      <c r="EKZ30" s="269"/>
      <c r="ELA30" s="269"/>
      <c r="ELB30" s="269"/>
      <c r="ELC30" s="269"/>
      <c r="ELD30" s="269"/>
      <c r="ELE30" s="269"/>
      <c r="ELF30" s="269"/>
      <c r="ELG30" s="269"/>
      <c r="ELH30" s="269"/>
      <c r="ELI30" s="269"/>
      <c r="ELJ30" s="269"/>
      <c r="ELK30" s="269"/>
      <c r="ELL30" s="269"/>
      <c r="ELM30" s="269"/>
      <c r="ELN30" s="269"/>
      <c r="ELO30" s="269"/>
      <c r="ELP30" s="269"/>
      <c r="ELQ30" s="269"/>
      <c r="ELR30" s="269"/>
      <c r="ELS30" s="269"/>
      <c r="ELT30" s="269"/>
      <c r="ELU30" s="269"/>
      <c r="ELV30" s="269"/>
      <c r="ELW30" s="269"/>
      <c r="ELX30" s="269"/>
      <c r="ELY30" s="269"/>
      <c r="ELZ30" s="269"/>
      <c r="EMA30" s="269"/>
      <c r="EMB30" s="269"/>
      <c r="EMC30" s="269"/>
      <c r="EMD30" s="269"/>
      <c r="EME30" s="269"/>
      <c r="EMF30" s="269"/>
      <c r="EMG30" s="269"/>
      <c r="EMH30" s="269"/>
      <c r="EMI30" s="269"/>
      <c r="EMJ30" s="269"/>
      <c r="EMK30" s="269"/>
      <c r="EML30" s="269"/>
      <c r="EMM30" s="269"/>
      <c r="EMN30" s="269"/>
      <c r="EMO30" s="269"/>
      <c r="EMP30" s="269"/>
      <c r="EMQ30" s="269"/>
      <c r="EMR30" s="269"/>
      <c r="EMS30" s="269"/>
      <c r="EMT30" s="269"/>
      <c r="EMU30" s="269"/>
      <c r="EMV30" s="269"/>
      <c r="EMW30" s="269"/>
      <c r="EMX30" s="269"/>
      <c r="EMY30" s="269"/>
      <c r="EMZ30" s="269"/>
      <c r="ENA30" s="269"/>
      <c r="ENB30" s="269"/>
      <c r="ENC30" s="269"/>
      <c r="END30" s="269"/>
      <c r="ENE30" s="269"/>
      <c r="ENF30" s="269"/>
      <c r="ENG30" s="269"/>
      <c r="ENH30" s="269"/>
      <c r="ENI30" s="269"/>
      <c r="ENJ30" s="269"/>
      <c r="ENK30" s="269"/>
      <c r="ENL30" s="269"/>
      <c r="ENM30" s="269"/>
      <c r="ENN30" s="269"/>
      <c r="ENO30" s="269"/>
      <c r="ENP30" s="269"/>
      <c r="ENQ30" s="269"/>
      <c r="ENR30" s="269"/>
      <c r="ENS30" s="269"/>
      <c r="ENT30" s="269"/>
      <c r="ENU30" s="269"/>
      <c r="ENV30" s="269"/>
      <c r="ENW30" s="269"/>
      <c r="ENX30" s="269"/>
      <c r="ENY30" s="269"/>
      <c r="ENZ30" s="269"/>
      <c r="EOA30" s="269"/>
      <c r="EOB30" s="269"/>
      <c r="EOC30" s="269"/>
      <c r="EOD30" s="269"/>
      <c r="EOE30" s="269"/>
      <c r="EOF30" s="269"/>
      <c r="EOG30" s="269"/>
      <c r="EOH30" s="269"/>
      <c r="EOI30" s="269"/>
      <c r="EOJ30" s="269"/>
      <c r="EOK30" s="269"/>
      <c r="EOL30" s="269"/>
      <c r="EOM30" s="269"/>
      <c r="EON30" s="269"/>
      <c r="EOO30" s="269"/>
      <c r="EOP30" s="269"/>
      <c r="EOQ30" s="269"/>
      <c r="EOR30" s="269"/>
      <c r="EOS30" s="269"/>
      <c r="EOT30" s="269"/>
      <c r="EOU30" s="269"/>
      <c r="EOV30" s="269"/>
      <c r="EOW30" s="269"/>
      <c r="EOX30" s="269"/>
      <c r="EOY30" s="269"/>
      <c r="EOZ30" s="269"/>
      <c r="EPA30" s="269"/>
      <c r="EPB30" s="269"/>
      <c r="EPC30" s="269"/>
      <c r="EPD30" s="269"/>
      <c r="EPE30" s="269"/>
      <c r="EPF30" s="269"/>
      <c r="EPG30" s="269"/>
      <c r="EPH30" s="269"/>
      <c r="EPI30" s="269"/>
      <c r="EPJ30" s="269"/>
      <c r="EPK30" s="269"/>
      <c r="EPL30" s="269"/>
      <c r="EPM30" s="269"/>
      <c r="EPN30" s="269"/>
      <c r="EPO30" s="269"/>
      <c r="EPP30" s="269"/>
      <c r="EPQ30" s="269"/>
      <c r="EPR30" s="269"/>
      <c r="EPS30" s="269"/>
      <c r="EPT30" s="269"/>
      <c r="EPU30" s="269"/>
      <c r="EPV30" s="269"/>
      <c r="EPW30" s="269"/>
      <c r="EPX30" s="269"/>
      <c r="EPY30" s="269"/>
      <c r="EPZ30" s="269"/>
      <c r="EQA30" s="269"/>
      <c r="EQB30" s="269"/>
      <c r="EQC30" s="269"/>
      <c r="EQD30" s="269"/>
      <c r="EQE30" s="269"/>
      <c r="EQF30" s="269"/>
      <c r="EQG30" s="269"/>
      <c r="EQH30" s="269"/>
      <c r="EQI30" s="269"/>
      <c r="EQJ30" s="269"/>
      <c r="EQK30" s="269"/>
      <c r="EQL30" s="269"/>
      <c r="EQM30" s="269"/>
      <c r="EQN30" s="269"/>
      <c r="EQO30" s="269"/>
      <c r="EQP30" s="269"/>
      <c r="EQQ30" s="269"/>
      <c r="EQR30" s="269"/>
      <c r="EQS30" s="269"/>
      <c r="EQT30" s="269"/>
      <c r="EQU30" s="269"/>
      <c r="EQV30" s="269"/>
      <c r="EQW30" s="269"/>
      <c r="EQX30" s="269"/>
      <c r="EQY30" s="269"/>
      <c r="EQZ30" s="269"/>
      <c r="ERA30" s="269"/>
      <c r="ERB30" s="269"/>
      <c r="ERC30" s="269"/>
      <c r="ERD30" s="269"/>
      <c r="ERE30" s="269"/>
      <c r="ERF30" s="269"/>
      <c r="ERG30" s="269"/>
      <c r="ERH30" s="269"/>
      <c r="ERI30" s="269"/>
      <c r="ERJ30" s="269"/>
      <c r="ERK30" s="269"/>
      <c r="ERL30" s="269"/>
      <c r="ERM30" s="269"/>
      <c r="ERN30" s="269"/>
      <c r="ERO30" s="269"/>
      <c r="ERP30" s="269"/>
      <c r="ERQ30" s="269"/>
      <c r="ERR30" s="269"/>
      <c r="ERS30" s="269"/>
      <c r="ERT30" s="269"/>
      <c r="ERU30" s="269"/>
      <c r="ERV30" s="269"/>
      <c r="ERW30" s="269"/>
      <c r="ERX30" s="269"/>
      <c r="ERY30" s="269"/>
      <c r="ERZ30" s="269"/>
      <c r="ESA30" s="269"/>
      <c r="ESB30" s="269"/>
      <c r="ESC30" s="269"/>
      <c r="ESD30" s="269"/>
      <c r="ESE30" s="269"/>
      <c r="ESF30" s="269"/>
      <c r="ESG30" s="269"/>
      <c r="ESH30" s="269"/>
      <c r="ESI30" s="269"/>
      <c r="ESJ30" s="269"/>
      <c r="ESK30" s="269"/>
      <c r="ESL30" s="269"/>
      <c r="ESM30" s="269"/>
      <c r="ESN30" s="269"/>
      <c r="ESO30" s="269"/>
      <c r="ESP30" s="269"/>
      <c r="ESQ30" s="269"/>
      <c r="ESR30" s="269"/>
      <c r="ESS30" s="269"/>
      <c r="EST30" s="269"/>
      <c r="ESU30" s="269"/>
      <c r="ESV30" s="269"/>
      <c r="ESW30" s="269"/>
      <c r="ESX30" s="269"/>
      <c r="ESY30" s="269"/>
      <c r="ESZ30" s="269"/>
      <c r="ETA30" s="269"/>
      <c r="ETB30" s="269"/>
      <c r="ETC30" s="269"/>
      <c r="ETD30" s="269"/>
      <c r="ETE30" s="269"/>
      <c r="ETF30" s="269"/>
      <c r="ETG30" s="269"/>
      <c r="ETH30" s="269"/>
      <c r="ETI30" s="269"/>
      <c r="ETJ30" s="269"/>
      <c r="ETK30" s="269"/>
      <c r="ETL30" s="269"/>
      <c r="ETM30" s="269"/>
      <c r="ETN30" s="269"/>
      <c r="ETO30" s="269"/>
      <c r="ETP30" s="269"/>
      <c r="ETQ30" s="269"/>
      <c r="ETR30" s="269"/>
      <c r="ETS30" s="269"/>
      <c r="ETT30" s="269"/>
      <c r="ETU30" s="269"/>
      <c r="ETV30" s="269"/>
      <c r="ETW30" s="269"/>
      <c r="ETX30" s="269"/>
      <c r="ETY30" s="269"/>
      <c r="ETZ30" s="269"/>
      <c r="EUA30" s="269"/>
      <c r="EUB30" s="269"/>
      <c r="EUC30" s="269"/>
      <c r="EUD30" s="269"/>
      <c r="EUE30" s="269"/>
      <c r="EUF30" s="269"/>
      <c r="EUG30" s="269"/>
      <c r="EUH30" s="269"/>
      <c r="EUI30" s="269"/>
      <c r="EUJ30" s="269"/>
      <c r="EUK30" s="269"/>
      <c r="EUL30" s="269"/>
      <c r="EUM30" s="269"/>
      <c r="EUN30" s="269"/>
      <c r="EUO30" s="269"/>
      <c r="EUP30" s="269"/>
      <c r="EUQ30" s="269"/>
      <c r="EUR30" s="269"/>
      <c r="EUS30" s="269"/>
      <c r="EUT30" s="269"/>
      <c r="EUU30" s="269"/>
      <c r="EUV30" s="269"/>
      <c r="EUW30" s="269"/>
      <c r="EUX30" s="269"/>
      <c r="EUY30" s="269"/>
      <c r="EUZ30" s="269"/>
      <c r="EVA30" s="269"/>
      <c r="EVB30" s="269"/>
      <c r="EVC30" s="269"/>
      <c r="EVD30" s="269"/>
      <c r="EVE30" s="269"/>
      <c r="EVF30" s="269"/>
      <c r="EVG30" s="269"/>
      <c r="EVH30" s="269"/>
      <c r="EVI30" s="269"/>
      <c r="EVJ30" s="269"/>
      <c r="EVK30" s="269"/>
      <c r="EVL30" s="269"/>
      <c r="EVM30" s="269"/>
      <c r="EVN30" s="269"/>
      <c r="EVO30" s="269"/>
      <c r="EVP30" s="269"/>
      <c r="EVQ30" s="269"/>
      <c r="EVR30" s="269"/>
      <c r="EVS30" s="269"/>
      <c r="EVT30" s="269"/>
      <c r="EVU30" s="269"/>
      <c r="EVV30" s="269"/>
      <c r="EVW30" s="269"/>
      <c r="EVX30" s="269"/>
      <c r="EVY30" s="269"/>
      <c r="EVZ30" s="269"/>
      <c r="EWA30" s="269"/>
      <c r="EWB30" s="269"/>
      <c r="EWC30" s="269"/>
      <c r="EWD30" s="269"/>
      <c r="EWE30" s="269"/>
      <c r="EWF30" s="269"/>
      <c r="EWG30" s="269"/>
      <c r="EWH30" s="269"/>
      <c r="EWI30" s="269"/>
      <c r="EWJ30" s="269"/>
      <c r="EWK30" s="269"/>
      <c r="EWL30" s="269"/>
      <c r="EWM30" s="269"/>
      <c r="EWN30" s="269"/>
      <c r="EWO30" s="269"/>
      <c r="EWP30" s="269"/>
      <c r="EWQ30" s="269"/>
      <c r="EWR30" s="269"/>
      <c r="EWS30" s="269"/>
      <c r="EWT30" s="269"/>
      <c r="EWU30" s="269"/>
      <c r="EWV30" s="269"/>
      <c r="EWW30" s="269"/>
      <c r="EWX30" s="269"/>
      <c r="EWY30" s="269"/>
      <c r="EWZ30" s="269"/>
      <c r="EXA30" s="269"/>
      <c r="EXB30" s="269"/>
      <c r="EXC30" s="269"/>
      <c r="EXD30" s="269"/>
      <c r="EXE30" s="269"/>
      <c r="EXF30" s="269"/>
      <c r="EXG30" s="269"/>
      <c r="EXH30" s="269"/>
      <c r="EXI30" s="269"/>
      <c r="EXJ30" s="269"/>
      <c r="EXK30" s="269"/>
      <c r="EXL30" s="269"/>
      <c r="EXM30" s="269"/>
      <c r="EXN30" s="269"/>
      <c r="EXO30" s="269"/>
      <c r="EXP30" s="269"/>
      <c r="EXQ30" s="269"/>
      <c r="EXR30" s="269"/>
      <c r="EXS30" s="269"/>
      <c r="EXT30" s="269"/>
      <c r="EXU30" s="269"/>
      <c r="EXV30" s="269"/>
      <c r="EXW30" s="269"/>
      <c r="EXX30" s="269"/>
      <c r="EXY30" s="269"/>
      <c r="EXZ30" s="269"/>
      <c r="EYA30" s="269"/>
      <c r="EYB30" s="269"/>
      <c r="EYC30" s="269"/>
      <c r="EYD30" s="269"/>
      <c r="EYE30" s="269"/>
      <c r="EYF30" s="269"/>
      <c r="EYG30" s="269"/>
      <c r="EYH30" s="269"/>
      <c r="EYI30" s="269"/>
      <c r="EYJ30" s="269"/>
      <c r="EYK30" s="269"/>
      <c r="EYL30" s="269"/>
      <c r="EYM30" s="269"/>
      <c r="EYN30" s="269"/>
      <c r="EYO30" s="269"/>
      <c r="EYP30" s="269"/>
      <c r="EYQ30" s="269"/>
      <c r="EYR30" s="269"/>
      <c r="EYS30" s="269"/>
      <c r="EYT30" s="269"/>
      <c r="EYU30" s="269"/>
      <c r="EYV30" s="269"/>
      <c r="EYW30" s="269"/>
      <c r="EYX30" s="269"/>
      <c r="EYY30" s="269"/>
      <c r="EYZ30" s="269"/>
      <c r="EZA30" s="269"/>
      <c r="EZB30" s="269"/>
      <c r="EZC30" s="269"/>
      <c r="EZD30" s="269"/>
      <c r="EZE30" s="269"/>
      <c r="EZF30" s="269"/>
      <c r="EZG30" s="269"/>
      <c r="EZH30" s="269"/>
      <c r="EZI30" s="269"/>
      <c r="EZJ30" s="269"/>
      <c r="EZK30" s="269"/>
      <c r="EZL30" s="269"/>
      <c r="EZM30" s="269"/>
      <c r="EZN30" s="269"/>
      <c r="EZO30" s="269"/>
      <c r="EZP30" s="269"/>
      <c r="EZQ30" s="269"/>
      <c r="EZR30" s="269"/>
      <c r="EZS30" s="269"/>
      <c r="EZT30" s="269"/>
      <c r="EZU30" s="269"/>
      <c r="EZV30" s="269"/>
      <c r="EZW30" s="269"/>
      <c r="EZX30" s="269"/>
      <c r="EZY30" s="269"/>
      <c r="EZZ30" s="269"/>
      <c r="FAA30" s="269"/>
      <c r="FAB30" s="269"/>
      <c r="FAC30" s="269"/>
      <c r="FAD30" s="269"/>
      <c r="FAE30" s="269"/>
      <c r="FAF30" s="269"/>
      <c r="FAG30" s="269"/>
      <c r="FAH30" s="269"/>
      <c r="FAI30" s="269"/>
      <c r="FAJ30" s="269"/>
      <c r="FAK30" s="269"/>
      <c r="FAL30" s="269"/>
      <c r="FAM30" s="269"/>
      <c r="FAN30" s="269"/>
      <c r="FAO30" s="269"/>
      <c r="FAP30" s="269"/>
      <c r="FAQ30" s="269"/>
      <c r="FAR30" s="269"/>
      <c r="FAS30" s="269"/>
      <c r="FAT30" s="269"/>
      <c r="FAU30" s="269"/>
      <c r="FAV30" s="269"/>
      <c r="FAW30" s="269"/>
      <c r="FAX30" s="269"/>
      <c r="FAY30" s="269"/>
      <c r="FAZ30" s="269"/>
      <c r="FBA30" s="269"/>
      <c r="FBB30" s="269"/>
      <c r="FBC30" s="269"/>
      <c r="FBD30" s="269"/>
      <c r="FBE30" s="269"/>
      <c r="FBF30" s="269"/>
      <c r="FBG30" s="269"/>
      <c r="FBH30" s="269"/>
      <c r="FBI30" s="269"/>
      <c r="FBJ30" s="269"/>
      <c r="FBK30" s="269"/>
      <c r="FBL30" s="269"/>
      <c r="FBM30" s="269"/>
      <c r="FBN30" s="269"/>
      <c r="FBO30" s="269"/>
      <c r="FBP30" s="269"/>
      <c r="FBQ30" s="269"/>
      <c r="FBR30" s="269"/>
      <c r="FBS30" s="269"/>
      <c r="FBT30" s="269"/>
      <c r="FBU30" s="269"/>
      <c r="FBV30" s="269"/>
      <c r="FBW30" s="269"/>
      <c r="FBX30" s="269"/>
      <c r="FBY30" s="269"/>
      <c r="FBZ30" s="269"/>
      <c r="FCA30" s="269"/>
      <c r="FCB30" s="269"/>
      <c r="FCC30" s="269"/>
      <c r="FCD30" s="269"/>
      <c r="FCE30" s="269"/>
      <c r="FCF30" s="269"/>
      <c r="FCG30" s="269"/>
      <c r="FCH30" s="269"/>
      <c r="FCI30" s="269"/>
      <c r="FCJ30" s="269"/>
      <c r="FCK30" s="269"/>
      <c r="FCL30" s="269"/>
      <c r="FCM30" s="269"/>
      <c r="FCN30" s="269"/>
      <c r="FCO30" s="269"/>
      <c r="FCP30" s="269"/>
      <c r="FCQ30" s="269"/>
      <c r="FCR30" s="269"/>
      <c r="FCS30" s="269"/>
      <c r="FCT30" s="269"/>
      <c r="FCU30" s="269"/>
      <c r="FCV30" s="269"/>
      <c r="FCW30" s="269"/>
      <c r="FCX30" s="269"/>
      <c r="FCY30" s="269"/>
      <c r="FCZ30" s="269"/>
      <c r="FDA30" s="269"/>
      <c r="FDB30" s="269"/>
      <c r="FDC30" s="269"/>
      <c r="FDD30" s="269"/>
      <c r="FDE30" s="269"/>
      <c r="FDF30" s="269"/>
      <c r="FDG30" s="269"/>
      <c r="FDH30" s="269"/>
      <c r="FDI30" s="269"/>
      <c r="FDJ30" s="269"/>
      <c r="FDK30" s="269"/>
      <c r="FDL30" s="269"/>
      <c r="FDM30" s="269"/>
      <c r="FDN30" s="269"/>
      <c r="FDO30" s="269"/>
      <c r="FDP30" s="269"/>
      <c r="FDQ30" s="269"/>
      <c r="FDR30" s="269"/>
      <c r="FDS30" s="269"/>
      <c r="FDT30" s="269"/>
      <c r="FDU30" s="269"/>
      <c r="FDV30" s="269"/>
      <c r="FDW30" s="269"/>
      <c r="FDX30" s="269"/>
      <c r="FDY30" s="269"/>
      <c r="FDZ30" s="269"/>
      <c r="FEA30" s="269"/>
      <c r="FEB30" s="269"/>
      <c r="FEC30" s="269"/>
      <c r="FED30" s="269"/>
      <c r="FEE30" s="269"/>
      <c r="FEF30" s="269"/>
      <c r="FEG30" s="269"/>
      <c r="FEH30" s="269"/>
      <c r="FEI30" s="269"/>
      <c r="FEJ30" s="269"/>
      <c r="FEK30" s="269"/>
      <c r="FEL30" s="269"/>
      <c r="FEM30" s="269"/>
      <c r="FEN30" s="269"/>
      <c r="FEO30" s="269"/>
      <c r="FEP30" s="269"/>
      <c r="FEQ30" s="269"/>
      <c r="FER30" s="269"/>
      <c r="FES30" s="269"/>
      <c r="FET30" s="269"/>
      <c r="FEU30" s="269"/>
      <c r="FEV30" s="269"/>
      <c r="FEW30" s="269"/>
      <c r="FEX30" s="269"/>
      <c r="FEY30" s="269"/>
      <c r="FEZ30" s="269"/>
      <c r="FFA30" s="269"/>
      <c r="FFB30" s="269"/>
      <c r="FFC30" s="269"/>
      <c r="FFD30" s="269"/>
      <c r="FFE30" s="269"/>
      <c r="FFF30" s="269"/>
      <c r="FFG30" s="269"/>
      <c r="FFH30" s="269"/>
      <c r="FFI30" s="269"/>
      <c r="FFJ30" s="269"/>
      <c r="FFK30" s="269"/>
      <c r="FFL30" s="269"/>
      <c r="FFM30" s="269"/>
      <c r="FFN30" s="269"/>
      <c r="FFO30" s="269"/>
      <c r="FFP30" s="269"/>
      <c r="FFQ30" s="269"/>
      <c r="FFR30" s="269"/>
      <c r="FFS30" s="269"/>
      <c r="FFT30" s="269"/>
      <c r="FFU30" s="269"/>
      <c r="FFV30" s="269"/>
      <c r="FFW30" s="269"/>
      <c r="FFX30" s="269"/>
      <c r="FFY30" s="269"/>
      <c r="FFZ30" s="269"/>
      <c r="FGA30" s="269"/>
      <c r="FGB30" s="269"/>
      <c r="FGC30" s="269"/>
      <c r="FGD30" s="269"/>
      <c r="FGE30" s="269"/>
      <c r="FGF30" s="269"/>
      <c r="FGG30" s="269"/>
      <c r="FGH30" s="269"/>
      <c r="FGI30" s="269"/>
      <c r="FGJ30" s="269"/>
      <c r="FGK30" s="269"/>
      <c r="FGL30" s="269"/>
      <c r="FGM30" s="269"/>
      <c r="FGN30" s="269"/>
      <c r="FGO30" s="269"/>
      <c r="FGP30" s="269"/>
      <c r="FGQ30" s="269"/>
      <c r="FGR30" s="269"/>
      <c r="FGS30" s="269"/>
      <c r="FGT30" s="269"/>
      <c r="FGU30" s="269"/>
      <c r="FGV30" s="269"/>
      <c r="FGW30" s="269"/>
      <c r="FGX30" s="269"/>
      <c r="FGY30" s="269"/>
      <c r="FGZ30" s="269"/>
      <c r="FHA30" s="269"/>
      <c r="FHB30" s="269"/>
      <c r="FHC30" s="269"/>
      <c r="FHD30" s="269"/>
      <c r="FHE30" s="269"/>
      <c r="FHF30" s="269"/>
      <c r="FHG30" s="269"/>
      <c r="FHH30" s="269"/>
      <c r="FHI30" s="269"/>
      <c r="FHJ30" s="269"/>
      <c r="FHK30" s="269"/>
      <c r="FHL30" s="269"/>
      <c r="FHM30" s="269"/>
      <c r="FHN30" s="269"/>
      <c r="FHO30" s="269"/>
      <c r="FHP30" s="269"/>
      <c r="FHQ30" s="269"/>
      <c r="FHR30" s="269"/>
      <c r="FHS30" s="269"/>
      <c r="FHT30" s="269"/>
      <c r="FHU30" s="269"/>
      <c r="FHV30" s="269"/>
      <c r="FHW30" s="269"/>
      <c r="FHX30" s="269"/>
      <c r="FHY30" s="269"/>
      <c r="FHZ30" s="269"/>
      <c r="FIA30" s="269"/>
      <c r="FIB30" s="269"/>
      <c r="FIC30" s="269"/>
      <c r="FID30" s="269"/>
      <c r="FIE30" s="269"/>
      <c r="FIF30" s="269"/>
      <c r="FIG30" s="269"/>
      <c r="FIH30" s="269"/>
      <c r="FII30" s="269"/>
      <c r="FIJ30" s="269"/>
      <c r="FIK30" s="269"/>
      <c r="FIL30" s="269"/>
      <c r="FIM30" s="269"/>
      <c r="FIN30" s="269"/>
      <c r="FIO30" s="269"/>
      <c r="FIP30" s="269"/>
      <c r="FIQ30" s="269"/>
      <c r="FIR30" s="269"/>
      <c r="FIS30" s="269"/>
      <c r="FIT30" s="269"/>
      <c r="FIU30" s="269"/>
      <c r="FIV30" s="269"/>
      <c r="FIW30" s="269"/>
      <c r="FIX30" s="269"/>
      <c r="FIY30" s="269"/>
      <c r="FIZ30" s="269"/>
      <c r="FJA30" s="269"/>
      <c r="FJB30" s="269"/>
      <c r="FJC30" s="269"/>
      <c r="FJD30" s="269"/>
      <c r="FJE30" s="269"/>
      <c r="FJF30" s="269"/>
      <c r="FJG30" s="269"/>
      <c r="FJH30" s="269"/>
      <c r="FJI30" s="269"/>
      <c r="FJJ30" s="269"/>
      <c r="FJK30" s="269"/>
      <c r="FJL30" s="269"/>
      <c r="FJM30" s="269"/>
      <c r="FJN30" s="269"/>
      <c r="FJO30" s="269"/>
      <c r="FJP30" s="269"/>
      <c r="FJQ30" s="269"/>
      <c r="FJR30" s="269"/>
      <c r="FJS30" s="269"/>
      <c r="FJT30" s="269"/>
      <c r="FJU30" s="269"/>
      <c r="FJV30" s="269"/>
      <c r="FJW30" s="269"/>
      <c r="FJX30" s="269"/>
      <c r="FJY30" s="269"/>
      <c r="FJZ30" s="269"/>
      <c r="FKA30" s="269"/>
      <c r="FKB30" s="269"/>
      <c r="FKC30" s="269"/>
      <c r="FKD30" s="269"/>
      <c r="FKE30" s="269"/>
      <c r="FKF30" s="269"/>
      <c r="FKG30" s="269"/>
      <c r="FKH30" s="269"/>
      <c r="FKI30" s="269"/>
      <c r="FKJ30" s="269"/>
      <c r="FKK30" s="269"/>
      <c r="FKL30" s="269"/>
      <c r="FKM30" s="269"/>
      <c r="FKN30" s="269"/>
      <c r="FKO30" s="269"/>
      <c r="FKP30" s="269"/>
      <c r="FKQ30" s="269"/>
      <c r="FKR30" s="269"/>
      <c r="FKS30" s="269"/>
      <c r="FKT30" s="269"/>
      <c r="FKU30" s="269"/>
      <c r="FKV30" s="269"/>
      <c r="FKW30" s="269"/>
      <c r="FKX30" s="269"/>
      <c r="FKY30" s="269"/>
      <c r="FKZ30" s="269"/>
      <c r="FLA30" s="269"/>
      <c r="FLB30" s="269"/>
      <c r="FLC30" s="269"/>
      <c r="FLD30" s="269"/>
      <c r="FLE30" s="269"/>
      <c r="FLF30" s="269"/>
      <c r="FLG30" s="269"/>
      <c r="FLH30" s="269"/>
      <c r="FLI30" s="269"/>
      <c r="FLJ30" s="269"/>
      <c r="FLK30" s="269"/>
      <c r="FLL30" s="269"/>
      <c r="FLM30" s="269"/>
      <c r="FLN30" s="269"/>
      <c r="FLO30" s="269"/>
      <c r="FLP30" s="269"/>
      <c r="FLQ30" s="269"/>
      <c r="FLR30" s="269"/>
      <c r="FLS30" s="269"/>
      <c r="FLT30" s="269"/>
      <c r="FLU30" s="269"/>
      <c r="FLV30" s="269"/>
      <c r="FLW30" s="269"/>
      <c r="FLX30" s="269"/>
      <c r="FLY30" s="269"/>
      <c r="FLZ30" s="269"/>
      <c r="FMA30" s="269"/>
      <c r="FMB30" s="269"/>
      <c r="FMC30" s="269"/>
      <c r="FMD30" s="269"/>
      <c r="FME30" s="269"/>
      <c r="FMF30" s="269"/>
      <c r="FMG30" s="269"/>
      <c r="FMH30" s="269"/>
      <c r="FMI30" s="269"/>
      <c r="FMJ30" s="269"/>
      <c r="FMK30" s="269"/>
      <c r="FML30" s="269"/>
      <c r="FMM30" s="269"/>
      <c r="FMN30" s="269"/>
      <c r="FMO30" s="269"/>
      <c r="FMP30" s="269"/>
      <c r="FMQ30" s="269"/>
      <c r="FMR30" s="269"/>
      <c r="FMS30" s="269"/>
      <c r="FMT30" s="269"/>
      <c r="FMU30" s="269"/>
      <c r="FMV30" s="269"/>
      <c r="FMW30" s="269"/>
      <c r="FMX30" s="269"/>
      <c r="FMY30" s="269"/>
      <c r="FMZ30" s="269"/>
      <c r="FNA30" s="269"/>
      <c r="FNB30" s="269"/>
      <c r="FNC30" s="269"/>
      <c r="FND30" s="269"/>
      <c r="FNE30" s="269"/>
      <c r="FNF30" s="269"/>
      <c r="FNG30" s="269"/>
      <c r="FNH30" s="269"/>
      <c r="FNI30" s="269"/>
      <c r="FNJ30" s="269"/>
      <c r="FNK30" s="269"/>
      <c r="FNL30" s="269"/>
      <c r="FNM30" s="269"/>
      <c r="FNN30" s="269"/>
      <c r="FNO30" s="269"/>
      <c r="FNP30" s="269"/>
      <c r="FNQ30" s="269"/>
      <c r="FNR30" s="269"/>
      <c r="FNS30" s="269"/>
      <c r="FNT30" s="269"/>
      <c r="FNU30" s="269"/>
      <c r="FNV30" s="269"/>
      <c r="FNW30" s="269"/>
      <c r="FNX30" s="269"/>
      <c r="FNY30" s="269"/>
      <c r="FNZ30" s="269"/>
      <c r="FOA30" s="269"/>
      <c r="FOB30" s="269"/>
      <c r="FOC30" s="269"/>
      <c r="FOD30" s="269"/>
      <c r="FOE30" s="269"/>
      <c r="FOF30" s="269"/>
      <c r="FOG30" s="269"/>
      <c r="FOH30" s="269"/>
      <c r="FOI30" s="269"/>
      <c r="FOJ30" s="269"/>
      <c r="FOK30" s="269"/>
      <c r="FOL30" s="269"/>
      <c r="FOM30" s="269"/>
      <c r="FON30" s="269"/>
      <c r="FOO30" s="269"/>
      <c r="FOP30" s="269"/>
      <c r="FOQ30" s="269"/>
      <c r="FOR30" s="269"/>
      <c r="FOS30" s="269"/>
      <c r="FOT30" s="269"/>
      <c r="FOU30" s="269"/>
      <c r="FOV30" s="269"/>
      <c r="FOW30" s="269"/>
      <c r="FOX30" s="269"/>
      <c r="FOY30" s="269"/>
      <c r="FOZ30" s="269"/>
      <c r="FPA30" s="269"/>
      <c r="FPB30" s="269"/>
      <c r="FPC30" s="269"/>
      <c r="FPD30" s="269"/>
      <c r="FPE30" s="269"/>
      <c r="FPF30" s="269"/>
      <c r="FPG30" s="269"/>
      <c r="FPH30" s="269"/>
      <c r="FPI30" s="269"/>
      <c r="FPJ30" s="269"/>
      <c r="FPK30" s="269"/>
      <c r="FPL30" s="269"/>
      <c r="FPM30" s="269"/>
      <c r="FPN30" s="269"/>
      <c r="FPO30" s="269"/>
      <c r="FPP30" s="269"/>
      <c r="FPQ30" s="269"/>
      <c r="FPR30" s="269"/>
      <c r="FPS30" s="269"/>
      <c r="FPT30" s="269"/>
      <c r="FPU30" s="269"/>
      <c r="FPV30" s="269"/>
      <c r="FPW30" s="269"/>
      <c r="FPX30" s="269"/>
      <c r="FPY30" s="269"/>
      <c r="FPZ30" s="269"/>
      <c r="FQA30" s="269"/>
      <c r="FQB30" s="269"/>
      <c r="FQC30" s="269"/>
      <c r="FQD30" s="269"/>
      <c r="FQE30" s="269"/>
      <c r="FQF30" s="269"/>
      <c r="FQG30" s="269"/>
      <c r="FQH30" s="269"/>
      <c r="FQI30" s="269"/>
      <c r="FQJ30" s="269"/>
      <c r="FQK30" s="269"/>
      <c r="FQL30" s="269"/>
      <c r="FQM30" s="269"/>
      <c r="FQN30" s="269"/>
      <c r="FQO30" s="269"/>
      <c r="FQP30" s="269"/>
      <c r="FQQ30" s="269"/>
      <c r="FQR30" s="269"/>
      <c r="FQS30" s="269"/>
      <c r="FQT30" s="269"/>
      <c r="FQU30" s="269"/>
      <c r="FQV30" s="269"/>
      <c r="FQW30" s="269"/>
      <c r="FQX30" s="269"/>
      <c r="FQY30" s="269"/>
      <c r="FQZ30" s="269"/>
      <c r="FRA30" s="269"/>
      <c r="FRB30" s="269"/>
      <c r="FRC30" s="269"/>
      <c r="FRD30" s="269"/>
      <c r="FRE30" s="269"/>
      <c r="FRF30" s="269"/>
      <c r="FRG30" s="269"/>
      <c r="FRH30" s="269"/>
      <c r="FRI30" s="269"/>
      <c r="FRJ30" s="269"/>
      <c r="FRK30" s="269"/>
      <c r="FRL30" s="269"/>
      <c r="FRM30" s="269"/>
      <c r="FRN30" s="269"/>
      <c r="FRO30" s="269"/>
      <c r="FRP30" s="269"/>
      <c r="FRQ30" s="269"/>
      <c r="FRR30" s="269"/>
      <c r="FRS30" s="269"/>
      <c r="FRT30" s="269"/>
      <c r="FRU30" s="269"/>
      <c r="FRV30" s="269"/>
      <c r="FRW30" s="269"/>
      <c r="FRX30" s="269"/>
      <c r="FRY30" s="269"/>
      <c r="FRZ30" s="269"/>
      <c r="FSA30" s="269"/>
      <c r="FSB30" s="269"/>
      <c r="FSC30" s="269"/>
      <c r="FSD30" s="269"/>
      <c r="FSE30" s="269"/>
      <c r="FSF30" s="269"/>
      <c r="FSG30" s="269"/>
      <c r="FSH30" s="269"/>
      <c r="FSI30" s="269"/>
      <c r="FSJ30" s="269"/>
      <c r="FSK30" s="269"/>
      <c r="FSL30" s="269"/>
      <c r="FSM30" s="269"/>
      <c r="FSN30" s="269"/>
      <c r="FSO30" s="269"/>
      <c r="FSP30" s="269"/>
      <c r="FSQ30" s="269"/>
      <c r="FSR30" s="269"/>
      <c r="FSS30" s="269"/>
      <c r="FST30" s="269"/>
      <c r="FSU30" s="269"/>
      <c r="FSV30" s="269"/>
      <c r="FSW30" s="269"/>
      <c r="FSX30" s="269"/>
      <c r="FSY30" s="269"/>
      <c r="FSZ30" s="269"/>
      <c r="FTA30" s="269"/>
      <c r="FTB30" s="269"/>
      <c r="FTC30" s="269"/>
      <c r="FTD30" s="269"/>
      <c r="FTE30" s="269"/>
      <c r="FTF30" s="269"/>
      <c r="FTG30" s="269"/>
      <c r="FTH30" s="269"/>
      <c r="FTI30" s="269"/>
      <c r="FTJ30" s="269"/>
      <c r="FTK30" s="269"/>
      <c r="FTL30" s="269"/>
      <c r="FTM30" s="269"/>
      <c r="FTN30" s="269"/>
      <c r="FTO30" s="269"/>
      <c r="FTP30" s="269"/>
      <c r="FTQ30" s="269"/>
      <c r="FTR30" s="269"/>
      <c r="FTS30" s="269"/>
      <c r="FTT30" s="269"/>
      <c r="FTU30" s="269"/>
      <c r="FTV30" s="269"/>
      <c r="FTW30" s="269"/>
      <c r="FTX30" s="269"/>
      <c r="FTY30" s="269"/>
      <c r="FTZ30" s="269"/>
      <c r="FUA30" s="269"/>
      <c r="FUB30" s="269"/>
      <c r="FUC30" s="269"/>
      <c r="FUD30" s="269"/>
      <c r="FUE30" s="269"/>
      <c r="FUF30" s="269"/>
      <c r="FUG30" s="269"/>
      <c r="FUH30" s="269"/>
      <c r="FUI30" s="269"/>
      <c r="FUJ30" s="269"/>
      <c r="FUK30" s="269"/>
      <c r="FUL30" s="269"/>
      <c r="FUM30" s="269"/>
      <c r="FUN30" s="269"/>
      <c r="FUO30" s="269"/>
      <c r="FUP30" s="269"/>
      <c r="FUQ30" s="269"/>
      <c r="FUR30" s="269"/>
      <c r="FUS30" s="269"/>
      <c r="FUT30" s="269"/>
      <c r="FUU30" s="269"/>
      <c r="FUV30" s="269"/>
      <c r="FUW30" s="269"/>
      <c r="FUX30" s="269"/>
      <c r="FUY30" s="269"/>
      <c r="FUZ30" s="269"/>
      <c r="FVA30" s="269"/>
      <c r="FVB30" s="269"/>
      <c r="FVC30" s="269"/>
      <c r="FVD30" s="269"/>
      <c r="FVE30" s="269"/>
      <c r="FVF30" s="269"/>
      <c r="FVG30" s="269"/>
      <c r="FVH30" s="269"/>
      <c r="FVI30" s="269"/>
      <c r="FVJ30" s="269"/>
      <c r="FVK30" s="269"/>
      <c r="FVL30" s="269"/>
      <c r="FVM30" s="269"/>
      <c r="FVN30" s="269"/>
      <c r="FVO30" s="269"/>
      <c r="FVP30" s="269"/>
      <c r="FVQ30" s="269"/>
      <c r="FVR30" s="269"/>
      <c r="FVS30" s="269"/>
      <c r="FVT30" s="269"/>
      <c r="FVU30" s="269"/>
      <c r="FVV30" s="269"/>
      <c r="FVW30" s="269"/>
      <c r="FVX30" s="269"/>
      <c r="FVY30" s="269"/>
      <c r="FVZ30" s="269"/>
      <c r="FWA30" s="269"/>
      <c r="FWB30" s="269"/>
      <c r="FWC30" s="269"/>
      <c r="FWD30" s="269"/>
      <c r="FWE30" s="269"/>
      <c r="FWF30" s="269"/>
      <c r="FWG30" s="269"/>
      <c r="FWH30" s="269"/>
      <c r="FWI30" s="269"/>
      <c r="FWJ30" s="269"/>
      <c r="FWK30" s="269"/>
      <c r="FWL30" s="269"/>
      <c r="FWM30" s="269"/>
      <c r="FWN30" s="269"/>
      <c r="FWO30" s="269"/>
      <c r="FWP30" s="269"/>
      <c r="FWQ30" s="269"/>
      <c r="FWR30" s="269"/>
      <c r="FWS30" s="269"/>
      <c r="FWT30" s="269"/>
      <c r="FWU30" s="269"/>
      <c r="FWV30" s="269"/>
      <c r="FWW30" s="269"/>
      <c r="FWX30" s="269"/>
      <c r="FWY30" s="269"/>
      <c r="FWZ30" s="269"/>
      <c r="FXA30" s="269"/>
      <c r="FXB30" s="269"/>
      <c r="FXC30" s="269"/>
      <c r="FXD30" s="269"/>
      <c r="FXE30" s="269"/>
      <c r="FXF30" s="269"/>
      <c r="FXG30" s="269"/>
      <c r="FXH30" s="269"/>
      <c r="FXI30" s="269"/>
      <c r="FXJ30" s="269"/>
      <c r="FXK30" s="269"/>
      <c r="FXL30" s="269"/>
      <c r="FXM30" s="269"/>
      <c r="FXN30" s="269"/>
      <c r="FXO30" s="269"/>
      <c r="FXP30" s="269"/>
      <c r="FXQ30" s="269"/>
      <c r="FXR30" s="269"/>
      <c r="FXS30" s="269"/>
      <c r="FXT30" s="269"/>
      <c r="FXU30" s="269"/>
      <c r="FXV30" s="269"/>
      <c r="FXW30" s="269"/>
      <c r="FXX30" s="269"/>
      <c r="FXY30" s="269"/>
      <c r="FXZ30" s="269"/>
      <c r="FYA30" s="269"/>
      <c r="FYB30" s="269"/>
      <c r="FYC30" s="269"/>
      <c r="FYD30" s="269"/>
      <c r="FYE30" s="269"/>
      <c r="FYF30" s="269"/>
      <c r="FYG30" s="269"/>
      <c r="FYH30" s="269"/>
      <c r="FYI30" s="269"/>
      <c r="FYJ30" s="269"/>
      <c r="FYK30" s="269"/>
      <c r="FYL30" s="269"/>
      <c r="FYM30" s="269"/>
      <c r="FYN30" s="269"/>
      <c r="FYO30" s="269"/>
      <c r="FYP30" s="269"/>
      <c r="FYQ30" s="269"/>
      <c r="FYR30" s="269"/>
      <c r="FYS30" s="269"/>
      <c r="FYT30" s="269"/>
      <c r="FYU30" s="269"/>
      <c r="FYV30" s="269"/>
      <c r="FYW30" s="269"/>
      <c r="FYX30" s="269"/>
      <c r="FYY30" s="269"/>
      <c r="FYZ30" s="269"/>
      <c r="FZA30" s="269"/>
      <c r="FZB30" s="269"/>
      <c r="FZC30" s="269"/>
      <c r="FZD30" s="269"/>
      <c r="FZE30" s="269"/>
      <c r="FZF30" s="269"/>
      <c r="FZG30" s="269"/>
      <c r="FZH30" s="269"/>
      <c r="FZI30" s="269"/>
      <c r="FZJ30" s="269"/>
      <c r="FZK30" s="269"/>
      <c r="FZL30" s="269"/>
      <c r="FZM30" s="269"/>
      <c r="FZN30" s="269"/>
      <c r="FZO30" s="269"/>
      <c r="FZP30" s="269"/>
      <c r="FZQ30" s="269"/>
      <c r="FZR30" s="269"/>
      <c r="FZS30" s="269"/>
      <c r="FZT30" s="269"/>
      <c r="FZU30" s="269"/>
      <c r="FZV30" s="269"/>
      <c r="FZW30" s="269"/>
      <c r="FZX30" s="269"/>
      <c r="FZY30" s="269"/>
      <c r="FZZ30" s="269"/>
      <c r="GAA30" s="269"/>
      <c r="GAB30" s="269"/>
      <c r="GAC30" s="269"/>
      <c r="GAD30" s="269"/>
      <c r="GAE30" s="269"/>
      <c r="GAF30" s="269"/>
      <c r="GAG30" s="269"/>
      <c r="GAH30" s="269"/>
      <c r="GAI30" s="269"/>
      <c r="GAJ30" s="269"/>
      <c r="GAK30" s="269"/>
      <c r="GAL30" s="269"/>
      <c r="GAM30" s="269"/>
      <c r="GAN30" s="269"/>
      <c r="GAO30" s="269"/>
      <c r="GAP30" s="269"/>
      <c r="GAQ30" s="269"/>
      <c r="GAR30" s="269"/>
      <c r="GAS30" s="269"/>
      <c r="GAT30" s="269"/>
      <c r="GAU30" s="269"/>
      <c r="GAV30" s="269"/>
      <c r="GAW30" s="269"/>
      <c r="GAX30" s="269"/>
      <c r="GAY30" s="269"/>
      <c r="GAZ30" s="269"/>
      <c r="GBA30" s="269"/>
      <c r="GBB30" s="269"/>
      <c r="GBC30" s="269"/>
      <c r="GBD30" s="269"/>
      <c r="GBE30" s="269"/>
      <c r="GBF30" s="269"/>
      <c r="GBG30" s="269"/>
      <c r="GBH30" s="269"/>
      <c r="GBI30" s="269"/>
      <c r="GBJ30" s="269"/>
      <c r="GBK30" s="269"/>
      <c r="GBL30" s="269"/>
      <c r="GBM30" s="269"/>
      <c r="GBN30" s="269"/>
      <c r="GBO30" s="269"/>
      <c r="GBP30" s="269"/>
      <c r="GBQ30" s="269"/>
      <c r="GBR30" s="269"/>
      <c r="GBS30" s="269"/>
      <c r="GBT30" s="269"/>
      <c r="GBU30" s="269"/>
      <c r="GBV30" s="269"/>
      <c r="GBW30" s="269"/>
      <c r="GBX30" s="269"/>
      <c r="GBY30" s="269"/>
      <c r="GBZ30" s="269"/>
      <c r="GCA30" s="269"/>
      <c r="GCB30" s="269"/>
      <c r="GCC30" s="269"/>
      <c r="GCD30" s="269"/>
      <c r="GCE30" s="269"/>
      <c r="GCF30" s="269"/>
      <c r="GCG30" s="269"/>
      <c r="GCH30" s="269"/>
      <c r="GCI30" s="269"/>
      <c r="GCJ30" s="269"/>
      <c r="GCK30" s="269"/>
      <c r="GCL30" s="269"/>
      <c r="GCM30" s="269"/>
      <c r="GCN30" s="269"/>
      <c r="GCO30" s="269"/>
      <c r="GCP30" s="269"/>
      <c r="GCQ30" s="269"/>
      <c r="GCR30" s="269"/>
      <c r="GCS30" s="269"/>
      <c r="GCT30" s="269"/>
      <c r="GCU30" s="269"/>
      <c r="GCV30" s="269"/>
      <c r="GCW30" s="269"/>
      <c r="GCX30" s="269"/>
      <c r="GCY30" s="269"/>
      <c r="GCZ30" s="269"/>
      <c r="GDA30" s="269"/>
      <c r="GDB30" s="269"/>
      <c r="GDC30" s="269"/>
      <c r="GDD30" s="269"/>
      <c r="GDE30" s="269"/>
      <c r="GDF30" s="269"/>
      <c r="GDG30" s="269"/>
      <c r="GDH30" s="269"/>
      <c r="GDI30" s="269"/>
      <c r="GDJ30" s="269"/>
      <c r="GDK30" s="269"/>
      <c r="GDL30" s="269"/>
      <c r="GDM30" s="269"/>
      <c r="GDN30" s="269"/>
      <c r="GDO30" s="269"/>
      <c r="GDP30" s="269"/>
      <c r="GDQ30" s="269"/>
      <c r="GDR30" s="269"/>
      <c r="GDS30" s="269"/>
      <c r="GDT30" s="269"/>
      <c r="GDU30" s="269"/>
      <c r="GDV30" s="269"/>
      <c r="GDW30" s="269"/>
      <c r="GDX30" s="269"/>
      <c r="GDY30" s="269"/>
      <c r="GDZ30" s="269"/>
      <c r="GEA30" s="269"/>
      <c r="GEB30" s="269"/>
      <c r="GEC30" s="269"/>
      <c r="GED30" s="269"/>
      <c r="GEE30" s="269"/>
      <c r="GEF30" s="269"/>
      <c r="GEG30" s="269"/>
      <c r="GEH30" s="269"/>
      <c r="GEI30" s="269"/>
      <c r="GEJ30" s="269"/>
      <c r="GEK30" s="269"/>
      <c r="GEL30" s="269"/>
      <c r="GEM30" s="269"/>
      <c r="GEN30" s="269"/>
      <c r="GEO30" s="269"/>
      <c r="GEP30" s="269"/>
      <c r="GEQ30" s="269"/>
      <c r="GER30" s="269"/>
      <c r="GES30" s="269"/>
      <c r="GET30" s="269"/>
      <c r="GEU30" s="269"/>
      <c r="GEV30" s="269"/>
      <c r="GEW30" s="269"/>
      <c r="GEX30" s="269"/>
      <c r="GEY30" s="269"/>
      <c r="GEZ30" s="269"/>
      <c r="GFA30" s="269"/>
      <c r="GFB30" s="269"/>
      <c r="GFC30" s="269"/>
      <c r="GFD30" s="269"/>
      <c r="GFE30" s="269"/>
      <c r="GFF30" s="269"/>
      <c r="GFG30" s="269"/>
      <c r="GFH30" s="269"/>
      <c r="GFI30" s="269"/>
      <c r="GFJ30" s="269"/>
      <c r="GFK30" s="269"/>
      <c r="GFL30" s="269"/>
      <c r="GFM30" s="269"/>
      <c r="GFN30" s="269"/>
      <c r="GFO30" s="269"/>
      <c r="GFP30" s="269"/>
      <c r="GFQ30" s="269"/>
      <c r="GFR30" s="269"/>
      <c r="GFS30" s="269"/>
      <c r="GFT30" s="269"/>
      <c r="GFU30" s="269"/>
      <c r="GFV30" s="269"/>
      <c r="GFW30" s="269"/>
      <c r="GFX30" s="269"/>
      <c r="GFY30" s="269"/>
      <c r="GFZ30" s="269"/>
      <c r="GGA30" s="269"/>
      <c r="GGB30" s="269"/>
      <c r="GGC30" s="269"/>
      <c r="GGD30" s="269"/>
      <c r="GGE30" s="269"/>
      <c r="GGF30" s="269"/>
      <c r="GGG30" s="269"/>
      <c r="GGH30" s="269"/>
      <c r="GGI30" s="269"/>
      <c r="GGJ30" s="269"/>
      <c r="GGK30" s="269"/>
      <c r="GGL30" s="269"/>
      <c r="GGM30" s="269"/>
      <c r="GGN30" s="269"/>
      <c r="GGO30" s="269"/>
      <c r="GGP30" s="269"/>
      <c r="GGQ30" s="269"/>
      <c r="GGR30" s="269"/>
      <c r="GGS30" s="269"/>
      <c r="GGT30" s="269"/>
      <c r="GGU30" s="269"/>
      <c r="GGV30" s="269"/>
      <c r="GGW30" s="269"/>
      <c r="GGX30" s="269"/>
      <c r="GGY30" s="269"/>
      <c r="GGZ30" s="269"/>
      <c r="GHA30" s="269"/>
      <c r="GHB30" s="269"/>
      <c r="GHC30" s="269"/>
      <c r="GHD30" s="269"/>
      <c r="GHE30" s="269"/>
      <c r="GHF30" s="269"/>
      <c r="GHG30" s="269"/>
      <c r="GHH30" s="269"/>
      <c r="GHI30" s="269"/>
      <c r="GHJ30" s="269"/>
      <c r="GHK30" s="269"/>
      <c r="GHL30" s="269"/>
      <c r="GHM30" s="269"/>
      <c r="GHN30" s="269"/>
      <c r="GHO30" s="269"/>
      <c r="GHP30" s="269"/>
      <c r="GHQ30" s="269"/>
      <c r="GHR30" s="269"/>
      <c r="GHS30" s="269"/>
      <c r="GHT30" s="269"/>
      <c r="GHU30" s="269"/>
      <c r="GHV30" s="269"/>
      <c r="GHW30" s="269"/>
      <c r="GHX30" s="269"/>
      <c r="GHY30" s="269"/>
      <c r="GHZ30" s="269"/>
      <c r="GIA30" s="269"/>
      <c r="GIB30" s="269"/>
      <c r="GIC30" s="269"/>
      <c r="GID30" s="269"/>
      <c r="GIE30" s="269"/>
      <c r="GIF30" s="269"/>
      <c r="GIG30" s="269"/>
      <c r="GIH30" s="269"/>
      <c r="GII30" s="269"/>
      <c r="GIJ30" s="269"/>
      <c r="GIK30" s="269"/>
      <c r="GIL30" s="269"/>
      <c r="GIM30" s="269"/>
      <c r="GIN30" s="269"/>
      <c r="GIO30" s="269"/>
      <c r="GIP30" s="269"/>
      <c r="GIQ30" s="269"/>
      <c r="GIR30" s="269"/>
      <c r="GIS30" s="269"/>
      <c r="GIT30" s="269"/>
      <c r="GIU30" s="269"/>
      <c r="GIV30" s="269"/>
      <c r="GIW30" s="269"/>
      <c r="GIX30" s="269"/>
      <c r="GIY30" s="269"/>
      <c r="GIZ30" s="269"/>
      <c r="GJA30" s="269"/>
      <c r="GJB30" s="269"/>
      <c r="GJC30" s="269"/>
      <c r="GJD30" s="269"/>
      <c r="GJE30" s="269"/>
      <c r="GJF30" s="269"/>
      <c r="GJG30" s="269"/>
      <c r="GJH30" s="269"/>
      <c r="GJI30" s="269"/>
      <c r="GJJ30" s="269"/>
      <c r="GJK30" s="269"/>
      <c r="GJL30" s="269"/>
      <c r="GJM30" s="269"/>
      <c r="GJN30" s="269"/>
      <c r="GJO30" s="269"/>
      <c r="GJP30" s="269"/>
      <c r="GJQ30" s="269"/>
      <c r="GJR30" s="269"/>
      <c r="GJS30" s="269"/>
      <c r="GJT30" s="269"/>
      <c r="GJU30" s="269"/>
      <c r="GJV30" s="269"/>
      <c r="GJW30" s="269"/>
      <c r="GJX30" s="269"/>
      <c r="GJY30" s="269"/>
      <c r="GJZ30" s="269"/>
      <c r="GKA30" s="269"/>
      <c r="GKB30" s="269"/>
      <c r="GKC30" s="269"/>
      <c r="GKD30" s="269"/>
      <c r="GKE30" s="269"/>
      <c r="GKF30" s="269"/>
      <c r="GKG30" s="269"/>
      <c r="GKH30" s="269"/>
      <c r="GKI30" s="269"/>
      <c r="GKJ30" s="269"/>
      <c r="GKK30" s="269"/>
      <c r="GKL30" s="269"/>
      <c r="GKM30" s="269"/>
      <c r="GKN30" s="269"/>
      <c r="GKO30" s="269"/>
      <c r="GKP30" s="269"/>
      <c r="GKQ30" s="269"/>
      <c r="GKR30" s="269"/>
      <c r="GKS30" s="269"/>
      <c r="GKT30" s="269"/>
      <c r="GKU30" s="269"/>
      <c r="GKV30" s="269"/>
      <c r="GKW30" s="269"/>
      <c r="GKX30" s="269"/>
      <c r="GKY30" s="269"/>
      <c r="GKZ30" s="269"/>
      <c r="GLA30" s="269"/>
      <c r="GLB30" s="269"/>
      <c r="GLC30" s="269"/>
      <c r="GLD30" s="269"/>
      <c r="GLE30" s="269"/>
      <c r="GLF30" s="269"/>
      <c r="GLG30" s="269"/>
      <c r="GLH30" s="269"/>
      <c r="GLI30" s="269"/>
      <c r="GLJ30" s="269"/>
      <c r="GLK30" s="269"/>
      <c r="GLL30" s="269"/>
      <c r="GLM30" s="269"/>
      <c r="GLN30" s="269"/>
      <c r="GLO30" s="269"/>
      <c r="GLP30" s="269"/>
      <c r="GLQ30" s="269"/>
      <c r="GLR30" s="269"/>
      <c r="GLS30" s="269"/>
      <c r="GLT30" s="269"/>
      <c r="GLU30" s="269"/>
      <c r="GLV30" s="269"/>
      <c r="GLW30" s="269"/>
      <c r="GLX30" s="269"/>
      <c r="GLY30" s="269"/>
      <c r="GLZ30" s="269"/>
      <c r="GMA30" s="269"/>
      <c r="GMB30" s="269"/>
      <c r="GMC30" s="269"/>
      <c r="GMD30" s="269"/>
      <c r="GME30" s="269"/>
      <c r="GMF30" s="269"/>
      <c r="GMG30" s="269"/>
      <c r="GMH30" s="269"/>
      <c r="GMI30" s="269"/>
      <c r="GMJ30" s="269"/>
      <c r="GMK30" s="269"/>
      <c r="GML30" s="269"/>
      <c r="GMM30" s="269"/>
      <c r="GMN30" s="269"/>
      <c r="GMO30" s="269"/>
      <c r="GMP30" s="269"/>
      <c r="GMQ30" s="269"/>
      <c r="GMR30" s="269"/>
      <c r="GMS30" s="269"/>
      <c r="GMT30" s="269"/>
      <c r="GMU30" s="269"/>
      <c r="GMV30" s="269"/>
      <c r="GMW30" s="269"/>
      <c r="GMX30" s="269"/>
      <c r="GMY30" s="269"/>
      <c r="GMZ30" s="269"/>
      <c r="GNA30" s="269"/>
      <c r="GNB30" s="269"/>
      <c r="GNC30" s="269"/>
      <c r="GND30" s="269"/>
      <c r="GNE30" s="269"/>
      <c r="GNF30" s="269"/>
      <c r="GNG30" s="269"/>
      <c r="GNH30" s="269"/>
      <c r="GNI30" s="269"/>
      <c r="GNJ30" s="269"/>
      <c r="GNK30" s="269"/>
      <c r="GNL30" s="269"/>
      <c r="GNM30" s="269"/>
      <c r="GNN30" s="269"/>
      <c r="GNO30" s="269"/>
      <c r="GNP30" s="269"/>
      <c r="GNQ30" s="269"/>
      <c r="GNR30" s="269"/>
      <c r="GNS30" s="269"/>
      <c r="GNT30" s="269"/>
      <c r="GNU30" s="269"/>
      <c r="GNV30" s="269"/>
      <c r="GNW30" s="269"/>
      <c r="GNX30" s="269"/>
      <c r="GNY30" s="269"/>
      <c r="GNZ30" s="269"/>
      <c r="GOA30" s="269"/>
      <c r="GOB30" s="269"/>
      <c r="GOC30" s="269"/>
      <c r="GOD30" s="269"/>
      <c r="GOE30" s="269"/>
      <c r="GOF30" s="269"/>
      <c r="GOG30" s="269"/>
      <c r="GOH30" s="269"/>
      <c r="GOI30" s="269"/>
      <c r="GOJ30" s="269"/>
      <c r="GOK30" s="269"/>
      <c r="GOL30" s="269"/>
      <c r="GOM30" s="269"/>
      <c r="GON30" s="269"/>
      <c r="GOO30" s="269"/>
      <c r="GOP30" s="269"/>
      <c r="GOQ30" s="269"/>
      <c r="GOR30" s="269"/>
      <c r="GOS30" s="269"/>
      <c r="GOT30" s="269"/>
      <c r="GOU30" s="269"/>
      <c r="GOV30" s="269"/>
      <c r="GOW30" s="269"/>
      <c r="GOX30" s="269"/>
      <c r="GOY30" s="269"/>
      <c r="GOZ30" s="269"/>
      <c r="GPA30" s="269"/>
      <c r="GPB30" s="269"/>
      <c r="GPC30" s="269"/>
      <c r="GPD30" s="269"/>
      <c r="GPE30" s="269"/>
      <c r="GPF30" s="269"/>
      <c r="GPG30" s="269"/>
      <c r="GPH30" s="269"/>
      <c r="GPI30" s="269"/>
      <c r="GPJ30" s="269"/>
      <c r="GPK30" s="269"/>
      <c r="GPL30" s="269"/>
      <c r="GPM30" s="269"/>
      <c r="GPN30" s="269"/>
      <c r="GPO30" s="269"/>
      <c r="GPP30" s="269"/>
      <c r="GPQ30" s="269"/>
      <c r="GPR30" s="269"/>
      <c r="GPS30" s="269"/>
      <c r="GPT30" s="269"/>
      <c r="GPU30" s="269"/>
      <c r="GPV30" s="269"/>
      <c r="GPW30" s="269"/>
      <c r="GPX30" s="269"/>
      <c r="GPY30" s="269"/>
      <c r="GPZ30" s="269"/>
      <c r="GQA30" s="269"/>
      <c r="GQB30" s="269"/>
      <c r="GQC30" s="269"/>
      <c r="GQD30" s="269"/>
      <c r="GQE30" s="269"/>
      <c r="GQF30" s="269"/>
      <c r="GQG30" s="269"/>
      <c r="GQH30" s="269"/>
      <c r="GQI30" s="269"/>
      <c r="GQJ30" s="269"/>
      <c r="GQK30" s="269"/>
      <c r="GQL30" s="269"/>
      <c r="GQM30" s="269"/>
      <c r="GQN30" s="269"/>
      <c r="GQO30" s="269"/>
      <c r="GQP30" s="269"/>
      <c r="GQQ30" s="269"/>
      <c r="GQR30" s="269"/>
      <c r="GQS30" s="269"/>
      <c r="GQT30" s="269"/>
      <c r="GQU30" s="269"/>
      <c r="GQV30" s="269"/>
      <c r="GQW30" s="269"/>
      <c r="GQX30" s="269"/>
      <c r="GQY30" s="269"/>
      <c r="GQZ30" s="269"/>
      <c r="GRA30" s="269"/>
      <c r="GRB30" s="269"/>
      <c r="GRC30" s="269"/>
      <c r="GRD30" s="269"/>
      <c r="GRE30" s="269"/>
      <c r="GRF30" s="269"/>
      <c r="GRG30" s="269"/>
      <c r="GRH30" s="269"/>
      <c r="GRI30" s="269"/>
      <c r="GRJ30" s="269"/>
      <c r="GRK30" s="269"/>
      <c r="GRL30" s="269"/>
      <c r="GRM30" s="269"/>
      <c r="GRN30" s="269"/>
      <c r="GRO30" s="269"/>
      <c r="GRP30" s="269"/>
      <c r="GRQ30" s="269"/>
      <c r="GRR30" s="269"/>
      <c r="GRS30" s="269"/>
      <c r="GRT30" s="269"/>
      <c r="GRU30" s="269"/>
      <c r="GRV30" s="269"/>
      <c r="GRW30" s="269"/>
      <c r="GRX30" s="269"/>
      <c r="GRY30" s="269"/>
      <c r="GRZ30" s="269"/>
      <c r="GSA30" s="269"/>
      <c r="GSB30" s="269"/>
      <c r="GSC30" s="269"/>
      <c r="GSD30" s="269"/>
      <c r="GSE30" s="269"/>
      <c r="GSF30" s="269"/>
      <c r="GSG30" s="269"/>
      <c r="GSH30" s="269"/>
      <c r="GSI30" s="269"/>
      <c r="GSJ30" s="269"/>
      <c r="GSK30" s="269"/>
      <c r="GSL30" s="269"/>
      <c r="GSM30" s="269"/>
      <c r="GSN30" s="269"/>
      <c r="GSO30" s="269"/>
      <c r="GSP30" s="269"/>
      <c r="GSQ30" s="269"/>
      <c r="GSR30" s="269"/>
      <c r="GSS30" s="269"/>
      <c r="GST30" s="269"/>
      <c r="GSU30" s="269"/>
      <c r="GSV30" s="269"/>
      <c r="GSW30" s="269"/>
      <c r="GSX30" s="269"/>
      <c r="GSY30" s="269"/>
      <c r="GSZ30" s="269"/>
      <c r="GTA30" s="269"/>
      <c r="GTB30" s="269"/>
      <c r="GTC30" s="269"/>
      <c r="GTD30" s="269"/>
      <c r="GTE30" s="269"/>
      <c r="GTF30" s="269"/>
      <c r="GTG30" s="269"/>
      <c r="GTH30" s="269"/>
      <c r="GTI30" s="269"/>
      <c r="GTJ30" s="269"/>
      <c r="GTK30" s="269"/>
      <c r="GTL30" s="269"/>
      <c r="GTM30" s="269"/>
      <c r="GTN30" s="269"/>
      <c r="GTO30" s="269"/>
      <c r="GTP30" s="269"/>
      <c r="GTQ30" s="269"/>
      <c r="GTR30" s="269"/>
      <c r="GTS30" s="269"/>
      <c r="GTT30" s="269"/>
      <c r="GTU30" s="269"/>
      <c r="GTV30" s="269"/>
      <c r="GTW30" s="269"/>
      <c r="GTX30" s="269"/>
      <c r="GTY30" s="269"/>
      <c r="GTZ30" s="269"/>
      <c r="GUA30" s="269"/>
      <c r="GUB30" s="269"/>
      <c r="GUC30" s="269"/>
      <c r="GUD30" s="269"/>
      <c r="GUE30" s="269"/>
      <c r="GUF30" s="269"/>
      <c r="GUG30" s="269"/>
      <c r="GUH30" s="269"/>
      <c r="GUI30" s="269"/>
      <c r="GUJ30" s="269"/>
      <c r="GUK30" s="269"/>
      <c r="GUL30" s="269"/>
      <c r="GUM30" s="269"/>
      <c r="GUN30" s="269"/>
      <c r="GUO30" s="269"/>
      <c r="GUP30" s="269"/>
      <c r="GUQ30" s="269"/>
      <c r="GUR30" s="269"/>
      <c r="GUS30" s="269"/>
      <c r="GUT30" s="269"/>
      <c r="GUU30" s="269"/>
      <c r="GUV30" s="269"/>
      <c r="GUW30" s="269"/>
      <c r="GUX30" s="269"/>
      <c r="GUY30" s="269"/>
      <c r="GUZ30" s="269"/>
      <c r="GVA30" s="269"/>
      <c r="GVB30" s="269"/>
      <c r="GVC30" s="269"/>
      <c r="GVD30" s="269"/>
      <c r="GVE30" s="269"/>
      <c r="GVF30" s="269"/>
      <c r="GVG30" s="269"/>
      <c r="GVH30" s="269"/>
      <c r="GVI30" s="269"/>
      <c r="GVJ30" s="269"/>
      <c r="GVK30" s="269"/>
      <c r="GVL30" s="269"/>
      <c r="GVM30" s="269"/>
      <c r="GVN30" s="269"/>
      <c r="GVO30" s="269"/>
      <c r="GVP30" s="269"/>
      <c r="GVQ30" s="269"/>
      <c r="GVR30" s="269"/>
      <c r="GVS30" s="269"/>
      <c r="GVT30" s="269"/>
      <c r="GVU30" s="269"/>
      <c r="GVV30" s="269"/>
      <c r="GVW30" s="269"/>
      <c r="GVX30" s="269"/>
      <c r="GVY30" s="269"/>
      <c r="GVZ30" s="269"/>
      <c r="GWA30" s="269"/>
      <c r="GWB30" s="269"/>
      <c r="GWC30" s="269"/>
      <c r="GWD30" s="269"/>
      <c r="GWE30" s="269"/>
      <c r="GWF30" s="269"/>
      <c r="GWG30" s="269"/>
      <c r="GWH30" s="269"/>
      <c r="GWI30" s="269"/>
      <c r="GWJ30" s="269"/>
      <c r="GWK30" s="269"/>
      <c r="GWL30" s="269"/>
      <c r="GWM30" s="269"/>
      <c r="GWN30" s="269"/>
      <c r="GWO30" s="269"/>
      <c r="GWP30" s="269"/>
      <c r="GWQ30" s="269"/>
      <c r="GWR30" s="269"/>
      <c r="GWS30" s="269"/>
      <c r="GWT30" s="269"/>
      <c r="GWU30" s="269"/>
      <c r="GWV30" s="269"/>
      <c r="GWW30" s="269"/>
      <c r="GWX30" s="269"/>
      <c r="GWY30" s="269"/>
      <c r="GWZ30" s="269"/>
      <c r="GXA30" s="269"/>
      <c r="GXB30" s="269"/>
      <c r="GXC30" s="269"/>
      <c r="GXD30" s="269"/>
      <c r="GXE30" s="269"/>
      <c r="GXF30" s="269"/>
      <c r="GXG30" s="269"/>
      <c r="GXH30" s="269"/>
      <c r="GXI30" s="269"/>
      <c r="GXJ30" s="269"/>
      <c r="GXK30" s="269"/>
      <c r="GXL30" s="269"/>
      <c r="GXM30" s="269"/>
      <c r="GXN30" s="269"/>
      <c r="GXO30" s="269"/>
      <c r="GXP30" s="269"/>
      <c r="GXQ30" s="269"/>
      <c r="GXR30" s="269"/>
      <c r="GXS30" s="269"/>
      <c r="GXT30" s="269"/>
      <c r="GXU30" s="269"/>
      <c r="GXV30" s="269"/>
      <c r="GXW30" s="269"/>
      <c r="GXX30" s="269"/>
      <c r="GXY30" s="269"/>
      <c r="GXZ30" s="269"/>
      <c r="GYA30" s="269"/>
      <c r="GYB30" s="269"/>
      <c r="GYC30" s="269"/>
      <c r="GYD30" s="269"/>
      <c r="GYE30" s="269"/>
      <c r="GYF30" s="269"/>
      <c r="GYG30" s="269"/>
      <c r="GYH30" s="269"/>
      <c r="GYI30" s="269"/>
      <c r="GYJ30" s="269"/>
      <c r="GYK30" s="269"/>
      <c r="GYL30" s="269"/>
      <c r="GYM30" s="269"/>
      <c r="GYN30" s="269"/>
      <c r="GYO30" s="269"/>
      <c r="GYP30" s="269"/>
      <c r="GYQ30" s="269"/>
      <c r="GYR30" s="269"/>
      <c r="GYS30" s="269"/>
      <c r="GYT30" s="269"/>
      <c r="GYU30" s="269"/>
      <c r="GYV30" s="269"/>
      <c r="GYW30" s="269"/>
      <c r="GYX30" s="269"/>
      <c r="GYY30" s="269"/>
      <c r="GYZ30" s="269"/>
      <c r="GZA30" s="269"/>
      <c r="GZB30" s="269"/>
      <c r="GZC30" s="269"/>
      <c r="GZD30" s="269"/>
      <c r="GZE30" s="269"/>
      <c r="GZF30" s="269"/>
      <c r="GZG30" s="269"/>
      <c r="GZH30" s="269"/>
      <c r="GZI30" s="269"/>
      <c r="GZJ30" s="269"/>
      <c r="GZK30" s="269"/>
      <c r="GZL30" s="269"/>
      <c r="GZM30" s="269"/>
      <c r="GZN30" s="269"/>
      <c r="GZO30" s="269"/>
      <c r="GZP30" s="269"/>
      <c r="GZQ30" s="269"/>
      <c r="GZR30" s="269"/>
      <c r="GZS30" s="269"/>
      <c r="GZT30" s="269"/>
      <c r="GZU30" s="269"/>
      <c r="GZV30" s="269"/>
      <c r="GZW30" s="269"/>
      <c r="GZX30" s="269"/>
      <c r="GZY30" s="269"/>
      <c r="GZZ30" s="269"/>
      <c r="HAA30" s="269"/>
      <c r="HAB30" s="269"/>
      <c r="HAC30" s="269"/>
      <c r="HAD30" s="269"/>
      <c r="HAE30" s="269"/>
      <c r="HAF30" s="269"/>
      <c r="HAG30" s="269"/>
      <c r="HAH30" s="269"/>
      <c r="HAI30" s="269"/>
      <c r="HAJ30" s="269"/>
      <c r="HAK30" s="269"/>
      <c r="HAL30" s="269"/>
      <c r="HAM30" s="269"/>
      <c r="HAN30" s="269"/>
      <c r="HAO30" s="269"/>
      <c r="HAP30" s="269"/>
      <c r="HAQ30" s="269"/>
      <c r="HAR30" s="269"/>
      <c r="HAS30" s="269"/>
      <c r="HAT30" s="269"/>
      <c r="HAU30" s="269"/>
      <c r="HAV30" s="269"/>
      <c r="HAW30" s="269"/>
      <c r="HAX30" s="269"/>
      <c r="HAY30" s="269"/>
      <c r="HAZ30" s="269"/>
      <c r="HBA30" s="269"/>
      <c r="HBB30" s="269"/>
      <c r="HBC30" s="269"/>
      <c r="HBD30" s="269"/>
      <c r="HBE30" s="269"/>
      <c r="HBF30" s="269"/>
      <c r="HBG30" s="269"/>
      <c r="HBH30" s="269"/>
      <c r="HBI30" s="269"/>
      <c r="HBJ30" s="269"/>
      <c r="HBK30" s="269"/>
      <c r="HBL30" s="269"/>
      <c r="HBM30" s="269"/>
      <c r="HBN30" s="269"/>
      <c r="HBO30" s="269"/>
      <c r="HBP30" s="269"/>
      <c r="HBQ30" s="269"/>
      <c r="HBR30" s="269"/>
      <c r="HBS30" s="269"/>
      <c r="HBT30" s="269"/>
      <c r="HBU30" s="269"/>
      <c r="HBV30" s="269"/>
      <c r="HBW30" s="269"/>
      <c r="HBX30" s="269"/>
      <c r="HBY30" s="269"/>
      <c r="HBZ30" s="269"/>
      <c r="HCA30" s="269"/>
      <c r="HCB30" s="269"/>
      <c r="HCC30" s="269"/>
      <c r="HCD30" s="269"/>
      <c r="HCE30" s="269"/>
      <c r="HCF30" s="269"/>
      <c r="HCG30" s="269"/>
      <c r="HCH30" s="269"/>
      <c r="HCI30" s="269"/>
      <c r="HCJ30" s="269"/>
      <c r="HCK30" s="269"/>
      <c r="HCL30" s="269"/>
      <c r="HCM30" s="269"/>
      <c r="HCN30" s="269"/>
      <c r="HCO30" s="269"/>
      <c r="HCP30" s="269"/>
      <c r="HCQ30" s="269"/>
      <c r="HCR30" s="269"/>
      <c r="HCS30" s="269"/>
      <c r="HCT30" s="269"/>
      <c r="HCU30" s="269"/>
      <c r="HCV30" s="269"/>
      <c r="HCW30" s="269"/>
      <c r="HCX30" s="269"/>
      <c r="HCY30" s="269"/>
      <c r="HCZ30" s="269"/>
      <c r="HDA30" s="269"/>
      <c r="HDB30" s="269"/>
      <c r="HDC30" s="269"/>
      <c r="HDD30" s="269"/>
      <c r="HDE30" s="269"/>
      <c r="HDF30" s="269"/>
      <c r="HDG30" s="269"/>
      <c r="HDH30" s="269"/>
      <c r="HDI30" s="269"/>
      <c r="HDJ30" s="269"/>
      <c r="HDK30" s="269"/>
      <c r="HDL30" s="269"/>
      <c r="HDM30" s="269"/>
      <c r="HDN30" s="269"/>
      <c r="HDO30" s="269"/>
      <c r="HDP30" s="269"/>
      <c r="HDQ30" s="269"/>
      <c r="HDR30" s="269"/>
      <c r="HDS30" s="269"/>
      <c r="HDT30" s="269"/>
      <c r="HDU30" s="269"/>
      <c r="HDV30" s="269"/>
      <c r="HDW30" s="269"/>
      <c r="HDX30" s="269"/>
      <c r="HDY30" s="269"/>
      <c r="HDZ30" s="269"/>
      <c r="HEA30" s="269"/>
      <c r="HEB30" s="269"/>
      <c r="HEC30" s="269"/>
      <c r="HED30" s="269"/>
      <c r="HEE30" s="269"/>
      <c r="HEF30" s="269"/>
      <c r="HEG30" s="269"/>
      <c r="HEH30" s="269"/>
      <c r="HEI30" s="269"/>
      <c r="HEJ30" s="269"/>
      <c r="HEK30" s="269"/>
      <c r="HEL30" s="269"/>
      <c r="HEM30" s="269"/>
      <c r="HEN30" s="269"/>
      <c r="HEO30" s="269"/>
      <c r="HEP30" s="269"/>
      <c r="HEQ30" s="269"/>
      <c r="HER30" s="269"/>
      <c r="HES30" s="269"/>
      <c r="HET30" s="269"/>
      <c r="HEU30" s="269"/>
      <c r="HEV30" s="269"/>
      <c r="HEW30" s="269"/>
      <c r="HEX30" s="269"/>
      <c r="HEY30" s="269"/>
      <c r="HEZ30" s="269"/>
      <c r="HFA30" s="269"/>
      <c r="HFB30" s="269"/>
      <c r="HFC30" s="269"/>
      <c r="HFD30" s="269"/>
      <c r="HFE30" s="269"/>
      <c r="HFF30" s="269"/>
      <c r="HFG30" s="269"/>
      <c r="HFH30" s="269"/>
      <c r="HFI30" s="269"/>
      <c r="HFJ30" s="269"/>
      <c r="HFK30" s="269"/>
      <c r="HFL30" s="269"/>
      <c r="HFM30" s="269"/>
      <c r="HFN30" s="269"/>
      <c r="HFO30" s="269"/>
      <c r="HFP30" s="269"/>
      <c r="HFQ30" s="269"/>
      <c r="HFR30" s="269"/>
      <c r="HFS30" s="269"/>
      <c r="HFT30" s="269"/>
      <c r="HFU30" s="269"/>
      <c r="HFV30" s="269"/>
      <c r="HFW30" s="269"/>
      <c r="HFX30" s="269"/>
      <c r="HFY30" s="269"/>
      <c r="HFZ30" s="269"/>
      <c r="HGA30" s="269"/>
      <c r="HGB30" s="269"/>
      <c r="HGC30" s="269"/>
      <c r="HGD30" s="269"/>
      <c r="HGE30" s="269"/>
      <c r="HGF30" s="269"/>
      <c r="HGG30" s="269"/>
      <c r="HGH30" s="269"/>
      <c r="HGI30" s="269"/>
      <c r="HGJ30" s="269"/>
      <c r="HGK30" s="269"/>
      <c r="HGL30" s="269"/>
      <c r="HGM30" s="269"/>
      <c r="HGN30" s="269"/>
      <c r="HGO30" s="269"/>
      <c r="HGP30" s="269"/>
      <c r="HGQ30" s="269"/>
      <c r="HGR30" s="269"/>
      <c r="HGS30" s="269"/>
      <c r="HGT30" s="269"/>
      <c r="HGU30" s="269"/>
      <c r="HGV30" s="269"/>
      <c r="HGW30" s="269"/>
      <c r="HGX30" s="269"/>
      <c r="HGY30" s="269"/>
      <c r="HGZ30" s="269"/>
      <c r="HHA30" s="269"/>
      <c r="HHB30" s="269"/>
      <c r="HHC30" s="269"/>
      <c r="HHD30" s="269"/>
      <c r="HHE30" s="269"/>
      <c r="HHF30" s="269"/>
      <c r="HHG30" s="269"/>
      <c r="HHH30" s="269"/>
      <c r="HHI30" s="269"/>
      <c r="HHJ30" s="269"/>
      <c r="HHK30" s="269"/>
      <c r="HHL30" s="269"/>
      <c r="HHM30" s="269"/>
      <c r="HHN30" s="269"/>
      <c r="HHO30" s="269"/>
      <c r="HHP30" s="269"/>
      <c r="HHQ30" s="269"/>
      <c r="HHR30" s="269"/>
      <c r="HHS30" s="269"/>
      <c r="HHT30" s="269"/>
      <c r="HHU30" s="269"/>
      <c r="HHV30" s="269"/>
      <c r="HHW30" s="269"/>
      <c r="HHX30" s="269"/>
      <c r="HHY30" s="269"/>
      <c r="HHZ30" s="269"/>
      <c r="HIA30" s="269"/>
      <c r="HIB30" s="269"/>
      <c r="HIC30" s="269"/>
      <c r="HID30" s="269"/>
      <c r="HIE30" s="269"/>
      <c r="HIF30" s="269"/>
      <c r="HIG30" s="269"/>
      <c r="HIH30" s="269"/>
      <c r="HII30" s="269"/>
      <c r="HIJ30" s="269"/>
      <c r="HIK30" s="269"/>
      <c r="HIL30" s="269"/>
      <c r="HIM30" s="269"/>
      <c r="HIN30" s="269"/>
      <c r="HIO30" s="269"/>
      <c r="HIP30" s="269"/>
      <c r="HIQ30" s="269"/>
      <c r="HIR30" s="269"/>
      <c r="HIS30" s="269"/>
      <c r="HIT30" s="269"/>
      <c r="HIU30" s="269"/>
      <c r="HIV30" s="269"/>
      <c r="HIW30" s="269"/>
      <c r="HIX30" s="269"/>
      <c r="HIY30" s="269"/>
      <c r="HIZ30" s="269"/>
      <c r="HJA30" s="269"/>
      <c r="HJB30" s="269"/>
      <c r="HJC30" s="269"/>
      <c r="HJD30" s="269"/>
      <c r="HJE30" s="269"/>
      <c r="HJF30" s="269"/>
      <c r="HJG30" s="269"/>
      <c r="HJH30" s="269"/>
      <c r="HJI30" s="269"/>
      <c r="HJJ30" s="269"/>
      <c r="HJK30" s="269"/>
      <c r="HJL30" s="269"/>
      <c r="HJM30" s="269"/>
      <c r="HJN30" s="269"/>
      <c r="HJO30" s="269"/>
      <c r="HJP30" s="269"/>
      <c r="HJQ30" s="269"/>
      <c r="HJR30" s="269"/>
      <c r="HJS30" s="269"/>
      <c r="HJT30" s="269"/>
      <c r="HJU30" s="269"/>
      <c r="HJV30" s="269"/>
      <c r="HJW30" s="269"/>
      <c r="HJX30" s="269"/>
      <c r="HJY30" s="269"/>
      <c r="HJZ30" s="269"/>
      <c r="HKA30" s="269"/>
      <c r="HKB30" s="269"/>
      <c r="HKC30" s="269"/>
      <c r="HKD30" s="269"/>
      <c r="HKE30" s="269"/>
      <c r="HKF30" s="269"/>
      <c r="HKG30" s="269"/>
      <c r="HKH30" s="269"/>
      <c r="HKI30" s="269"/>
      <c r="HKJ30" s="269"/>
      <c r="HKK30" s="269"/>
      <c r="HKL30" s="269"/>
      <c r="HKM30" s="269"/>
      <c r="HKN30" s="269"/>
      <c r="HKO30" s="269"/>
      <c r="HKP30" s="269"/>
      <c r="HKQ30" s="269"/>
      <c r="HKR30" s="269"/>
      <c r="HKS30" s="269"/>
      <c r="HKT30" s="269"/>
      <c r="HKU30" s="269"/>
      <c r="HKV30" s="269"/>
      <c r="HKW30" s="269"/>
      <c r="HKX30" s="269"/>
      <c r="HKY30" s="269"/>
      <c r="HKZ30" s="269"/>
      <c r="HLA30" s="269"/>
      <c r="HLB30" s="269"/>
      <c r="HLC30" s="269"/>
      <c r="HLD30" s="269"/>
      <c r="HLE30" s="269"/>
      <c r="HLF30" s="269"/>
      <c r="HLG30" s="269"/>
      <c r="HLH30" s="269"/>
      <c r="HLI30" s="269"/>
      <c r="HLJ30" s="269"/>
      <c r="HLK30" s="269"/>
      <c r="HLL30" s="269"/>
      <c r="HLM30" s="269"/>
      <c r="HLN30" s="269"/>
      <c r="HLO30" s="269"/>
      <c r="HLP30" s="269"/>
      <c r="HLQ30" s="269"/>
      <c r="HLR30" s="269"/>
      <c r="HLS30" s="269"/>
      <c r="HLT30" s="269"/>
      <c r="HLU30" s="269"/>
      <c r="HLV30" s="269"/>
      <c r="HLW30" s="269"/>
      <c r="HLX30" s="269"/>
      <c r="HLY30" s="269"/>
      <c r="HLZ30" s="269"/>
      <c r="HMA30" s="269"/>
      <c r="HMB30" s="269"/>
      <c r="HMC30" s="269"/>
      <c r="HMD30" s="269"/>
      <c r="HME30" s="269"/>
      <c r="HMF30" s="269"/>
      <c r="HMG30" s="269"/>
      <c r="HMH30" s="269"/>
      <c r="HMI30" s="269"/>
      <c r="HMJ30" s="269"/>
      <c r="HMK30" s="269"/>
      <c r="HML30" s="269"/>
      <c r="HMM30" s="269"/>
      <c r="HMN30" s="269"/>
      <c r="HMO30" s="269"/>
      <c r="HMP30" s="269"/>
      <c r="HMQ30" s="269"/>
      <c r="HMR30" s="269"/>
      <c r="HMS30" s="269"/>
      <c r="HMT30" s="269"/>
      <c r="HMU30" s="269"/>
      <c r="HMV30" s="269"/>
      <c r="HMW30" s="269"/>
      <c r="HMX30" s="269"/>
      <c r="HMY30" s="269"/>
      <c r="HMZ30" s="269"/>
      <c r="HNA30" s="269"/>
      <c r="HNB30" s="269"/>
      <c r="HNC30" s="269"/>
      <c r="HND30" s="269"/>
      <c r="HNE30" s="269"/>
      <c r="HNF30" s="269"/>
      <c r="HNG30" s="269"/>
      <c r="HNH30" s="269"/>
      <c r="HNI30" s="269"/>
      <c r="HNJ30" s="269"/>
      <c r="HNK30" s="269"/>
      <c r="HNL30" s="269"/>
      <c r="HNM30" s="269"/>
      <c r="HNN30" s="269"/>
      <c r="HNO30" s="269"/>
      <c r="HNP30" s="269"/>
      <c r="HNQ30" s="269"/>
      <c r="HNR30" s="269"/>
      <c r="HNS30" s="269"/>
      <c r="HNT30" s="269"/>
      <c r="HNU30" s="269"/>
      <c r="HNV30" s="269"/>
      <c r="HNW30" s="269"/>
      <c r="HNX30" s="269"/>
      <c r="HNY30" s="269"/>
      <c r="HNZ30" s="269"/>
      <c r="HOA30" s="269"/>
      <c r="HOB30" s="269"/>
      <c r="HOC30" s="269"/>
      <c r="HOD30" s="269"/>
      <c r="HOE30" s="269"/>
      <c r="HOF30" s="269"/>
      <c r="HOG30" s="269"/>
      <c r="HOH30" s="269"/>
      <c r="HOI30" s="269"/>
      <c r="HOJ30" s="269"/>
      <c r="HOK30" s="269"/>
      <c r="HOL30" s="269"/>
      <c r="HOM30" s="269"/>
      <c r="HON30" s="269"/>
      <c r="HOO30" s="269"/>
      <c r="HOP30" s="269"/>
      <c r="HOQ30" s="269"/>
      <c r="HOR30" s="269"/>
      <c r="HOS30" s="269"/>
      <c r="HOT30" s="269"/>
      <c r="HOU30" s="269"/>
      <c r="HOV30" s="269"/>
      <c r="HOW30" s="269"/>
      <c r="HOX30" s="269"/>
      <c r="HOY30" s="269"/>
      <c r="HOZ30" s="269"/>
      <c r="HPA30" s="269"/>
      <c r="HPB30" s="269"/>
      <c r="HPC30" s="269"/>
      <c r="HPD30" s="269"/>
      <c r="HPE30" s="269"/>
      <c r="HPF30" s="269"/>
      <c r="HPG30" s="269"/>
      <c r="HPH30" s="269"/>
      <c r="HPI30" s="269"/>
      <c r="HPJ30" s="269"/>
      <c r="HPK30" s="269"/>
      <c r="HPL30" s="269"/>
      <c r="HPM30" s="269"/>
      <c r="HPN30" s="269"/>
      <c r="HPO30" s="269"/>
      <c r="HPP30" s="269"/>
      <c r="HPQ30" s="269"/>
      <c r="HPR30" s="269"/>
      <c r="HPS30" s="269"/>
      <c r="HPT30" s="269"/>
      <c r="HPU30" s="269"/>
      <c r="HPV30" s="269"/>
      <c r="HPW30" s="269"/>
      <c r="HPX30" s="269"/>
      <c r="HPY30" s="269"/>
      <c r="HPZ30" s="269"/>
      <c r="HQA30" s="269"/>
      <c r="HQB30" s="269"/>
      <c r="HQC30" s="269"/>
      <c r="HQD30" s="269"/>
      <c r="HQE30" s="269"/>
      <c r="HQF30" s="269"/>
      <c r="HQG30" s="269"/>
      <c r="HQH30" s="269"/>
      <c r="HQI30" s="269"/>
      <c r="HQJ30" s="269"/>
      <c r="HQK30" s="269"/>
      <c r="HQL30" s="269"/>
      <c r="HQM30" s="269"/>
      <c r="HQN30" s="269"/>
      <c r="HQO30" s="269"/>
      <c r="HQP30" s="269"/>
      <c r="HQQ30" s="269"/>
      <c r="HQR30" s="269"/>
      <c r="HQS30" s="269"/>
      <c r="HQT30" s="269"/>
      <c r="HQU30" s="269"/>
      <c r="HQV30" s="269"/>
      <c r="HQW30" s="269"/>
      <c r="HQX30" s="269"/>
      <c r="HQY30" s="269"/>
      <c r="HQZ30" s="269"/>
      <c r="HRA30" s="269"/>
      <c r="HRB30" s="269"/>
      <c r="HRC30" s="269"/>
      <c r="HRD30" s="269"/>
      <c r="HRE30" s="269"/>
      <c r="HRF30" s="269"/>
      <c r="HRG30" s="269"/>
      <c r="HRH30" s="269"/>
      <c r="HRI30" s="269"/>
      <c r="HRJ30" s="269"/>
      <c r="HRK30" s="269"/>
      <c r="HRL30" s="269"/>
      <c r="HRM30" s="269"/>
      <c r="HRN30" s="269"/>
      <c r="HRO30" s="269"/>
      <c r="HRP30" s="269"/>
      <c r="HRQ30" s="269"/>
      <c r="HRR30" s="269"/>
      <c r="HRS30" s="269"/>
      <c r="HRT30" s="269"/>
      <c r="HRU30" s="269"/>
      <c r="HRV30" s="269"/>
      <c r="HRW30" s="269"/>
      <c r="HRX30" s="269"/>
      <c r="HRY30" s="269"/>
      <c r="HRZ30" s="269"/>
      <c r="HSA30" s="269"/>
      <c r="HSB30" s="269"/>
      <c r="HSC30" s="269"/>
      <c r="HSD30" s="269"/>
      <c r="HSE30" s="269"/>
      <c r="HSF30" s="269"/>
      <c r="HSG30" s="269"/>
      <c r="HSH30" s="269"/>
      <c r="HSI30" s="269"/>
      <c r="HSJ30" s="269"/>
      <c r="HSK30" s="269"/>
      <c r="HSL30" s="269"/>
      <c r="HSM30" s="269"/>
      <c r="HSN30" s="269"/>
      <c r="HSO30" s="269"/>
      <c r="HSP30" s="269"/>
      <c r="HSQ30" s="269"/>
      <c r="HSR30" s="269"/>
      <c r="HSS30" s="269"/>
      <c r="HST30" s="269"/>
      <c r="HSU30" s="269"/>
      <c r="HSV30" s="269"/>
      <c r="HSW30" s="269"/>
      <c r="HSX30" s="269"/>
      <c r="HSY30" s="269"/>
      <c r="HSZ30" s="269"/>
      <c r="HTA30" s="269"/>
      <c r="HTB30" s="269"/>
      <c r="HTC30" s="269"/>
      <c r="HTD30" s="269"/>
      <c r="HTE30" s="269"/>
      <c r="HTF30" s="269"/>
      <c r="HTG30" s="269"/>
      <c r="HTH30" s="269"/>
      <c r="HTI30" s="269"/>
      <c r="HTJ30" s="269"/>
      <c r="HTK30" s="269"/>
      <c r="HTL30" s="269"/>
      <c r="HTM30" s="269"/>
      <c r="HTN30" s="269"/>
      <c r="HTO30" s="269"/>
      <c r="HTP30" s="269"/>
      <c r="HTQ30" s="269"/>
      <c r="HTR30" s="269"/>
      <c r="HTS30" s="269"/>
      <c r="HTT30" s="269"/>
      <c r="HTU30" s="269"/>
      <c r="HTV30" s="269"/>
      <c r="HTW30" s="269"/>
      <c r="HTX30" s="269"/>
      <c r="HTY30" s="269"/>
      <c r="HTZ30" s="269"/>
      <c r="HUA30" s="269"/>
      <c r="HUB30" s="269"/>
      <c r="HUC30" s="269"/>
      <c r="HUD30" s="269"/>
      <c r="HUE30" s="269"/>
      <c r="HUF30" s="269"/>
      <c r="HUG30" s="269"/>
      <c r="HUH30" s="269"/>
      <c r="HUI30" s="269"/>
      <c r="HUJ30" s="269"/>
      <c r="HUK30" s="269"/>
      <c r="HUL30" s="269"/>
      <c r="HUM30" s="269"/>
      <c r="HUN30" s="269"/>
      <c r="HUO30" s="269"/>
      <c r="HUP30" s="269"/>
      <c r="HUQ30" s="269"/>
      <c r="HUR30" s="269"/>
      <c r="HUS30" s="269"/>
      <c r="HUT30" s="269"/>
      <c r="HUU30" s="269"/>
      <c r="HUV30" s="269"/>
      <c r="HUW30" s="269"/>
      <c r="HUX30" s="269"/>
      <c r="HUY30" s="269"/>
      <c r="HUZ30" s="269"/>
      <c r="HVA30" s="269"/>
      <c r="HVB30" s="269"/>
      <c r="HVC30" s="269"/>
      <c r="HVD30" s="269"/>
      <c r="HVE30" s="269"/>
      <c r="HVF30" s="269"/>
      <c r="HVG30" s="269"/>
      <c r="HVH30" s="269"/>
      <c r="HVI30" s="269"/>
      <c r="HVJ30" s="269"/>
      <c r="HVK30" s="269"/>
      <c r="HVL30" s="269"/>
      <c r="HVM30" s="269"/>
      <c r="HVN30" s="269"/>
      <c r="HVO30" s="269"/>
      <c r="HVP30" s="269"/>
      <c r="HVQ30" s="269"/>
      <c r="HVR30" s="269"/>
      <c r="HVS30" s="269"/>
      <c r="HVT30" s="269"/>
      <c r="HVU30" s="269"/>
      <c r="HVV30" s="269"/>
      <c r="HVW30" s="269"/>
      <c r="HVX30" s="269"/>
      <c r="HVY30" s="269"/>
      <c r="HVZ30" s="269"/>
      <c r="HWA30" s="269"/>
      <c r="HWB30" s="269"/>
      <c r="HWC30" s="269"/>
      <c r="HWD30" s="269"/>
      <c r="HWE30" s="269"/>
      <c r="HWF30" s="269"/>
      <c r="HWG30" s="269"/>
      <c r="HWH30" s="269"/>
      <c r="HWI30" s="269"/>
      <c r="HWJ30" s="269"/>
      <c r="HWK30" s="269"/>
      <c r="HWL30" s="269"/>
      <c r="HWM30" s="269"/>
      <c r="HWN30" s="269"/>
      <c r="HWO30" s="269"/>
      <c r="HWP30" s="269"/>
      <c r="HWQ30" s="269"/>
      <c r="HWR30" s="269"/>
      <c r="HWS30" s="269"/>
      <c r="HWT30" s="269"/>
      <c r="HWU30" s="269"/>
      <c r="HWV30" s="269"/>
      <c r="HWW30" s="269"/>
      <c r="HWX30" s="269"/>
      <c r="HWY30" s="269"/>
      <c r="HWZ30" s="269"/>
      <c r="HXA30" s="269"/>
      <c r="HXB30" s="269"/>
      <c r="HXC30" s="269"/>
      <c r="HXD30" s="269"/>
      <c r="HXE30" s="269"/>
      <c r="HXF30" s="269"/>
      <c r="HXG30" s="269"/>
      <c r="HXH30" s="269"/>
      <c r="HXI30" s="269"/>
      <c r="HXJ30" s="269"/>
      <c r="HXK30" s="269"/>
      <c r="HXL30" s="269"/>
      <c r="HXM30" s="269"/>
      <c r="HXN30" s="269"/>
      <c r="HXO30" s="269"/>
      <c r="HXP30" s="269"/>
      <c r="HXQ30" s="269"/>
      <c r="HXR30" s="269"/>
      <c r="HXS30" s="269"/>
      <c r="HXT30" s="269"/>
      <c r="HXU30" s="269"/>
      <c r="HXV30" s="269"/>
      <c r="HXW30" s="269"/>
      <c r="HXX30" s="269"/>
      <c r="HXY30" s="269"/>
      <c r="HXZ30" s="269"/>
      <c r="HYA30" s="269"/>
      <c r="HYB30" s="269"/>
      <c r="HYC30" s="269"/>
      <c r="HYD30" s="269"/>
      <c r="HYE30" s="269"/>
      <c r="HYF30" s="269"/>
      <c r="HYG30" s="269"/>
      <c r="HYH30" s="269"/>
      <c r="HYI30" s="269"/>
      <c r="HYJ30" s="269"/>
      <c r="HYK30" s="269"/>
      <c r="HYL30" s="269"/>
      <c r="HYM30" s="269"/>
      <c r="HYN30" s="269"/>
      <c r="HYO30" s="269"/>
      <c r="HYP30" s="269"/>
      <c r="HYQ30" s="269"/>
      <c r="HYR30" s="269"/>
      <c r="HYS30" s="269"/>
      <c r="HYT30" s="269"/>
      <c r="HYU30" s="269"/>
      <c r="HYV30" s="269"/>
      <c r="HYW30" s="269"/>
      <c r="HYX30" s="269"/>
      <c r="HYY30" s="269"/>
      <c r="HYZ30" s="269"/>
      <c r="HZA30" s="269"/>
      <c r="HZB30" s="269"/>
      <c r="HZC30" s="269"/>
      <c r="HZD30" s="269"/>
      <c r="HZE30" s="269"/>
      <c r="HZF30" s="269"/>
      <c r="HZG30" s="269"/>
      <c r="HZH30" s="269"/>
      <c r="HZI30" s="269"/>
      <c r="HZJ30" s="269"/>
      <c r="HZK30" s="269"/>
      <c r="HZL30" s="269"/>
      <c r="HZM30" s="269"/>
      <c r="HZN30" s="269"/>
      <c r="HZO30" s="269"/>
      <c r="HZP30" s="269"/>
      <c r="HZQ30" s="269"/>
      <c r="HZR30" s="269"/>
      <c r="HZS30" s="269"/>
      <c r="HZT30" s="269"/>
      <c r="HZU30" s="269"/>
      <c r="HZV30" s="269"/>
      <c r="HZW30" s="269"/>
      <c r="HZX30" s="269"/>
      <c r="HZY30" s="269"/>
      <c r="HZZ30" s="269"/>
      <c r="IAA30" s="269"/>
      <c r="IAB30" s="269"/>
      <c r="IAC30" s="269"/>
      <c r="IAD30" s="269"/>
      <c r="IAE30" s="269"/>
      <c r="IAF30" s="269"/>
      <c r="IAG30" s="269"/>
      <c r="IAH30" s="269"/>
      <c r="IAI30" s="269"/>
      <c r="IAJ30" s="269"/>
      <c r="IAK30" s="269"/>
      <c r="IAL30" s="269"/>
      <c r="IAM30" s="269"/>
      <c r="IAN30" s="269"/>
      <c r="IAO30" s="269"/>
      <c r="IAP30" s="269"/>
      <c r="IAQ30" s="269"/>
      <c r="IAR30" s="269"/>
      <c r="IAS30" s="269"/>
      <c r="IAT30" s="269"/>
      <c r="IAU30" s="269"/>
      <c r="IAV30" s="269"/>
      <c r="IAW30" s="269"/>
      <c r="IAX30" s="269"/>
      <c r="IAY30" s="269"/>
      <c r="IAZ30" s="269"/>
      <c r="IBA30" s="269"/>
      <c r="IBB30" s="269"/>
      <c r="IBC30" s="269"/>
      <c r="IBD30" s="269"/>
      <c r="IBE30" s="269"/>
      <c r="IBF30" s="269"/>
      <c r="IBG30" s="269"/>
      <c r="IBH30" s="269"/>
      <c r="IBI30" s="269"/>
      <c r="IBJ30" s="269"/>
      <c r="IBK30" s="269"/>
      <c r="IBL30" s="269"/>
      <c r="IBM30" s="269"/>
      <c r="IBN30" s="269"/>
      <c r="IBO30" s="269"/>
      <c r="IBP30" s="269"/>
      <c r="IBQ30" s="269"/>
      <c r="IBR30" s="269"/>
      <c r="IBS30" s="269"/>
      <c r="IBT30" s="269"/>
      <c r="IBU30" s="269"/>
      <c r="IBV30" s="269"/>
      <c r="IBW30" s="269"/>
      <c r="IBX30" s="269"/>
      <c r="IBY30" s="269"/>
      <c r="IBZ30" s="269"/>
      <c r="ICA30" s="269"/>
      <c r="ICB30" s="269"/>
      <c r="ICC30" s="269"/>
      <c r="ICD30" s="269"/>
      <c r="ICE30" s="269"/>
      <c r="ICF30" s="269"/>
      <c r="ICG30" s="269"/>
      <c r="ICH30" s="269"/>
      <c r="ICI30" s="269"/>
      <c r="ICJ30" s="269"/>
      <c r="ICK30" s="269"/>
      <c r="ICL30" s="269"/>
      <c r="ICM30" s="269"/>
      <c r="ICN30" s="269"/>
      <c r="ICO30" s="269"/>
      <c r="ICP30" s="269"/>
      <c r="ICQ30" s="269"/>
      <c r="ICR30" s="269"/>
      <c r="ICS30" s="269"/>
      <c r="ICT30" s="269"/>
      <c r="ICU30" s="269"/>
      <c r="ICV30" s="269"/>
      <c r="ICW30" s="269"/>
      <c r="ICX30" s="269"/>
      <c r="ICY30" s="269"/>
      <c r="ICZ30" s="269"/>
      <c r="IDA30" s="269"/>
      <c r="IDB30" s="269"/>
      <c r="IDC30" s="269"/>
      <c r="IDD30" s="269"/>
      <c r="IDE30" s="269"/>
      <c r="IDF30" s="269"/>
      <c r="IDG30" s="269"/>
      <c r="IDH30" s="269"/>
      <c r="IDI30" s="269"/>
      <c r="IDJ30" s="269"/>
      <c r="IDK30" s="269"/>
      <c r="IDL30" s="269"/>
      <c r="IDM30" s="269"/>
      <c r="IDN30" s="269"/>
      <c r="IDO30" s="269"/>
      <c r="IDP30" s="269"/>
      <c r="IDQ30" s="269"/>
      <c r="IDR30" s="269"/>
      <c r="IDS30" s="269"/>
      <c r="IDT30" s="269"/>
      <c r="IDU30" s="269"/>
      <c r="IDV30" s="269"/>
      <c r="IDW30" s="269"/>
      <c r="IDX30" s="269"/>
      <c r="IDY30" s="269"/>
      <c r="IDZ30" s="269"/>
      <c r="IEA30" s="269"/>
      <c r="IEB30" s="269"/>
      <c r="IEC30" s="269"/>
      <c r="IED30" s="269"/>
      <c r="IEE30" s="269"/>
      <c r="IEF30" s="269"/>
      <c r="IEG30" s="269"/>
      <c r="IEH30" s="269"/>
      <c r="IEI30" s="269"/>
      <c r="IEJ30" s="269"/>
      <c r="IEK30" s="269"/>
      <c r="IEL30" s="269"/>
      <c r="IEM30" s="269"/>
      <c r="IEN30" s="269"/>
      <c r="IEO30" s="269"/>
      <c r="IEP30" s="269"/>
      <c r="IEQ30" s="269"/>
      <c r="IER30" s="269"/>
      <c r="IES30" s="269"/>
      <c r="IET30" s="269"/>
      <c r="IEU30" s="269"/>
      <c r="IEV30" s="269"/>
      <c r="IEW30" s="269"/>
      <c r="IEX30" s="269"/>
      <c r="IEY30" s="269"/>
      <c r="IEZ30" s="269"/>
      <c r="IFA30" s="269"/>
      <c r="IFB30" s="269"/>
      <c r="IFC30" s="269"/>
      <c r="IFD30" s="269"/>
      <c r="IFE30" s="269"/>
      <c r="IFF30" s="269"/>
      <c r="IFG30" s="269"/>
      <c r="IFH30" s="269"/>
      <c r="IFI30" s="269"/>
      <c r="IFJ30" s="269"/>
      <c r="IFK30" s="269"/>
      <c r="IFL30" s="269"/>
      <c r="IFM30" s="269"/>
      <c r="IFN30" s="269"/>
      <c r="IFO30" s="269"/>
      <c r="IFP30" s="269"/>
      <c r="IFQ30" s="269"/>
      <c r="IFR30" s="269"/>
      <c r="IFS30" s="269"/>
      <c r="IFT30" s="269"/>
      <c r="IFU30" s="269"/>
      <c r="IFV30" s="269"/>
      <c r="IFW30" s="269"/>
      <c r="IFX30" s="269"/>
      <c r="IFY30" s="269"/>
      <c r="IFZ30" s="269"/>
      <c r="IGA30" s="269"/>
      <c r="IGB30" s="269"/>
      <c r="IGC30" s="269"/>
      <c r="IGD30" s="269"/>
      <c r="IGE30" s="269"/>
      <c r="IGF30" s="269"/>
      <c r="IGG30" s="269"/>
      <c r="IGH30" s="269"/>
      <c r="IGI30" s="269"/>
      <c r="IGJ30" s="269"/>
      <c r="IGK30" s="269"/>
      <c r="IGL30" s="269"/>
      <c r="IGM30" s="269"/>
      <c r="IGN30" s="269"/>
      <c r="IGO30" s="269"/>
      <c r="IGP30" s="269"/>
      <c r="IGQ30" s="269"/>
      <c r="IGR30" s="269"/>
      <c r="IGS30" s="269"/>
      <c r="IGT30" s="269"/>
      <c r="IGU30" s="269"/>
      <c r="IGV30" s="269"/>
      <c r="IGW30" s="269"/>
      <c r="IGX30" s="269"/>
      <c r="IGY30" s="269"/>
      <c r="IGZ30" s="269"/>
      <c r="IHA30" s="269"/>
      <c r="IHB30" s="269"/>
      <c r="IHC30" s="269"/>
      <c r="IHD30" s="269"/>
      <c r="IHE30" s="269"/>
      <c r="IHF30" s="269"/>
      <c r="IHG30" s="269"/>
      <c r="IHH30" s="269"/>
      <c r="IHI30" s="269"/>
      <c r="IHJ30" s="269"/>
      <c r="IHK30" s="269"/>
      <c r="IHL30" s="269"/>
      <c r="IHM30" s="269"/>
      <c r="IHN30" s="269"/>
      <c r="IHO30" s="269"/>
      <c r="IHP30" s="269"/>
      <c r="IHQ30" s="269"/>
      <c r="IHR30" s="269"/>
      <c r="IHS30" s="269"/>
      <c r="IHT30" s="269"/>
      <c r="IHU30" s="269"/>
      <c r="IHV30" s="269"/>
      <c r="IHW30" s="269"/>
      <c r="IHX30" s="269"/>
      <c r="IHY30" s="269"/>
      <c r="IHZ30" s="269"/>
      <c r="IIA30" s="269"/>
      <c r="IIB30" s="269"/>
      <c r="IIC30" s="269"/>
      <c r="IID30" s="269"/>
      <c r="IIE30" s="269"/>
      <c r="IIF30" s="269"/>
      <c r="IIG30" s="269"/>
      <c r="IIH30" s="269"/>
      <c r="III30" s="269"/>
      <c r="IIJ30" s="269"/>
      <c r="IIK30" s="269"/>
      <c r="IIL30" s="269"/>
      <c r="IIM30" s="269"/>
      <c r="IIN30" s="269"/>
      <c r="IIO30" s="269"/>
      <c r="IIP30" s="269"/>
      <c r="IIQ30" s="269"/>
      <c r="IIR30" s="269"/>
      <c r="IIS30" s="269"/>
      <c r="IIT30" s="269"/>
      <c r="IIU30" s="269"/>
      <c r="IIV30" s="269"/>
      <c r="IIW30" s="269"/>
      <c r="IIX30" s="269"/>
      <c r="IIY30" s="269"/>
      <c r="IIZ30" s="269"/>
      <c r="IJA30" s="269"/>
      <c r="IJB30" s="269"/>
      <c r="IJC30" s="269"/>
      <c r="IJD30" s="269"/>
      <c r="IJE30" s="269"/>
      <c r="IJF30" s="269"/>
      <c r="IJG30" s="269"/>
      <c r="IJH30" s="269"/>
      <c r="IJI30" s="269"/>
      <c r="IJJ30" s="269"/>
      <c r="IJK30" s="269"/>
      <c r="IJL30" s="269"/>
      <c r="IJM30" s="269"/>
      <c r="IJN30" s="269"/>
      <c r="IJO30" s="269"/>
      <c r="IJP30" s="269"/>
      <c r="IJQ30" s="269"/>
      <c r="IJR30" s="269"/>
      <c r="IJS30" s="269"/>
      <c r="IJT30" s="269"/>
      <c r="IJU30" s="269"/>
      <c r="IJV30" s="269"/>
      <c r="IJW30" s="269"/>
      <c r="IJX30" s="269"/>
      <c r="IJY30" s="269"/>
      <c r="IJZ30" s="269"/>
      <c r="IKA30" s="269"/>
      <c r="IKB30" s="269"/>
      <c r="IKC30" s="269"/>
      <c r="IKD30" s="269"/>
      <c r="IKE30" s="269"/>
      <c r="IKF30" s="269"/>
      <c r="IKG30" s="269"/>
      <c r="IKH30" s="269"/>
      <c r="IKI30" s="269"/>
      <c r="IKJ30" s="269"/>
      <c r="IKK30" s="269"/>
      <c r="IKL30" s="269"/>
      <c r="IKM30" s="269"/>
      <c r="IKN30" s="269"/>
      <c r="IKO30" s="269"/>
      <c r="IKP30" s="269"/>
      <c r="IKQ30" s="269"/>
      <c r="IKR30" s="269"/>
      <c r="IKS30" s="269"/>
      <c r="IKT30" s="269"/>
      <c r="IKU30" s="269"/>
      <c r="IKV30" s="269"/>
      <c r="IKW30" s="269"/>
      <c r="IKX30" s="269"/>
      <c r="IKY30" s="269"/>
      <c r="IKZ30" s="269"/>
      <c r="ILA30" s="269"/>
      <c r="ILB30" s="269"/>
      <c r="ILC30" s="269"/>
      <c r="ILD30" s="269"/>
      <c r="ILE30" s="269"/>
      <c r="ILF30" s="269"/>
      <c r="ILG30" s="269"/>
      <c r="ILH30" s="269"/>
      <c r="ILI30" s="269"/>
      <c r="ILJ30" s="269"/>
      <c r="ILK30" s="269"/>
      <c r="ILL30" s="269"/>
      <c r="ILM30" s="269"/>
      <c r="ILN30" s="269"/>
      <c r="ILO30" s="269"/>
      <c r="ILP30" s="269"/>
      <c r="ILQ30" s="269"/>
      <c r="ILR30" s="269"/>
      <c r="ILS30" s="269"/>
      <c r="ILT30" s="269"/>
      <c r="ILU30" s="269"/>
      <c r="ILV30" s="269"/>
      <c r="ILW30" s="269"/>
      <c r="ILX30" s="269"/>
      <c r="ILY30" s="269"/>
      <c r="ILZ30" s="269"/>
      <c r="IMA30" s="269"/>
      <c r="IMB30" s="269"/>
      <c r="IMC30" s="269"/>
      <c r="IMD30" s="269"/>
      <c r="IME30" s="269"/>
      <c r="IMF30" s="269"/>
      <c r="IMG30" s="269"/>
      <c r="IMH30" s="269"/>
      <c r="IMI30" s="269"/>
      <c r="IMJ30" s="269"/>
      <c r="IMK30" s="269"/>
      <c r="IML30" s="269"/>
      <c r="IMM30" s="269"/>
      <c r="IMN30" s="269"/>
      <c r="IMO30" s="269"/>
      <c r="IMP30" s="269"/>
      <c r="IMQ30" s="269"/>
      <c r="IMR30" s="269"/>
      <c r="IMS30" s="269"/>
      <c r="IMT30" s="269"/>
      <c r="IMU30" s="269"/>
      <c r="IMV30" s="269"/>
      <c r="IMW30" s="269"/>
      <c r="IMX30" s="269"/>
      <c r="IMY30" s="269"/>
      <c r="IMZ30" s="269"/>
      <c r="INA30" s="269"/>
      <c r="INB30" s="269"/>
      <c r="INC30" s="269"/>
      <c r="IND30" s="269"/>
      <c r="INE30" s="269"/>
      <c r="INF30" s="269"/>
      <c r="ING30" s="269"/>
      <c r="INH30" s="269"/>
      <c r="INI30" s="269"/>
      <c r="INJ30" s="269"/>
      <c r="INK30" s="269"/>
      <c r="INL30" s="269"/>
      <c r="INM30" s="269"/>
      <c r="INN30" s="269"/>
      <c r="INO30" s="269"/>
      <c r="INP30" s="269"/>
      <c r="INQ30" s="269"/>
      <c r="INR30" s="269"/>
      <c r="INS30" s="269"/>
      <c r="INT30" s="269"/>
      <c r="INU30" s="269"/>
      <c r="INV30" s="269"/>
      <c r="INW30" s="269"/>
      <c r="INX30" s="269"/>
      <c r="INY30" s="269"/>
      <c r="INZ30" s="269"/>
      <c r="IOA30" s="269"/>
      <c r="IOB30" s="269"/>
      <c r="IOC30" s="269"/>
      <c r="IOD30" s="269"/>
      <c r="IOE30" s="269"/>
      <c r="IOF30" s="269"/>
      <c r="IOG30" s="269"/>
      <c r="IOH30" s="269"/>
      <c r="IOI30" s="269"/>
      <c r="IOJ30" s="269"/>
      <c r="IOK30" s="269"/>
      <c r="IOL30" s="269"/>
      <c r="IOM30" s="269"/>
      <c r="ION30" s="269"/>
      <c r="IOO30" s="269"/>
      <c r="IOP30" s="269"/>
      <c r="IOQ30" s="269"/>
      <c r="IOR30" s="269"/>
      <c r="IOS30" s="269"/>
      <c r="IOT30" s="269"/>
      <c r="IOU30" s="269"/>
      <c r="IOV30" s="269"/>
      <c r="IOW30" s="269"/>
      <c r="IOX30" s="269"/>
      <c r="IOY30" s="269"/>
      <c r="IOZ30" s="269"/>
      <c r="IPA30" s="269"/>
      <c r="IPB30" s="269"/>
      <c r="IPC30" s="269"/>
      <c r="IPD30" s="269"/>
      <c r="IPE30" s="269"/>
      <c r="IPF30" s="269"/>
      <c r="IPG30" s="269"/>
      <c r="IPH30" s="269"/>
      <c r="IPI30" s="269"/>
      <c r="IPJ30" s="269"/>
      <c r="IPK30" s="269"/>
      <c r="IPL30" s="269"/>
      <c r="IPM30" s="269"/>
      <c r="IPN30" s="269"/>
      <c r="IPO30" s="269"/>
      <c r="IPP30" s="269"/>
      <c r="IPQ30" s="269"/>
      <c r="IPR30" s="269"/>
      <c r="IPS30" s="269"/>
      <c r="IPT30" s="269"/>
      <c r="IPU30" s="269"/>
      <c r="IPV30" s="269"/>
      <c r="IPW30" s="269"/>
      <c r="IPX30" s="269"/>
      <c r="IPY30" s="269"/>
      <c r="IPZ30" s="269"/>
      <c r="IQA30" s="269"/>
      <c r="IQB30" s="269"/>
      <c r="IQC30" s="269"/>
      <c r="IQD30" s="269"/>
      <c r="IQE30" s="269"/>
      <c r="IQF30" s="269"/>
      <c r="IQG30" s="269"/>
      <c r="IQH30" s="269"/>
      <c r="IQI30" s="269"/>
      <c r="IQJ30" s="269"/>
      <c r="IQK30" s="269"/>
      <c r="IQL30" s="269"/>
      <c r="IQM30" s="269"/>
      <c r="IQN30" s="269"/>
      <c r="IQO30" s="269"/>
      <c r="IQP30" s="269"/>
      <c r="IQQ30" s="269"/>
      <c r="IQR30" s="269"/>
      <c r="IQS30" s="269"/>
      <c r="IQT30" s="269"/>
      <c r="IQU30" s="269"/>
      <c r="IQV30" s="269"/>
      <c r="IQW30" s="269"/>
      <c r="IQX30" s="269"/>
      <c r="IQY30" s="269"/>
      <c r="IQZ30" s="269"/>
      <c r="IRA30" s="269"/>
      <c r="IRB30" s="269"/>
      <c r="IRC30" s="269"/>
      <c r="IRD30" s="269"/>
      <c r="IRE30" s="269"/>
      <c r="IRF30" s="269"/>
      <c r="IRG30" s="269"/>
      <c r="IRH30" s="269"/>
      <c r="IRI30" s="269"/>
      <c r="IRJ30" s="269"/>
      <c r="IRK30" s="269"/>
      <c r="IRL30" s="269"/>
      <c r="IRM30" s="269"/>
      <c r="IRN30" s="269"/>
      <c r="IRO30" s="269"/>
      <c r="IRP30" s="269"/>
      <c r="IRQ30" s="269"/>
      <c r="IRR30" s="269"/>
      <c r="IRS30" s="269"/>
      <c r="IRT30" s="269"/>
      <c r="IRU30" s="269"/>
      <c r="IRV30" s="269"/>
      <c r="IRW30" s="269"/>
      <c r="IRX30" s="269"/>
      <c r="IRY30" s="269"/>
      <c r="IRZ30" s="269"/>
      <c r="ISA30" s="269"/>
      <c r="ISB30" s="269"/>
      <c r="ISC30" s="269"/>
      <c r="ISD30" s="269"/>
      <c r="ISE30" s="269"/>
      <c r="ISF30" s="269"/>
      <c r="ISG30" s="269"/>
      <c r="ISH30" s="269"/>
      <c r="ISI30" s="269"/>
      <c r="ISJ30" s="269"/>
      <c r="ISK30" s="269"/>
      <c r="ISL30" s="269"/>
      <c r="ISM30" s="269"/>
      <c r="ISN30" s="269"/>
      <c r="ISO30" s="269"/>
      <c r="ISP30" s="269"/>
      <c r="ISQ30" s="269"/>
      <c r="ISR30" s="269"/>
      <c r="ISS30" s="269"/>
      <c r="IST30" s="269"/>
      <c r="ISU30" s="269"/>
      <c r="ISV30" s="269"/>
      <c r="ISW30" s="269"/>
      <c r="ISX30" s="269"/>
      <c r="ISY30" s="269"/>
      <c r="ISZ30" s="269"/>
      <c r="ITA30" s="269"/>
      <c r="ITB30" s="269"/>
      <c r="ITC30" s="269"/>
      <c r="ITD30" s="269"/>
      <c r="ITE30" s="269"/>
      <c r="ITF30" s="269"/>
      <c r="ITG30" s="269"/>
      <c r="ITH30" s="269"/>
      <c r="ITI30" s="269"/>
      <c r="ITJ30" s="269"/>
      <c r="ITK30" s="269"/>
      <c r="ITL30" s="269"/>
      <c r="ITM30" s="269"/>
      <c r="ITN30" s="269"/>
      <c r="ITO30" s="269"/>
      <c r="ITP30" s="269"/>
      <c r="ITQ30" s="269"/>
      <c r="ITR30" s="269"/>
      <c r="ITS30" s="269"/>
      <c r="ITT30" s="269"/>
      <c r="ITU30" s="269"/>
      <c r="ITV30" s="269"/>
      <c r="ITW30" s="269"/>
      <c r="ITX30" s="269"/>
      <c r="ITY30" s="269"/>
      <c r="ITZ30" s="269"/>
      <c r="IUA30" s="269"/>
      <c r="IUB30" s="269"/>
      <c r="IUC30" s="269"/>
      <c r="IUD30" s="269"/>
      <c r="IUE30" s="269"/>
      <c r="IUF30" s="269"/>
      <c r="IUG30" s="269"/>
      <c r="IUH30" s="269"/>
      <c r="IUI30" s="269"/>
      <c r="IUJ30" s="269"/>
      <c r="IUK30" s="269"/>
      <c r="IUL30" s="269"/>
      <c r="IUM30" s="269"/>
      <c r="IUN30" s="269"/>
      <c r="IUO30" s="269"/>
      <c r="IUP30" s="269"/>
      <c r="IUQ30" s="269"/>
      <c r="IUR30" s="269"/>
      <c r="IUS30" s="269"/>
      <c r="IUT30" s="269"/>
      <c r="IUU30" s="269"/>
      <c r="IUV30" s="269"/>
      <c r="IUW30" s="269"/>
      <c r="IUX30" s="269"/>
      <c r="IUY30" s="269"/>
      <c r="IUZ30" s="269"/>
      <c r="IVA30" s="269"/>
      <c r="IVB30" s="269"/>
      <c r="IVC30" s="269"/>
      <c r="IVD30" s="269"/>
      <c r="IVE30" s="269"/>
      <c r="IVF30" s="269"/>
      <c r="IVG30" s="269"/>
      <c r="IVH30" s="269"/>
      <c r="IVI30" s="269"/>
      <c r="IVJ30" s="269"/>
      <c r="IVK30" s="269"/>
      <c r="IVL30" s="269"/>
      <c r="IVM30" s="269"/>
      <c r="IVN30" s="269"/>
      <c r="IVO30" s="269"/>
      <c r="IVP30" s="269"/>
      <c r="IVQ30" s="269"/>
      <c r="IVR30" s="269"/>
      <c r="IVS30" s="269"/>
      <c r="IVT30" s="269"/>
      <c r="IVU30" s="269"/>
      <c r="IVV30" s="269"/>
      <c r="IVW30" s="269"/>
      <c r="IVX30" s="269"/>
      <c r="IVY30" s="269"/>
      <c r="IVZ30" s="269"/>
      <c r="IWA30" s="269"/>
      <c r="IWB30" s="269"/>
      <c r="IWC30" s="269"/>
      <c r="IWD30" s="269"/>
      <c r="IWE30" s="269"/>
      <c r="IWF30" s="269"/>
      <c r="IWG30" s="269"/>
      <c r="IWH30" s="269"/>
      <c r="IWI30" s="269"/>
      <c r="IWJ30" s="269"/>
      <c r="IWK30" s="269"/>
      <c r="IWL30" s="269"/>
      <c r="IWM30" s="269"/>
      <c r="IWN30" s="269"/>
      <c r="IWO30" s="269"/>
      <c r="IWP30" s="269"/>
      <c r="IWQ30" s="269"/>
      <c r="IWR30" s="269"/>
      <c r="IWS30" s="269"/>
      <c r="IWT30" s="269"/>
      <c r="IWU30" s="269"/>
      <c r="IWV30" s="269"/>
      <c r="IWW30" s="269"/>
      <c r="IWX30" s="269"/>
      <c r="IWY30" s="269"/>
      <c r="IWZ30" s="269"/>
      <c r="IXA30" s="269"/>
      <c r="IXB30" s="269"/>
      <c r="IXC30" s="269"/>
      <c r="IXD30" s="269"/>
      <c r="IXE30" s="269"/>
      <c r="IXF30" s="269"/>
      <c r="IXG30" s="269"/>
      <c r="IXH30" s="269"/>
      <c r="IXI30" s="269"/>
      <c r="IXJ30" s="269"/>
      <c r="IXK30" s="269"/>
      <c r="IXL30" s="269"/>
      <c r="IXM30" s="269"/>
      <c r="IXN30" s="269"/>
      <c r="IXO30" s="269"/>
      <c r="IXP30" s="269"/>
      <c r="IXQ30" s="269"/>
      <c r="IXR30" s="269"/>
      <c r="IXS30" s="269"/>
      <c r="IXT30" s="269"/>
      <c r="IXU30" s="269"/>
      <c r="IXV30" s="269"/>
      <c r="IXW30" s="269"/>
      <c r="IXX30" s="269"/>
      <c r="IXY30" s="269"/>
      <c r="IXZ30" s="269"/>
      <c r="IYA30" s="269"/>
      <c r="IYB30" s="269"/>
      <c r="IYC30" s="269"/>
      <c r="IYD30" s="269"/>
      <c r="IYE30" s="269"/>
      <c r="IYF30" s="269"/>
      <c r="IYG30" s="269"/>
      <c r="IYH30" s="269"/>
      <c r="IYI30" s="269"/>
      <c r="IYJ30" s="269"/>
      <c r="IYK30" s="269"/>
      <c r="IYL30" s="269"/>
      <c r="IYM30" s="269"/>
      <c r="IYN30" s="269"/>
      <c r="IYO30" s="269"/>
      <c r="IYP30" s="269"/>
      <c r="IYQ30" s="269"/>
      <c r="IYR30" s="269"/>
      <c r="IYS30" s="269"/>
      <c r="IYT30" s="269"/>
      <c r="IYU30" s="269"/>
      <c r="IYV30" s="269"/>
      <c r="IYW30" s="269"/>
      <c r="IYX30" s="269"/>
      <c r="IYY30" s="269"/>
      <c r="IYZ30" s="269"/>
      <c r="IZA30" s="269"/>
      <c r="IZB30" s="269"/>
      <c r="IZC30" s="269"/>
      <c r="IZD30" s="269"/>
      <c r="IZE30" s="269"/>
      <c r="IZF30" s="269"/>
      <c r="IZG30" s="269"/>
      <c r="IZH30" s="269"/>
      <c r="IZI30" s="269"/>
      <c r="IZJ30" s="269"/>
      <c r="IZK30" s="269"/>
      <c r="IZL30" s="269"/>
      <c r="IZM30" s="269"/>
      <c r="IZN30" s="269"/>
      <c r="IZO30" s="269"/>
      <c r="IZP30" s="269"/>
      <c r="IZQ30" s="269"/>
      <c r="IZR30" s="269"/>
      <c r="IZS30" s="269"/>
      <c r="IZT30" s="269"/>
      <c r="IZU30" s="269"/>
      <c r="IZV30" s="269"/>
      <c r="IZW30" s="269"/>
      <c r="IZX30" s="269"/>
      <c r="IZY30" s="269"/>
      <c r="IZZ30" s="269"/>
      <c r="JAA30" s="269"/>
      <c r="JAB30" s="269"/>
      <c r="JAC30" s="269"/>
      <c r="JAD30" s="269"/>
      <c r="JAE30" s="269"/>
      <c r="JAF30" s="269"/>
      <c r="JAG30" s="269"/>
      <c r="JAH30" s="269"/>
      <c r="JAI30" s="269"/>
      <c r="JAJ30" s="269"/>
      <c r="JAK30" s="269"/>
      <c r="JAL30" s="269"/>
      <c r="JAM30" s="269"/>
      <c r="JAN30" s="269"/>
      <c r="JAO30" s="269"/>
      <c r="JAP30" s="269"/>
      <c r="JAQ30" s="269"/>
      <c r="JAR30" s="269"/>
      <c r="JAS30" s="269"/>
      <c r="JAT30" s="269"/>
      <c r="JAU30" s="269"/>
      <c r="JAV30" s="269"/>
      <c r="JAW30" s="269"/>
      <c r="JAX30" s="269"/>
      <c r="JAY30" s="269"/>
      <c r="JAZ30" s="269"/>
      <c r="JBA30" s="269"/>
      <c r="JBB30" s="269"/>
      <c r="JBC30" s="269"/>
      <c r="JBD30" s="269"/>
      <c r="JBE30" s="269"/>
      <c r="JBF30" s="269"/>
      <c r="JBG30" s="269"/>
      <c r="JBH30" s="269"/>
      <c r="JBI30" s="269"/>
      <c r="JBJ30" s="269"/>
      <c r="JBK30" s="269"/>
      <c r="JBL30" s="269"/>
      <c r="JBM30" s="269"/>
      <c r="JBN30" s="269"/>
      <c r="JBO30" s="269"/>
      <c r="JBP30" s="269"/>
      <c r="JBQ30" s="269"/>
      <c r="JBR30" s="269"/>
      <c r="JBS30" s="269"/>
      <c r="JBT30" s="269"/>
      <c r="JBU30" s="269"/>
      <c r="JBV30" s="269"/>
      <c r="JBW30" s="269"/>
      <c r="JBX30" s="269"/>
      <c r="JBY30" s="269"/>
      <c r="JBZ30" s="269"/>
      <c r="JCA30" s="269"/>
      <c r="JCB30" s="269"/>
      <c r="JCC30" s="269"/>
      <c r="JCD30" s="269"/>
      <c r="JCE30" s="269"/>
      <c r="JCF30" s="269"/>
      <c r="JCG30" s="269"/>
      <c r="JCH30" s="269"/>
      <c r="JCI30" s="269"/>
      <c r="JCJ30" s="269"/>
      <c r="JCK30" s="269"/>
      <c r="JCL30" s="269"/>
      <c r="JCM30" s="269"/>
      <c r="JCN30" s="269"/>
      <c r="JCO30" s="269"/>
      <c r="JCP30" s="269"/>
      <c r="JCQ30" s="269"/>
      <c r="JCR30" s="269"/>
      <c r="JCS30" s="269"/>
      <c r="JCT30" s="269"/>
      <c r="JCU30" s="269"/>
      <c r="JCV30" s="269"/>
      <c r="JCW30" s="269"/>
      <c r="JCX30" s="269"/>
      <c r="JCY30" s="269"/>
      <c r="JCZ30" s="269"/>
      <c r="JDA30" s="269"/>
      <c r="JDB30" s="269"/>
      <c r="JDC30" s="269"/>
      <c r="JDD30" s="269"/>
      <c r="JDE30" s="269"/>
      <c r="JDF30" s="269"/>
      <c r="JDG30" s="269"/>
      <c r="JDH30" s="269"/>
      <c r="JDI30" s="269"/>
      <c r="JDJ30" s="269"/>
      <c r="JDK30" s="269"/>
      <c r="JDL30" s="269"/>
      <c r="JDM30" s="269"/>
      <c r="JDN30" s="269"/>
      <c r="JDO30" s="269"/>
      <c r="JDP30" s="269"/>
      <c r="JDQ30" s="269"/>
      <c r="JDR30" s="269"/>
      <c r="JDS30" s="269"/>
      <c r="JDT30" s="269"/>
      <c r="JDU30" s="269"/>
      <c r="JDV30" s="269"/>
      <c r="JDW30" s="269"/>
      <c r="JDX30" s="269"/>
      <c r="JDY30" s="269"/>
      <c r="JDZ30" s="269"/>
      <c r="JEA30" s="269"/>
      <c r="JEB30" s="269"/>
      <c r="JEC30" s="269"/>
      <c r="JED30" s="269"/>
      <c r="JEE30" s="269"/>
      <c r="JEF30" s="269"/>
      <c r="JEG30" s="269"/>
      <c r="JEH30" s="269"/>
      <c r="JEI30" s="269"/>
      <c r="JEJ30" s="269"/>
      <c r="JEK30" s="269"/>
      <c r="JEL30" s="269"/>
      <c r="JEM30" s="269"/>
      <c r="JEN30" s="269"/>
      <c r="JEO30" s="269"/>
      <c r="JEP30" s="269"/>
      <c r="JEQ30" s="269"/>
      <c r="JER30" s="269"/>
      <c r="JES30" s="269"/>
      <c r="JET30" s="269"/>
      <c r="JEU30" s="269"/>
      <c r="JEV30" s="269"/>
      <c r="JEW30" s="269"/>
      <c r="JEX30" s="269"/>
      <c r="JEY30" s="269"/>
      <c r="JEZ30" s="269"/>
      <c r="JFA30" s="269"/>
      <c r="JFB30" s="269"/>
      <c r="JFC30" s="269"/>
      <c r="JFD30" s="269"/>
      <c r="JFE30" s="269"/>
      <c r="JFF30" s="269"/>
      <c r="JFG30" s="269"/>
      <c r="JFH30" s="269"/>
      <c r="JFI30" s="269"/>
      <c r="JFJ30" s="269"/>
      <c r="JFK30" s="269"/>
      <c r="JFL30" s="269"/>
      <c r="JFM30" s="269"/>
      <c r="JFN30" s="269"/>
      <c r="JFO30" s="269"/>
      <c r="JFP30" s="269"/>
      <c r="JFQ30" s="269"/>
      <c r="JFR30" s="269"/>
      <c r="JFS30" s="269"/>
      <c r="JFT30" s="269"/>
      <c r="JFU30" s="269"/>
      <c r="JFV30" s="269"/>
      <c r="JFW30" s="269"/>
      <c r="JFX30" s="269"/>
      <c r="JFY30" s="269"/>
      <c r="JFZ30" s="269"/>
      <c r="JGA30" s="269"/>
      <c r="JGB30" s="269"/>
      <c r="JGC30" s="269"/>
      <c r="JGD30" s="269"/>
      <c r="JGE30" s="269"/>
      <c r="JGF30" s="269"/>
      <c r="JGG30" s="269"/>
      <c r="JGH30" s="269"/>
      <c r="JGI30" s="269"/>
      <c r="JGJ30" s="269"/>
      <c r="JGK30" s="269"/>
      <c r="JGL30" s="269"/>
      <c r="JGM30" s="269"/>
      <c r="JGN30" s="269"/>
      <c r="JGO30" s="269"/>
      <c r="JGP30" s="269"/>
      <c r="JGQ30" s="269"/>
      <c r="JGR30" s="269"/>
      <c r="JGS30" s="269"/>
      <c r="JGT30" s="269"/>
      <c r="JGU30" s="269"/>
      <c r="JGV30" s="269"/>
      <c r="JGW30" s="269"/>
      <c r="JGX30" s="269"/>
      <c r="JGY30" s="269"/>
      <c r="JGZ30" s="269"/>
      <c r="JHA30" s="269"/>
      <c r="JHB30" s="269"/>
      <c r="JHC30" s="269"/>
      <c r="JHD30" s="269"/>
      <c r="JHE30" s="269"/>
      <c r="JHF30" s="269"/>
      <c r="JHG30" s="269"/>
      <c r="JHH30" s="269"/>
      <c r="JHI30" s="269"/>
      <c r="JHJ30" s="269"/>
      <c r="JHK30" s="269"/>
      <c r="JHL30" s="269"/>
      <c r="JHM30" s="269"/>
      <c r="JHN30" s="269"/>
      <c r="JHO30" s="269"/>
      <c r="JHP30" s="269"/>
      <c r="JHQ30" s="269"/>
      <c r="JHR30" s="269"/>
      <c r="JHS30" s="269"/>
      <c r="JHT30" s="269"/>
      <c r="JHU30" s="269"/>
      <c r="JHV30" s="269"/>
      <c r="JHW30" s="269"/>
      <c r="JHX30" s="269"/>
      <c r="JHY30" s="269"/>
      <c r="JHZ30" s="269"/>
      <c r="JIA30" s="269"/>
      <c r="JIB30" s="269"/>
      <c r="JIC30" s="269"/>
      <c r="JID30" s="269"/>
      <c r="JIE30" s="269"/>
      <c r="JIF30" s="269"/>
      <c r="JIG30" s="269"/>
      <c r="JIH30" s="269"/>
      <c r="JII30" s="269"/>
      <c r="JIJ30" s="269"/>
      <c r="JIK30" s="269"/>
      <c r="JIL30" s="269"/>
      <c r="JIM30" s="269"/>
      <c r="JIN30" s="269"/>
      <c r="JIO30" s="269"/>
      <c r="JIP30" s="269"/>
      <c r="JIQ30" s="269"/>
      <c r="JIR30" s="269"/>
      <c r="JIS30" s="269"/>
      <c r="JIT30" s="269"/>
      <c r="JIU30" s="269"/>
      <c r="JIV30" s="269"/>
      <c r="JIW30" s="269"/>
      <c r="JIX30" s="269"/>
      <c r="JIY30" s="269"/>
      <c r="JIZ30" s="269"/>
      <c r="JJA30" s="269"/>
      <c r="JJB30" s="269"/>
      <c r="JJC30" s="269"/>
      <c r="JJD30" s="269"/>
      <c r="JJE30" s="269"/>
      <c r="JJF30" s="269"/>
      <c r="JJG30" s="269"/>
      <c r="JJH30" s="269"/>
      <c r="JJI30" s="269"/>
      <c r="JJJ30" s="269"/>
      <c r="JJK30" s="269"/>
      <c r="JJL30" s="269"/>
      <c r="JJM30" s="269"/>
      <c r="JJN30" s="269"/>
      <c r="JJO30" s="269"/>
      <c r="JJP30" s="269"/>
      <c r="JJQ30" s="269"/>
      <c r="JJR30" s="269"/>
      <c r="JJS30" s="269"/>
      <c r="JJT30" s="269"/>
      <c r="JJU30" s="269"/>
      <c r="JJV30" s="269"/>
      <c r="JJW30" s="269"/>
      <c r="JJX30" s="269"/>
      <c r="JJY30" s="269"/>
      <c r="JJZ30" s="269"/>
      <c r="JKA30" s="269"/>
      <c r="JKB30" s="269"/>
      <c r="JKC30" s="269"/>
      <c r="JKD30" s="269"/>
      <c r="JKE30" s="269"/>
      <c r="JKF30" s="269"/>
      <c r="JKG30" s="269"/>
      <c r="JKH30" s="269"/>
      <c r="JKI30" s="269"/>
      <c r="JKJ30" s="269"/>
      <c r="JKK30" s="269"/>
      <c r="JKL30" s="269"/>
      <c r="JKM30" s="269"/>
      <c r="JKN30" s="269"/>
      <c r="JKO30" s="269"/>
      <c r="JKP30" s="269"/>
      <c r="JKQ30" s="269"/>
      <c r="JKR30" s="269"/>
      <c r="JKS30" s="269"/>
      <c r="JKT30" s="269"/>
      <c r="JKU30" s="269"/>
      <c r="JKV30" s="269"/>
      <c r="JKW30" s="269"/>
      <c r="JKX30" s="269"/>
      <c r="JKY30" s="269"/>
      <c r="JKZ30" s="269"/>
      <c r="JLA30" s="269"/>
      <c r="JLB30" s="269"/>
      <c r="JLC30" s="269"/>
      <c r="JLD30" s="269"/>
      <c r="JLE30" s="269"/>
      <c r="JLF30" s="269"/>
      <c r="JLG30" s="269"/>
      <c r="JLH30" s="269"/>
      <c r="JLI30" s="269"/>
      <c r="JLJ30" s="269"/>
      <c r="JLK30" s="269"/>
      <c r="JLL30" s="269"/>
      <c r="JLM30" s="269"/>
      <c r="JLN30" s="269"/>
      <c r="JLO30" s="269"/>
      <c r="JLP30" s="269"/>
      <c r="JLQ30" s="269"/>
      <c r="JLR30" s="269"/>
      <c r="JLS30" s="269"/>
      <c r="JLT30" s="269"/>
      <c r="JLU30" s="269"/>
      <c r="JLV30" s="269"/>
      <c r="JLW30" s="269"/>
      <c r="JLX30" s="269"/>
      <c r="JLY30" s="269"/>
      <c r="JLZ30" s="269"/>
      <c r="JMA30" s="269"/>
      <c r="JMB30" s="269"/>
      <c r="JMC30" s="269"/>
      <c r="JMD30" s="269"/>
      <c r="JME30" s="269"/>
      <c r="JMF30" s="269"/>
      <c r="JMG30" s="269"/>
      <c r="JMH30" s="269"/>
      <c r="JMI30" s="269"/>
      <c r="JMJ30" s="269"/>
      <c r="JMK30" s="269"/>
      <c r="JML30" s="269"/>
      <c r="JMM30" s="269"/>
      <c r="JMN30" s="269"/>
      <c r="JMO30" s="269"/>
      <c r="JMP30" s="269"/>
      <c r="JMQ30" s="269"/>
      <c r="JMR30" s="269"/>
      <c r="JMS30" s="269"/>
      <c r="JMT30" s="269"/>
      <c r="JMU30" s="269"/>
      <c r="JMV30" s="269"/>
      <c r="JMW30" s="269"/>
      <c r="JMX30" s="269"/>
      <c r="JMY30" s="269"/>
      <c r="JMZ30" s="269"/>
      <c r="JNA30" s="269"/>
      <c r="JNB30" s="269"/>
      <c r="JNC30" s="269"/>
      <c r="JND30" s="269"/>
      <c r="JNE30" s="269"/>
      <c r="JNF30" s="269"/>
      <c r="JNG30" s="269"/>
      <c r="JNH30" s="269"/>
      <c r="JNI30" s="269"/>
      <c r="JNJ30" s="269"/>
      <c r="JNK30" s="269"/>
      <c r="JNL30" s="269"/>
      <c r="JNM30" s="269"/>
      <c r="JNN30" s="269"/>
      <c r="JNO30" s="269"/>
      <c r="JNP30" s="269"/>
      <c r="JNQ30" s="269"/>
      <c r="JNR30" s="269"/>
      <c r="JNS30" s="269"/>
      <c r="JNT30" s="269"/>
      <c r="JNU30" s="269"/>
      <c r="JNV30" s="269"/>
      <c r="JNW30" s="269"/>
      <c r="JNX30" s="269"/>
      <c r="JNY30" s="269"/>
      <c r="JNZ30" s="269"/>
      <c r="JOA30" s="269"/>
      <c r="JOB30" s="269"/>
      <c r="JOC30" s="269"/>
      <c r="JOD30" s="269"/>
      <c r="JOE30" s="269"/>
      <c r="JOF30" s="269"/>
      <c r="JOG30" s="269"/>
      <c r="JOH30" s="269"/>
      <c r="JOI30" s="269"/>
      <c r="JOJ30" s="269"/>
      <c r="JOK30" s="269"/>
      <c r="JOL30" s="269"/>
      <c r="JOM30" s="269"/>
      <c r="JON30" s="269"/>
      <c r="JOO30" s="269"/>
      <c r="JOP30" s="269"/>
      <c r="JOQ30" s="269"/>
      <c r="JOR30" s="269"/>
      <c r="JOS30" s="269"/>
      <c r="JOT30" s="269"/>
      <c r="JOU30" s="269"/>
      <c r="JOV30" s="269"/>
      <c r="JOW30" s="269"/>
      <c r="JOX30" s="269"/>
      <c r="JOY30" s="269"/>
      <c r="JOZ30" s="269"/>
      <c r="JPA30" s="269"/>
      <c r="JPB30" s="269"/>
      <c r="JPC30" s="269"/>
      <c r="JPD30" s="269"/>
      <c r="JPE30" s="269"/>
      <c r="JPF30" s="269"/>
      <c r="JPG30" s="269"/>
      <c r="JPH30" s="269"/>
      <c r="JPI30" s="269"/>
      <c r="JPJ30" s="269"/>
      <c r="JPK30" s="269"/>
      <c r="JPL30" s="269"/>
      <c r="JPM30" s="269"/>
      <c r="JPN30" s="269"/>
      <c r="JPO30" s="269"/>
      <c r="JPP30" s="269"/>
      <c r="JPQ30" s="269"/>
      <c r="JPR30" s="269"/>
      <c r="JPS30" s="269"/>
      <c r="JPT30" s="269"/>
      <c r="JPU30" s="269"/>
      <c r="JPV30" s="269"/>
      <c r="JPW30" s="269"/>
      <c r="JPX30" s="269"/>
      <c r="JPY30" s="269"/>
      <c r="JPZ30" s="269"/>
      <c r="JQA30" s="269"/>
      <c r="JQB30" s="269"/>
      <c r="JQC30" s="269"/>
      <c r="JQD30" s="269"/>
      <c r="JQE30" s="269"/>
      <c r="JQF30" s="269"/>
      <c r="JQG30" s="269"/>
      <c r="JQH30" s="269"/>
      <c r="JQI30" s="269"/>
      <c r="JQJ30" s="269"/>
      <c r="JQK30" s="269"/>
      <c r="JQL30" s="269"/>
      <c r="JQM30" s="269"/>
      <c r="JQN30" s="269"/>
      <c r="JQO30" s="269"/>
      <c r="JQP30" s="269"/>
      <c r="JQQ30" s="269"/>
      <c r="JQR30" s="269"/>
      <c r="JQS30" s="269"/>
      <c r="JQT30" s="269"/>
      <c r="JQU30" s="269"/>
      <c r="JQV30" s="269"/>
      <c r="JQW30" s="269"/>
      <c r="JQX30" s="269"/>
      <c r="JQY30" s="269"/>
      <c r="JQZ30" s="269"/>
      <c r="JRA30" s="269"/>
      <c r="JRB30" s="269"/>
      <c r="JRC30" s="269"/>
      <c r="JRD30" s="269"/>
      <c r="JRE30" s="269"/>
      <c r="JRF30" s="269"/>
      <c r="JRG30" s="269"/>
      <c r="JRH30" s="269"/>
      <c r="JRI30" s="269"/>
      <c r="JRJ30" s="269"/>
      <c r="JRK30" s="269"/>
      <c r="JRL30" s="269"/>
      <c r="JRM30" s="269"/>
      <c r="JRN30" s="269"/>
      <c r="JRO30" s="269"/>
      <c r="JRP30" s="269"/>
      <c r="JRQ30" s="269"/>
      <c r="JRR30" s="269"/>
      <c r="JRS30" s="269"/>
      <c r="JRT30" s="269"/>
      <c r="JRU30" s="269"/>
      <c r="JRV30" s="269"/>
      <c r="JRW30" s="269"/>
      <c r="JRX30" s="269"/>
      <c r="JRY30" s="269"/>
      <c r="JRZ30" s="269"/>
      <c r="JSA30" s="269"/>
      <c r="JSB30" s="269"/>
      <c r="JSC30" s="269"/>
      <c r="JSD30" s="269"/>
      <c r="JSE30" s="269"/>
      <c r="JSF30" s="269"/>
      <c r="JSG30" s="269"/>
      <c r="JSH30" s="269"/>
      <c r="JSI30" s="269"/>
      <c r="JSJ30" s="269"/>
      <c r="JSK30" s="269"/>
      <c r="JSL30" s="269"/>
      <c r="JSM30" s="269"/>
      <c r="JSN30" s="269"/>
      <c r="JSO30" s="269"/>
      <c r="JSP30" s="269"/>
      <c r="JSQ30" s="269"/>
      <c r="JSR30" s="269"/>
      <c r="JSS30" s="269"/>
      <c r="JST30" s="269"/>
      <c r="JSU30" s="269"/>
      <c r="JSV30" s="269"/>
      <c r="JSW30" s="269"/>
      <c r="JSX30" s="269"/>
      <c r="JSY30" s="269"/>
      <c r="JSZ30" s="269"/>
      <c r="JTA30" s="269"/>
      <c r="JTB30" s="269"/>
      <c r="JTC30" s="269"/>
      <c r="JTD30" s="269"/>
      <c r="JTE30" s="269"/>
      <c r="JTF30" s="269"/>
      <c r="JTG30" s="269"/>
      <c r="JTH30" s="269"/>
      <c r="JTI30" s="269"/>
      <c r="JTJ30" s="269"/>
      <c r="JTK30" s="269"/>
      <c r="JTL30" s="269"/>
      <c r="JTM30" s="269"/>
      <c r="JTN30" s="269"/>
      <c r="JTO30" s="269"/>
      <c r="JTP30" s="269"/>
      <c r="JTQ30" s="269"/>
      <c r="JTR30" s="269"/>
      <c r="JTS30" s="269"/>
      <c r="JTT30" s="269"/>
      <c r="JTU30" s="269"/>
      <c r="JTV30" s="269"/>
      <c r="JTW30" s="269"/>
      <c r="JTX30" s="269"/>
      <c r="JTY30" s="269"/>
      <c r="JTZ30" s="269"/>
      <c r="JUA30" s="269"/>
      <c r="JUB30" s="269"/>
      <c r="JUC30" s="269"/>
      <c r="JUD30" s="269"/>
      <c r="JUE30" s="269"/>
      <c r="JUF30" s="269"/>
      <c r="JUG30" s="269"/>
      <c r="JUH30" s="269"/>
      <c r="JUI30" s="269"/>
      <c r="JUJ30" s="269"/>
      <c r="JUK30" s="269"/>
      <c r="JUL30" s="269"/>
      <c r="JUM30" s="269"/>
      <c r="JUN30" s="269"/>
      <c r="JUO30" s="269"/>
      <c r="JUP30" s="269"/>
      <c r="JUQ30" s="269"/>
      <c r="JUR30" s="269"/>
      <c r="JUS30" s="269"/>
      <c r="JUT30" s="269"/>
      <c r="JUU30" s="269"/>
      <c r="JUV30" s="269"/>
      <c r="JUW30" s="269"/>
      <c r="JUX30" s="269"/>
      <c r="JUY30" s="269"/>
      <c r="JUZ30" s="269"/>
      <c r="JVA30" s="269"/>
      <c r="JVB30" s="269"/>
      <c r="JVC30" s="269"/>
      <c r="JVD30" s="269"/>
      <c r="JVE30" s="269"/>
      <c r="JVF30" s="269"/>
      <c r="JVG30" s="269"/>
      <c r="JVH30" s="269"/>
      <c r="JVI30" s="269"/>
      <c r="JVJ30" s="269"/>
      <c r="JVK30" s="269"/>
      <c r="JVL30" s="269"/>
      <c r="JVM30" s="269"/>
      <c r="JVN30" s="269"/>
      <c r="JVO30" s="269"/>
      <c r="JVP30" s="269"/>
      <c r="JVQ30" s="269"/>
      <c r="JVR30" s="269"/>
      <c r="JVS30" s="269"/>
      <c r="JVT30" s="269"/>
      <c r="JVU30" s="269"/>
      <c r="JVV30" s="269"/>
      <c r="JVW30" s="269"/>
      <c r="JVX30" s="269"/>
      <c r="JVY30" s="269"/>
      <c r="JVZ30" s="269"/>
      <c r="JWA30" s="269"/>
      <c r="JWB30" s="269"/>
      <c r="JWC30" s="269"/>
      <c r="JWD30" s="269"/>
      <c r="JWE30" s="269"/>
      <c r="JWF30" s="269"/>
      <c r="JWG30" s="269"/>
      <c r="JWH30" s="269"/>
      <c r="JWI30" s="269"/>
      <c r="JWJ30" s="269"/>
      <c r="JWK30" s="269"/>
      <c r="JWL30" s="269"/>
      <c r="JWM30" s="269"/>
      <c r="JWN30" s="269"/>
      <c r="JWO30" s="269"/>
      <c r="JWP30" s="269"/>
      <c r="JWQ30" s="269"/>
      <c r="JWR30" s="269"/>
      <c r="JWS30" s="269"/>
      <c r="JWT30" s="269"/>
      <c r="JWU30" s="269"/>
      <c r="JWV30" s="269"/>
      <c r="JWW30" s="269"/>
      <c r="JWX30" s="269"/>
      <c r="JWY30" s="269"/>
      <c r="JWZ30" s="269"/>
      <c r="JXA30" s="269"/>
      <c r="JXB30" s="269"/>
      <c r="JXC30" s="269"/>
      <c r="JXD30" s="269"/>
      <c r="JXE30" s="269"/>
      <c r="JXF30" s="269"/>
      <c r="JXG30" s="269"/>
      <c r="JXH30" s="269"/>
      <c r="JXI30" s="269"/>
      <c r="JXJ30" s="269"/>
      <c r="JXK30" s="269"/>
      <c r="JXL30" s="269"/>
      <c r="JXM30" s="269"/>
      <c r="JXN30" s="269"/>
      <c r="JXO30" s="269"/>
      <c r="JXP30" s="269"/>
      <c r="JXQ30" s="269"/>
      <c r="JXR30" s="269"/>
      <c r="JXS30" s="269"/>
      <c r="JXT30" s="269"/>
      <c r="JXU30" s="269"/>
      <c r="JXV30" s="269"/>
      <c r="JXW30" s="269"/>
      <c r="JXX30" s="269"/>
      <c r="JXY30" s="269"/>
      <c r="JXZ30" s="269"/>
      <c r="JYA30" s="269"/>
      <c r="JYB30" s="269"/>
      <c r="JYC30" s="269"/>
      <c r="JYD30" s="269"/>
      <c r="JYE30" s="269"/>
      <c r="JYF30" s="269"/>
      <c r="JYG30" s="269"/>
      <c r="JYH30" s="269"/>
      <c r="JYI30" s="269"/>
      <c r="JYJ30" s="269"/>
      <c r="JYK30" s="269"/>
      <c r="JYL30" s="269"/>
      <c r="JYM30" s="269"/>
      <c r="JYN30" s="269"/>
      <c r="JYO30" s="269"/>
      <c r="JYP30" s="269"/>
      <c r="JYQ30" s="269"/>
      <c r="JYR30" s="269"/>
      <c r="JYS30" s="269"/>
      <c r="JYT30" s="269"/>
      <c r="JYU30" s="269"/>
      <c r="JYV30" s="269"/>
      <c r="JYW30" s="269"/>
      <c r="JYX30" s="269"/>
      <c r="JYY30" s="269"/>
      <c r="JYZ30" s="269"/>
      <c r="JZA30" s="269"/>
      <c r="JZB30" s="269"/>
      <c r="JZC30" s="269"/>
      <c r="JZD30" s="269"/>
      <c r="JZE30" s="269"/>
      <c r="JZF30" s="269"/>
      <c r="JZG30" s="269"/>
      <c r="JZH30" s="269"/>
      <c r="JZI30" s="269"/>
      <c r="JZJ30" s="269"/>
      <c r="JZK30" s="269"/>
      <c r="JZL30" s="269"/>
      <c r="JZM30" s="269"/>
      <c r="JZN30" s="269"/>
      <c r="JZO30" s="269"/>
      <c r="JZP30" s="269"/>
      <c r="JZQ30" s="269"/>
      <c r="JZR30" s="269"/>
      <c r="JZS30" s="269"/>
      <c r="JZT30" s="269"/>
      <c r="JZU30" s="269"/>
      <c r="JZV30" s="269"/>
      <c r="JZW30" s="269"/>
      <c r="JZX30" s="269"/>
      <c r="JZY30" s="269"/>
      <c r="JZZ30" s="269"/>
      <c r="KAA30" s="269"/>
      <c r="KAB30" s="269"/>
      <c r="KAC30" s="269"/>
      <c r="KAD30" s="269"/>
      <c r="KAE30" s="269"/>
      <c r="KAF30" s="269"/>
      <c r="KAG30" s="269"/>
      <c r="KAH30" s="269"/>
      <c r="KAI30" s="269"/>
      <c r="KAJ30" s="269"/>
      <c r="KAK30" s="269"/>
      <c r="KAL30" s="269"/>
      <c r="KAM30" s="269"/>
      <c r="KAN30" s="269"/>
      <c r="KAO30" s="269"/>
      <c r="KAP30" s="269"/>
      <c r="KAQ30" s="269"/>
      <c r="KAR30" s="269"/>
      <c r="KAS30" s="269"/>
      <c r="KAT30" s="269"/>
      <c r="KAU30" s="269"/>
      <c r="KAV30" s="269"/>
      <c r="KAW30" s="269"/>
      <c r="KAX30" s="269"/>
      <c r="KAY30" s="269"/>
      <c r="KAZ30" s="269"/>
      <c r="KBA30" s="269"/>
      <c r="KBB30" s="269"/>
      <c r="KBC30" s="269"/>
      <c r="KBD30" s="269"/>
      <c r="KBE30" s="269"/>
      <c r="KBF30" s="269"/>
      <c r="KBG30" s="269"/>
      <c r="KBH30" s="269"/>
      <c r="KBI30" s="269"/>
      <c r="KBJ30" s="269"/>
      <c r="KBK30" s="269"/>
      <c r="KBL30" s="269"/>
      <c r="KBM30" s="269"/>
      <c r="KBN30" s="269"/>
      <c r="KBO30" s="269"/>
      <c r="KBP30" s="269"/>
      <c r="KBQ30" s="269"/>
      <c r="KBR30" s="269"/>
      <c r="KBS30" s="269"/>
      <c r="KBT30" s="269"/>
      <c r="KBU30" s="269"/>
      <c r="KBV30" s="269"/>
      <c r="KBW30" s="269"/>
      <c r="KBX30" s="269"/>
      <c r="KBY30" s="269"/>
      <c r="KBZ30" s="269"/>
      <c r="KCA30" s="269"/>
      <c r="KCB30" s="269"/>
      <c r="KCC30" s="269"/>
      <c r="KCD30" s="269"/>
      <c r="KCE30" s="269"/>
      <c r="KCF30" s="269"/>
      <c r="KCG30" s="269"/>
      <c r="KCH30" s="269"/>
      <c r="KCI30" s="269"/>
      <c r="KCJ30" s="269"/>
      <c r="KCK30" s="269"/>
      <c r="KCL30" s="269"/>
      <c r="KCM30" s="269"/>
      <c r="KCN30" s="269"/>
      <c r="KCO30" s="269"/>
      <c r="KCP30" s="269"/>
      <c r="KCQ30" s="269"/>
      <c r="KCR30" s="269"/>
      <c r="KCS30" s="269"/>
      <c r="KCT30" s="269"/>
      <c r="KCU30" s="269"/>
      <c r="KCV30" s="269"/>
      <c r="KCW30" s="269"/>
      <c r="KCX30" s="269"/>
      <c r="KCY30" s="269"/>
      <c r="KCZ30" s="269"/>
      <c r="KDA30" s="269"/>
      <c r="KDB30" s="269"/>
      <c r="KDC30" s="269"/>
      <c r="KDD30" s="269"/>
      <c r="KDE30" s="269"/>
      <c r="KDF30" s="269"/>
      <c r="KDG30" s="269"/>
      <c r="KDH30" s="269"/>
      <c r="KDI30" s="269"/>
      <c r="KDJ30" s="269"/>
      <c r="KDK30" s="269"/>
      <c r="KDL30" s="269"/>
      <c r="KDM30" s="269"/>
      <c r="KDN30" s="269"/>
      <c r="KDO30" s="269"/>
      <c r="KDP30" s="269"/>
      <c r="KDQ30" s="269"/>
      <c r="KDR30" s="269"/>
      <c r="KDS30" s="269"/>
      <c r="KDT30" s="269"/>
      <c r="KDU30" s="269"/>
      <c r="KDV30" s="269"/>
      <c r="KDW30" s="269"/>
      <c r="KDX30" s="269"/>
      <c r="KDY30" s="269"/>
      <c r="KDZ30" s="269"/>
      <c r="KEA30" s="269"/>
      <c r="KEB30" s="269"/>
      <c r="KEC30" s="269"/>
      <c r="KED30" s="269"/>
      <c r="KEE30" s="269"/>
      <c r="KEF30" s="269"/>
      <c r="KEG30" s="269"/>
      <c r="KEH30" s="269"/>
      <c r="KEI30" s="269"/>
      <c r="KEJ30" s="269"/>
      <c r="KEK30" s="269"/>
      <c r="KEL30" s="269"/>
      <c r="KEM30" s="269"/>
      <c r="KEN30" s="269"/>
      <c r="KEO30" s="269"/>
      <c r="KEP30" s="269"/>
      <c r="KEQ30" s="269"/>
      <c r="KER30" s="269"/>
      <c r="KES30" s="269"/>
      <c r="KET30" s="269"/>
      <c r="KEU30" s="269"/>
      <c r="KEV30" s="269"/>
      <c r="KEW30" s="269"/>
      <c r="KEX30" s="269"/>
      <c r="KEY30" s="269"/>
      <c r="KEZ30" s="269"/>
      <c r="KFA30" s="269"/>
      <c r="KFB30" s="269"/>
      <c r="KFC30" s="269"/>
      <c r="KFD30" s="269"/>
      <c r="KFE30" s="269"/>
      <c r="KFF30" s="269"/>
      <c r="KFG30" s="269"/>
      <c r="KFH30" s="269"/>
      <c r="KFI30" s="269"/>
      <c r="KFJ30" s="269"/>
      <c r="KFK30" s="269"/>
      <c r="KFL30" s="269"/>
      <c r="KFM30" s="269"/>
      <c r="KFN30" s="269"/>
      <c r="KFO30" s="269"/>
      <c r="KFP30" s="269"/>
      <c r="KFQ30" s="269"/>
      <c r="KFR30" s="269"/>
      <c r="KFS30" s="269"/>
      <c r="KFT30" s="269"/>
      <c r="KFU30" s="269"/>
      <c r="KFV30" s="269"/>
      <c r="KFW30" s="269"/>
      <c r="KFX30" s="269"/>
      <c r="KFY30" s="269"/>
      <c r="KFZ30" s="269"/>
      <c r="KGA30" s="269"/>
      <c r="KGB30" s="269"/>
      <c r="KGC30" s="269"/>
      <c r="KGD30" s="269"/>
      <c r="KGE30" s="269"/>
      <c r="KGF30" s="269"/>
      <c r="KGG30" s="269"/>
      <c r="KGH30" s="269"/>
      <c r="KGI30" s="269"/>
      <c r="KGJ30" s="269"/>
      <c r="KGK30" s="269"/>
      <c r="KGL30" s="269"/>
      <c r="KGM30" s="269"/>
      <c r="KGN30" s="269"/>
      <c r="KGO30" s="269"/>
      <c r="KGP30" s="269"/>
      <c r="KGQ30" s="269"/>
      <c r="KGR30" s="269"/>
      <c r="KGS30" s="269"/>
      <c r="KGT30" s="269"/>
      <c r="KGU30" s="269"/>
      <c r="KGV30" s="269"/>
      <c r="KGW30" s="269"/>
      <c r="KGX30" s="269"/>
      <c r="KGY30" s="269"/>
      <c r="KGZ30" s="269"/>
      <c r="KHA30" s="269"/>
      <c r="KHB30" s="269"/>
      <c r="KHC30" s="269"/>
      <c r="KHD30" s="269"/>
      <c r="KHE30" s="269"/>
      <c r="KHF30" s="269"/>
      <c r="KHG30" s="269"/>
      <c r="KHH30" s="269"/>
      <c r="KHI30" s="269"/>
      <c r="KHJ30" s="269"/>
      <c r="KHK30" s="269"/>
      <c r="KHL30" s="269"/>
      <c r="KHM30" s="269"/>
      <c r="KHN30" s="269"/>
      <c r="KHO30" s="269"/>
      <c r="KHP30" s="269"/>
      <c r="KHQ30" s="269"/>
      <c r="KHR30" s="269"/>
      <c r="KHS30" s="269"/>
      <c r="KHT30" s="269"/>
      <c r="KHU30" s="269"/>
      <c r="KHV30" s="269"/>
      <c r="KHW30" s="269"/>
      <c r="KHX30" s="269"/>
      <c r="KHY30" s="269"/>
      <c r="KHZ30" s="269"/>
      <c r="KIA30" s="269"/>
      <c r="KIB30" s="269"/>
      <c r="KIC30" s="269"/>
      <c r="KID30" s="269"/>
      <c r="KIE30" s="269"/>
      <c r="KIF30" s="269"/>
      <c r="KIG30" s="269"/>
      <c r="KIH30" s="269"/>
      <c r="KII30" s="269"/>
      <c r="KIJ30" s="269"/>
      <c r="KIK30" s="269"/>
      <c r="KIL30" s="269"/>
      <c r="KIM30" s="269"/>
      <c r="KIN30" s="269"/>
      <c r="KIO30" s="269"/>
      <c r="KIP30" s="269"/>
      <c r="KIQ30" s="269"/>
      <c r="KIR30" s="269"/>
      <c r="KIS30" s="269"/>
      <c r="KIT30" s="269"/>
      <c r="KIU30" s="269"/>
      <c r="KIV30" s="269"/>
      <c r="KIW30" s="269"/>
      <c r="KIX30" s="269"/>
      <c r="KIY30" s="269"/>
      <c r="KIZ30" s="269"/>
      <c r="KJA30" s="269"/>
      <c r="KJB30" s="269"/>
      <c r="KJC30" s="269"/>
      <c r="KJD30" s="269"/>
      <c r="KJE30" s="269"/>
      <c r="KJF30" s="269"/>
      <c r="KJG30" s="269"/>
      <c r="KJH30" s="269"/>
      <c r="KJI30" s="269"/>
      <c r="KJJ30" s="269"/>
      <c r="KJK30" s="269"/>
      <c r="KJL30" s="269"/>
      <c r="KJM30" s="269"/>
      <c r="KJN30" s="269"/>
      <c r="KJO30" s="269"/>
      <c r="KJP30" s="269"/>
      <c r="KJQ30" s="269"/>
      <c r="KJR30" s="269"/>
      <c r="KJS30" s="269"/>
      <c r="KJT30" s="269"/>
      <c r="KJU30" s="269"/>
      <c r="KJV30" s="269"/>
      <c r="KJW30" s="269"/>
      <c r="KJX30" s="269"/>
      <c r="KJY30" s="269"/>
      <c r="KJZ30" s="269"/>
      <c r="KKA30" s="269"/>
      <c r="KKB30" s="269"/>
      <c r="KKC30" s="269"/>
      <c r="KKD30" s="269"/>
      <c r="KKE30" s="269"/>
      <c r="KKF30" s="269"/>
      <c r="KKG30" s="269"/>
      <c r="KKH30" s="269"/>
      <c r="KKI30" s="269"/>
      <c r="KKJ30" s="269"/>
      <c r="KKK30" s="269"/>
      <c r="KKL30" s="269"/>
      <c r="KKM30" s="269"/>
      <c r="KKN30" s="269"/>
      <c r="KKO30" s="269"/>
      <c r="KKP30" s="269"/>
      <c r="KKQ30" s="269"/>
      <c r="KKR30" s="269"/>
      <c r="KKS30" s="269"/>
      <c r="KKT30" s="269"/>
      <c r="KKU30" s="269"/>
      <c r="KKV30" s="269"/>
      <c r="KKW30" s="269"/>
      <c r="KKX30" s="269"/>
      <c r="KKY30" s="269"/>
      <c r="KKZ30" s="269"/>
      <c r="KLA30" s="269"/>
      <c r="KLB30" s="269"/>
      <c r="KLC30" s="269"/>
      <c r="KLD30" s="269"/>
      <c r="KLE30" s="269"/>
      <c r="KLF30" s="269"/>
      <c r="KLG30" s="269"/>
      <c r="KLH30" s="269"/>
      <c r="KLI30" s="269"/>
      <c r="KLJ30" s="269"/>
      <c r="KLK30" s="269"/>
      <c r="KLL30" s="269"/>
      <c r="KLM30" s="269"/>
      <c r="KLN30" s="269"/>
      <c r="KLO30" s="269"/>
      <c r="KLP30" s="269"/>
      <c r="KLQ30" s="269"/>
      <c r="KLR30" s="269"/>
      <c r="KLS30" s="269"/>
      <c r="KLT30" s="269"/>
      <c r="KLU30" s="269"/>
      <c r="KLV30" s="269"/>
      <c r="KLW30" s="269"/>
      <c r="KLX30" s="269"/>
      <c r="KLY30" s="269"/>
      <c r="KLZ30" s="269"/>
      <c r="KMA30" s="269"/>
      <c r="KMB30" s="269"/>
      <c r="KMC30" s="269"/>
      <c r="KMD30" s="269"/>
      <c r="KME30" s="269"/>
      <c r="KMF30" s="269"/>
      <c r="KMG30" s="269"/>
      <c r="KMH30" s="269"/>
      <c r="KMI30" s="269"/>
      <c r="KMJ30" s="269"/>
      <c r="KMK30" s="269"/>
      <c r="KML30" s="269"/>
      <c r="KMM30" s="269"/>
      <c r="KMN30" s="269"/>
      <c r="KMO30" s="269"/>
      <c r="KMP30" s="269"/>
      <c r="KMQ30" s="269"/>
      <c r="KMR30" s="269"/>
      <c r="KMS30" s="269"/>
      <c r="KMT30" s="269"/>
      <c r="KMU30" s="269"/>
      <c r="KMV30" s="269"/>
      <c r="KMW30" s="269"/>
      <c r="KMX30" s="269"/>
      <c r="KMY30" s="269"/>
      <c r="KMZ30" s="269"/>
      <c r="KNA30" s="269"/>
      <c r="KNB30" s="269"/>
      <c r="KNC30" s="269"/>
      <c r="KND30" s="269"/>
      <c r="KNE30" s="269"/>
      <c r="KNF30" s="269"/>
      <c r="KNG30" s="269"/>
      <c r="KNH30" s="269"/>
      <c r="KNI30" s="269"/>
      <c r="KNJ30" s="269"/>
      <c r="KNK30" s="269"/>
      <c r="KNL30" s="269"/>
      <c r="KNM30" s="269"/>
      <c r="KNN30" s="269"/>
      <c r="KNO30" s="269"/>
      <c r="KNP30" s="269"/>
      <c r="KNQ30" s="269"/>
      <c r="KNR30" s="269"/>
      <c r="KNS30" s="269"/>
      <c r="KNT30" s="269"/>
      <c r="KNU30" s="269"/>
      <c r="KNV30" s="269"/>
      <c r="KNW30" s="269"/>
      <c r="KNX30" s="269"/>
      <c r="KNY30" s="269"/>
      <c r="KNZ30" s="269"/>
      <c r="KOA30" s="269"/>
      <c r="KOB30" s="269"/>
      <c r="KOC30" s="269"/>
      <c r="KOD30" s="269"/>
      <c r="KOE30" s="269"/>
      <c r="KOF30" s="269"/>
      <c r="KOG30" s="269"/>
      <c r="KOH30" s="269"/>
      <c r="KOI30" s="269"/>
      <c r="KOJ30" s="269"/>
      <c r="KOK30" s="269"/>
      <c r="KOL30" s="269"/>
      <c r="KOM30" s="269"/>
      <c r="KON30" s="269"/>
      <c r="KOO30" s="269"/>
      <c r="KOP30" s="269"/>
      <c r="KOQ30" s="269"/>
      <c r="KOR30" s="269"/>
      <c r="KOS30" s="269"/>
      <c r="KOT30" s="269"/>
      <c r="KOU30" s="269"/>
      <c r="KOV30" s="269"/>
      <c r="KOW30" s="269"/>
      <c r="KOX30" s="269"/>
      <c r="KOY30" s="269"/>
      <c r="KOZ30" s="269"/>
      <c r="KPA30" s="269"/>
      <c r="KPB30" s="269"/>
      <c r="KPC30" s="269"/>
      <c r="KPD30" s="269"/>
      <c r="KPE30" s="269"/>
      <c r="KPF30" s="269"/>
      <c r="KPG30" s="269"/>
      <c r="KPH30" s="269"/>
      <c r="KPI30" s="269"/>
      <c r="KPJ30" s="269"/>
      <c r="KPK30" s="269"/>
      <c r="KPL30" s="269"/>
      <c r="KPM30" s="269"/>
      <c r="KPN30" s="269"/>
      <c r="KPO30" s="269"/>
      <c r="KPP30" s="269"/>
      <c r="KPQ30" s="269"/>
      <c r="KPR30" s="269"/>
      <c r="KPS30" s="269"/>
      <c r="KPT30" s="269"/>
      <c r="KPU30" s="269"/>
      <c r="KPV30" s="269"/>
      <c r="KPW30" s="269"/>
      <c r="KPX30" s="269"/>
      <c r="KPY30" s="269"/>
      <c r="KPZ30" s="269"/>
      <c r="KQA30" s="269"/>
      <c r="KQB30" s="269"/>
      <c r="KQC30" s="269"/>
      <c r="KQD30" s="269"/>
      <c r="KQE30" s="269"/>
      <c r="KQF30" s="269"/>
      <c r="KQG30" s="269"/>
      <c r="KQH30" s="269"/>
      <c r="KQI30" s="269"/>
      <c r="KQJ30" s="269"/>
      <c r="KQK30" s="269"/>
      <c r="KQL30" s="269"/>
      <c r="KQM30" s="269"/>
      <c r="KQN30" s="269"/>
      <c r="KQO30" s="269"/>
      <c r="KQP30" s="269"/>
      <c r="KQQ30" s="269"/>
      <c r="KQR30" s="269"/>
      <c r="KQS30" s="269"/>
      <c r="KQT30" s="269"/>
      <c r="KQU30" s="269"/>
      <c r="KQV30" s="269"/>
      <c r="KQW30" s="269"/>
      <c r="KQX30" s="269"/>
      <c r="KQY30" s="269"/>
      <c r="KQZ30" s="269"/>
      <c r="KRA30" s="269"/>
      <c r="KRB30" s="269"/>
      <c r="KRC30" s="269"/>
      <c r="KRD30" s="269"/>
      <c r="KRE30" s="269"/>
      <c r="KRF30" s="269"/>
      <c r="KRG30" s="269"/>
      <c r="KRH30" s="269"/>
      <c r="KRI30" s="269"/>
      <c r="KRJ30" s="269"/>
      <c r="KRK30" s="269"/>
      <c r="KRL30" s="269"/>
      <c r="KRM30" s="269"/>
      <c r="KRN30" s="269"/>
      <c r="KRO30" s="269"/>
      <c r="KRP30" s="269"/>
      <c r="KRQ30" s="269"/>
      <c r="KRR30" s="269"/>
      <c r="KRS30" s="269"/>
      <c r="KRT30" s="269"/>
      <c r="KRU30" s="269"/>
      <c r="KRV30" s="269"/>
      <c r="KRW30" s="269"/>
      <c r="KRX30" s="269"/>
      <c r="KRY30" s="269"/>
      <c r="KRZ30" s="269"/>
      <c r="KSA30" s="269"/>
      <c r="KSB30" s="269"/>
      <c r="KSC30" s="269"/>
      <c r="KSD30" s="269"/>
      <c r="KSE30" s="269"/>
      <c r="KSF30" s="269"/>
      <c r="KSG30" s="269"/>
      <c r="KSH30" s="269"/>
      <c r="KSI30" s="269"/>
      <c r="KSJ30" s="269"/>
      <c r="KSK30" s="269"/>
      <c r="KSL30" s="269"/>
      <c r="KSM30" s="269"/>
      <c r="KSN30" s="269"/>
      <c r="KSO30" s="269"/>
      <c r="KSP30" s="269"/>
      <c r="KSQ30" s="269"/>
      <c r="KSR30" s="269"/>
      <c r="KSS30" s="269"/>
      <c r="KST30" s="269"/>
      <c r="KSU30" s="269"/>
      <c r="KSV30" s="269"/>
      <c r="KSW30" s="269"/>
      <c r="KSX30" s="269"/>
      <c r="KSY30" s="269"/>
      <c r="KSZ30" s="269"/>
      <c r="KTA30" s="269"/>
      <c r="KTB30" s="269"/>
      <c r="KTC30" s="269"/>
      <c r="KTD30" s="269"/>
      <c r="KTE30" s="269"/>
      <c r="KTF30" s="269"/>
      <c r="KTG30" s="269"/>
      <c r="KTH30" s="269"/>
      <c r="KTI30" s="269"/>
      <c r="KTJ30" s="269"/>
      <c r="KTK30" s="269"/>
      <c r="KTL30" s="269"/>
      <c r="KTM30" s="269"/>
      <c r="KTN30" s="269"/>
      <c r="KTO30" s="269"/>
      <c r="KTP30" s="269"/>
      <c r="KTQ30" s="269"/>
      <c r="KTR30" s="269"/>
      <c r="KTS30" s="269"/>
      <c r="KTT30" s="269"/>
      <c r="KTU30" s="269"/>
      <c r="KTV30" s="269"/>
      <c r="KTW30" s="269"/>
      <c r="KTX30" s="269"/>
      <c r="KTY30" s="269"/>
      <c r="KTZ30" s="269"/>
      <c r="KUA30" s="269"/>
      <c r="KUB30" s="269"/>
      <c r="KUC30" s="269"/>
      <c r="KUD30" s="269"/>
      <c r="KUE30" s="269"/>
      <c r="KUF30" s="269"/>
      <c r="KUG30" s="269"/>
      <c r="KUH30" s="269"/>
      <c r="KUI30" s="269"/>
      <c r="KUJ30" s="269"/>
      <c r="KUK30" s="269"/>
      <c r="KUL30" s="269"/>
      <c r="KUM30" s="269"/>
      <c r="KUN30" s="269"/>
      <c r="KUO30" s="269"/>
      <c r="KUP30" s="269"/>
      <c r="KUQ30" s="269"/>
      <c r="KUR30" s="269"/>
      <c r="KUS30" s="269"/>
      <c r="KUT30" s="269"/>
      <c r="KUU30" s="269"/>
      <c r="KUV30" s="269"/>
      <c r="KUW30" s="269"/>
      <c r="KUX30" s="269"/>
      <c r="KUY30" s="269"/>
      <c r="KUZ30" s="269"/>
      <c r="KVA30" s="269"/>
      <c r="KVB30" s="269"/>
      <c r="KVC30" s="269"/>
      <c r="KVD30" s="269"/>
      <c r="KVE30" s="269"/>
      <c r="KVF30" s="269"/>
      <c r="KVG30" s="269"/>
      <c r="KVH30" s="269"/>
      <c r="KVI30" s="269"/>
      <c r="KVJ30" s="269"/>
      <c r="KVK30" s="269"/>
      <c r="KVL30" s="269"/>
      <c r="KVM30" s="269"/>
      <c r="KVN30" s="269"/>
      <c r="KVO30" s="269"/>
      <c r="KVP30" s="269"/>
      <c r="KVQ30" s="269"/>
      <c r="KVR30" s="269"/>
      <c r="KVS30" s="269"/>
      <c r="KVT30" s="269"/>
      <c r="KVU30" s="269"/>
      <c r="KVV30" s="269"/>
      <c r="KVW30" s="269"/>
      <c r="KVX30" s="269"/>
      <c r="KVY30" s="269"/>
      <c r="KVZ30" s="269"/>
      <c r="KWA30" s="269"/>
      <c r="KWB30" s="269"/>
      <c r="KWC30" s="269"/>
      <c r="KWD30" s="269"/>
      <c r="KWE30" s="269"/>
      <c r="KWF30" s="269"/>
      <c r="KWG30" s="269"/>
      <c r="KWH30" s="269"/>
      <c r="KWI30" s="269"/>
      <c r="KWJ30" s="269"/>
      <c r="KWK30" s="269"/>
      <c r="KWL30" s="269"/>
      <c r="KWM30" s="269"/>
      <c r="KWN30" s="269"/>
      <c r="KWO30" s="269"/>
      <c r="KWP30" s="269"/>
      <c r="KWQ30" s="269"/>
      <c r="KWR30" s="269"/>
      <c r="KWS30" s="269"/>
      <c r="KWT30" s="269"/>
      <c r="KWU30" s="269"/>
      <c r="KWV30" s="269"/>
      <c r="KWW30" s="269"/>
      <c r="KWX30" s="269"/>
      <c r="KWY30" s="269"/>
      <c r="KWZ30" s="269"/>
      <c r="KXA30" s="269"/>
      <c r="KXB30" s="269"/>
      <c r="KXC30" s="269"/>
      <c r="KXD30" s="269"/>
      <c r="KXE30" s="269"/>
      <c r="KXF30" s="269"/>
      <c r="KXG30" s="269"/>
      <c r="KXH30" s="269"/>
      <c r="KXI30" s="269"/>
      <c r="KXJ30" s="269"/>
      <c r="KXK30" s="269"/>
      <c r="KXL30" s="269"/>
      <c r="KXM30" s="269"/>
      <c r="KXN30" s="269"/>
      <c r="KXO30" s="269"/>
      <c r="KXP30" s="269"/>
      <c r="KXQ30" s="269"/>
      <c r="KXR30" s="269"/>
      <c r="KXS30" s="269"/>
      <c r="KXT30" s="269"/>
      <c r="KXU30" s="269"/>
      <c r="KXV30" s="269"/>
      <c r="KXW30" s="269"/>
      <c r="KXX30" s="269"/>
      <c r="KXY30" s="269"/>
      <c r="KXZ30" s="269"/>
      <c r="KYA30" s="269"/>
      <c r="KYB30" s="269"/>
      <c r="KYC30" s="269"/>
      <c r="KYD30" s="269"/>
      <c r="KYE30" s="269"/>
      <c r="KYF30" s="269"/>
      <c r="KYG30" s="269"/>
      <c r="KYH30" s="269"/>
      <c r="KYI30" s="269"/>
      <c r="KYJ30" s="269"/>
      <c r="KYK30" s="269"/>
      <c r="KYL30" s="269"/>
      <c r="KYM30" s="269"/>
      <c r="KYN30" s="269"/>
      <c r="KYO30" s="269"/>
      <c r="KYP30" s="269"/>
      <c r="KYQ30" s="269"/>
      <c r="KYR30" s="269"/>
      <c r="KYS30" s="269"/>
      <c r="KYT30" s="269"/>
      <c r="KYU30" s="269"/>
      <c r="KYV30" s="269"/>
      <c r="KYW30" s="269"/>
      <c r="KYX30" s="269"/>
      <c r="KYY30" s="269"/>
      <c r="KYZ30" s="269"/>
      <c r="KZA30" s="269"/>
      <c r="KZB30" s="269"/>
      <c r="KZC30" s="269"/>
      <c r="KZD30" s="269"/>
      <c r="KZE30" s="269"/>
      <c r="KZF30" s="269"/>
      <c r="KZG30" s="269"/>
      <c r="KZH30" s="269"/>
      <c r="KZI30" s="269"/>
      <c r="KZJ30" s="269"/>
      <c r="KZK30" s="269"/>
      <c r="KZL30" s="269"/>
      <c r="KZM30" s="269"/>
      <c r="KZN30" s="269"/>
      <c r="KZO30" s="269"/>
      <c r="KZP30" s="269"/>
      <c r="KZQ30" s="269"/>
      <c r="KZR30" s="269"/>
      <c r="KZS30" s="269"/>
      <c r="KZT30" s="269"/>
      <c r="KZU30" s="269"/>
      <c r="KZV30" s="269"/>
      <c r="KZW30" s="269"/>
      <c r="KZX30" s="269"/>
      <c r="KZY30" s="269"/>
      <c r="KZZ30" s="269"/>
      <c r="LAA30" s="269"/>
      <c r="LAB30" s="269"/>
      <c r="LAC30" s="269"/>
      <c r="LAD30" s="269"/>
      <c r="LAE30" s="269"/>
      <c r="LAF30" s="269"/>
      <c r="LAG30" s="269"/>
      <c r="LAH30" s="269"/>
      <c r="LAI30" s="269"/>
      <c r="LAJ30" s="269"/>
      <c r="LAK30" s="269"/>
      <c r="LAL30" s="269"/>
      <c r="LAM30" s="269"/>
      <c r="LAN30" s="269"/>
      <c r="LAO30" s="269"/>
      <c r="LAP30" s="269"/>
      <c r="LAQ30" s="269"/>
      <c r="LAR30" s="269"/>
      <c r="LAS30" s="269"/>
      <c r="LAT30" s="269"/>
      <c r="LAU30" s="269"/>
      <c r="LAV30" s="269"/>
      <c r="LAW30" s="269"/>
      <c r="LAX30" s="269"/>
      <c r="LAY30" s="269"/>
      <c r="LAZ30" s="269"/>
      <c r="LBA30" s="269"/>
      <c r="LBB30" s="269"/>
      <c r="LBC30" s="269"/>
      <c r="LBD30" s="269"/>
      <c r="LBE30" s="269"/>
      <c r="LBF30" s="269"/>
      <c r="LBG30" s="269"/>
      <c r="LBH30" s="269"/>
      <c r="LBI30" s="269"/>
      <c r="LBJ30" s="269"/>
      <c r="LBK30" s="269"/>
      <c r="LBL30" s="269"/>
      <c r="LBM30" s="269"/>
      <c r="LBN30" s="269"/>
      <c r="LBO30" s="269"/>
      <c r="LBP30" s="269"/>
      <c r="LBQ30" s="269"/>
      <c r="LBR30" s="269"/>
      <c r="LBS30" s="269"/>
      <c r="LBT30" s="269"/>
      <c r="LBU30" s="269"/>
      <c r="LBV30" s="269"/>
      <c r="LBW30" s="269"/>
      <c r="LBX30" s="269"/>
      <c r="LBY30" s="269"/>
      <c r="LBZ30" s="269"/>
      <c r="LCA30" s="269"/>
      <c r="LCB30" s="269"/>
      <c r="LCC30" s="269"/>
      <c r="LCD30" s="269"/>
      <c r="LCE30" s="269"/>
      <c r="LCF30" s="269"/>
      <c r="LCG30" s="269"/>
      <c r="LCH30" s="269"/>
      <c r="LCI30" s="269"/>
      <c r="LCJ30" s="269"/>
      <c r="LCK30" s="269"/>
      <c r="LCL30" s="269"/>
      <c r="LCM30" s="269"/>
      <c r="LCN30" s="269"/>
      <c r="LCO30" s="269"/>
      <c r="LCP30" s="269"/>
      <c r="LCQ30" s="269"/>
      <c r="LCR30" s="269"/>
      <c r="LCS30" s="269"/>
      <c r="LCT30" s="269"/>
      <c r="LCU30" s="269"/>
      <c r="LCV30" s="269"/>
      <c r="LCW30" s="269"/>
      <c r="LCX30" s="269"/>
      <c r="LCY30" s="269"/>
      <c r="LCZ30" s="269"/>
      <c r="LDA30" s="269"/>
      <c r="LDB30" s="269"/>
      <c r="LDC30" s="269"/>
      <c r="LDD30" s="269"/>
      <c r="LDE30" s="269"/>
      <c r="LDF30" s="269"/>
      <c r="LDG30" s="269"/>
      <c r="LDH30" s="269"/>
      <c r="LDI30" s="269"/>
      <c r="LDJ30" s="269"/>
      <c r="LDK30" s="269"/>
      <c r="LDL30" s="269"/>
      <c r="LDM30" s="269"/>
      <c r="LDN30" s="269"/>
      <c r="LDO30" s="269"/>
      <c r="LDP30" s="269"/>
      <c r="LDQ30" s="269"/>
      <c r="LDR30" s="269"/>
      <c r="LDS30" s="269"/>
      <c r="LDT30" s="269"/>
      <c r="LDU30" s="269"/>
      <c r="LDV30" s="269"/>
      <c r="LDW30" s="269"/>
      <c r="LDX30" s="269"/>
      <c r="LDY30" s="269"/>
      <c r="LDZ30" s="269"/>
      <c r="LEA30" s="269"/>
      <c r="LEB30" s="269"/>
      <c r="LEC30" s="269"/>
      <c r="LED30" s="269"/>
      <c r="LEE30" s="269"/>
      <c r="LEF30" s="269"/>
      <c r="LEG30" s="269"/>
      <c r="LEH30" s="269"/>
      <c r="LEI30" s="269"/>
      <c r="LEJ30" s="269"/>
      <c r="LEK30" s="269"/>
      <c r="LEL30" s="269"/>
      <c r="LEM30" s="269"/>
      <c r="LEN30" s="269"/>
      <c r="LEO30" s="269"/>
      <c r="LEP30" s="269"/>
      <c r="LEQ30" s="269"/>
      <c r="LER30" s="269"/>
      <c r="LES30" s="269"/>
      <c r="LET30" s="269"/>
      <c r="LEU30" s="269"/>
      <c r="LEV30" s="269"/>
      <c r="LEW30" s="269"/>
      <c r="LEX30" s="269"/>
      <c r="LEY30" s="269"/>
      <c r="LEZ30" s="269"/>
      <c r="LFA30" s="269"/>
      <c r="LFB30" s="269"/>
      <c r="LFC30" s="269"/>
      <c r="LFD30" s="269"/>
      <c r="LFE30" s="269"/>
      <c r="LFF30" s="269"/>
      <c r="LFG30" s="269"/>
      <c r="LFH30" s="269"/>
      <c r="LFI30" s="269"/>
      <c r="LFJ30" s="269"/>
      <c r="LFK30" s="269"/>
      <c r="LFL30" s="269"/>
      <c r="LFM30" s="269"/>
      <c r="LFN30" s="269"/>
      <c r="LFO30" s="269"/>
      <c r="LFP30" s="269"/>
      <c r="LFQ30" s="269"/>
      <c r="LFR30" s="269"/>
      <c r="LFS30" s="269"/>
      <c r="LFT30" s="269"/>
      <c r="LFU30" s="269"/>
      <c r="LFV30" s="269"/>
      <c r="LFW30" s="269"/>
      <c r="LFX30" s="269"/>
      <c r="LFY30" s="269"/>
      <c r="LFZ30" s="269"/>
      <c r="LGA30" s="269"/>
      <c r="LGB30" s="269"/>
      <c r="LGC30" s="269"/>
      <c r="LGD30" s="269"/>
      <c r="LGE30" s="269"/>
      <c r="LGF30" s="269"/>
      <c r="LGG30" s="269"/>
      <c r="LGH30" s="269"/>
      <c r="LGI30" s="269"/>
      <c r="LGJ30" s="269"/>
      <c r="LGK30" s="269"/>
      <c r="LGL30" s="269"/>
      <c r="LGM30" s="269"/>
      <c r="LGN30" s="269"/>
      <c r="LGO30" s="269"/>
      <c r="LGP30" s="269"/>
      <c r="LGQ30" s="269"/>
      <c r="LGR30" s="269"/>
      <c r="LGS30" s="269"/>
      <c r="LGT30" s="269"/>
      <c r="LGU30" s="269"/>
      <c r="LGV30" s="269"/>
      <c r="LGW30" s="269"/>
      <c r="LGX30" s="269"/>
      <c r="LGY30" s="269"/>
      <c r="LGZ30" s="269"/>
      <c r="LHA30" s="269"/>
      <c r="LHB30" s="269"/>
      <c r="LHC30" s="269"/>
      <c r="LHD30" s="269"/>
      <c r="LHE30" s="269"/>
      <c r="LHF30" s="269"/>
      <c r="LHG30" s="269"/>
      <c r="LHH30" s="269"/>
      <c r="LHI30" s="269"/>
      <c r="LHJ30" s="269"/>
      <c r="LHK30" s="269"/>
      <c r="LHL30" s="269"/>
      <c r="LHM30" s="269"/>
      <c r="LHN30" s="269"/>
      <c r="LHO30" s="269"/>
      <c r="LHP30" s="269"/>
      <c r="LHQ30" s="269"/>
      <c r="LHR30" s="269"/>
      <c r="LHS30" s="269"/>
      <c r="LHT30" s="269"/>
      <c r="LHU30" s="269"/>
      <c r="LHV30" s="269"/>
      <c r="LHW30" s="269"/>
      <c r="LHX30" s="269"/>
      <c r="LHY30" s="269"/>
      <c r="LHZ30" s="269"/>
      <c r="LIA30" s="269"/>
      <c r="LIB30" s="269"/>
      <c r="LIC30" s="269"/>
      <c r="LID30" s="269"/>
      <c r="LIE30" s="269"/>
      <c r="LIF30" s="269"/>
      <c r="LIG30" s="269"/>
      <c r="LIH30" s="269"/>
      <c r="LII30" s="269"/>
      <c r="LIJ30" s="269"/>
      <c r="LIK30" s="269"/>
      <c r="LIL30" s="269"/>
      <c r="LIM30" s="269"/>
      <c r="LIN30" s="269"/>
      <c r="LIO30" s="269"/>
      <c r="LIP30" s="269"/>
      <c r="LIQ30" s="269"/>
      <c r="LIR30" s="269"/>
      <c r="LIS30" s="269"/>
      <c r="LIT30" s="269"/>
      <c r="LIU30" s="269"/>
      <c r="LIV30" s="269"/>
      <c r="LIW30" s="269"/>
      <c r="LIX30" s="269"/>
      <c r="LIY30" s="269"/>
      <c r="LIZ30" s="269"/>
      <c r="LJA30" s="269"/>
      <c r="LJB30" s="269"/>
      <c r="LJC30" s="269"/>
      <c r="LJD30" s="269"/>
      <c r="LJE30" s="269"/>
      <c r="LJF30" s="269"/>
      <c r="LJG30" s="269"/>
      <c r="LJH30" s="269"/>
      <c r="LJI30" s="269"/>
      <c r="LJJ30" s="269"/>
      <c r="LJK30" s="269"/>
      <c r="LJL30" s="269"/>
      <c r="LJM30" s="269"/>
      <c r="LJN30" s="269"/>
      <c r="LJO30" s="269"/>
      <c r="LJP30" s="269"/>
      <c r="LJQ30" s="269"/>
      <c r="LJR30" s="269"/>
      <c r="LJS30" s="269"/>
      <c r="LJT30" s="269"/>
      <c r="LJU30" s="269"/>
      <c r="LJV30" s="269"/>
      <c r="LJW30" s="269"/>
      <c r="LJX30" s="269"/>
      <c r="LJY30" s="269"/>
      <c r="LJZ30" s="269"/>
      <c r="LKA30" s="269"/>
      <c r="LKB30" s="269"/>
      <c r="LKC30" s="269"/>
      <c r="LKD30" s="269"/>
      <c r="LKE30" s="269"/>
      <c r="LKF30" s="269"/>
      <c r="LKG30" s="269"/>
      <c r="LKH30" s="269"/>
      <c r="LKI30" s="269"/>
      <c r="LKJ30" s="269"/>
      <c r="LKK30" s="269"/>
      <c r="LKL30" s="269"/>
      <c r="LKM30" s="269"/>
      <c r="LKN30" s="269"/>
      <c r="LKO30" s="269"/>
      <c r="LKP30" s="269"/>
      <c r="LKQ30" s="269"/>
      <c r="LKR30" s="269"/>
      <c r="LKS30" s="269"/>
      <c r="LKT30" s="269"/>
      <c r="LKU30" s="269"/>
      <c r="LKV30" s="269"/>
      <c r="LKW30" s="269"/>
      <c r="LKX30" s="269"/>
      <c r="LKY30" s="269"/>
      <c r="LKZ30" s="269"/>
      <c r="LLA30" s="269"/>
      <c r="LLB30" s="269"/>
      <c r="LLC30" s="269"/>
      <c r="LLD30" s="269"/>
      <c r="LLE30" s="269"/>
      <c r="LLF30" s="269"/>
      <c r="LLG30" s="269"/>
      <c r="LLH30" s="269"/>
      <c r="LLI30" s="269"/>
      <c r="LLJ30" s="269"/>
      <c r="LLK30" s="269"/>
      <c r="LLL30" s="269"/>
      <c r="LLM30" s="269"/>
      <c r="LLN30" s="269"/>
      <c r="LLO30" s="269"/>
      <c r="LLP30" s="269"/>
      <c r="LLQ30" s="269"/>
      <c r="LLR30" s="269"/>
      <c r="LLS30" s="269"/>
      <c r="LLT30" s="269"/>
      <c r="LLU30" s="269"/>
      <c r="LLV30" s="269"/>
      <c r="LLW30" s="269"/>
      <c r="LLX30" s="269"/>
      <c r="LLY30" s="269"/>
      <c r="LLZ30" s="269"/>
      <c r="LMA30" s="269"/>
      <c r="LMB30" s="269"/>
      <c r="LMC30" s="269"/>
      <c r="LMD30" s="269"/>
      <c r="LME30" s="269"/>
      <c r="LMF30" s="269"/>
      <c r="LMG30" s="269"/>
      <c r="LMH30" s="269"/>
      <c r="LMI30" s="269"/>
      <c r="LMJ30" s="269"/>
      <c r="LMK30" s="269"/>
      <c r="LML30" s="269"/>
      <c r="LMM30" s="269"/>
      <c r="LMN30" s="269"/>
      <c r="LMO30" s="269"/>
      <c r="LMP30" s="269"/>
      <c r="LMQ30" s="269"/>
      <c r="LMR30" s="269"/>
      <c r="LMS30" s="269"/>
      <c r="LMT30" s="269"/>
      <c r="LMU30" s="269"/>
      <c r="LMV30" s="269"/>
      <c r="LMW30" s="269"/>
      <c r="LMX30" s="269"/>
      <c r="LMY30" s="269"/>
      <c r="LMZ30" s="269"/>
      <c r="LNA30" s="269"/>
      <c r="LNB30" s="269"/>
      <c r="LNC30" s="269"/>
      <c r="LND30" s="269"/>
      <c r="LNE30" s="269"/>
      <c r="LNF30" s="269"/>
      <c r="LNG30" s="269"/>
      <c r="LNH30" s="269"/>
      <c r="LNI30" s="269"/>
      <c r="LNJ30" s="269"/>
      <c r="LNK30" s="269"/>
      <c r="LNL30" s="269"/>
      <c r="LNM30" s="269"/>
      <c r="LNN30" s="269"/>
      <c r="LNO30" s="269"/>
      <c r="LNP30" s="269"/>
      <c r="LNQ30" s="269"/>
      <c r="LNR30" s="269"/>
      <c r="LNS30" s="269"/>
      <c r="LNT30" s="269"/>
      <c r="LNU30" s="269"/>
      <c r="LNV30" s="269"/>
      <c r="LNW30" s="269"/>
      <c r="LNX30" s="269"/>
      <c r="LNY30" s="269"/>
      <c r="LNZ30" s="269"/>
      <c r="LOA30" s="269"/>
      <c r="LOB30" s="269"/>
      <c r="LOC30" s="269"/>
      <c r="LOD30" s="269"/>
      <c r="LOE30" s="269"/>
      <c r="LOF30" s="269"/>
      <c r="LOG30" s="269"/>
      <c r="LOH30" s="269"/>
      <c r="LOI30" s="269"/>
      <c r="LOJ30" s="269"/>
      <c r="LOK30" s="269"/>
      <c r="LOL30" s="269"/>
      <c r="LOM30" s="269"/>
      <c r="LON30" s="269"/>
      <c r="LOO30" s="269"/>
      <c r="LOP30" s="269"/>
      <c r="LOQ30" s="269"/>
      <c r="LOR30" s="269"/>
      <c r="LOS30" s="269"/>
      <c r="LOT30" s="269"/>
      <c r="LOU30" s="269"/>
      <c r="LOV30" s="269"/>
      <c r="LOW30" s="269"/>
      <c r="LOX30" s="269"/>
      <c r="LOY30" s="269"/>
      <c r="LOZ30" s="269"/>
      <c r="LPA30" s="269"/>
      <c r="LPB30" s="269"/>
      <c r="LPC30" s="269"/>
      <c r="LPD30" s="269"/>
      <c r="LPE30" s="269"/>
      <c r="LPF30" s="269"/>
      <c r="LPG30" s="269"/>
      <c r="LPH30" s="269"/>
      <c r="LPI30" s="269"/>
      <c r="LPJ30" s="269"/>
      <c r="LPK30" s="269"/>
      <c r="LPL30" s="269"/>
      <c r="LPM30" s="269"/>
      <c r="LPN30" s="269"/>
      <c r="LPO30" s="269"/>
      <c r="LPP30" s="269"/>
      <c r="LPQ30" s="269"/>
      <c r="LPR30" s="269"/>
      <c r="LPS30" s="269"/>
      <c r="LPT30" s="269"/>
      <c r="LPU30" s="269"/>
      <c r="LPV30" s="269"/>
      <c r="LPW30" s="269"/>
      <c r="LPX30" s="269"/>
      <c r="LPY30" s="269"/>
      <c r="LPZ30" s="269"/>
      <c r="LQA30" s="269"/>
      <c r="LQB30" s="269"/>
      <c r="LQC30" s="269"/>
      <c r="LQD30" s="269"/>
      <c r="LQE30" s="269"/>
      <c r="LQF30" s="269"/>
      <c r="LQG30" s="269"/>
      <c r="LQH30" s="269"/>
      <c r="LQI30" s="269"/>
      <c r="LQJ30" s="269"/>
      <c r="LQK30" s="269"/>
      <c r="LQL30" s="269"/>
      <c r="LQM30" s="269"/>
      <c r="LQN30" s="269"/>
      <c r="LQO30" s="269"/>
      <c r="LQP30" s="269"/>
      <c r="LQQ30" s="269"/>
      <c r="LQR30" s="269"/>
      <c r="LQS30" s="269"/>
      <c r="LQT30" s="269"/>
      <c r="LQU30" s="269"/>
      <c r="LQV30" s="269"/>
      <c r="LQW30" s="269"/>
      <c r="LQX30" s="269"/>
      <c r="LQY30" s="269"/>
      <c r="LQZ30" s="269"/>
      <c r="LRA30" s="269"/>
      <c r="LRB30" s="269"/>
      <c r="LRC30" s="269"/>
      <c r="LRD30" s="269"/>
      <c r="LRE30" s="269"/>
      <c r="LRF30" s="269"/>
      <c r="LRG30" s="269"/>
      <c r="LRH30" s="269"/>
      <c r="LRI30" s="269"/>
      <c r="LRJ30" s="269"/>
      <c r="LRK30" s="269"/>
      <c r="LRL30" s="269"/>
      <c r="LRM30" s="269"/>
      <c r="LRN30" s="269"/>
      <c r="LRO30" s="269"/>
      <c r="LRP30" s="269"/>
      <c r="LRQ30" s="269"/>
      <c r="LRR30" s="269"/>
      <c r="LRS30" s="269"/>
      <c r="LRT30" s="269"/>
      <c r="LRU30" s="269"/>
      <c r="LRV30" s="269"/>
      <c r="LRW30" s="269"/>
      <c r="LRX30" s="269"/>
      <c r="LRY30" s="269"/>
      <c r="LRZ30" s="269"/>
      <c r="LSA30" s="269"/>
      <c r="LSB30" s="269"/>
      <c r="LSC30" s="269"/>
      <c r="LSD30" s="269"/>
      <c r="LSE30" s="269"/>
      <c r="LSF30" s="269"/>
      <c r="LSG30" s="269"/>
      <c r="LSH30" s="269"/>
      <c r="LSI30" s="269"/>
      <c r="LSJ30" s="269"/>
      <c r="LSK30" s="269"/>
      <c r="LSL30" s="269"/>
      <c r="LSM30" s="269"/>
      <c r="LSN30" s="269"/>
      <c r="LSO30" s="269"/>
      <c r="LSP30" s="269"/>
      <c r="LSQ30" s="269"/>
      <c r="LSR30" s="269"/>
      <c r="LSS30" s="269"/>
      <c r="LST30" s="269"/>
      <c r="LSU30" s="269"/>
      <c r="LSV30" s="269"/>
      <c r="LSW30" s="269"/>
      <c r="LSX30" s="269"/>
      <c r="LSY30" s="269"/>
      <c r="LSZ30" s="269"/>
      <c r="LTA30" s="269"/>
      <c r="LTB30" s="269"/>
      <c r="LTC30" s="269"/>
      <c r="LTD30" s="269"/>
      <c r="LTE30" s="269"/>
      <c r="LTF30" s="269"/>
      <c r="LTG30" s="269"/>
      <c r="LTH30" s="269"/>
      <c r="LTI30" s="269"/>
      <c r="LTJ30" s="269"/>
      <c r="LTK30" s="269"/>
      <c r="LTL30" s="269"/>
      <c r="LTM30" s="269"/>
      <c r="LTN30" s="269"/>
      <c r="LTO30" s="269"/>
      <c r="LTP30" s="269"/>
      <c r="LTQ30" s="269"/>
      <c r="LTR30" s="269"/>
      <c r="LTS30" s="269"/>
      <c r="LTT30" s="269"/>
      <c r="LTU30" s="269"/>
      <c r="LTV30" s="269"/>
      <c r="LTW30" s="269"/>
      <c r="LTX30" s="269"/>
      <c r="LTY30" s="269"/>
      <c r="LTZ30" s="269"/>
      <c r="LUA30" s="269"/>
      <c r="LUB30" s="269"/>
      <c r="LUC30" s="269"/>
      <c r="LUD30" s="269"/>
      <c r="LUE30" s="269"/>
      <c r="LUF30" s="269"/>
      <c r="LUG30" s="269"/>
      <c r="LUH30" s="269"/>
      <c r="LUI30" s="269"/>
      <c r="LUJ30" s="269"/>
      <c r="LUK30" s="269"/>
      <c r="LUL30" s="269"/>
      <c r="LUM30" s="269"/>
      <c r="LUN30" s="269"/>
      <c r="LUO30" s="269"/>
      <c r="LUP30" s="269"/>
      <c r="LUQ30" s="269"/>
      <c r="LUR30" s="269"/>
      <c r="LUS30" s="269"/>
      <c r="LUT30" s="269"/>
      <c r="LUU30" s="269"/>
      <c r="LUV30" s="269"/>
      <c r="LUW30" s="269"/>
      <c r="LUX30" s="269"/>
      <c r="LUY30" s="269"/>
      <c r="LUZ30" s="269"/>
      <c r="LVA30" s="269"/>
      <c r="LVB30" s="269"/>
      <c r="LVC30" s="269"/>
      <c r="LVD30" s="269"/>
      <c r="LVE30" s="269"/>
      <c r="LVF30" s="269"/>
      <c r="LVG30" s="269"/>
      <c r="LVH30" s="269"/>
      <c r="LVI30" s="269"/>
      <c r="LVJ30" s="269"/>
      <c r="LVK30" s="269"/>
      <c r="LVL30" s="269"/>
      <c r="LVM30" s="269"/>
      <c r="LVN30" s="269"/>
      <c r="LVO30" s="269"/>
      <c r="LVP30" s="269"/>
      <c r="LVQ30" s="269"/>
      <c r="LVR30" s="269"/>
      <c r="LVS30" s="269"/>
      <c r="LVT30" s="269"/>
      <c r="LVU30" s="269"/>
      <c r="LVV30" s="269"/>
      <c r="LVW30" s="269"/>
      <c r="LVX30" s="269"/>
      <c r="LVY30" s="269"/>
      <c r="LVZ30" s="269"/>
      <c r="LWA30" s="269"/>
      <c r="LWB30" s="269"/>
      <c r="LWC30" s="269"/>
      <c r="LWD30" s="269"/>
      <c r="LWE30" s="269"/>
      <c r="LWF30" s="269"/>
      <c r="LWG30" s="269"/>
      <c r="LWH30" s="269"/>
      <c r="LWI30" s="269"/>
      <c r="LWJ30" s="269"/>
      <c r="LWK30" s="269"/>
      <c r="LWL30" s="269"/>
      <c r="LWM30" s="269"/>
      <c r="LWN30" s="269"/>
      <c r="LWO30" s="269"/>
      <c r="LWP30" s="269"/>
      <c r="LWQ30" s="269"/>
      <c r="LWR30" s="269"/>
      <c r="LWS30" s="269"/>
      <c r="LWT30" s="269"/>
      <c r="LWU30" s="269"/>
      <c r="LWV30" s="269"/>
      <c r="LWW30" s="269"/>
      <c r="LWX30" s="269"/>
      <c r="LWY30" s="269"/>
      <c r="LWZ30" s="269"/>
      <c r="LXA30" s="269"/>
      <c r="LXB30" s="269"/>
      <c r="LXC30" s="269"/>
      <c r="LXD30" s="269"/>
      <c r="LXE30" s="269"/>
      <c r="LXF30" s="269"/>
      <c r="LXG30" s="269"/>
      <c r="LXH30" s="269"/>
      <c r="LXI30" s="269"/>
      <c r="LXJ30" s="269"/>
      <c r="LXK30" s="269"/>
      <c r="LXL30" s="269"/>
      <c r="LXM30" s="269"/>
      <c r="LXN30" s="269"/>
      <c r="LXO30" s="269"/>
      <c r="LXP30" s="269"/>
      <c r="LXQ30" s="269"/>
      <c r="LXR30" s="269"/>
      <c r="LXS30" s="269"/>
      <c r="LXT30" s="269"/>
      <c r="LXU30" s="269"/>
      <c r="LXV30" s="269"/>
      <c r="LXW30" s="269"/>
      <c r="LXX30" s="269"/>
      <c r="LXY30" s="269"/>
      <c r="LXZ30" s="269"/>
      <c r="LYA30" s="269"/>
      <c r="LYB30" s="269"/>
      <c r="LYC30" s="269"/>
      <c r="LYD30" s="269"/>
      <c r="LYE30" s="269"/>
      <c r="LYF30" s="269"/>
      <c r="LYG30" s="269"/>
      <c r="LYH30" s="269"/>
      <c r="LYI30" s="269"/>
      <c r="LYJ30" s="269"/>
      <c r="LYK30" s="269"/>
      <c r="LYL30" s="269"/>
      <c r="LYM30" s="269"/>
      <c r="LYN30" s="269"/>
      <c r="LYO30" s="269"/>
      <c r="LYP30" s="269"/>
      <c r="LYQ30" s="269"/>
      <c r="LYR30" s="269"/>
      <c r="LYS30" s="269"/>
      <c r="LYT30" s="269"/>
      <c r="LYU30" s="269"/>
      <c r="LYV30" s="269"/>
      <c r="LYW30" s="269"/>
      <c r="LYX30" s="269"/>
      <c r="LYY30" s="269"/>
      <c r="LYZ30" s="269"/>
      <c r="LZA30" s="269"/>
      <c r="LZB30" s="269"/>
      <c r="LZC30" s="269"/>
      <c r="LZD30" s="269"/>
      <c r="LZE30" s="269"/>
      <c r="LZF30" s="269"/>
      <c r="LZG30" s="269"/>
      <c r="LZH30" s="269"/>
      <c r="LZI30" s="269"/>
      <c r="LZJ30" s="269"/>
      <c r="LZK30" s="269"/>
      <c r="LZL30" s="269"/>
      <c r="LZM30" s="269"/>
      <c r="LZN30" s="269"/>
      <c r="LZO30" s="269"/>
      <c r="LZP30" s="269"/>
      <c r="LZQ30" s="269"/>
      <c r="LZR30" s="269"/>
      <c r="LZS30" s="269"/>
      <c r="LZT30" s="269"/>
      <c r="LZU30" s="269"/>
      <c r="LZV30" s="269"/>
      <c r="LZW30" s="269"/>
      <c r="LZX30" s="269"/>
      <c r="LZY30" s="269"/>
      <c r="LZZ30" s="269"/>
      <c r="MAA30" s="269"/>
      <c r="MAB30" s="269"/>
      <c r="MAC30" s="269"/>
      <c r="MAD30" s="269"/>
      <c r="MAE30" s="269"/>
      <c r="MAF30" s="269"/>
      <c r="MAG30" s="269"/>
      <c r="MAH30" s="269"/>
      <c r="MAI30" s="269"/>
      <c r="MAJ30" s="269"/>
      <c r="MAK30" s="269"/>
      <c r="MAL30" s="269"/>
      <c r="MAM30" s="269"/>
      <c r="MAN30" s="269"/>
      <c r="MAO30" s="269"/>
      <c r="MAP30" s="269"/>
      <c r="MAQ30" s="269"/>
      <c r="MAR30" s="269"/>
      <c r="MAS30" s="269"/>
      <c r="MAT30" s="269"/>
      <c r="MAU30" s="269"/>
      <c r="MAV30" s="269"/>
      <c r="MAW30" s="269"/>
      <c r="MAX30" s="269"/>
      <c r="MAY30" s="269"/>
      <c r="MAZ30" s="269"/>
      <c r="MBA30" s="269"/>
      <c r="MBB30" s="269"/>
      <c r="MBC30" s="269"/>
      <c r="MBD30" s="269"/>
      <c r="MBE30" s="269"/>
      <c r="MBF30" s="269"/>
      <c r="MBG30" s="269"/>
      <c r="MBH30" s="269"/>
      <c r="MBI30" s="269"/>
      <c r="MBJ30" s="269"/>
      <c r="MBK30" s="269"/>
      <c r="MBL30" s="269"/>
      <c r="MBM30" s="269"/>
      <c r="MBN30" s="269"/>
      <c r="MBO30" s="269"/>
      <c r="MBP30" s="269"/>
      <c r="MBQ30" s="269"/>
      <c r="MBR30" s="269"/>
      <c r="MBS30" s="269"/>
      <c r="MBT30" s="269"/>
      <c r="MBU30" s="269"/>
      <c r="MBV30" s="269"/>
      <c r="MBW30" s="269"/>
      <c r="MBX30" s="269"/>
      <c r="MBY30" s="269"/>
      <c r="MBZ30" s="269"/>
      <c r="MCA30" s="269"/>
      <c r="MCB30" s="269"/>
      <c r="MCC30" s="269"/>
      <c r="MCD30" s="269"/>
      <c r="MCE30" s="269"/>
      <c r="MCF30" s="269"/>
      <c r="MCG30" s="269"/>
      <c r="MCH30" s="269"/>
      <c r="MCI30" s="269"/>
      <c r="MCJ30" s="269"/>
      <c r="MCK30" s="269"/>
      <c r="MCL30" s="269"/>
      <c r="MCM30" s="269"/>
      <c r="MCN30" s="269"/>
      <c r="MCO30" s="269"/>
      <c r="MCP30" s="269"/>
      <c r="MCQ30" s="269"/>
      <c r="MCR30" s="269"/>
      <c r="MCS30" s="269"/>
      <c r="MCT30" s="269"/>
      <c r="MCU30" s="269"/>
      <c r="MCV30" s="269"/>
      <c r="MCW30" s="269"/>
      <c r="MCX30" s="269"/>
      <c r="MCY30" s="269"/>
      <c r="MCZ30" s="269"/>
      <c r="MDA30" s="269"/>
      <c r="MDB30" s="269"/>
      <c r="MDC30" s="269"/>
      <c r="MDD30" s="269"/>
      <c r="MDE30" s="269"/>
      <c r="MDF30" s="269"/>
      <c r="MDG30" s="269"/>
      <c r="MDH30" s="269"/>
      <c r="MDI30" s="269"/>
      <c r="MDJ30" s="269"/>
      <c r="MDK30" s="269"/>
      <c r="MDL30" s="269"/>
      <c r="MDM30" s="269"/>
      <c r="MDN30" s="269"/>
      <c r="MDO30" s="269"/>
      <c r="MDP30" s="269"/>
      <c r="MDQ30" s="269"/>
      <c r="MDR30" s="269"/>
      <c r="MDS30" s="269"/>
      <c r="MDT30" s="269"/>
      <c r="MDU30" s="269"/>
      <c r="MDV30" s="269"/>
      <c r="MDW30" s="269"/>
      <c r="MDX30" s="269"/>
      <c r="MDY30" s="269"/>
      <c r="MDZ30" s="269"/>
      <c r="MEA30" s="269"/>
      <c r="MEB30" s="269"/>
      <c r="MEC30" s="269"/>
      <c r="MED30" s="269"/>
      <c r="MEE30" s="269"/>
      <c r="MEF30" s="269"/>
      <c r="MEG30" s="269"/>
      <c r="MEH30" s="269"/>
      <c r="MEI30" s="269"/>
      <c r="MEJ30" s="269"/>
      <c r="MEK30" s="269"/>
      <c r="MEL30" s="269"/>
      <c r="MEM30" s="269"/>
      <c r="MEN30" s="269"/>
      <c r="MEO30" s="269"/>
      <c r="MEP30" s="269"/>
      <c r="MEQ30" s="269"/>
      <c r="MER30" s="269"/>
      <c r="MES30" s="269"/>
      <c r="MET30" s="269"/>
      <c r="MEU30" s="269"/>
      <c r="MEV30" s="269"/>
      <c r="MEW30" s="269"/>
      <c r="MEX30" s="269"/>
      <c r="MEY30" s="269"/>
      <c r="MEZ30" s="269"/>
      <c r="MFA30" s="269"/>
      <c r="MFB30" s="269"/>
      <c r="MFC30" s="269"/>
      <c r="MFD30" s="269"/>
      <c r="MFE30" s="269"/>
      <c r="MFF30" s="269"/>
      <c r="MFG30" s="269"/>
      <c r="MFH30" s="269"/>
      <c r="MFI30" s="269"/>
      <c r="MFJ30" s="269"/>
      <c r="MFK30" s="269"/>
      <c r="MFL30" s="269"/>
      <c r="MFM30" s="269"/>
      <c r="MFN30" s="269"/>
      <c r="MFO30" s="269"/>
      <c r="MFP30" s="269"/>
      <c r="MFQ30" s="269"/>
      <c r="MFR30" s="269"/>
      <c r="MFS30" s="269"/>
      <c r="MFT30" s="269"/>
      <c r="MFU30" s="269"/>
      <c r="MFV30" s="269"/>
      <c r="MFW30" s="269"/>
      <c r="MFX30" s="269"/>
      <c r="MFY30" s="269"/>
      <c r="MFZ30" s="269"/>
      <c r="MGA30" s="269"/>
      <c r="MGB30" s="269"/>
      <c r="MGC30" s="269"/>
      <c r="MGD30" s="269"/>
      <c r="MGE30" s="269"/>
      <c r="MGF30" s="269"/>
      <c r="MGG30" s="269"/>
      <c r="MGH30" s="269"/>
      <c r="MGI30" s="269"/>
      <c r="MGJ30" s="269"/>
      <c r="MGK30" s="269"/>
      <c r="MGL30" s="269"/>
      <c r="MGM30" s="269"/>
      <c r="MGN30" s="269"/>
      <c r="MGO30" s="269"/>
      <c r="MGP30" s="269"/>
      <c r="MGQ30" s="269"/>
      <c r="MGR30" s="269"/>
      <c r="MGS30" s="269"/>
      <c r="MGT30" s="269"/>
      <c r="MGU30" s="269"/>
      <c r="MGV30" s="269"/>
      <c r="MGW30" s="269"/>
      <c r="MGX30" s="269"/>
      <c r="MGY30" s="269"/>
      <c r="MGZ30" s="269"/>
      <c r="MHA30" s="269"/>
      <c r="MHB30" s="269"/>
      <c r="MHC30" s="269"/>
      <c r="MHD30" s="269"/>
      <c r="MHE30" s="269"/>
      <c r="MHF30" s="269"/>
      <c r="MHG30" s="269"/>
      <c r="MHH30" s="269"/>
      <c r="MHI30" s="269"/>
      <c r="MHJ30" s="269"/>
      <c r="MHK30" s="269"/>
      <c r="MHL30" s="269"/>
      <c r="MHM30" s="269"/>
      <c r="MHN30" s="269"/>
      <c r="MHO30" s="269"/>
      <c r="MHP30" s="269"/>
      <c r="MHQ30" s="269"/>
      <c r="MHR30" s="269"/>
      <c r="MHS30" s="269"/>
      <c r="MHT30" s="269"/>
      <c r="MHU30" s="269"/>
      <c r="MHV30" s="269"/>
      <c r="MHW30" s="269"/>
      <c r="MHX30" s="269"/>
      <c r="MHY30" s="269"/>
      <c r="MHZ30" s="269"/>
      <c r="MIA30" s="269"/>
      <c r="MIB30" s="269"/>
      <c r="MIC30" s="269"/>
      <c r="MID30" s="269"/>
      <c r="MIE30" s="269"/>
      <c r="MIF30" s="269"/>
      <c r="MIG30" s="269"/>
      <c r="MIH30" s="269"/>
      <c r="MII30" s="269"/>
      <c r="MIJ30" s="269"/>
      <c r="MIK30" s="269"/>
      <c r="MIL30" s="269"/>
      <c r="MIM30" s="269"/>
      <c r="MIN30" s="269"/>
      <c r="MIO30" s="269"/>
      <c r="MIP30" s="269"/>
      <c r="MIQ30" s="269"/>
      <c r="MIR30" s="269"/>
      <c r="MIS30" s="269"/>
      <c r="MIT30" s="269"/>
      <c r="MIU30" s="269"/>
      <c r="MIV30" s="269"/>
      <c r="MIW30" s="269"/>
      <c r="MIX30" s="269"/>
      <c r="MIY30" s="269"/>
      <c r="MIZ30" s="269"/>
      <c r="MJA30" s="269"/>
      <c r="MJB30" s="269"/>
      <c r="MJC30" s="269"/>
      <c r="MJD30" s="269"/>
      <c r="MJE30" s="269"/>
      <c r="MJF30" s="269"/>
      <c r="MJG30" s="269"/>
      <c r="MJH30" s="269"/>
      <c r="MJI30" s="269"/>
      <c r="MJJ30" s="269"/>
      <c r="MJK30" s="269"/>
      <c r="MJL30" s="269"/>
      <c r="MJM30" s="269"/>
      <c r="MJN30" s="269"/>
      <c r="MJO30" s="269"/>
      <c r="MJP30" s="269"/>
      <c r="MJQ30" s="269"/>
      <c r="MJR30" s="269"/>
      <c r="MJS30" s="269"/>
      <c r="MJT30" s="269"/>
      <c r="MJU30" s="269"/>
      <c r="MJV30" s="269"/>
      <c r="MJW30" s="269"/>
      <c r="MJX30" s="269"/>
      <c r="MJY30" s="269"/>
      <c r="MJZ30" s="269"/>
      <c r="MKA30" s="269"/>
      <c r="MKB30" s="269"/>
      <c r="MKC30" s="269"/>
      <c r="MKD30" s="269"/>
      <c r="MKE30" s="269"/>
      <c r="MKF30" s="269"/>
      <c r="MKG30" s="269"/>
      <c r="MKH30" s="269"/>
      <c r="MKI30" s="269"/>
      <c r="MKJ30" s="269"/>
      <c r="MKK30" s="269"/>
      <c r="MKL30" s="269"/>
      <c r="MKM30" s="269"/>
      <c r="MKN30" s="269"/>
      <c r="MKO30" s="269"/>
      <c r="MKP30" s="269"/>
      <c r="MKQ30" s="269"/>
      <c r="MKR30" s="269"/>
      <c r="MKS30" s="269"/>
      <c r="MKT30" s="269"/>
      <c r="MKU30" s="269"/>
      <c r="MKV30" s="269"/>
      <c r="MKW30" s="269"/>
      <c r="MKX30" s="269"/>
      <c r="MKY30" s="269"/>
      <c r="MKZ30" s="269"/>
      <c r="MLA30" s="269"/>
      <c r="MLB30" s="269"/>
      <c r="MLC30" s="269"/>
      <c r="MLD30" s="269"/>
      <c r="MLE30" s="269"/>
      <c r="MLF30" s="269"/>
      <c r="MLG30" s="269"/>
      <c r="MLH30" s="269"/>
      <c r="MLI30" s="269"/>
      <c r="MLJ30" s="269"/>
      <c r="MLK30" s="269"/>
      <c r="MLL30" s="269"/>
      <c r="MLM30" s="269"/>
      <c r="MLN30" s="269"/>
      <c r="MLO30" s="269"/>
      <c r="MLP30" s="269"/>
      <c r="MLQ30" s="269"/>
      <c r="MLR30" s="269"/>
      <c r="MLS30" s="269"/>
      <c r="MLT30" s="269"/>
      <c r="MLU30" s="269"/>
      <c r="MLV30" s="269"/>
      <c r="MLW30" s="269"/>
      <c r="MLX30" s="269"/>
      <c r="MLY30" s="269"/>
      <c r="MLZ30" s="269"/>
      <c r="MMA30" s="269"/>
      <c r="MMB30" s="269"/>
      <c r="MMC30" s="269"/>
      <c r="MMD30" s="269"/>
      <c r="MME30" s="269"/>
      <c r="MMF30" s="269"/>
      <c r="MMG30" s="269"/>
      <c r="MMH30" s="269"/>
      <c r="MMI30" s="269"/>
      <c r="MMJ30" s="269"/>
      <c r="MMK30" s="269"/>
      <c r="MML30" s="269"/>
      <c r="MMM30" s="269"/>
      <c r="MMN30" s="269"/>
      <c r="MMO30" s="269"/>
      <c r="MMP30" s="269"/>
      <c r="MMQ30" s="269"/>
      <c r="MMR30" s="269"/>
      <c r="MMS30" s="269"/>
      <c r="MMT30" s="269"/>
      <c r="MMU30" s="269"/>
      <c r="MMV30" s="269"/>
      <c r="MMW30" s="269"/>
      <c r="MMX30" s="269"/>
      <c r="MMY30" s="269"/>
      <c r="MMZ30" s="269"/>
      <c r="MNA30" s="269"/>
      <c r="MNB30" s="269"/>
      <c r="MNC30" s="269"/>
      <c r="MND30" s="269"/>
      <c r="MNE30" s="269"/>
      <c r="MNF30" s="269"/>
      <c r="MNG30" s="269"/>
      <c r="MNH30" s="269"/>
      <c r="MNI30" s="269"/>
      <c r="MNJ30" s="269"/>
      <c r="MNK30" s="269"/>
      <c r="MNL30" s="269"/>
      <c r="MNM30" s="269"/>
      <c r="MNN30" s="269"/>
      <c r="MNO30" s="269"/>
      <c r="MNP30" s="269"/>
      <c r="MNQ30" s="269"/>
      <c r="MNR30" s="269"/>
      <c r="MNS30" s="269"/>
      <c r="MNT30" s="269"/>
      <c r="MNU30" s="269"/>
      <c r="MNV30" s="269"/>
      <c r="MNW30" s="269"/>
      <c r="MNX30" s="269"/>
      <c r="MNY30" s="269"/>
      <c r="MNZ30" s="269"/>
      <c r="MOA30" s="269"/>
      <c r="MOB30" s="269"/>
      <c r="MOC30" s="269"/>
      <c r="MOD30" s="269"/>
      <c r="MOE30" s="269"/>
      <c r="MOF30" s="269"/>
      <c r="MOG30" s="269"/>
      <c r="MOH30" s="269"/>
      <c r="MOI30" s="269"/>
      <c r="MOJ30" s="269"/>
      <c r="MOK30" s="269"/>
      <c r="MOL30" s="269"/>
      <c r="MOM30" s="269"/>
      <c r="MON30" s="269"/>
      <c r="MOO30" s="269"/>
      <c r="MOP30" s="269"/>
      <c r="MOQ30" s="269"/>
      <c r="MOR30" s="269"/>
      <c r="MOS30" s="269"/>
      <c r="MOT30" s="269"/>
      <c r="MOU30" s="269"/>
      <c r="MOV30" s="269"/>
      <c r="MOW30" s="269"/>
      <c r="MOX30" s="269"/>
      <c r="MOY30" s="269"/>
      <c r="MOZ30" s="269"/>
      <c r="MPA30" s="269"/>
      <c r="MPB30" s="269"/>
      <c r="MPC30" s="269"/>
      <c r="MPD30" s="269"/>
      <c r="MPE30" s="269"/>
      <c r="MPF30" s="269"/>
      <c r="MPG30" s="269"/>
      <c r="MPH30" s="269"/>
      <c r="MPI30" s="269"/>
      <c r="MPJ30" s="269"/>
      <c r="MPK30" s="269"/>
      <c r="MPL30" s="269"/>
      <c r="MPM30" s="269"/>
      <c r="MPN30" s="269"/>
      <c r="MPO30" s="269"/>
      <c r="MPP30" s="269"/>
      <c r="MPQ30" s="269"/>
      <c r="MPR30" s="269"/>
      <c r="MPS30" s="269"/>
      <c r="MPT30" s="269"/>
      <c r="MPU30" s="269"/>
      <c r="MPV30" s="269"/>
      <c r="MPW30" s="269"/>
      <c r="MPX30" s="269"/>
      <c r="MPY30" s="269"/>
      <c r="MPZ30" s="269"/>
      <c r="MQA30" s="269"/>
      <c r="MQB30" s="269"/>
      <c r="MQC30" s="269"/>
      <c r="MQD30" s="269"/>
      <c r="MQE30" s="269"/>
      <c r="MQF30" s="269"/>
      <c r="MQG30" s="269"/>
      <c r="MQH30" s="269"/>
      <c r="MQI30" s="269"/>
      <c r="MQJ30" s="269"/>
      <c r="MQK30" s="269"/>
      <c r="MQL30" s="269"/>
      <c r="MQM30" s="269"/>
      <c r="MQN30" s="269"/>
      <c r="MQO30" s="269"/>
      <c r="MQP30" s="269"/>
      <c r="MQQ30" s="269"/>
      <c r="MQR30" s="269"/>
      <c r="MQS30" s="269"/>
      <c r="MQT30" s="269"/>
      <c r="MQU30" s="269"/>
      <c r="MQV30" s="269"/>
      <c r="MQW30" s="269"/>
      <c r="MQX30" s="269"/>
      <c r="MQY30" s="269"/>
      <c r="MQZ30" s="269"/>
      <c r="MRA30" s="269"/>
      <c r="MRB30" s="269"/>
      <c r="MRC30" s="269"/>
      <c r="MRD30" s="269"/>
      <c r="MRE30" s="269"/>
      <c r="MRF30" s="269"/>
      <c r="MRG30" s="269"/>
      <c r="MRH30" s="269"/>
      <c r="MRI30" s="269"/>
      <c r="MRJ30" s="269"/>
      <c r="MRK30" s="269"/>
      <c r="MRL30" s="269"/>
      <c r="MRM30" s="269"/>
      <c r="MRN30" s="269"/>
      <c r="MRO30" s="269"/>
      <c r="MRP30" s="269"/>
      <c r="MRQ30" s="269"/>
      <c r="MRR30" s="269"/>
      <c r="MRS30" s="269"/>
      <c r="MRT30" s="269"/>
      <c r="MRU30" s="269"/>
      <c r="MRV30" s="269"/>
      <c r="MRW30" s="269"/>
      <c r="MRX30" s="269"/>
      <c r="MRY30" s="269"/>
      <c r="MRZ30" s="269"/>
      <c r="MSA30" s="269"/>
      <c r="MSB30" s="269"/>
      <c r="MSC30" s="269"/>
      <c r="MSD30" s="269"/>
      <c r="MSE30" s="269"/>
      <c r="MSF30" s="269"/>
      <c r="MSG30" s="269"/>
      <c r="MSH30" s="269"/>
      <c r="MSI30" s="269"/>
      <c r="MSJ30" s="269"/>
      <c r="MSK30" s="269"/>
      <c r="MSL30" s="269"/>
      <c r="MSM30" s="269"/>
      <c r="MSN30" s="269"/>
      <c r="MSO30" s="269"/>
      <c r="MSP30" s="269"/>
      <c r="MSQ30" s="269"/>
      <c r="MSR30" s="269"/>
      <c r="MSS30" s="269"/>
      <c r="MST30" s="269"/>
      <c r="MSU30" s="269"/>
      <c r="MSV30" s="269"/>
      <c r="MSW30" s="269"/>
      <c r="MSX30" s="269"/>
      <c r="MSY30" s="269"/>
      <c r="MSZ30" s="269"/>
      <c r="MTA30" s="269"/>
      <c r="MTB30" s="269"/>
      <c r="MTC30" s="269"/>
      <c r="MTD30" s="269"/>
      <c r="MTE30" s="269"/>
      <c r="MTF30" s="269"/>
      <c r="MTG30" s="269"/>
      <c r="MTH30" s="269"/>
      <c r="MTI30" s="269"/>
      <c r="MTJ30" s="269"/>
      <c r="MTK30" s="269"/>
      <c r="MTL30" s="269"/>
      <c r="MTM30" s="269"/>
      <c r="MTN30" s="269"/>
      <c r="MTO30" s="269"/>
      <c r="MTP30" s="269"/>
      <c r="MTQ30" s="269"/>
      <c r="MTR30" s="269"/>
      <c r="MTS30" s="269"/>
      <c r="MTT30" s="269"/>
      <c r="MTU30" s="269"/>
      <c r="MTV30" s="269"/>
      <c r="MTW30" s="269"/>
      <c r="MTX30" s="269"/>
      <c r="MTY30" s="269"/>
      <c r="MTZ30" s="269"/>
      <c r="MUA30" s="269"/>
      <c r="MUB30" s="269"/>
      <c r="MUC30" s="269"/>
      <c r="MUD30" s="269"/>
      <c r="MUE30" s="269"/>
      <c r="MUF30" s="269"/>
      <c r="MUG30" s="269"/>
      <c r="MUH30" s="269"/>
      <c r="MUI30" s="269"/>
      <c r="MUJ30" s="269"/>
      <c r="MUK30" s="269"/>
      <c r="MUL30" s="269"/>
      <c r="MUM30" s="269"/>
      <c r="MUN30" s="269"/>
      <c r="MUO30" s="269"/>
      <c r="MUP30" s="269"/>
      <c r="MUQ30" s="269"/>
      <c r="MUR30" s="269"/>
      <c r="MUS30" s="269"/>
      <c r="MUT30" s="269"/>
      <c r="MUU30" s="269"/>
      <c r="MUV30" s="269"/>
      <c r="MUW30" s="269"/>
      <c r="MUX30" s="269"/>
      <c r="MUY30" s="269"/>
      <c r="MUZ30" s="269"/>
      <c r="MVA30" s="269"/>
      <c r="MVB30" s="269"/>
      <c r="MVC30" s="269"/>
      <c r="MVD30" s="269"/>
      <c r="MVE30" s="269"/>
      <c r="MVF30" s="269"/>
      <c r="MVG30" s="269"/>
      <c r="MVH30" s="269"/>
      <c r="MVI30" s="269"/>
      <c r="MVJ30" s="269"/>
      <c r="MVK30" s="269"/>
      <c r="MVL30" s="269"/>
      <c r="MVM30" s="269"/>
      <c r="MVN30" s="269"/>
      <c r="MVO30" s="269"/>
      <c r="MVP30" s="269"/>
      <c r="MVQ30" s="269"/>
      <c r="MVR30" s="269"/>
      <c r="MVS30" s="269"/>
      <c r="MVT30" s="269"/>
      <c r="MVU30" s="269"/>
      <c r="MVV30" s="269"/>
      <c r="MVW30" s="269"/>
      <c r="MVX30" s="269"/>
      <c r="MVY30" s="269"/>
      <c r="MVZ30" s="269"/>
      <c r="MWA30" s="269"/>
      <c r="MWB30" s="269"/>
      <c r="MWC30" s="269"/>
      <c r="MWD30" s="269"/>
      <c r="MWE30" s="269"/>
      <c r="MWF30" s="269"/>
      <c r="MWG30" s="269"/>
      <c r="MWH30" s="269"/>
      <c r="MWI30" s="269"/>
      <c r="MWJ30" s="269"/>
      <c r="MWK30" s="269"/>
      <c r="MWL30" s="269"/>
      <c r="MWM30" s="269"/>
      <c r="MWN30" s="269"/>
      <c r="MWO30" s="269"/>
      <c r="MWP30" s="269"/>
      <c r="MWQ30" s="269"/>
      <c r="MWR30" s="269"/>
      <c r="MWS30" s="269"/>
      <c r="MWT30" s="269"/>
      <c r="MWU30" s="269"/>
      <c r="MWV30" s="269"/>
      <c r="MWW30" s="269"/>
      <c r="MWX30" s="269"/>
      <c r="MWY30" s="269"/>
      <c r="MWZ30" s="269"/>
      <c r="MXA30" s="269"/>
      <c r="MXB30" s="269"/>
      <c r="MXC30" s="269"/>
      <c r="MXD30" s="269"/>
      <c r="MXE30" s="269"/>
      <c r="MXF30" s="269"/>
      <c r="MXG30" s="269"/>
      <c r="MXH30" s="269"/>
      <c r="MXI30" s="269"/>
      <c r="MXJ30" s="269"/>
      <c r="MXK30" s="269"/>
      <c r="MXL30" s="269"/>
      <c r="MXM30" s="269"/>
      <c r="MXN30" s="269"/>
      <c r="MXO30" s="269"/>
      <c r="MXP30" s="269"/>
      <c r="MXQ30" s="269"/>
      <c r="MXR30" s="269"/>
      <c r="MXS30" s="269"/>
      <c r="MXT30" s="269"/>
      <c r="MXU30" s="269"/>
      <c r="MXV30" s="269"/>
      <c r="MXW30" s="269"/>
      <c r="MXX30" s="269"/>
      <c r="MXY30" s="269"/>
      <c r="MXZ30" s="269"/>
      <c r="MYA30" s="269"/>
      <c r="MYB30" s="269"/>
      <c r="MYC30" s="269"/>
      <c r="MYD30" s="269"/>
      <c r="MYE30" s="269"/>
      <c r="MYF30" s="269"/>
      <c r="MYG30" s="269"/>
      <c r="MYH30" s="269"/>
      <c r="MYI30" s="269"/>
      <c r="MYJ30" s="269"/>
      <c r="MYK30" s="269"/>
      <c r="MYL30" s="269"/>
      <c r="MYM30" s="269"/>
      <c r="MYN30" s="269"/>
      <c r="MYO30" s="269"/>
      <c r="MYP30" s="269"/>
      <c r="MYQ30" s="269"/>
      <c r="MYR30" s="269"/>
      <c r="MYS30" s="269"/>
      <c r="MYT30" s="269"/>
      <c r="MYU30" s="269"/>
      <c r="MYV30" s="269"/>
      <c r="MYW30" s="269"/>
      <c r="MYX30" s="269"/>
      <c r="MYY30" s="269"/>
      <c r="MYZ30" s="269"/>
      <c r="MZA30" s="269"/>
      <c r="MZB30" s="269"/>
      <c r="MZC30" s="269"/>
      <c r="MZD30" s="269"/>
      <c r="MZE30" s="269"/>
      <c r="MZF30" s="269"/>
      <c r="MZG30" s="269"/>
      <c r="MZH30" s="269"/>
      <c r="MZI30" s="269"/>
      <c r="MZJ30" s="269"/>
      <c r="MZK30" s="269"/>
      <c r="MZL30" s="269"/>
      <c r="MZM30" s="269"/>
      <c r="MZN30" s="269"/>
      <c r="MZO30" s="269"/>
      <c r="MZP30" s="269"/>
      <c r="MZQ30" s="269"/>
      <c r="MZR30" s="269"/>
      <c r="MZS30" s="269"/>
      <c r="MZT30" s="269"/>
      <c r="MZU30" s="269"/>
      <c r="MZV30" s="269"/>
      <c r="MZW30" s="269"/>
      <c r="MZX30" s="269"/>
      <c r="MZY30" s="269"/>
      <c r="MZZ30" s="269"/>
      <c r="NAA30" s="269"/>
      <c r="NAB30" s="269"/>
      <c r="NAC30" s="269"/>
      <c r="NAD30" s="269"/>
      <c r="NAE30" s="269"/>
      <c r="NAF30" s="269"/>
      <c r="NAG30" s="269"/>
      <c r="NAH30" s="269"/>
      <c r="NAI30" s="269"/>
      <c r="NAJ30" s="269"/>
      <c r="NAK30" s="269"/>
      <c r="NAL30" s="269"/>
      <c r="NAM30" s="269"/>
      <c r="NAN30" s="269"/>
      <c r="NAO30" s="269"/>
      <c r="NAP30" s="269"/>
      <c r="NAQ30" s="269"/>
      <c r="NAR30" s="269"/>
      <c r="NAS30" s="269"/>
      <c r="NAT30" s="269"/>
      <c r="NAU30" s="269"/>
      <c r="NAV30" s="269"/>
      <c r="NAW30" s="269"/>
      <c r="NAX30" s="269"/>
      <c r="NAY30" s="269"/>
      <c r="NAZ30" s="269"/>
      <c r="NBA30" s="269"/>
      <c r="NBB30" s="269"/>
      <c r="NBC30" s="269"/>
      <c r="NBD30" s="269"/>
      <c r="NBE30" s="269"/>
      <c r="NBF30" s="269"/>
      <c r="NBG30" s="269"/>
      <c r="NBH30" s="269"/>
      <c r="NBI30" s="269"/>
      <c r="NBJ30" s="269"/>
      <c r="NBK30" s="269"/>
      <c r="NBL30" s="269"/>
      <c r="NBM30" s="269"/>
      <c r="NBN30" s="269"/>
      <c r="NBO30" s="269"/>
      <c r="NBP30" s="269"/>
      <c r="NBQ30" s="269"/>
      <c r="NBR30" s="269"/>
      <c r="NBS30" s="269"/>
      <c r="NBT30" s="269"/>
      <c r="NBU30" s="269"/>
      <c r="NBV30" s="269"/>
      <c r="NBW30" s="269"/>
      <c r="NBX30" s="269"/>
      <c r="NBY30" s="269"/>
      <c r="NBZ30" s="269"/>
      <c r="NCA30" s="269"/>
      <c r="NCB30" s="269"/>
      <c r="NCC30" s="269"/>
      <c r="NCD30" s="269"/>
      <c r="NCE30" s="269"/>
      <c r="NCF30" s="269"/>
      <c r="NCG30" s="269"/>
      <c r="NCH30" s="269"/>
      <c r="NCI30" s="269"/>
      <c r="NCJ30" s="269"/>
      <c r="NCK30" s="269"/>
      <c r="NCL30" s="269"/>
      <c r="NCM30" s="269"/>
      <c r="NCN30" s="269"/>
      <c r="NCO30" s="269"/>
      <c r="NCP30" s="269"/>
      <c r="NCQ30" s="269"/>
      <c r="NCR30" s="269"/>
      <c r="NCS30" s="269"/>
      <c r="NCT30" s="269"/>
      <c r="NCU30" s="269"/>
      <c r="NCV30" s="269"/>
      <c r="NCW30" s="269"/>
      <c r="NCX30" s="269"/>
      <c r="NCY30" s="269"/>
      <c r="NCZ30" s="269"/>
      <c r="NDA30" s="269"/>
      <c r="NDB30" s="269"/>
      <c r="NDC30" s="269"/>
      <c r="NDD30" s="269"/>
      <c r="NDE30" s="269"/>
      <c r="NDF30" s="269"/>
      <c r="NDG30" s="269"/>
      <c r="NDH30" s="269"/>
      <c r="NDI30" s="269"/>
      <c r="NDJ30" s="269"/>
      <c r="NDK30" s="269"/>
      <c r="NDL30" s="269"/>
      <c r="NDM30" s="269"/>
      <c r="NDN30" s="269"/>
      <c r="NDO30" s="269"/>
      <c r="NDP30" s="269"/>
      <c r="NDQ30" s="269"/>
      <c r="NDR30" s="269"/>
      <c r="NDS30" s="269"/>
      <c r="NDT30" s="269"/>
      <c r="NDU30" s="269"/>
      <c r="NDV30" s="269"/>
      <c r="NDW30" s="269"/>
      <c r="NDX30" s="269"/>
      <c r="NDY30" s="269"/>
      <c r="NDZ30" s="269"/>
      <c r="NEA30" s="269"/>
      <c r="NEB30" s="269"/>
      <c r="NEC30" s="269"/>
      <c r="NED30" s="269"/>
      <c r="NEE30" s="269"/>
      <c r="NEF30" s="269"/>
      <c r="NEG30" s="269"/>
      <c r="NEH30" s="269"/>
      <c r="NEI30" s="269"/>
      <c r="NEJ30" s="269"/>
      <c r="NEK30" s="269"/>
      <c r="NEL30" s="269"/>
      <c r="NEM30" s="269"/>
      <c r="NEN30" s="269"/>
      <c r="NEO30" s="269"/>
      <c r="NEP30" s="269"/>
      <c r="NEQ30" s="269"/>
      <c r="NER30" s="269"/>
      <c r="NES30" s="269"/>
      <c r="NET30" s="269"/>
      <c r="NEU30" s="269"/>
      <c r="NEV30" s="269"/>
      <c r="NEW30" s="269"/>
      <c r="NEX30" s="269"/>
      <c r="NEY30" s="269"/>
      <c r="NEZ30" s="269"/>
      <c r="NFA30" s="269"/>
      <c r="NFB30" s="269"/>
      <c r="NFC30" s="269"/>
      <c r="NFD30" s="269"/>
      <c r="NFE30" s="269"/>
      <c r="NFF30" s="269"/>
      <c r="NFG30" s="269"/>
      <c r="NFH30" s="269"/>
      <c r="NFI30" s="269"/>
      <c r="NFJ30" s="269"/>
      <c r="NFK30" s="269"/>
      <c r="NFL30" s="269"/>
      <c r="NFM30" s="269"/>
      <c r="NFN30" s="269"/>
      <c r="NFO30" s="269"/>
      <c r="NFP30" s="269"/>
      <c r="NFQ30" s="269"/>
      <c r="NFR30" s="269"/>
      <c r="NFS30" s="269"/>
      <c r="NFT30" s="269"/>
      <c r="NFU30" s="269"/>
      <c r="NFV30" s="269"/>
      <c r="NFW30" s="269"/>
      <c r="NFX30" s="269"/>
      <c r="NFY30" s="269"/>
      <c r="NFZ30" s="269"/>
      <c r="NGA30" s="269"/>
      <c r="NGB30" s="269"/>
      <c r="NGC30" s="269"/>
      <c r="NGD30" s="269"/>
      <c r="NGE30" s="269"/>
      <c r="NGF30" s="269"/>
      <c r="NGG30" s="269"/>
      <c r="NGH30" s="269"/>
      <c r="NGI30" s="269"/>
      <c r="NGJ30" s="269"/>
      <c r="NGK30" s="269"/>
      <c r="NGL30" s="269"/>
      <c r="NGM30" s="269"/>
      <c r="NGN30" s="269"/>
      <c r="NGO30" s="269"/>
      <c r="NGP30" s="269"/>
      <c r="NGQ30" s="269"/>
      <c r="NGR30" s="269"/>
      <c r="NGS30" s="269"/>
      <c r="NGT30" s="269"/>
      <c r="NGU30" s="269"/>
      <c r="NGV30" s="269"/>
      <c r="NGW30" s="269"/>
      <c r="NGX30" s="269"/>
      <c r="NGY30" s="269"/>
      <c r="NGZ30" s="269"/>
      <c r="NHA30" s="269"/>
      <c r="NHB30" s="269"/>
      <c r="NHC30" s="269"/>
      <c r="NHD30" s="269"/>
      <c r="NHE30" s="269"/>
      <c r="NHF30" s="269"/>
      <c r="NHG30" s="269"/>
      <c r="NHH30" s="269"/>
      <c r="NHI30" s="269"/>
      <c r="NHJ30" s="269"/>
      <c r="NHK30" s="269"/>
      <c r="NHL30" s="269"/>
      <c r="NHM30" s="269"/>
      <c r="NHN30" s="269"/>
      <c r="NHO30" s="269"/>
      <c r="NHP30" s="269"/>
      <c r="NHQ30" s="269"/>
      <c r="NHR30" s="269"/>
      <c r="NHS30" s="269"/>
      <c r="NHT30" s="269"/>
      <c r="NHU30" s="269"/>
      <c r="NHV30" s="269"/>
      <c r="NHW30" s="269"/>
      <c r="NHX30" s="269"/>
      <c r="NHY30" s="269"/>
      <c r="NHZ30" s="269"/>
      <c r="NIA30" s="269"/>
      <c r="NIB30" s="269"/>
      <c r="NIC30" s="269"/>
      <c r="NID30" s="269"/>
      <c r="NIE30" s="269"/>
      <c r="NIF30" s="269"/>
      <c r="NIG30" s="269"/>
      <c r="NIH30" s="269"/>
      <c r="NII30" s="269"/>
      <c r="NIJ30" s="269"/>
      <c r="NIK30" s="269"/>
      <c r="NIL30" s="269"/>
      <c r="NIM30" s="269"/>
      <c r="NIN30" s="269"/>
      <c r="NIO30" s="269"/>
      <c r="NIP30" s="269"/>
      <c r="NIQ30" s="269"/>
      <c r="NIR30" s="269"/>
      <c r="NIS30" s="269"/>
      <c r="NIT30" s="269"/>
      <c r="NIU30" s="269"/>
      <c r="NIV30" s="269"/>
      <c r="NIW30" s="269"/>
      <c r="NIX30" s="269"/>
      <c r="NIY30" s="269"/>
      <c r="NIZ30" s="269"/>
      <c r="NJA30" s="269"/>
      <c r="NJB30" s="269"/>
      <c r="NJC30" s="269"/>
      <c r="NJD30" s="269"/>
      <c r="NJE30" s="269"/>
      <c r="NJF30" s="269"/>
      <c r="NJG30" s="269"/>
      <c r="NJH30" s="269"/>
      <c r="NJI30" s="269"/>
      <c r="NJJ30" s="269"/>
      <c r="NJK30" s="269"/>
      <c r="NJL30" s="269"/>
      <c r="NJM30" s="269"/>
      <c r="NJN30" s="269"/>
      <c r="NJO30" s="269"/>
      <c r="NJP30" s="269"/>
      <c r="NJQ30" s="269"/>
      <c r="NJR30" s="269"/>
      <c r="NJS30" s="269"/>
      <c r="NJT30" s="269"/>
      <c r="NJU30" s="269"/>
      <c r="NJV30" s="269"/>
      <c r="NJW30" s="269"/>
      <c r="NJX30" s="269"/>
      <c r="NJY30" s="269"/>
      <c r="NJZ30" s="269"/>
      <c r="NKA30" s="269"/>
      <c r="NKB30" s="269"/>
      <c r="NKC30" s="269"/>
      <c r="NKD30" s="269"/>
      <c r="NKE30" s="269"/>
      <c r="NKF30" s="269"/>
      <c r="NKG30" s="269"/>
      <c r="NKH30" s="269"/>
      <c r="NKI30" s="269"/>
      <c r="NKJ30" s="269"/>
      <c r="NKK30" s="269"/>
      <c r="NKL30" s="269"/>
      <c r="NKM30" s="269"/>
      <c r="NKN30" s="269"/>
      <c r="NKO30" s="269"/>
      <c r="NKP30" s="269"/>
      <c r="NKQ30" s="269"/>
      <c r="NKR30" s="269"/>
      <c r="NKS30" s="269"/>
      <c r="NKT30" s="269"/>
      <c r="NKU30" s="269"/>
      <c r="NKV30" s="269"/>
      <c r="NKW30" s="269"/>
      <c r="NKX30" s="269"/>
      <c r="NKY30" s="269"/>
      <c r="NKZ30" s="269"/>
      <c r="NLA30" s="269"/>
      <c r="NLB30" s="269"/>
      <c r="NLC30" s="269"/>
      <c r="NLD30" s="269"/>
      <c r="NLE30" s="269"/>
      <c r="NLF30" s="269"/>
      <c r="NLG30" s="269"/>
      <c r="NLH30" s="269"/>
      <c r="NLI30" s="269"/>
      <c r="NLJ30" s="269"/>
      <c r="NLK30" s="269"/>
      <c r="NLL30" s="269"/>
      <c r="NLM30" s="269"/>
      <c r="NLN30" s="269"/>
      <c r="NLO30" s="269"/>
      <c r="NLP30" s="269"/>
      <c r="NLQ30" s="269"/>
      <c r="NLR30" s="269"/>
      <c r="NLS30" s="269"/>
      <c r="NLT30" s="269"/>
      <c r="NLU30" s="269"/>
      <c r="NLV30" s="269"/>
      <c r="NLW30" s="269"/>
      <c r="NLX30" s="269"/>
      <c r="NLY30" s="269"/>
      <c r="NLZ30" s="269"/>
      <c r="NMA30" s="269"/>
      <c r="NMB30" s="269"/>
      <c r="NMC30" s="269"/>
      <c r="NMD30" s="269"/>
      <c r="NME30" s="269"/>
      <c r="NMF30" s="269"/>
      <c r="NMG30" s="269"/>
      <c r="NMH30" s="269"/>
      <c r="NMI30" s="269"/>
      <c r="NMJ30" s="269"/>
      <c r="NMK30" s="269"/>
      <c r="NML30" s="269"/>
      <c r="NMM30" s="269"/>
      <c r="NMN30" s="269"/>
      <c r="NMO30" s="269"/>
      <c r="NMP30" s="269"/>
      <c r="NMQ30" s="269"/>
      <c r="NMR30" s="269"/>
      <c r="NMS30" s="269"/>
      <c r="NMT30" s="269"/>
      <c r="NMU30" s="269"/>
      <c r="NMV30" s="269"/>
      <c r="NMW30" s="269"/>
      <c r="NMX30" s="269"/>
      <c r="NMY30" s="269"/>
      <c r="NMZ30" s="269"/>
      <c r="NNA30" s="269"/>
      <c r="NNB30" s="269"/>
      <c r="NNC30" s="269"/>
      <c r="NND30" s="269"/>
      <c r="NNE30" s="269"/>
      <c r="NNF30" s="269"/>
      <c r="NNG30" s="269"/>
      <c r="NNH30" s="269"/>
      <c r="NNI30" s="269"/>
      <c r="NNJ30" s="269"/>
      <c r="NNK30" s="269"/>
      <c r="NNL30" s="269"/>
      <c r="NNM30" s="269"/>
      <c r="NNN30" s="269"/>
      <c r="NNO30" s="269"/>
      <c r="NNP30" s="269"/>
      <c r="NNQ30" s="269"/>
      <c r="NNR30" s="269"/>
      <c r="NNS30" s="269"/>
      <c r="NNT30" s="269"/>
      <c r="NNU30" s="269"/>
      <c r="NNV30" s="269"/>
      <c r="NNW30" s="269"/>
      <c r="NNX30" s="269"/>
      <c r="NNY30" s="269"/>
      <c r="NNZ30" s="269"/>
      <c r="NOA30" s="269"/>
      <c r="NOB30" s="269"/>
      <c r="NOC30" s="269"/>
      <c r="NOD30" s="269"/>
      <c r="NOE30" s="269"/>
      <c r="NOF30" s="269"/>
      <c r="NOG30" s="269"/>
      <c r="NOH30" s="269"/>
      <c r="NOI30" s="269"/>
      <c r="NOJ30" s="269"/>
      <c r="NOK30" s="269"/>
      <c r="NOL30" s="269"/>
      <c r="NOM30" s="269"/>
      <c r="NON30" s="269"/>
      <c r="NOO30" s="269"/>
      <c r="NOP30" s="269"/>
      <c r="NOQ30" s="269"/>
      <c r="NOR30" s="269"/>
      <c r="NOS30" s="269"/>
      <c r="NOT30" s="269"/>
      <c r="NOU30" s="269"/>
      <c r="NOV30" s="269"/>
      <c r="NOW30" s="269"/>
      <c r="NOX30" s="269"/>
      <c r="NOY30" s="269"/>
      <c r="NOZ30" s="269"/>
      <c r="NPA30" s="269"/>
      <c r="NPB30" s="269"/>
      <c r="NPC30" s="269"/>
      <c r="NPD30" s="269"/>
      <c r="NPE30" s="269"/>
      <c r="NPF30" s="269"/>
      <c r="NPG30" s="269"/>
      <c r="NPH30" s="269"/>
      <c r="NPI30" s="269"/>
      <c r="NPJ30" s="269"/>
      <c r="NPK30" s="269"/>
      <c r="NPL30" s="269"/>
      <c r="NPM30" s="269"/>
      <c r="NPN30" s="269"/>
      <c r="NPO30" s="269"/>
      <c r="NPP30" s="269"/>
      <c r="NPQ30" s="269"/>
      <c r="NPR30" s="269"/>
      <c r="NPS30" s="269"/>
      <c r="NPT30" s="269"/>
      <c r="NPU30" s="269"/>
      <c r="NPV30" s="269"/>
      <c r="NPW30" s="269"/>
      <c r="NPX30" s="269"/>
      <c r="NPY30" s="269"/>
      <c r="NPZ30" s="269"/>
      <c r="NQA30" s="269"/>
      <c r="NQB30" s="269"/>
      <c r="NQC30" s="269"/>
      <c r="NQD30" s="269"/>
      <c r="NQE30" s="269"/>
      <c r="NQF30" s="269"/>
      <c r="NQG30" s="269"/>
      <c r="NQH30" s="269"/>
      <c r="NQI30" s="269"/>
      <c r="NQJ30" s="269"/>
      <c r="NQK30" s="269"/>
      <c r="NQL30" s="269"/>
      <c r="NQM30" s="269"/>
      <c r="NQN30" s="269"/>
      <c r="NQO30" s="269"/>
      <c r="NQP30" s="269"/>
      <c r="NQQ30" s="269"/>
      <c r="NQR30" s="269"/>
      <c r="NQS30" s="269"/>
      <c r="NQT30" s="269"/>
      <c r="NQU30" s="269"/>
      <c r="NQV30" s="269"/>
      <c r="NQW30" s="269"/>
      <c r="NQX30" s="269"/>
      <c r="NQY30" s="269"/>
      <c r="NQZ30" s="269"/>
      <c r="NRA30" s="269"/>
      <c r="NRB30" s="269"/>
      <c r="NRC30" s="269"/>
      <c r="NRD30" s="269"/>
      <c r="NRE30" s="269"/>
      <c r="NRF30" s="269"/>
      <c r="NRG30" s="269"/>
      <c r="NRH30" s="269"/>
      <c r="NRI30" s="269"/>
      <c r="NRJ30" s="269"/>
      <c r="NRK30" s="269"/>
      <c r="NRL30" s="269"/>
      <c r="NRM30" s="269"/>
      <c r="NRN30" s="269"/>
      <c r="NRO30" s="269"/>
      <c r="NRP30" s="269"/>
      <c r="NRQ30" s="269"/>
      <c r="NRR30" s="269"/>
      <c r="NRS30" s="269"/>
      <c r="NRT30" s="269"/>
      <c r="NRU30" s="269"/>
      <c r="NRV30" s="269"/>
      <c r="NRW30" s="269"/>
      <c r="NRX30" s="269"/>
      <c r="NRY30" s="269"/>
      <c r="NRZ30" s="269"/>
      <c r="NSA30" s="269"/>
      <c r="NSB30" s="269"/>
      <c r="NSC30" s="269"/>
      <c r="NSD30" s="269"/>
      <c r="NSE30" s="269"/>
      <c r="NSF30" s="269"/>
      <c r="NSG30" s="269"/>
      <c r="NSH30" s="269"/>
      <c r="NSI30" s="269"/>
      <c r="NSJ30" s="269"/>
      <c r="NSK30" s="269"/>
      <c r="NSL30" s="269"/>
      <c r="NSM30" s="269"/>
      <c r="NSN30" s="269"/>
      <c r="NSO30" s="269"/>
      <c r="NSP30" s="269"/>
      <c r="NSQ30" s="269"/>
      <c r="NSR30" s="269"/>
      <c r="NSS30" s="269"/>
      <c r="NST30" s="269"/>
      <c r="NSU30" s="269"/>
      <c r="NSV30" s="269"/>
      <c r="NSW30" s="269"/>
      <c r="NSX30" s="269"/>
      <c r="NSY30" s="269"/>
      <c r="NSZ30" s="269"/>
      <c r="NTA30" s="269"/>
      <c r="NTB30" s="269"/>
      <c r="NTC30" s="269"/>
      <c r="NTD30" s="269"/>
      <c r="NTE30" s="269"/>
      <c r="NTF30" s="269"/>
      <c r="NTG30" s="269"/>
      <c r="NTH30" s="269"/>
      <c r="NTI30" s="269"/>
      <c r="NTJ30" s="269"/>
      <c r="NTK30" s="269"/>
      <c r="NTL30" s="269"/>
      <c r="NTM30" s="269"/>
      <c r="NTN30" s="269"/>
      <c r="NTO30" s="269"/>
      <c r="NTP30" s="269"/>
      <c r="NTQ30" s="269"/>
      <c r="NTR30" s="269"/>
      <c r="NTS30" s="269"/>
      <c r="NTT30" s="269"/>
      <c r="NTU30" s="269"/>
      <c r="NTV30" s="269"/>
      <c r="NTW30" s="269"/>
      <c r="NTX30" s="269"/>
      <c r="NTY30" s="269"/>
      <c r="NTZ30" s="269"/>
      <c r="NUA30" s="269"/>
      <c r="NUB30" s="269"/>
      <c r="NUC30" s="269"/>
      <c r="NUD30" s="269"/>
      <c r="NUE30" s="269"/>
      <c r="NUF30" s="269"/>
      <c r="NUG30" s="269"/>
      <c r="NUH30" s="269"/>
      <c r="NUI30" s="269"/>
      <c r="NUJ30" s="269"/>
      <c r="NUK30" s="269"/>
      <c r="NUL30" s="269"/>
      <c r="NUM30" s="269"/>
      <c r="NUN30" s="269"/>
      <c r="NUO30" s="269"/>
      <c r="NUP30" s="269"/>
      <c r="NUQ30" s="269"/>
      <c r="NUR30" s="269"/>
      <c r="NUS30" s="269"/>
      <c r="NUT30" s="269"/>
      <c r="NUU30" s="269"/>
      <c r="NUV30" s="269"/>
      <c r="NUW30" s="269"/>
      <c r="NUX30" s="269"/>
      <c r="NUY30" s="269"/>
      <c r="NUZ30" s="269"/>
      <c r="NVA30" s="269"/>
      <c r="NVB30" s="269"/>
      <c r="NVC30" s="269"/>
      <c r="NVD30" s="269"/>
      <c r="NVE30" s="269"/>
      <c r="NVF30" s="269"/>
      <c r="NVG30" s="269"/>
      <c r="NVH30" s="269"/>
      <c r="NVI30" s="269"/>
      <c r="NVJ30" s="269"/>
      <c r="NVK30" s="269"/>
      <c r="NVL30" s="269"/>
      <c r="NVM30" s="269"/>
      <c r="NVN30" s="269"/>
      <c r="NVO30" s="269"/>
      <c r="NVP30" s="269"/>
      <c r="NVQ30" s="269"/>
      <c r="NVR30" s="269"/>
      <c r="NVS30" s="269"/>
      <c r="NVT30" s="269"/>
      <c r="NVU30" s="269"/>
      <c r="NVV30" s="269"/>
      <c r="NVW30" s="269"/>
      <c r="NVX30" s="269"/>
      <c r="NVY30" s="269"/>
      <c r="NVZ30" s="269"/>
      <c r="NWA30" s="269"/>
      <c r="NWB30" s="269"/>
      <c r="NWC30" s="269"/>
      <c r="NWD30" s="269"/>
      <c r="NWE30" s="269"/>
      <c r="NWF30" s="269"/>
      <c r="NWG30" s="269"/>
      <c r="NWH30" s="269"/>
      <c r="NWI30" s="269"/>
      <c r="NWJ30" s="269"/>
      <c r="NWK30" s="269"/>
      <c r="NWL30" s="269"/>
      <c r="NWM30" s="269"/>
      <c r="NWN30" s="269"/>
      <c r="NWO30" s="269"/>
      <c r="NWP30" s="269"/>
      <c r="NWQ30" s="269"/>
      <c r="NWR30" s="269"/>
      <c r="NWS30" s="269"/>
      <c r="NWT30" s="269"/>
      <c r="NWU30" s="269"/>
      <c r="NWV30" s="269"/>
      <c r="NWW30" s="269"/>
      <c r="NWX30" s="269"/>
      <c r="NWY30" s="269"/>
      <c r="NWZ30" s="269"/>
      <c r="NXA30" s="269"/>
      <c r="NXB30" s="269"/>
      <c r="NXC30" s="269"/>
      <c r="NXD30" s="269"/>
      <c r="NXE30" s="269"/>
      <c r="NXF30" s="269"/>
      <c r="NXG30" s="269"/>
      <c r="NXH30" s="269"/>
      <c r="NXI30" s="269"/>
      <c r="NXJ30" s="269"/>
      <c r="NXK30" s="269"/>
      <c r="NXL30" s="269"/>
      <c r="NXM30" s="269"/>
      <c r="NXN30" s="269"/>
      <c r="NXO30" s="269"/>
      <c r="NXP30" s="269"/>
      <c r="NXQ30" s="269"/>
      <c r="NXR30" s="269"/>
      <c r="NXS30" s="269"/>
      <c r="NXT30" s="269"/>
      <c r="NXU30" s="269"/>
      <c r="NXV30" s="269"/>
      <c r="NXW30" s="269"/>
      <c r="NXX30" s="269"/>
      <c r="NXY30" s="269"/>
      <c r="NXZ30" s="269"/>
      <c r="NYA30" s="269"/>
      <c r="NYB30" s="269"/>
      <c r="NYC30" s="269"/>
      <c r="NYD30" s="269"/>
      <c r="NYE30" s="269"/>
      <c r="NYF30" s="269"/>
      <c r="NYG30" s="269"/>
      <c r="NYH30" s="269"/>
      <c r="NYI30" s="269"/>
      <c r="NYJ30" s="269"/>
      <c r="NYK30" s="269"/>
      <c r="NYL30" s="269"/>
      <c r="NYM30" s="269"/>
      <c r="NYN30" s="269"/>
      <c r="NYO30" s="269"/>
      <c r="NYP30" s="269"/>
      <c r="NYQ30" s="269"/>
      <c r="NYR30" s="269"/>
      <c r="NYS30" s="269"/>
      <c r="NYT30" s="269"/>
      <c r="NYU30" s="269"/>
      <c r="NYV30" s="269"/>
      <c r="NYW30" s="269"/>
      <c r="NYX30" s="269"/>
      <c r="NYY30" s="269"/>
      <c r="NYZ30" s="269"/>
      <c r="NZA30" s="269"/>
      <c r="NZB30" s="269"/>
      <c r="NZC30" s="269"/>
      <c r="NZD30" s="269"/>
      <c r="NZE30" s="269"/>
      <c r="NZF30" s="269"/>
      <c r="NZG30" s="269"/>
      <c r="NZH30" s="269"/>
      <c r="NZI30" s="269"/>
      <c r="NZJ30" s="269"/>
      <c r="NZK30" s="269"/>
      <c r="NZL30" s="269"/>
      <c r="NZM30" s="269"/>
      <c r="NZN30" s="269"/>
      <c r="NZO30" s="269"/>
      <c r="NZP30" s="269"/>
      <c r="NZQ30" s="269"/>
      <c r="NZR30" s="269"/>
      <c r="NZS30" s="269"/>
      <c r="NZT30" s="269"/>
      <c r="NZU30" s="269"/>
      <c r="NZV30" s="269"/>
      <c r="NZW30" s="269"/>
      <c r="NZX30" s="269"/>
      <c r="NZY30" s="269"/>
      <c r="NZZ30" s="269"/>
      <c r="OAA30" s="269"/>
      <c r="OAB30" s="269"/>
      <c r="OAC30" s="269"/>
      <c r="OAD30" s="269"/>
      <c r="OAE30" s="269"/>
      <c r="OAF30" s="269"/>
      <c r="OAG30" s="269"/>
      <c r="OAH30" s="269"/>
      <c r="OAI30" s="269"/>
      <c r="OAJ30" s="269"/>
      <c r="OAK30" s="269"/>
      <c r="OAL30" s="269"/>
      <c r="OAM30" s="269"/>
      <c r="OAN30" s="269"/>
      <c r="OAO30" s="269"/>
      <c r="OAP30" s="269"/>
      <c r="OAQ30" s="269"/>
      <c r="OAR30" s="269"/>
      <c r="OAS30" s="269"/>
      <c r="OAT30" s="269"/>
      <c r="OAU30" s="269"/>
      <c r="OAV30" s="269"/>
      <c r="OAW30" s="269"/>
      <c r="OAX30" s="269"/>
      <c r="OAY30" s="269"/>
      <c r="OAZ30" s="269"/>
      <c r="OBA30" s="269"/>
      <c r="OBB30" s="269"/>
      <c r="OBC30" s="269"/>
      <c r="OBD30" s="269"/>
      <c r="OBE30" s="269"/>
      <c r="OBF30" s="269"/>
      <c r="OBG30" s="269"/>
      <c r="OBH30" s="269"/>
      <c r="OBI30" s="269"/>
      <c r="OBJ30" s="269"/>
      <c r="OBK30" s="269"/>
      <c r="OBL30" s="269"/>
      <c r="OBM30" s="269"/>
      <c r="OBN30" s="269"/>
      <c r="OBO30" s="269"/>
      <c r="OBP30" s="269"/>
      <c r="OBQ30" s="269"/>
      <c r="OBR30" s="269"/>
      <c r="OBS30" s="269"/>
      <c r="OBT30" s="269"/>
      <c r="OBU30" s="269"/>
      <c r="OBV30" s="269"/>
      <c r="OBW30" s="269"/>
      <c r="OBX30" s="269"/>
      <c r="OBY30" s="269"/>
      <c r="OBZ30" s="269"/>
      <c r="OCA30" s="269"/>
      <c r="OCB30" s="269"/>
      <c r="OCC30" s="269"/>
      <c r="OCD30" s="269"/>
      <c r="OCE30" s="269"/>
      <c r="OCF30" s="269"/>
      <c r="OCG30" s="269"/>
      <c r="OCH30" s="269"/>
      <c r="OCI30" s="269"/>
      <c r="OCJ30" s="269"/>
      <c r="OCK30" s="269"/>
      <c r="OCL30" s="269"/>
      <c r="OCM30" s="269"/>
      <c r="OCN30" s="269"/>
      <c r="OCO30" s="269"/>
      <c r="OCP30" s="269"/>
      <c r="OCQ30" s="269"/>
      <c r="OCR30" s="269"/>
      <c r="OCS30" s="269"/>
      <c r="OCT30" s="269"/>
      <c r="OCU30" s="269"/>
      <c r="OCV30" s="269"/>
      <c r="OCW30" s="269"/>
      <c r="OCX30" s="269"/>
      <c r="OCY30" s="269"/>
      <c r="OCZ30" s="269"/>
      <c r="ODA30" s="269"/>
      <c r="ODB30" s="269"/>
      <c r="ODC30" s="269"/>
      <c r="ODD30" s="269"/>
      <c r="ODE30" s="269"/>
      <c r="ODF30" s="269"/>
      <c r="ODG30" s="269"/>
      <c r="ODH30" s="269"/>
      <c r="ODI30" s="269"/>
      <c r="ODJ30" s="269"/>
      <c r="ODK30" s="269"/>
      <c r="ODL30" s="269"/>
      <c r="ODM30" s="269"/>
      <c r="ODN30" s="269"/>
      <c r="ODO30" s="269"/>
      <c r="ODP30" s="269"/>
      <c r="ODQ30" s="269"/>
      <c r="ODR30" s="269"/>
      <c r="ODS30" s="269"/>
      <c r="ODT30" s="269"/>
      <c r="ODU30" s="269"/>
      <c r="ODV30" s="269"/>
      <c r="ODW30" s="269"/>
      <c r="ODX30" s="269"/>
      <c r="ODY30" s="269"/>
      <c r="ODZ30" s="269"/>
      <c r="OEA30" s="269"/>
      <c r="OEB30" s="269"/>
      <c r="OEC30" s="269"/>
      <c r="OED30" s="269"/>
      <c r="OEE30" s="269"/>
      <c r="OEF30" s="269"/>
      <c r="OEG30" s="269"/>
      <c r="OEH30" s="269"/>
      <c r="OEI30" s="269"/>
      <c r="OEJ30" s="269"/>
      <c r="OEK30" s="269"/>
      <c r="OEL30" s="269"/>
      <c r="OEM30" s="269"/>
      <c r="OEN30" s="269"/>
      <c r="OEO30" s="269"/>
      <c r="OEP30" s="269"/>
      <c r="OEQ30" s="269"/>
      <c r="OER30" s="269"/>
      <c r="OES30" s="269"/>
      <c r="OET30" s="269"/>
      <c r="OEU30" s="269"/>
      <c r="OEV30" s="269"/>
      <c r="OEW30" s="269"/>
      <c r="OEX30" s="269"/>
      <c r="OEY30" s="269"/>
      <c r="OEZ30" s="269"/>
      <c r="OFA30" s="269"/>
      <c r="OFB30" s="269"/>
      <c r="OFC30" s="269"/>
      <c r="OFD30" s="269"/>
      <c r="OFE30" s="269"/>
      <c r="OFF30" s="269"/>
      <c r="OFG30" s="269"/>
      <c r="OFH30" s="269"/>
      <c r="OFI30" s="269"/>
      <c r="OFJ30" s="269"/>
      <c r="OFK30" s="269"/>
      <c r="OFL30" s="269"/>
      <c r="OFM30" s="269"/>
      <c r="OFN30" s="269"/>
      <c r="OFO30" s="269"/>
      <c r="OFP30" s="269"/>
      <c r="OFQ30" s="269"/>
      <c r="OFR30" s="269"/>
      <c r="OFS30" s="269"/>
      <c r="OFT30" s="269"/>
      <c r="OFU30" s="269"/>
      <c r="OFV30" s="269"/>
      <c r="OFW30" s="269"/>
      <c r="OFX30" s="269"/>
      <c r="OFY30" s="269"/>
      <c r="OFZ30" s="269"/>
      <c r="OGA30" s="269"/>
      <c r="OGB30" s="269"/>
      <c r="OGC30" s="269"/>
      <c r="OGD30" s="269"/>
      <c r="OGE30" s="269"/>
      <c r="OGF30" s="269"/>
      <c r="OGG30" s="269"/>
      <c r="OGH30" s="269"/>
      <c r="OGI30" s="269"/>
      <c r="OGJ30" s="269"/>
      <c r="OGK30" s="269"/>
      <c r="OGL30" s="269"/>
      <c r="OGM30" s="269"/>
      <c r="OGN30" s="269"/>
      <c r="OGO30" s="269"/>
      <c r="OGP30" s="269"/>
      <c r="OGQ30" s="269"/>
      <c r="OGR30" s="269"/>
      <c r="OGS30" s="269"/>
      <c r="OGT30" s="269"/>
      <c r="OGU30" s="269"/>
      <c r="OGV30" s="269"/>
      <c r="OGW30" s="269"/>
      <c r="OGX30" s="269"/>
      <c r="OGY30" s="269"/>
      <c r="OGZ30" s="269"/>
      <c r="OHA30" s="269"/>
      <c r="OHB30" s="269"/>
      <c r="OHC30" s="269"/>
      <c r="OHD30" s="269"/>
      <c r="OHE30" s="269"/>
      <c r="OHF30" s="269"/>
      <c r="OHG30" s="269"/>
      <c r="OHH30" s="269"/>
      <c r="OHI30" s="269"/>
      <c r="OHJ30" s="269"/>
      <c r="OHK30" s="269"/>
      <c r="OHL30" s="269"/>
      <c r="OHM30" s="269"/>
      <c r="OHN30" s="269"/>
      <c r="OHO30" s="269"/>
      <c r="OHP30" s="269"/>
      <c r="OHQ30" s="269"/>
      <c r="OHR30" s="269"/>
      <c r="OHS30" s="269"/>
      <c r="OHT30" s="269"/>
      <c r="OHU30" s="269"/>
      <c r="OHV30" s="269"/>
      <c r="OHW30" s="269"/>
      <c r="OHX30" s="269"/>
      <c r="OHY30" s="269"/>
      <c r="OHZ30" s="269"/>
      <c r="OIA30" s="269"/>
      <c r="OIB30" s="269"/>
      <c r="OIC30" s="269"/>
      <c r="OID30" s="269"/>
      <c r="OIE30" s="269"/>
      <c r="OIF30" s="269"/>
      <c r="OIG30" s="269"/>
      <c r="OIH30" s="269"/>
      <c r="OII30" s="269"/>
      <c r="OIJ30" s="269"/>
      <c r="OIK30" s="269"/>
      <c r="OIL30" s="269"/>
      <c r="OIM30" s="269"/>
      <c r="OIN30" s="269"/>
      <c r="OIO30" s="269"/>
      <c r="OIP30" s="269"/>
      <c r="OIQ30" s="269"/>
      <c r="OIR30" s="269"/>
      <c r="OIS30" s="269"/>
      <c r="OIT30" s="269"/>
      <c r="OIU30" s="269"/>
      <c r="OIV30" s="269"/>
      <c r="OIW30" s="269"/>
      <c r="OIX30" s="269"/>
      <c r="OIY30" s="269"/>
      <c r="OIZ30" s="269"/>
      <c r="OJA30" s="269"/>
      <c r="OJB30" s="269"/>
      <c r="OJC30" s="269"/>
      <c r="OJD30" s="269"/>
      <c r="OJE30" s="269"/>
      <c r="OJF30" s="269"/>
      <c r="OJG30" s="269"/>
      <c r="OJH30" s="269"/>
      <c r="OJI30" s="269"/>
      <c r="OJJ30" s="269"/>
      <c r="OJK30" s="269"/>
      <c r="OJL30" s="269"/>
      <c r="OJM30" s="269"/>
      <c r="OJN30" s="269"/>
      <c r="OJO30" s="269"/>
      <c r="OJP30" s="269"/>
      <c r="OJQ30" s="269"/>
      <c r="OJR30" s="269"/>
      <c r="OJS30" s="269"/>
      <c r="OJT30" s="269"/>
      <c r="OJU30" s="269"/>
      <c r="OJV30" s="269"/>
      <c r="OJW30" s="269"/>
      <c r="OJX30" s="269"/>
      <c r="OJY30" s="269"/>
      <c r="OJZ30" s="269"/>
      <c r="OKA30" s="269"/>
      <c r="OKB30" s="269"/>
      <c r="OKC30" s="269"/>
      <c r="OKD30" s="269"/>
      <c r="OKE30" s="269"/>
      <c r="OKF30" s="269"/>
      <c r="OKG30" s="269"/>
      <c r="OKH30" s="269"/>
      <c r="OKI30" s="269"/>
      <c r="OKJ30" s="269"/>
      <c r="OKK30" s="269"/>
      <c r="OKL30" s="269"/>
      <c r="OKM30" s="269"/>
      <c r="OKN30" s="269"/>
      <c r="OKO30" s="269"/>
      <c r="OKP30" s="269"/>
      <c r="OKQ30" s="269"/>
      <c r="OKR30" s="269"/>
      <c r="OKS30" s="269"/>
      <c r="OKT30" s="269"/>
      <c r="OKU30" s="269"/>
      <c r="OKV30" s="269"/>
      <c r="OKW30" s="269"/>
      <c r="OKX30" s="269"/>
      <c r="OKY30" s="269"/>
      <c r="OKZ30" s="269"/>
      <c r="OLA30" s="269"/>
      <c r="OLB30" s="269"/>
      <c r="OLC30" s="269"/>
      <c r="OLD30" s="269"/>
      <c r="OLE30" s="269"/>
      <c r="OLF30" s="269"/>
      <c r="OLG30" s="269"/>
      <c r="OLH30" s="269"/>
      <c r="OLI30" s="269"/>
      <c r="OLJ30" s="269"/>
      <c r="OLK30" s="269"/>
      <c r="OLL30" s="269"/>
      <c r="OLM30" s="269"/>
      <c r="OLN30" s="269"/>
      <c r="OLO30" s="269"/>
      <c r="OLP30" s="269"/>
      <c r="OLQ30" s="269"/>
      <c r="OLR30" s="269"/>
      <c r="OLS30" s="269"/>
      <c r="OLT30" s="269"/>
      <c r="OLU30" s="269"/>
      <c r="OLV30" s="269"/>
      <c r="OLW30" s="269"/>
      <c r="OLX30" s="269"/>
      <c r="OLY30" s="269"/>
      <c r="OLZ30" s="269"/>
      <c r="OMA30" s="269"/>
      <c r="OMB30" s="269"/>
      <c r="OMC30" s="269"/>
      <c r="OMD30" s="269"/>
      <c r="OME30" s="269"/>
      <c r="OMF30" s="269"/>
      <c r="OMG30" s="269"/>
      <c r="OMH30" s="269"/>
      <c r="OMI30" s="269"/>
      <c r="OMJ30" s="269"/>
      <c r="OMK30" s="269"/>
      <c r="OML30" s="269"/>
      <c r="OMM30" s="269"/>
      <c r="OMN30" s="269"/>
      <c r="OMO30" s="269"/>
      <c r="OMP30" s="269"/>
      <c r="OMQ30" s="269"/>
      <c r="OMR30" s="269"/>
      <c r="OMS30" s="269"/>
      <c r="OMT30" s="269"/>
      <c r="OMU30" s="269"/>
      <c r="OMV30" s="269"/>
      <c r="OMW30" s="269"/>
      <c r="OMX30" s="269"/>
      <c r="OMY30" s="269"/>
      <c r="OMZ30" s="269"/>
      <c r="ONA30" s="269"/>
      <c r="ONB30" s="269"/>
      <c r="ONC30" s="269"/>
      <c r="OND30" s="269"/>
      <c r="ONE30" s="269"/>
      <c r="ONF30" s="269"/>
      <c r="ONG30" s="269"/>
      <c r="ONH30" s="269"/>
      <c r="ONI30" s="269"/>
      <c r="ONJ30" s="269"/>
      <c r="ONK30" s="269"/>
      <c r="ONL30" s="269"/>
      <c r="ONM30" s="269"/>
      <c r="ONN30" s="269"/>
      <c r="ONO30" s="269"/>
      <c r="ONP30" s="269"/>
      <c r="ONQ30" s="269"/>
      <c r="ONR30" s="269"/>
      <c r="ONS30" s="269"/>
      <c r="ONT30" s="269"/>
      <c r="ONU30" s="269"/>
      <c r="ONV30" s="269"/>
      <c r="ONW30" s="269"/>
      <c r="ONX30" s="269"/>
      <c r="ONY30" s="269"/>
      <c r="ONZ30" s="269"/>
      <c r="OOA30" s="269"/>
      <c r="OOB30" s="269"/>
      <c r="OOC30" s="269"/>
      <c r="OOD30" s="269"/>
      <c r="OOE30" s="269"/>
      <c r="OOF30" s="269"/>
      <c r="OOG30" s="269"/>
      <c r="OOH30" s="269"/>
      <c r="OOI30" s="269"/>
      <c r="OOJ30" s="269"/>
      <c r="OOK30" s="269"/>
      <c r="OOL30" s="269"/>
      <c r="OOM30" s="269"/>
      <c r="OON30" s="269"/>
      <c r="OOO30" s="269"/>
      <c r="OOP30" s="269"/>
      <c r="OOQ30" s="269"/>
      <c r="OOR30" s="269"/>
      <c r="OOS30" s="269"/>
      <c r="OOT30" s="269"/>
      <c r="OOU30" s="269"/>
      <c r="OOV30" s="269"/>
      <c r="OOW30" s="269"/>
      <c r="OOX30" s="269"/>
      <c r="OOY30" s="269"/>
      <c r="OOZ30" s="269"/>
      <c r="OPA30" s="269"/>
      <c r="OPB30" s="269"/>
      <c r="OPC30" s="269"/>
      <c r="OPD30" s="269"/>
      <c r="OPE30" s="269"/>
      <c r="OPF30" s="269"/>
      <c r="OPG30" s="269"/>
      <c r="OPH30" s="269"/>
      <c r="OPI30" s="269"/>
      <c r="OPJ30" s="269"/>
      <c r="OPK30" s="269"/>
      <c r="OPL30" s="269"/>
      <c r="OPM30" s="269"/>
      <c r="OPN30" s="269"/>
      <c r="OPO30" s="269"/>
      <c r="OPP30" s="269"/>
      <c r="OPQ30" s="269"/>
      <c r="OPR30" s="269"/>
      <c r="OPS30" s="269"/>
      <c r="OPT30" s="269"/>
      <c r="OPU30" s="269"/>
      <c r="OPV30" s="269"/>
      <c r="OPW30" s="269"/>
      <c r="OPX30" s="269"/>
      <c r="OPY30" s="269"/>
      <c r="OPZ30" s="269"/>
      <c r="OQA30" s="269"/>
      <c r="OQB30" s="269"/>
      <c r="OQC30" s="269"/>
      <c r="OQD30" s="269"/>
      <c r="OQE30" s="269"/>
      <c r="OQF30" s="269"/>
      <c r="OQG30" s="269"/>
      <c r="OQH30" s="269"/>
      <c r="OQI30" s="269"/>
      <c r="OQJ30" s="269"/>
      <c r="OQK30" s="269"/>
      <c r="OQL30" s="269"/>
      <c r="OQM30" s="269"/>
      <c r="OQN30" s="269"/>
      <c r="OQO30" s="269"/>
      <c r="OQP30" s="269"/>
      <c r="OQQ30" s="269"/>
      <c r="OQR30" s="269"/>
      <c r="OQS30" s="269"/>
      <c r="OQT30" s="269"/>
      <c r="OQU30" s="269"/>
      <c r="OQV30" s="269"/>
      <c r="OQW30" s="269"/>
      <c r="OQX30" s="269"/>
      <c r="OQY30" s="269"/>
      <c r="OQZ30" s="269"/>
      <c r="ORA30" s="269"/>
      <c r="ORB30" s="269"/>
      <c r="ORC30" s="269"/>
      <c r="ORD30" s="269"/>
      <c r="ORE30" s="269"/>
      <c r="ORF30" s="269"/>
      <c r="ORG30" s="269"/>
      <c r="ORH30" s="269"/>
      <c r="ORI30" s="269"/>
      <c r="ORJ30" s="269"/>
      <c r="ORK30" s="269"/>
      <c r="ORL30" s="269"/>
      <c r="ORM30" s="269"/>
      <c r="ORN30" s="269"/>
      <c r="ORO30" s="269"/>
      <c r="ORP30" s="269"/>
      <c r="ORQ30" s="269"/>
      <c r="ORR30" s="269"/>
      <c r="ORS30" s="269"/>
      <c r="ORT30" s="269"/>
      <c r="ORU30" s="269"/>
      <c r="ORV30" s="269"/>
      <c r="ORW30" s="269"/>
      <c r="ORX30" s="269"/>
      <c r="ORY30" s="269"/>
      <c r="ORZ30" s="269"/>
      <c r="OSA30" s="269"/>
      <c r="OSB30" s="269"/>
      <c r="OSC30" s="269"/>
      <c r="OSD30" s="269"/>
      <c r="OSE30" s="269"/>
      <c r="OSF30" s="269"/>
      <c r="OSG30" s="269"/>
      <c r="OSH30" s="269"/>
      <c r="OSI30" s="269"/>
      <c r="OSJ30" s="269"/>
      <c r="OSK30" s="269"/>
      <c r="OSL30" s="269"/>
      <c r="OSM30" s="269"/>
      <c r="OSN30" s="269"/>
      <c r="OSO30" s="269"/>
      <c r="OSP30" s="269"/>
      <c r="OSQ30" s="269"/>
      <c r="OSR30" s="269"/>
      <c r="OSS30" s="269"/>
      <c r="OST30" s="269"/>
      <c r="OSU30" s="269"/>
      <c r="OSV30" s="269"/>
      <c r="OSW30" s="269"/>
      <c r="OSX30" s="269"/>
      <c r="OSY30" s="269"/>
      <c r="OSZ30" s="269"/>
      <c r="OTA30" s="269"/>
      <c r="OTB30" s="269"/>
      <c r="OTC30" s="269"/>
      <c r="OTD30" s="269"/>
      <c r="OTE30" s="269"/>
      <c r="OTF30" s="269"/>
      <c r="OTG30" s="269"/>
      <c r="OTH30" s="269"/>
      <c r="OTI30" s="269"/>
      <c r="OTJ30" s="269"/>
      <c r="OTK30" s="269"/>
      <c r="OTL30" s="269"/>
      <c r="OTM30" s="269"/>
      <c r="OTN30" s="269"/>
      <c r="OTO30" s="269"/>
      <c r="OTP30" s="269"/>
      <c r="OTQ30" s="269"/>
      <c r="OTR30" s="269"/>
      <c r="OTS30" s="269"/>
      <c r="OTT30" s="269"/>
      <c r="OTU30" s="269"/>
      <c r="OTV30" s="269"/>
      <c r="OTW30" s="269"/>
      <c r="OTX30" s="269"/>
      <c r="OTY30" s="269"/>
      <c r="OTZ30" s="269"/>
      <c r="OUA30" s="269"/>
      <c r="OUB30" s="269"/>
      <c r="OUC30" s="269"/>
      <c r="OUD30" s="269"/>
      <c r="OUE30" s="269"/>
      <c r="OUF30" s="269"/>
      <c r="OUG30" s="269"/>
      <c r="OUH30" s="269"/>
      <c r="OUI30" s="269"/>
      <c r="OUJ30" s="269"/>
      <c r="OUK30" s="269"/>
      <c r="OUL30" s="269"/>
      <c r="OUM30" s="269"/>
      <c r="OUN30" s="269"/>
      <c r="OUO30" s="269"/>
      <c r="OUP30" s="269"/>
      <c r="OUQ30" s="269"/>
      <c r="OUR30" s="269"/>
      <c r="OUS30" s="269"/>
      <c r="OUT30" s="269"/>
      <c r="OUU30" s="269"/>
      <c r="OUV30" s="269"/>
      <c r="OUW30" s="269"/>
      <c r="OUX30" s="269"/>
      <c r="OUY30" s="269"/>
      <c r="OUZ30" s="269"/>
      <c r="OVA30" s="269"/>
      <c r="OVB30" s="269"/>
      <c r="OVC30" s="269"/>
      <c r="OVD30" s="269"/>
      <c r="OVE30" s="269"/>
      <c r="OVF30" s="269"/>
      <c r="OVG30" s="269"/>
      <c r="OVH30" s="269"/>
      <c r="OVI30" s="269"/>
      <c r="OVJ30" s="269"/>
      <c r="OVK30" s="269"/>
      <c r="OVL30" s="269"/>
      <c r="OVM30" s="269"/>
      <c r="OVN30" s="269"/>
      <c r="OVO30" s="269"/>
      <c r="OVP30" s="269"/>
      <c r="OVQ30" s="269"/>
      <c r="OVR30" s="269"/>
      <c r="OVS30" s="269"/>
      <c r="OVT30" s="269"/>
      <c r="OVU30" s="269"/>
      <c r="OVV30" s="269"/>
      <c r="OVW30" s="269"/>
      <c r="OVX30" s="269"/>
      <c r="OVY30" s="269"/>
      <c r="OVZ30" s="269"/>
      <c r="OWA30" s="269"/>
      <c r="OWB30" s="269"/>
      <c r="OWC30" s="269"/>
      <c r="OWD30" s="269"/>
      <c r="OWE30" s="269"/>
      <c r="OWF30" s="269"/>
      <c r="OWG30" s="269"/>
      <c r="OWH30" s="269"/>
      <c r="OWI30" s="269"/>
      <c r="OWJ30" s="269"/>
      <c r="OWK30" s="269"/>
      <c r="OWL30" s="269"/>
      <c r="OWM30" s="269"/>
      <c r="OWN30" s="269"/>
      <c r="OWO30" s="269"/>
      <c r="OWP30" s="269"/>
      <c r="OWQ30" s="269"/>
      <c r="OWR30" s="269"/>
      <c r="OWS30" s="269"/>
      <c r="OWT30" s="269"/>
      <c r="OWU30" s="269"/>
      <c r="OWV30" s="269"/>
      <c r="OWW30" s="269"/>
      <c r="OWX30" s="269"/>
      <c r="OWY30" s="269"/>
      <c r="OWZ30" s="269"/>
      <c r="OXA30" s="269"/>
      <c r="OXB30" s="269"/>
      <c r="OXC30" s="269"/>
      <c r="OXD30" s="269"/>
      <c r="OXE30" s="269"/>
      <c r="OXF30" s="269"/>
      <c r="OXG30" s="269"/>
      <c r="OXH30" s="269"/>
      <c r="OXI30" s="269"/>
      <c r="OXJ30" s="269"/>
      <c r="OXK30" s="269"/>
      <c r="OXL30" s="269"/>
      <c r="OXM30" s="269"/>
      <c r="OXN30" s="269"/>
      <c r="OXO30" s="269"/>
      <c r="OXP30" s="269"/>
      <c r="OXQ30" s="269"/>
      <c r="OXR30" s="269"/>
      <c r="OXS30" s="269"/>
      <c r="OXT30" s="269"/>
      <c r="OXU30" s="269"/>
      <c r="OXV30" s="269"/>
      <c r="OXW30" s="269"/>
      <c r="OXX30" s="269"/>
      <c r="OXY30" s="269"/>
      <c r="OXZ30" s="269"/>
      <c r="OYA30" s="269"/>
      <c r="OYB30" s="269"/>
      <c r="OYC30" s="269"/>
      <c r="OYD30" s="269"/>
      <c r="OYE30" s="269"/>
      <c r="OYF30" s="269"/>
      <c r="OYG30" s="269"/>
      <c r="OYH30" s="269"/>
      <c r="OYI30" s="269"/>
      <c r="OYJ30" s="269"/>
      <c r="OYK30" s="269"/>
      <c r="OYL30" s="269"/>
      <c r="OYM30" s="269"/>
      <c r="OYN30" s="269"/>
      <c r="OYO30" s="269"/>
      <c r="OYP30" s="269"/>
      <c r="OYQ30" s="269"/>
      <c r="OYR30" s="269"/>
      <c r="OYS30" s="269"/>
      <c r="OYT30" s="269"/>
      <c r="OYU30" s="269"/>
      <c r="OYV30" s="269"/>
      <c r="OYW30" s="269"/>
      <c r="OYX30" s="269"/>
      <c r="OYY30" s="269"/>
      <c r="OYZ30" s="269"/>
      <c r="OZA30" s="269"/>
      <c r="OZB30" s="269"/>
      <c r="OZC30" s="269"/>
      <c r="OZD30" s="269"/>
      <c r="OZE30" s="269"/>
      <c r="OZF30" s="269"/>
      <c r="OZG30" s="269"/>
      <c r="OZH30" s="269"/>
      <c r="OZI30" s="269"/>
      <c r="OZJ30" s="269"/>
      <c r="OZK30" s="269"/>
      <c r="OZL30" s="269"/>
      <c r="OZM30" s="269"/>
      <c r="OZN30" s="269"/>
      <c r="OZO30" s="269"/>
      <c r="OZP30" s="269"/>
      <c r="OZQ30" s="269"/>
      <c r="OZR30" s="269"/>
      <c r="OZS30" s="269"/>
      <c r="OZT30" s="269"/>
      <c r="OZU30" s="269"/>
      <c r="OZV30" s="269"/>
      <c r="OZW30" s="269"/>
      <c r="OZX30" s="269"/>
      <c r="OZY30" s="269"/>
      <c r="OZZ30" s="269"/>
      <c r="PAA30" s="269"/>
      <c r="PAB30" s="269"/>
      <c r="PAC30" s="269"/>
      <c r="PAD30" s="269"/>
      <c r="PAE30" s="269"/>
      <c r="PAF30" s="269"/>
      <c r="PAG30" s="269"/>
      <c r="PAH30" s="269"/>
      <c r="PAI30" s="269"/>
      <c r="PAJ30" s="269"/>
      <c r="PAK30" s="269"/>
      <c r="PAL30" s="269"/>
      <c r="PAM30" s="269"/>
      <c r="PAN30" s="269"/>
      <c r="PAO30" s="269"/>
      <c r="PAP30" s="269"/>
      <c r="PAQ30" s="269"/>
      <c r="PAR30" s="269"/>
      <c r="PAS30" s="269"/>
      <c r="PAT30" s="269"/>
      <c r="PAU30" s="269"/>
      <c r="PAV30" s="269"/>
      <c r="PAW30" s="269"/>
      <c r="PAX30" s="269"/>
      <c r="PAY30" s="269"/>
      <c r="PAZ30" s="269"/>
      <c r="PBA30" s="269"/>
      <c r="PBB30" s="269"/>
      <c r="PBC30" s="269"/>
      <c r="PBD30" s="269"/>
      <c r="PBE30" s="269"/>
      <c r="PBF30" s="269"/>
      <c r="PBG30" s="269"/>
      <c r="PBH30" s="269"/>
      <c r="PBI30" s="269"/>
      <c r="PBJ30" s="269"/>
      <c r="PBK30" s="269"/>
      <c r="PBL30" s="269"/>
      <c r="PBM30" s="269"/>
      <c r="PBN30" s="269"/>
      <c r="PBO30" s="269"/>
      <c r="PBP30" s="269"/>
      <c r="PBQ30" s="269"/>
      <c r="PBR30" s="269"/>
      <c r="PBS30" s="269"/>
      <c r="PBT30" s="269"/>
      <c r="PBU30" s="269"/>
      <c r="PBV30" s="269"/>
      <c r="PBW30" s="269"/>
      <c r="PBX30" s="269"/>
      <c r="PBY30" s="269"/>
      <c r="PBZ30" s="269"/>
      <c r="PCA30" s="269"/>
      <c r="PCB30" s="269"/>
      <c r="PCC30" s="269"/>
      <c r="PCD30" s="269"/>
      <c r="PCE30" s="269"/>
      <c r="PCF30" s="269"/>
      <c r="PCG30" s="269"/>
      <c r="PCH30" s="269"/>
      <c r="PCI30" s="269"/>
      <c r="PCJ30" s="269"/>
      <c r="PCK30" s="269"/>
      <c r="PCL30" s="269"/>
      <c r="PCM30" s="269"/>
      <c r="PCN30" s="269"/>
      <c r="PCO30" s="269"/>
      <c r="PCP30" s="269"/>
      <c r="PCQ30" s="269"/>
      <c r="PCR30" s="269"/>
      <c r="PCS30" s="269"/>
      <c r="PCT30" s="269"/>
      <c r="PCU30" s="269"/>
      <c r="PCV30" s="269"/>
      <c r="PCW30" s="269"/>
      <c r="PCX30" s="269"/>
      <c r="PCY30" s="269"/>
      <c r="PCZ30" s="269"/>
      <c r="PDA30" s="269"/>
      <c r="PDB30" s="269"/>
      <c r="PDC30" s="269"/>
      <c r="PDD30" s="269"/>
      <c r="PDE30" s="269"/>
      <c r="PDF30" s="269"/>
      <c r="PDG30" s="269"/>
      <c r="PDH30" s="269"/>
      <c r="PDI30" s="269"/>
      <c r="PDJ30" s="269"/>
      <c r="PDK30" s="269"/>
      <c r="PDL30" s="269"/>
      <c r="PDM30" s="269"/>
      <c r="PDN30" s="269"/>
      <c r="PDO30" s="269"/>
      <c r="PDP30" s="269"/>
      <c r="PDQ30" s="269"/>
      <c r="PDR30" s="269"/>
      <c r="PDS30" s="269"/>
      <c r="PDT30" s="269"/>
      <c r="PDU30" s="269"/>
      <c r="PDV30" s="269"/>
      <c r="PDW30" s="269"/>
      <c r="PDX30" s="269"/>
      <c r="PDY30" s="269"/>
      <c r="PDZ30" s="269"/>
      <c r="PEA30" s="269"/>
      <c r="PEB30" s="269"/>
      <c r="PEC30" s="269"/>
      <c r="PED30" s="269"/>
      <c r="PEE30" s="269"/>
      <c r="PEF30" s="269"/>
      <c r="PEG30" s="269"/>
      <c r="PEH30" s="269"/>
      <c r="PEI30" s="269"/>
      <c r="PEJ30" s="269"/>
      <c r="PEK30" s="269"/>
      <c r="PEL30" s="269"/>
      <c r="PEM30" s="269"/>
      <c r="PEN30" s="269"/>
      <c r="PEO30" s="269"/>
      <c r="PEP30" s="269"/>
      <c r="PEQ30" s="269"/>
      <c r="PER30" s="269"/>
      <c r="PES30" s="269"/>
      <c r="PET30" s="269"/>
      <c r="PEU30" s="269"/>
      <c r="PEV30" s="269"/>
      <c r="PEW30" s="269"/>
      <c r="PEX30" s="269"/>
      <c r="PEY30" s="269"/>
      <c r="PEZ30" s="269"/>
      <c r="PFA30" s="269"/>
      <c r="PFB30" s="269"/>
      <c r="PFC30" s="269"/>
      <c r="PFD30" s="269"/>
      <c r="PFE30" s="269"/>
      <c r="PFF30" s="269"/>
      <c r="PFG30" s="269"/>
      <c r="PFH30" s="269"/>
      <c r="PFI30" s="269"/>
      <c r="PFJ30" s="269"/>
      <c r="PFK30" s="269"/>
      <c r="PFL30" s="269"/>
      <c r="PFM30" s="269"/>
      <c r="PFN30" s="269"/>
      <c r="PFO30" s="269"/>
      <c r="PFP30" s="269"/>
      <c r="PFQ30" s="269"/>
      <c r="PFR30" s="269"/>
      <c r="PFS30" s="269"/>
      <c r="PFT30" s="269"/>
      <c r="PFU30" s="269"/>
      <c r="PFV30" s="269"/>
      <c r="PFW30" s="269"/>
      <c r="PFX30" s="269"/>
      <c r="PFY30" s="269"/>
      <c r="PFZ30" s="269"/>
      <c r="PGA30" s="269"/>
      <c r="PGB30" s="269"/>
      <c r="PGC30" s="269"/>
      <c r="PGD30" s="269"/>
      <c r="PGE30" s="269"/>
      <c r="PGF30" s="269"/>
      <c r="PGG30" s="269"/>
      <c r="PGH30" s="269"/>
      <c r="PGI30" s="269"/>
      <c r="PGJ30" s="269"/>
      <c r="PGK30" s="269"/>
      <c r="PGL30" s="269"/>
      <c r="PGM30" s="269"/>
      <c r="PGN30" s="269"/>
      <c r="PGO30" s="269"/>
      <c r="PGP30" s="269"/>
      <c r="PGQ30" s="269"/>
      <c r="PGR30" s="269"/>
      <c r="PGS30" s="269"/>
      <c r="PGT30" s="269"/>
      <c r="PGU30" s="269"/>
      <c r="PGV30" s="269"/>
      <c r="PGW30" s="269"/>
      <c r="PGX30" s="269"/>
      <c r="PGY30" s="269"/>
      <c r="PGZ30" s="269"/>
      <c r="PHA30" s="269"/>
      <c r="PHB30" s="269"/>
      <c r="PHC30" s="269"/>
      <c r="PHD30" s="269"/>
      <c r="PHE30" s="269"/>
      <c r="PHF30" s="269"/>
      <c r="PHG30" s="269"/>
      <c r="PHH30" s="269"/>
      <c r="PHI30" s="269"/>
      <c r="PHJ30" s="269"/>
      <c r="PHK30" s="269"/>
      <c r="PHL30" s="269"/>
      <c r="PHM30" s="269"/>
      <c r="PHN30" s="269"/>
      <c r="PHO30" s="269"/>
      <c r="PHP30" s="269"/>
      <c r="PHQ30" s="269"/>
      <c r="PHR30" s="269"/>
      <c r="PHS30" s="269"/>
      <c r="PHT30" s="269"/>
      <c r="PHU30" s="269"/>
      <c r="PHV30" s="269"/>
      <c r="PHW30" s="269"/>
      <c r="PHX30" s="269"/>
      <c r="PHY30" s="269"/>
      <c r="PHZ30" s="269"/>
      <c r="PIA30" s="269"/>
      <c r="PIB30" s="269"/>
      <c r="PIC30" s="269"/>
      <c r="PID30" s="269"/>
      <c r="PIE30" s="269"/>
      <c r="PIF30" s="269"/>
      <c r="PIG30" s="269"/>
      <c r="PIH30" s="269"/>
      <c r="PII30" s="269"/>
      <c r="PIJ30" s="269"/>
      <c r="PIK30" s="269"/>
      <c r="PIL30" s="269"/>
      <c r="PIM30" s="269"/>
      <c r="PIN30" s="269"/>
      <c r="PIO30" s="269"/>
      <c r="PIP30" s="269"/>
      <c r="PIQ30" s="269"/>
      <c r="PIR30" s="269"/>
      <c r="PIS30" s="269"/>
      <c r="PIT30" s="269"/>
      <c r="PIU30" s="269"/>
      <c r="PIV30" s="269"/>
      <c r="PIW30" s="269"/>
      <c r="PIX30" s="269"/>
      <c r="PIY30" s="269"/>
      <c r="PIZ30" s="269"/>
      <c r="PJA30" s="269"/>
      <c r="PJB30" s="269"/>
      <c r="PJC30" s="269"/>
      <c r="PJD30" s="269"/>
      <c r="PJE30" s="269"/>
      <c r="PJF30" s="269"/>
      <c r="PJG30" s="269"/>
      <c r="PJH30" s="269"/>
      <c r="PJI30" s="269"/>
      <c r="PJJ30" s="269"/>
      <c r="PJK30" s="269"/>
      <c r="PJL30" s="269"/>
      <c r="PJM30" s="269"/>
      <c r="PJN30" s="269"/>
      <c r="PJO30" s="269"/>
      <c r="PJP30" s="269"/>
      <c r="PJQ30" s="269"/>
      <c r="PJR30" s="269"/>
      <c r="PJS30" s="269"/>
      <c r="PJT30" s="269"/>
      <c r="PJU30" s="269"/>
      <c r="PJV30" s="269"/>
      <c r="PJW30" s="269"/>
      <c r="PJX30" s="269"/>
      <c r="PJY30" s="269"/>
      <c r="PJZ30" s="269"/>
      <c r="PKA30" s="269"/>
      <c r="PKB30" s="269"/>
      <c r="PKC30" s="269"/>
      <c r="PKD30" s="269"/>
      <c r="PKE30" s="269"/>
      <c r="PKF30" s="269"/>
      <c r="PKG30" s="269"/>
      <c r="PKH30" s="269"/>
      <c r="PKI30" s="269"/>
      <c r="PKJ30" s="269"/>
      <c r="PKK30" s="269"/>
      <c r="PKL30" s="269"/>
      <c r="PKM30" s="269"/>
      <c r="PKN30" s="269"/>
      <c r="PKO30" s="269"/>
      <c r="PKP30" s="269"/>
      <c r="PKQ30" s="269"/>
      <c r="PKR30" s="269"/>
      <c r="PKS30" s="269"/>
      <c r="PKT30" s="269"/>
      <c r="PKU30" s="269"/>
      <c r="PKV30" s="269"/>
      <c r="PKW30" s="269"/>
      <c r="PKX30" s="269"/>
      <c r="PKY30" s="269"/>
      <c r="PKZ30" s="269"/>
      <c r="PLA30" s="269"/>
      <c r="PLB30" s="269"/>
      <c r="PLC30" s="269"/>
      <c r="PLD30" s="269"/>
      <c r="PLE30" s="269"/>
      <c r="PLF30" s="269"/>
      <c r="PLG30" s="269"/>
      <c r="PLH30" s="269"/>
      <c r="PLI30" s="269"/>
      <c r="PLJ30" s="269"/>
      <c r="PLK30" s="269"/>
      <c r="PLL30" s="269"/>
      <c r="PLM30" s="269"/>
      <c r="PLN30" s="269"/>
      <c r="PLO30" s="269"/>
      <c r="PLP30" s="269"/>
      <c r="PLQ30" s="269"/>
      <c r="PLR30" s="269"/>
      <c r="PLS30" s="269"/>
      <c r="PLT30" s="269"/>
      <c r="PLU30" s="269"/>
      <c r="PLV30" s="269"/>
      <c r="PLW30" s="269"/>
      <c r="PLX30" s="269"/>
      <c r="PLY30" s="269"/>
      <c r="PLZ30" s="269"/>
      <c r="PMA30" s="269"/>
      <c r="PMB30" s="269"/>
      <c r="PMC30" s="269"/>
      <c r="PMD30" s="269"/>
      <c r="PME30" s="269"/>
      <c r="PMF30" s="269"/>
      <c r="PMG30" s="269"/>
      <c r="PMH30" s="269"/>
      <c r="PMI30" s="269"/>
      <c r="PMJ30" s="269"/>
      <c r="PMK30" s="269"/>
      <c r="PML30" s="269"/>
      <c r="PMM30" s="269"/>
      <c r="PMN30" s="269"/>
      <c r="PMO30" s="269"/>
      <c r="PMP30" s="269"/>
      <c r="PMQ30" s="269"/>
      <c r="PMR30" s="269"/>
      <c r="PMS30" s="269"/>
      <c r="PMT30" s="269"/>
      <c r="PMU30" s="269"/>
      <c r="PMV30" s="269"/>
      <c r="PMW30" s="269"/>
      <c r="PMX30" s="269"/>
      <c r="PMY30" s="269"/>
      <c r="PMZ30" s="269"/>
      <c r="PNA30" s="269"/>
      <c r="PNB30" s="269"/>
      <c r="PNC30" s="269"/>
      <c r="PND30" s="269"/>
      <c r="PNE30" s="269"/>
      <c r="PNF30" s="269"/>
      <c r="PNG30" s="269"/>
      <c r="PNH30" s="269"/>
      <c r="PNI30" s="269"/>
      <c r="PNJ30" s="269"/>
      <c r="PNK30" s="269"/>
      <c r="PNL30" s="269"/>
      <c r="PNM30" s="269"/>
      <c r="PNN30" s="269"/>
      <c r="PNO30" s="269"/>
      <c r="PNP30" s="269"/>
      <c r="PNQ30" s="269"/>
      <c r="PNR30" s="269"/>
      <c r="PNS30" s="269"/>
      <c r="PNT30" s="269"/>
      <c r="PNU30" s="269"/>
      <c r="PNV30" s="269"/>
      <c r="PNW30" s="269"/>
      <c r="PNX30" s="269"/>
      <c r="PNY30" s="269"/>
      <c r="PNZ30" s="269"/>
      <c r="POA30" s="269"/>
      <c r="POB30" s="269"/>
      <c r="POC30" s="269"/>
      <c r="POD30" s="269"/>
      <c r="POE30" s="269"/>
      <c r="POF30" s="269"/>
      <c r="POG30" s="269"/>
      <c r="POH30" s="269"/>
      <c r="POI30" s="269"/>
      <c r="POJ30" s="269"/>
      <c r="POK30" s="269"/>
      <c r="POL30" s="269"/>
      <c r="POM30" s="269"/>
      <c r="PON30" s="269"/>
      <c r="POO30" s="269"/>
      <c r="POP30" s="269"/>
      <c r="POQ30" s="269"/>
      <c r="POR30" s="269"/>
      <c r="POS30" s="269"/>
      <c r="POT30" s="269"/>
      <c r="POU30" s="269"/>
      <c r="POV30" s="269"/>
      <c r="POW30" s="269"/>
      <c r="POX30" s="269"/>
      <c r="POY30" s="269"/>
      <c r="POZ30" s="269"/>
      <c r="PPA30" s="269"/>
      <c r="PPB30" s="269"/>
      <c r="PPC30" s="269"/>
      <c r="PPD30" s="269"/>
      <c r="PPE30" s="269"/>
      <c r="PPF30" s="269"/>
      <c r="PPG30" s="269"/>
      <c r="PPH30" s="269"/>
      <c r="PPI30" s="269"/>
      <c r="PPJ30" s="269"/>
      <c r="PPK30" s="269"/>
      <c r="PPL30" s="269"/>
      <c r="PPM30" s="269"/>
      <c r="PPN30" s="269"/>
      <c r="PPO30" s="269"/>
      <c r="PPP30" s="269"/>
      <c r="PPQ30" s="269"/>
      <c r="PPR30" s="269"/>
      <c r="PPS30" s="269"/>
      <c r="PPT30" s="269"/>
      <c r="PPU30" s="269"/>
      <c r="PPV30" s="269"/>
      <c r="PPW30" s="269"/>
      <c r="PPX30" s="269"/>
      <c r="PPY30" s="269"/>
      <c r="PPZ30" s="269"/>
      <c r="PQA30" s="269"/>
      <c r="PQB30" s="269"/>
      <c r="PQC30" s="269"/>
      <c r="PQD30" s="269"/>
      <c r="PQE30" s="269"/>
      <c r="PQF30" s="269"/>
      <c r="PQG30" s="269"/>
      <c r="PQH30" s="269"/>
      <c r="PQI30" s="269"/>
      <c r="PQJ30" s="269"/>
      <c r="PQK30" s="269"/>
      <c r="PQL30" s="269"/>
      <c r="PQM30" s="269"/>
      <c r="PQN30" s="269"/>
      <c r="PQO30" s="269"/>
      <c r="PQP30" s="269"/>
      <c r="PQQ30" s="269"/>
      <c r="PQR30" s="269"/>
      <c r="PQS30" s="269"/>
      <c r="PQT30" s="269"/>
      <c r="PQU30" s="269"/>
      <c r="PQV30" s="269"/>
      <c r="PQW30" s="269"/>
      <c r="PQX30" s="269"/>
      <c r="PQY30" s="269"/>
      <c r="PQZ30" s="269"/>
      <c r="PRA30" s="269"/>
      <c r="PRB30" s="269"/>
      <c r="PRC30" s="269"/>
      <c r="PRD30" s="269"/>
      <c r="PRE30" s="269"/>
      <c r="PRF30" s="269"/>
      <c r="PRG30" s="269"/>
      <c r="PRH30" s="269"/>
      <c r="PRI30" s="269"/>
      <c r="PRJ30" s="269"/>
      <c r="PRK30" s="269"/>
      <c r="PRL30" s="269"/>
      <c r="PRM30" s="269"/>
      <c r="PRN30" s="269"/>
      <c r="PRO30" s="269"/>
      <c r="PRP30" s="269"/>
      <c r="PRQ30" s="269"/>
      <c r="PRR30" s="269"/>
      <c r="PRS30" s="269"/>
      <c r="PRT30" s="269"/>
      <c r="PRU30" s="269"/>
      <c r="PRV30" s="269"/>
      <c r="PRW30" s="269"/>
      <c r="PRX30" s="269"/>
      <c r="PRY30" s="269"/>
      <c r="PRZ30" s="269"/>
      <c r="PSA30" s="269"/>
      <c r="PSB30" s="269"/>
      <c r="PSC30" s="269"/>
      <c r="PSD30" s="269"/>
      <c r="PSE30" s="269"/>
      <c r="PSF30" s="269"/>
      <c r="PSG30" s="269"/>
      <c r="PSH30" s="269"/>
      <c r="PSI30" s="269"/>
      <c r="PSJ30" s="269"/>
      <c r="PSK30" s="269"/>
      <c r="PSL30" s="269"/>
      <c r="PSM30" s="269"/>
      <c r="PSN30" s="269"/>
      <c r="PSO30" s="269"/>
      <c r="PSP30" s="269"/>
      <c r="PSQ30" s="269"/>
      <c r="PSR30" s="269"/>
      <c r="PSS30" s="269"/>
      <c r="PST30" s="269"/>
      <c r="PSU30" s="269"/>
      <c r="PSV30" s="269"/>
      <c r="PSW30" s="269"/>
      <c r="PSX30" s="269"/>
      <c r="PSY30" s="269"/>
      <c r="PSZ30" s="269"/>
      <c r="PTA30" s="269"/>
      <c r="PTB30" s="269"/>
      <c r="PTC30" s="269"/>
      <c r="PTD30" s="269"/>
      <c r="PTE30" s="269"/>
      <c r="PTF30" s="269"/>
      <c r="PTG30" s="269"/>
      <c r="PTH30" s="269"/>
      <c r="PTI30" s="269"/>
      <c r="PTJ30" s="269"/>
      <c r="PTK30" s="269"/>
      <c r="PTL30" s="269"/>
      <c r="PTM30" s="269"/>
      <c r="PTN30" s="269"/>
      <c r="PTO30" s="269"/>
      <c r="PTP30" s="269"/>
      <c r="PTQ30" s="269"/>
      <c r="PTR30" s="269"/>
      <c r="PTS30" s="269"/>
      <c r="PTT30" s="269"/>
      <c r="PTU30" s="269"/>
      <c r="PTV30" s="269"/>
      <c r="PTW30" s="269"/>
      <c r="PTX30" s="269"/>
      <c r="PTY30" s="269"/>
      <c r="PTZ30" s="269"/>
      <c r="PUA30" s="269"/>
      <c r="PUB30" s="269"/>
      <c r="PUC30" s="269"/>
      <c r="PUD30" s="269"/>
      <c r="PUE30" s="269"/>
      <c r="PUF30" s="269"/>
      <c r="PUG30" s="269"/>
      <c r="PUH30" s="269"/>
      <c r="PUI30" s="269"/>
      <c r="PUJ30" s="269"/>
      <c r="PUK30" s="269"/>
      <c r="PUL30" s="269"/>
      <c r="PUM30" s="269"/>
      <c r="PUN30" s="269"/>
      <c r="PUO30" s="269"/>
      <c r="PUP30" s="269"/>
      <c r="PUQ30" s="269"/>
      <c r="PUR30" s="269"/>
      <c r="PUS30" s="269"/>
      <c r="PUT30" s="269"/>
      <c r="PUU30" s="269"/>
      <c r="PUV30" s="269"/>
      <c r="PUW30" s="269"/>
      <c r="PUX30" s="269"/>
      <c r="PUY30" s="269"/>
      <c r="PUZ30" s="269"/>
      <c r="PVA30" s="269"/>
      <c r="PVB30" s="269"/>
      <c r="PVC30" s="269"/>
      <c r="PVD30" s="269"/>
      <c r="PVE30" s="269"/>
      <c r="PVF30" s="269"/>
      <c r="PVG30" s="269"/>
      <c r="PVH30" s="269"/>
      <c r="PVI30" s="269"/>
      <c r="PVJ30" s="269"/>
      <c r="PVK30" s="269"/>
      <c r="PVL30" s="269"/>
      <c r="PVM30" s="269"/>
      <c r="PVN30" s="269"/>
      <c r="PVO30" s="269"/>
      <c r="PVP30" s="269"/>
      <c r="PVQ30" s="269"/>
      <c r="PVR30" s="269"/>
      <c r="PVS30" s="269"/>
      <c r="PVT30" s="269"/>
      <c r="PVU30" s="269"/>
      <c r="PVV30" s="269"/>
      <c r="PVW30" s="269"/>
      <c r="PVX30" s="269"/>
      <c r="PVY30" s="269"/>
      <c r="PVZ30" s="269"/>
      <c r="PWA30" s="269"/>
      <c r="PWB30" s="269"/>
      <c r="PWC30" s="269"/>
      <c r="PWD30" s="269"/>
      <c r="PWE30" s="269"/>
      <c r="PWF30" s="269"/>
      <c r="PWG30" s="269"/>
      <c r="PWH30" s="269"/>
      <c r="PWI30" s="269"/>
      <c r="PWJ30" s="269"/>
      <c r="PWK30" s="269"/>
      <c r="PWL30" s="269"/>
      <c r="PWM30" s="269"/>
      <c r="PWN30" s="269"/>
      <c r="PWO30" s="269"/>
      <c r="PWP30" s="269"/>
      <c r="PWQ30" s="269"/>
      <c r="PWR30" s="269"/>
      <c r="PWS30" s="269"/>
      <c r="PWT30" s="269"/>
      <c r="PWU30" s="269"/>
      <c r="PWV30" s="269"/>
      <c r="PWW30" s="269"/>
      <c r="PWX30" s="269"/>
      <c r="PWY30" s="269"/>
      <c r="PWZ30" s="269"/>
      <c r="PXA30" s="269"/>
      <c r="PXB30" s="269"/>
      <c r="PXC30" s="269"/>
      <c r="PXD30" s="269"/>
      <c r="PXE30" s="269"/>
      <c r="PXF30" s="269"/>
      <c r="PXG30" s="269"/>
      <c r="PXH30" s="269"/>
      <c r="PXI30" s="269"/>
      <c r="PXJ30" s="269"/>
      <c r="PXK30" s="269"/>
      <c r="PXL30" s="269"/>
      <c r="PXM30" s="269"/>
      <c r="PXN30" s="269"/>
      <c r="PXO30" s="269"/>
      <c r="PXP30" s="269"/>
      <c r="PXQ30" s="269"/>
      <c r="PXR30" s="269"/>
      <c r="PXS30" s="269"/>
      <c r="PXT30" s="269"/>
      <c r="PXU30" s="269"/>
      <c r="PXV30" s="269"/>
      <c r="PXW30" s="269"/>
      <c r="PXX30" s="269"/>
      <c r="PXY30" s="269"/>
      <c r="PXZ30" s="269"/>
      <c r="PYA30" s="269"/>
      <c r="PYB30" s="269"/>
      <c r="PYC30" s="269"/>
      <c r="PYD30" s="269"/>
      <c r="PYE30" s="269"/>
      <c r="PYF30" s="269"/>
      <c r="PYG30" s="269"/>
      <c r="PYH30" s="269"/>
      <c r="PYI30" s="269"/>
      <c r="PYJ30" s="269"/>
      <c r="PYK30" s="269"/>
      <c r="PYL30" s="269"/>
      <c r="PYM30" s="269"/>
      <c r="PYN30" s="269"/>
      <c r="PYO30" s="269"/>
      <c r="PYP30" s="269"/>
      <c r="PYQ30" s="269"/>
      <c r="PYR30" s="269"/>
      <c r="PYS30" s="269"/>
      <c r="PYT30" s="269"/>
      <c r="PYU30" s="269"/>
      <c r="PYV30" s="269"/>
      <c r="PYW30" s="269"/>
      <c r="PYX30" s="269"/>
      <c r="PYY30" s="269"/>
      <c r="PYZ30" s="269"/>
      <c r="PZA30" s="269"/>
      <c r="PZB30" s="269"/>
      <c r="PZC30" s="269"/>
      <c r="PZD30" s="269"/>
      <c r="PZE30" s="269"/>
      <c r="PZF30" s="269"/>
      <c r="PZG30" s="269"/>
      <c r="PZH30" s="269"/>
      <c r="PZI30" s="269"/>
      <c r="PZJ30" s="269"/>
      <c r="PZK30" s="269"/>
      <c r="PZL30" s="269"/>
      <c r="PZM30" s="269"/>
      <c r="PZN30" s="269"/>
      <c r="PZO30" s="269"/>
      <c r="PZP30" s="269"/>
      <c r="PZQ30" s="269"/>
      <c r="PZR30" s="269"/>
      <c r="PZS30" s="269"/>
      <c r="PZT30" s="269"/>
      <c r="PZU30" s="269"/>
      <c r="PZV30" s="269"/>
      <c r="PZW30" s="269"/>
      <c r="PZX30" s="269"/>
      <c r="PZY30" s="269"/>
      <c r="PZZ30" s="269"/>
      <c r="QAA30" s="269"/>
      <c r="QAB30" s="269"/>
      <c r="QAC30" s="269"/>
      <c r="QAD30" s="269"/>
      <c r="QAE30" s="269"/>
      <c r="QAF30" s="269"/>
      <c r="QAG30" s="269"/>
      <c r="QAH30" s="269"/>
      <c r="QAI30" s="269"/>
      <c r="QAJ30" s="269"/>
      <c r="QAK30" s="269"/>
      <c r="QAL30" s="269"/>
      <c r="QAM30" s="269"/>
      <c r="QAN30" s="269"/>
      <c r="QAO30" s="269"/>
      <c r="QAP30" s="269"/>
      <c r="QAQ30" s="269"/>
      <c r="QAR30" s="269"/>
      <c r="QAS30" s="269"/>
      <c r="QAT30" s="269"/>
      <c r="QAU30" s="269"/>
      <c r="QAV30" s="269"/>
      <c r="QAW30" s="269"/>
      <c r="QAX30" s="269"/>
      <c r="QAY30" s="269"/>
      <c r="QAZ30" s="269"/>
      <c r="QBA30" s="269"/>
      <c r="QBB30" s="269"/>
      <c r="QBC30" s="269"/>
      <c r="QBD30" s="269"/>
      <c r="QBE30" s="269"/>
      <c r="QBF30" s="269"/>
      <c r="QBG30" s="269"/>
      <c r="QBH30" s="269"/>
      <c r="QBI30" s="269"/>
      <c r="QBJ30" s="269"/>
      <c r="QBK30" s="269"/>
      <c r="QBL30" s="269"/>
      <c r="QBM30" s="269"/>
      <c r="QBN30" s="269"/>
      <c r="QBO30" s="269"/>
      <c r="QBP30" s="269"/>
      <c r="QBQ30" s="269"/>
      <c r="QBR30" s="269"/>
      <c r="QBS30" s="269"/>
      <c r="QBT30" s="269"/>
      <c r="QBU30" s="269"/>
      <c r="QBV30" s="269"/>
      <c r="QBW30" s="269"/>
      <c r="QBX30" s="269"/>
      <c r="QBY30" s="269"/>
      <c r="QBZ30" s="269"/>
      <c r="QCA30" s="269"/>
      <c r="QCB30" s="269"/>
      <c r="QCC30" s="269"/>
      <c r="QCD30" s="269"/>
      <c r="QCE30" s="269"/>
      <c r="QCF30" s="269"/>
      <c r="QCG30" s="269"/>
      <c r="QCH30" s="269"/>
      <c r="QCI30" s="269"/>
      <c r="QCJ30" s="269"/>
      <c r="QCK30" s="269"/>
      <c r="QCL30" s="269"/>
      <c r="QCM30" s="269"/>
      <c r="QCN30" s="269"/>
      <c r="QCO30" s="269"/>
      <c r="QCP30" s="269"/>
      <c r="QCQ30" s="269"/>
      <c r="QCR30" s="269"/>
      <c r="QCS30" s="269"/>
      <c r="QCT30" s="269"/>
      <c r="QCU30" s="269"/>
      <c r="QCV30" s="269"/>
      <c r="QCW30" s="269"/>
      <c r="QCX30" s="269"/>
      <c r="QCY30" s="269"/>
      <c r="QCZ30" s="269"/>
      <c r="QDA30" s="269"/>
      <c r="QDB30" s="269"/>
      <c r="QDC30" s="269"/>
      <c r="QDD30" s="269"/>
      <c r="QDE30" s="269"/>
      <c r="QDF30" s="269"/>
      <c r="QDG30" s="269"/>
      <c r="QDH30" s="269"/>
      <c r="QDI30" s="269"/>
      <c r="QDJ30" s="269"/>
      <c r="QDK30" s="269"/>
      <c r="QDL30" s="269"/>
      <c r="QDM30" s="269"/>
      <c r="QDN30" s="269"/>
      <c r="QDO30" s="269"/>
      <c r="QDP30" s="269"/>
      <c r="QDQ30" s="269"/>
      <c r="QDR30" s="269"/>
      <c r="QDS30" s="269"/>
      <c r="QDT30" s="269"/>
      <c r="QDU30" s="269"/>
      <c r="QDV30" s="269"/>
      <c r="QDW30" s="269"/>
      <c r="QDX30" s="269"/>
      <c r="QDY30" s="269"/>
      <c r="QDZ30" s="269"/>
      <c r="QEA30" s="269"/>
      <c r="QEB30" s="269"/>
      <c r="QEC30" s="269"/>
      <c r="QED30" s="269"/>
      <c r="QEE30" s="269"/>
      <c r="QEF30" s="269"/>
      <c r="QEG30" s="269"/>
      <c r="QEH30" s="269"/>
      <c r="QEI30" s="269"/>
      <c r="QEJ30" s="269"/>
      <c r="QEK30" s="269"/>
      <c r="QEL30" s="269"/>
      <c r="QEM30" s="269"/>
      <c r="QEN30" s="269"/>
      <c r="QEO30" s="269"/>
      <c r="QEP30" s="269"/>
      <c r="QEQ30" s="269"/>
      <c r="QER30" s="269"/>
      <c r="QES30" s="269"/>
      <c r="QET30" s="269"/>
      <c r="QEU30" s="269"/>
      <c r="QEV30" s="269"/>
      <c r="QEW30" s="269"/>
      <c r="QEX30" s="269"/>
      <c r="QEY30" s="269"/>
      <c r="QEZ30" s="269"/>
      <c r="QFA30" s="269"/>
      <c r="QFB30" s="269"/>
      <c r="QFC30" s="269"/>
      <c r="QFD30" s="269"/>
      <c r="QFE30" s="269"/>
      <c r="QFF30" s="269"/>
      <c r="QFG30" s="269"/>
      <c r="QFH30" s="269"/>
      <c r="QFI30" s="269"/>
      <c r="QFJ30" s="269"/>
      <c r="QFK30" s="269"/>
      <c r="QFL30" s="269"/>
      <c r="QFM30" s="269"/>
      <c r="QFN30" s="269"/>
      <c r="QFO30" s="269"/>
      <c r="QFP30" s="269"/>
      <c r="QFQ30" s="269"/>
      <c r="QFR30" s="269"/>
      <c r="QFS30" s="269"/>
      <c r="QFT30" s="269"/>
      <c r="QFU30" s="269"/>
      <c r="QFV30" s="269"/>
      <c r="QFW30" s="269"/>
      <c r="QFX30" s="269"/>
      <c r="QFY30" s="269"/>
      <c r="QFZ30" s="269"/>
      <c r="QGA30" s="269"/>
      <c r="QGB30" s="269"/>
      <c r="QGC30" s="269"/>
      <c r="QGD30" s="269"/>
      <c r="QGE30" s="269"/>
      <c r="QGF30" s="269"/>
      <c r="QGG30" s="269"/>
      <c r="QGH30" s="269"/>
      <c r="QGI30" s="269"/>
      <c r="QGJ30" s="269"/>
      <c r="QGK30" s="269"/>
      <c r="QGL30" s="269"/>
      <c r="QGM30" s="269"/>
      <c r="QGN30" s="269"/>
      <c r="QGO30" s="269"/>
      <c r="QGP30" s="269"/>
      <c r="QGQ30" s="269"/>
      <c r="QGR30" s="269"/>
      <c r="QGS30" s="269"/>
      <c r="QGT30" s="269"/>
      <c r="QGU30" s="269"/>
      <c r="QGV30" s="269"/>
      <c r="QGW30" s="269"/>
      <c r="QGX30" s="269"/>
      <c r="QGY30" s="269"/>
      <c r="QGZ30" s="269"/>
      <c r="QHA30" s="269"/>
      <c r="QHB30" s="269"/>
      <c r="QHC30" s="269"/>
      <c r="QHD30" s="269"/>
      <c r="QHE30" s="269"/>
      <c r="QHF30" s="269"/>
      <c r="QHG30" s="269"/>
      <c r="QHH30" s="269"/>
      <c r="QHI30" s="269"/>
      <c r="QHJ30" s="269"/>
      <c r="QHK30" s="269"/>
      <c r="QHL30" s="269"/>
      <c r="QHM30" s="269"/>
      <c r="QHN30" s="269"/>
      <c r="QHO30" s="269"/>
      <c r="QHP30" s="269"/>
      <c r="QHQ30" s="269"/>
      <c r="QHR30" s="269"/>
      <c r="QHS30" s="269"/>
      <c r="QHT30" s="269"/>
      <c r="QHU30" s="269"/>
      <c r="QHV30" s="269"/>
      <c r="QHW30" s="269"/>
      <c r="QHX30" s="269"/>
      <c r="QHY30" s="269"/>
      <c r="QHZ30" s="269"/>
      <c r="QIA30" s="269"/>
      <c r="QIB30" s="269"/>
      <c r="QIC30" s="269"/>
      <c r="QID30" s="269"/>
      <c r="QIE30" s="269"/>
      <c r="QIF30" s="269"/>
      <c r="QIG30" s="269"/>
      <c r="QIH30" s="269"/>
      <c r="QII30" s="269"/>
      <c r="QIJ30" s="269"/>
      <c r="QIK30" s="269"/>
      <c r="QIL30" s="269"/>
      <c r="QIM30" s="269"/>
      <c r="QIN30" s="269"/>
      <c r="QIO30" s="269"/>
      <c r="QIP30" s="269"/>
      <c r="QIQ30" s="269"/>
      <c r="QIR30" s="269"/>
      <c r="QIS30" s="269"/>
      <c r="QIT30" s="269"/>
      <c r="QIU30" s="269"/>
      <c r="QIV30" s="269"/>
      <c r="QIW30" s="269"/>
      <c r="QIX30" s="269"/>
      <c r="QIY30" s="269"/>
      <c r="QIZ30" s="269"/>
      <c r="QJA30" s="269"/>
      <c r="QJB30" s="269"/>
      <c r="QJC30" s="269"/>
      <c r="QJD30" s="269"/>
      <c r="QJE30" s="269"/>
      <c r="QJF30" s="269"/>
      <c r="QJG30" s="269"/>
      <c r="QJH30" s="269"/>
      <c r="QJI30" s="269"/>
      <c r="QJJ30" s="269"/>
      <c r="QJK30" s="269"/>
      <c r="QJL30" s="269"/>
      <c r="QJM30" s="269"/>
      <c r="QJN30" s="269"/>
      <c r="QJO30" s="269"/>
      <c r="QJP30" s="269"/>
      <c r="QJQ30" s="269"/>
      <c r="QJR30" s="269"/>
      <c r="QJS30" s="269"/>
      <c r="QJT30" s="269"/>
      <c r="QJU30" s="269"/>
      <c r="QJV30" s="269"/>
      <c r="QJW30" s="269"/>
      <c r="QJX30" s="269"/>
      <c r="QJY30" s="269"/>
      <c r="QJZ30" s="269"/>
      <c r="QKA30" s="269"/>
      <c r="QKB30" s="269"/>
      <c r="QKC30" s="269"/>
      <c r="QKD30" s="269"/>
      <c r="QKE30" s="269"/>
      <c r="QKF30" s="269"/>
      <c r="QKG30" s="269"/>
      <c r="QKH30" s="269"/>
      <c r="QKI30" s="269"/>
      <c r="QKJ30" s="269"/>
      <c r="QKK30" s="269"/>
      <c r="QKL30" s="269"/>
      <c r="QKM30" s="269"/>
      <c r="QKN30" s="269"/>
      <c r="QKO30" s="269"/>
      <c r="QKP30" s="269"/>
      <c r="QKQ30" s="269"/>
      <c r="QKR30" s="269"/>
      <c r="QKS30" s="269"/>
      <c r="QKT30" s="269"/>
      <c r="QKU30" s="269"/>
      <c r="QKV30" s="269"/>
      <c r="QKW30" s="269"/>
      <c r="QKX30" s="269"/>
      <c r="QKY30" s="269"/>
      <c r="QKZ30" s="269"/>
      <c r="QLA30" s="269"/>
      <c r="QLB30" s="269"/>
      <c r="QLC30" s="269"/>
      <c r="QLD30" s="269"/>
      <c r="QLE30" s="269"/>
      <c r="QLF30" s="269"/>
      <c r="QLG30" s="269"/>
      <c r="QLH30" s="269"/>
      <c r="QLI30" s="269"/>
      <c r="QLJ30" s="269"/>
      <c r="QLK30" s="269"/>
      <c r="QLL30" s="269"/>
      <c r="QLM30" s="269"/>
      <c r="QLN30" s="269"/>
      <c r="QLO30" s="269"/>
      <c r="QLP30" s="269"/>
      <c r="QLQ30" s="269"/>
      <c r="QLR30" s="269"/>
      <c r="QLS30" s="269"/>
      <c r="QLT30" s="269"/>
      <c r="QLU30" s="269"/>
      <c r="QLV30" s="269"/>
      <c r="QLW30" s="269"/>
      <c r="QLX30" s="269"/>
      <c r="QLY30" s="269"/>
      <c r="QLZ30" s="269"/>
      <c r="QMA30" s="269"/>
      <c r="QMB30" s="269"/>
      <c r="QMC30" s="269"/>
      <c r="QMD30" s="269"/>
      <c r="QME30" s="269"/>
      <c r="QMF30" s="269"/>
      <c r="QMG30" s="269"/>
      <c r="QMH30" s="269"/>
      <c r="QMI30" s="269"/>
      <c r="QMJ30" s="269"/>
      <c r="QMK30" s="269"/>
      <c r="QML30" s="269"/>
      <c r="QMM30" s="269"/>
      <c r="QMN30" s="269"/>
      <c r="QMO30" s="269"/>
      <c r="QMP30" s="269"/>
      <c r="QMQ30" s="269"/>
      <c r="QMR30" s="269"/>
      <c r="QMS30" s="269"/>
      <c r="QMT30" s="269"/>
      <c r="QMU30" s="269"/>
      <c r="QMV30" s="269"/>
      <c r="QMW30" s="269"/>
      <c r="QMX30" s="269"/>
      <c r="QMY30" s="269"/>
      <c r="QMZ30" s="269"/>
      <c r="QNA30" s="269"/>
      <c r="QNB30" s="269"/>
      <c r="QNC30" s="269"/>
      <c r="QND30" s="269"/>
      <c r="QNE30" s="269"/>
      <c r="QNF30" s="269"/>
      <c r="QNG30" s="269"/>
      <c r="QNH30" s="269"/>
      <c r="QNI30" s="269"/>
      <c r="QNJ30" s="269"/>
      <c r="QNK30" s="269"/>
      <c r="QNL30" s="269"/>
      <c r="QNM30" s="269"/>
      <c r="QNN30" s="269"/>
      <c r="QNO30" s="269"/>
      <c r="QNP30" s="269"/>
      <c r="QNQ30" s="269"/>
      <c r="QNR30" s="269"/>
      <c r="QNS30" s="269"/>
      <c r="QNT30" s="269"/>
      <c r="QNU30" s="269"/>
      <c r="QNV30" s="269"/>
      <c r="QNW30" s="269"/>
      <c r="QNX30" s="269"/>
      <c r="QNY30" s="269"/>
      <c r="QNZ30" s="269"/>
      <c r="QOA30" s="269"/>
      <c r="QOB30" s="269"/>
      <c r="QOC30" s="269"/>
      <c r="QOD30" s="269"/>
      <c r="QOE30" s="269"/>
      <c r="QOF30" s="269"/>
      <c r="QOG30" s="269"/>
      <c r="QOH30" s="269"/>
      <c r="QOI30" s="269"/>
      <c r="QOJ30" s="269"/>
      <c r="QOK30" s="269"/>
      <c r="QOL30" s="269"/>
      <c r="QOM30" s="269"/>
      <c r="QON30" s="269"/>
      <c r="QOO30" s="269"/>
      <c r="QOP30" s="269"/>
      <c r="QOQ30" s="269"/>
      <c r="QOR30" s="269"/>
      <c r="QOS30" s="269"/>
      <c r="QOT30" s="269"/>
      <c r="QOU30" s="269"/>
      <c r="QOV30" s="269"/>
      <c r="QOW30" s="269"/>
      <c r="QOX30" s="269"/>
      <c r="QOY30" s="269"/>
      <c r="QOZ30" s="269"/>
      <c r="QPA30" s="269"/>
      <c r="QPB30" s="269"/>
      <c r="QPC30" s="269"/>
      <c r="QPD30" s="269"/>
      <c r="QPE30" s="269"/>
      <c r="QPF30" s="269"/>
      <c r="QPG30" s="269"/>
      <c r="QPH30" s="269"/>
      <c r="QPI30" s="269"/>
      <c r="QPJ30" s="269"/>
      <c r="QPK30" s="269"/>
      <c r="QPL30" s="269"/>
      <c r="QPM30" s="269"/>
      <c r="QPN30" s="269"/>
      <c r="QPO30" s="269"/>
      <c r="QPP30" s="269"/>
      <c r="QPQ30" s="269"/>
      <c r="QPR30" s="269"/>
      <c r="QPS30" s="269"/>
      <c r="QPT30" s="269"/>
      <c r="QPU30" s="269"/>
      <c r="QPV30" s="269"/>
      <c r="QPW30" s="269"/>
      <c r="QPX30" s="269"/>
      <c r="QPY30" s="269"/>
      <c r="QPZ30" s="269"/>
      <c r="QQA30" s="269"/>
      <c r="QQB30" s="269"/>
      <c r="QQC30" s="269"/>
      <c r="QQD30" s="269"/>
      <c r="QQE30" s="269"/>
      <c r="QQF30" s="269"/>
      <c r="QQG30" s="269"/>
      <c r="QQH30" s="269"/>
      <c r="QQI30" s="269"/>
      <c r="QQJ30" s="269"/>
      <c r="QQK30" s="269"/>
      <c r="QQL30" s="269"/>
      <c r="QQM30" s="269"/>
      <c r="QQN30" s="269"/>
      <c r="QQO30" s="269"/>
      <c r="QQP30" s="269"/>
      <c r="QQQ30" s="269"/>
      <c r="QQR30" s="269"/>
      <c r="QQS30" s="269"/>
      <c r="QQT30" s="269"/>
      <c r="QQU30" s="269"/>
      <c r="QQV30" s="269"/>
      <c r="QQW30" s="269"/>
      <c r="QQX30" s="269"/>
      <c r="QQY30" s="269"/>
      <c r="QQZ30" s="269"/>
      <c r="QRA30" s="269"/>
      <c r="QRB30" s="269"/>
      <c r="QRC30" s="269"/>
      <c r="QRD30" s="269"/>
      <c r="QRE30" s="269"/>
      <c r="QRF30" s="269"/>
      <c r="QRG30" s="269"/>
      <c r="QRH30" s="269"/>
      <c r="QRI30" s="269"/>
      <c r="QRJ30" s="269"/>
      <c r="QRK30" s="269"/>
      <c r="QRL30" s="269"/>
      <c r="QRM30" s="269"/>
      <c r="QRN30" s="269"/>
      <c r="QRO30" s="269"/>
      <c r="QRP30" s="269"/>
      <c r="QRQ30" s="269"/>
      <c r="QRR30" s="269"/>
      <c r="QRS30" s="269"/>
      <c r="QRT30" s="269"/>
      <c r="QRU30" s="269"/>
      <c r="QRV30" s="269"/>
      <c r="QRW30" s="269"/>
      <c r="QRX30" s="269"/>
      <c r="QRY30" s="269"/>
      <c r="QRZ30" s="269"/>
      <c r="QSA30" s="269"/>
      <c r="QSB30" s="269"/>
      <c r="QSC30" s="269"/>
      <c r="QSD30" s="269"/>
      <c r="QSE30" s="269"/>
      <c r="QSF30" s="269"/>
      <c r="QSG30" s="269"/>
      <c r="QSH30" s="269"/>
      <c r="QSI30" s="269"/>
      <c r="QSJ30" s="269"/>
      <c r="QSK30" s="269"/>
      <c r="QSL30" s="269"/>
      <c r="QSM30" s="269"/>
      <c r="QSN30" s="269"/>
      <c r="QSO30" s="269"/>
      <c r="QSP30" s="269"/>
      <c r="QSQ30" s="269"/>
      <c r="QSR30" s="269"/>
      <c r="QSS30" s="269"/>
      <c r="QST30" s="269"/>
      <c r="QSU30" s="269"/>
      <c r="QSV30" s="269"/>
      <c r="QSW30" s="269"/>
      <c r="QSX30" s="269"/>
      <c r="QSY30" s="269"/>
      <c r="QSZ30" s="269"/>
      <c r="QTA30" s="269"/>
      <c r="QTB30" s="269"/>
      <c r="QTC30" s="269"/>
      <c r="QTD30" s="269"/>
      <c r="QTE30" s="269"/>
      <c r="QTF30" s="269"/>
      <c r="QTG30" s="269"/>
      <c r="QTH30" s="269"/>
      <c r="QTI30" s="269"/>
      <c r="QTJ30" s="269"/>
      <c r="QTK30" s="269"/>
      <c r="QTL30" s="269"/>
      <c r="QTM30" s="269"/>
      <c r="QTN30" s="269"/>
      <c r="QTO30" s="269"/>
      <c r="QTP30" s="269"/>
      <c r="QTQ30" s="269"/>
      <c r="QTR30" s="269"/>
      <c r="QTS30" s="269"/>
      <c r="QTT30" s="269"/>
      <c r="QTU30" s="269"/>
      <c r="QTV30" s="269"/>
      <c r="QTW30" s="269"/>
      <c r="QTX30" s="269"/>
      <c r="QTY30" s="269"/>
      <c r="QTZ30" s="269"/>
      <c r="QUA30" s="269"/>
      <c r="QUB30" s="269"/>
      <c r="QUC30" s="269"/>
      <c r="QUD30" s="269"/>
      <c r="QUE30" s="269"/>
      <c r="QUF30" s="269"/>
      <c r="QUG30" s="269"/>
      <c r="QUH30" s="269"/>
      <c r="QUI30" s="269"/>
      <c r="QUJ30" s="269"/>
      <c r="QUK30" s="269"/>
      <c r="QUL30" s="269"/>
      <c r="QUM30" s="269"/>
      <c r="QUN30" s="269"/>
      <c r="QUO30" s="269"/>
      <c r="QUP30" s="269"/>
      <c r="QUQ30" s="269"/>
      <c r="QUR30" s="269"/>
      <c r="QUS30" s="269"/>
      <c r="QUT30" s="269"/>
      <c r="QUU30" s="269"/>
      <c r="QUV30" s="269"/>
      <c r="QUW30" s="269"/>
      <c r="QUX30" s="269"/>
      <c r="QUY30" s="269"/>
      <c r="QUZ30" s="269"/>
      <c r="QVA30" s="269"/>
      <c r="QVB30" s="269"/>
      <c r="QVC30" s="269"/>
      <c r="QVD30" s="269"/>
      <c r="QVE30" s="269"/>
      <c r="QVF30" s="269"/>
      <c r="QVG30" s="269"/>
      <c r="QVH30" s="269"/>
      <c r="QVI30" s="269"/>
      <c r="QVJ30" s="269"/>
      <c r="QVK30" s="269"/>
      <c r="QVL30" s="269"/>
      <c r="QVM30" s="269"/>
      <c r="QVN30" s="269"/>
      <c r="QVO30" s="269"/>
      <c r="QVP30" s="269"/>
      <c r="QVQ30" s="269"/>
      <c r="QVR30" s="269"/>
      <c r="QVS30" s="269"/>
      <c r="QVT30" s="269"/>
      <c r="QVU30" s="269"/>
      <c r="QVV30" s="269"/>
      <c r="QVW30" s="269"/>
      <c r="QVX30" s="269"/>
      <c r="QVY30" s="269"/>
      <c r="QVZ30" s="269"/>
      <c r="QWA30" s="269"/>
      <c r="QWB30" s="269"/>
      <c r="QWC30" s="269"/>
      <c r="QWD30" s="269"/>
      <c r="QWE30" s="269"/>
      <c r="QWF30" s="269"/>
      <c r="QWG30" s="269"/>
      <c r="QWH30" s="269"/>
      <c r="QWI30" s="269"/>
      <c r="QWJ30" s="269"/>
      <c r="QWK30" s="269"/>
      <c r="QWL30" s="269"/>
      <c r="QWM30" s="269"/>
      <c r="QWN30" s="269"/>
      <c r="QWO30" s="269"/>
      <c r="QWP30" s="269"/>
      <c r="QWQ30" s="269"/>
      <c r="QWR30" s="269"/>
      <c r="QWS30" s="269"/>
      <c r="QWT30" s="269"/>
      <c r="QWU30" s="269"/>
      <c r="QWV30" s="269"/>
      <c r="QWW30" s="269"/>
      <c r="QWX30" s="269"/>
      <c r="QWY30" s="269"/>
      <c r="QWZ30" s="269"/>
      <c r="QXA30" s="269"/>
      <c r="QXB30" s="269"/>
      <c r="QXC30" s="269"/>
      <c r="QXD30" s="269"/>
      <c r="QXE30" s="269"/>
      <c r="QXF30" s="269"/>
      <c r="QXG30" s="269"/>
      <c r="QXH30" s="269"/>
      <c r="QXI30" s="269"/>
      <c r="QXJ30" s="269"/>
      <c r="QXK30" s="269"/>
      <c r="QXL30" s="269"/>
      <c r="QXM30" s="269"/>
      <c r="QXN30" s="269"/>
      <c r="QXO30" s="269"/>
      <c r="QXP30" s="269"/>
      <c r="QXQ30" s="269"/>
      <c r="QXR30" s="269"/>
      <c r="QXS30" s="269"/>
      <c r="QXT30" s="269"/>
      <c r="QXU30" s="269"/>
      <c r="QXV30" s="269"/>
      <c r="QXW30" s="269"/>
      <c r="QXX30" s="269"/>
      <c r="QXY30" s="269"/>
      <c r="QXZ30" s="269"/>
      <c r="QYA30" s="269"/>
      <c r="QYB30" s="269"/>
      <c r="QYC30" s="269"/>
      <c r="QYD30" s="269"/>
      <c r="QYE30" s="269"/>
      <c r="QYF30" s="269"/>
      <c r="QYG30" s="269"/>
      <c r="QYH30" s="269"/>
      <c r="QYI30" s="269"/>
      <c r="QYJ30" s="269"/>
      <c r="QYK30" s="269"/>
      <c r="QYL30" s="269"/>
      <c r="QYM30" s="269"/>
      <c r="QYN30" s="269"/>
      <c r="QYO30" s="269"/>
      <c r="QYP30" s="269"/>
      <c r="QYQ30" s="269"/>
      <c r="QYR30" s="269"/>
      <c r="QYS30" s="269"/>
      <c r="QYT30" s="269"/>
      <c r="QYU30" s="269"/>
      <c r="QYV30" s="269"/>
      <c r="QYW30" s="269"/>
      <c r="QYX30" s="269"/>
      <c r="QYY30" s="269"/>
      <c r="QYZ30" s="269"/>
      <c r="QZA30" s="269"/>
      <c r="QZB30" s="269"/>
      <c r="QZC30" s="269"/>
      <c r="QZD30" s="269"/>
      <c r="QZE30" s="269"/>
      <c r="QZF30" s="269"/>
      <c r="QZG30" s="269"/>
      <c r="QZH30" s="269"/>
      <c r="QZI30" s="269"/>
      <c r="QZJ30" s="269"/>
      <c r="QZK30" s="269"/>
      <c r="QZL30" s="269"/>
      <c r="QZM30" s="269"/>
      <c r="QZN30" s="269"/>
      <c r="QZO30" s="269"/>
      <c r="QZP30" s="269"/>
      <c r="QZQ30" s="269"/>
      <c r="QZR30" s="269"/>
      <c r="QZS30" s="269"/>
      <c r="QZT30" s="269"/>
      <c r="QZU30" s="269"/>
      <c r="QZV30" s="269"/>
      <c r="QZW30" s="269"/>
      <c r="QZX30" s="269"/>
      <c r="QZY30" s="269"/>
      <c r="QZZ30" s="269"/>
      <c r="RAA30" s="269"/>
      <c r="RAB30" s="269"/>
      <c r="RAC30" s="269"/>
      <c r="RAD30" s="269"/>
      <c r="RAE30" s="269"/>
      <c r="RAF30" s="269"/>
      <c r="RAG30" s="269"/>
      <c r="RAH30" s="269"/>
      <c r="RAI30" s="269"/>
      <c r="RAJ30" s="269"/>
      <c r="RAK30" s="269"/>
      <c r="RAL30" s="269"/>
      <c r="RAM30" s="269"/>
      <c r="RAN30" s="269"/>
      <c r="RAO30" s="269"/>
      <c r="RAP30" s="269"/>
      <c r="RAQ30" s="269"/>
      <c r="RAR30" s="269"/>
      <c r="RAS30" s="269"/>
      <c r="RAT30" s="269"/>
      <c r="RAU30" s="269"/>
      <c r="RAV30" s="269"/>
      <c r="RAW30" s="269"/>
      <c r="RAX30" s="269"/>
      <c r="RAY30" s="269"/>
      <c r="RAZ30" s="269"/>
      <c r="RBA30" s="269"/>
      <c r="RBB30" s="269"/>
      <c r="RBC30" s="269"/>
      <c r="RBD30" s="269"/>
      <c r="RBE30" s="269"/>
      <c r="RBF30" s="269"/>
      <c r="RBG30" s="269"/>
      <c r="RBH30" s="269"/>
      <c r="RBI30" s="269"/>
      <c r="RBJ30" s="269"/>
      <c r="RBK30" s="269"/>
      <c r="RBL30" s="269"/>
      <c r="RBM30" s="269"/>
      <c r="RBN30" s="269"/>
      <c r="RBO30" s="269"/>
      <c r="RBP30" s="269"/>
      <c r="RBQ30" s="269"/>
      <c r="RBR30" s="269"/>
      <c r="RBS30" s="269"/>
      <c r="RBT30" s="269"/>
      <c r="RBU30" s="269"/>
      <c r="RBV30" s="269"/>
      <c r="RBW30" s="269"/>
      <c r="RBX30" s="269"/>
      <c r="RBY30" s="269"/>
      <c r="RBZ30" s="269"/>
      <c r="RCA30" s="269"/>
      <c r="RCB30" s="269"/>
      <c r="RCC30" s="269"/>
      <c r="RCD30" s="269"/>
      <c r="RCE30" s="269"/>
      <c r="RCF30" s="269"/>
      <c r="RCG30" s="269"/>
      <c r="RCH30" s="269"/>
      <c r="RCI30" s="269"/>
      <c r="RCJ30" s="269"/>
      <c r="RCK30" s="269"/>
      <c r="RCL30" s="269"/>
      <c r="RCM30" s="269"/>
      <c r="RCN30" s="269"/>
      <c r="RCO30" s="269"/>
      <c r="RCP30" s="269"/>
      <c r="RCQ30" s="269"/>
      <c r="RCR30" s="269"/>
      <c r="RCS30" s="269"/>
      <c r="RCT30" s="269"/>
      <c r="RCU30" s="269"/>
      <c r="RCV30" s="269"/>
      <c r="RCW30" s="269"/>
      <c r="RCX30" s="269"/>
      <c r="RCY30" s="269"/>
      <c r="RCZ30" s="269"/>
      <c r="RDA30" s="269"/>
      <c r="RDB30" s="269"/>
      <c r="RDC30" s="269"/>
      <c r="RDD30" s="269"/>
      <c r="RDE30" s="269"/>
      <c r="RDF30" s="269"/>
      <c r="RDG30" s="269"/>
      <c r="RDH30" s="269"/>
      <c r="RDI30" s="269"/>
      <c r="RDJ30" s="269"/>
      <c r="RDK30" s="269"/>
      <c r="RDL30" s="269"/>
      <c r="RDM30" s="269"/>
      <c r="RDN30" s="269"/>
      <c r="RDO30" s="269"/>
      <c r="RDP30" s="269"/>
      <c r="RDQ30" s="269"/>
      <c r="RDR30" s="269"/>
      <c r="RDS30" s="269"/>
      <c r="RDT30" s="269"/>
      <c r="RDU30" s="269"/>
      <c r="RDV30" s="269"/>
      <c r="RDW30" s="269"/>
      <c r="RDX30" s="269"/>
      <c r="RDY30" s="269"/>
      <c r="RDZ30" s="269"/>
      <c r="REA30" s="269"/>
      <c r="REB30" s="269"/>
      <c r="REC30" s="269"/>
      <c r="RED30" s="269"/>
      <c r="REE30" s="269"/>
      <c r="REF30" s="269"/>
      <c r="REG30" s="269"/>
      <c r="REH30" s="269"/>
      <c r="REI30" s="269"/>
      <c r="REJ30" s="269"/>
      <c r="REK30" s="269"/>
      <c r="REL30" s="269"/>
      <c r="REM30" s="269"/>
      <c r="REN30" s="269"/>
      <c r="REO30" s="269"/>
      <c r="REP30" s="269"/>
      <c r="REQ30" s="269"/>
      <c r="RER30" s="269"/>
      <c r="RES30" s="269"/>
      <c r="RET30" s="269"/>
      <c r="REU30" s="269"/>
      <c r="REV30" s="269"/>
      <c r="REW30" s="269"/>
      <c r="REX30" s="269"/>
      <c r="REY30" s="269"/>
      <c r="REZ30" s="269"/>
      <c r="RFA30" s="269"/>
      <c r="RFB30" s="269"/>
      <c r="RFC30" s="269"/>
      <c r="RFD30" s="269"/>
      <c r="RFE30" s="269"/>
      <c r="RFF30" s="269"/>
      <c r="RFG30" s="269"/>
      <c r="RFH30" s="269"/>
      <c r="RFI30" s="269"/>
      <c r="RFJ30" s="269"/>
      <c r="RFK30" s="269"/>
      <c r="RFL30" s="269"/>
      <c r="RFM30" s="269"/>
      <c r="RFN30" s="269"/>
      <c r="RFO30" s="269"/>
      <c r="RFP30" s="269"/>
      <c r="RFQ30" s="269"/>
      <c r="RFR30" s="269"/>
      <c r="RFS30" s="269"/>
      <c r="RFT30" s="269"/>
      <c r="RFU30" s="269"/>
      <c r="RFV30" s="269"/>
      <c r="RFW30" s="269"/>
      <c r="RFX30" s="269"/>
      <c r="RFY30" s="269"/>
      <c r="RFZ30" s="269"/>
      <c r="RGA30" s="269"/>
      <c r="RGB30" s="269"/>
      <c r="RGC30" s="269"/>
      <c r="RGD30" s="269"/>
      <c r="RGE30" s="269"/>
      <c r="RGF30" s="269"/>
      <c r="RGG30" s="269"/>
      <c r="RGH30" s="269"/>
      <c r="RGI30" s="269"/>
      <c r="RGJ30" s="269"/>
      <c r="RGK30" s="269"/>
      <c r="RGL30" s="269"/>
      <c r="RGM30" s="269"/>
      <c r="RGN30" s="269"/>
      <c r="RGO30" s="269"/>
      <c r="RGP30" s="269"/>
      <c r="RGQ30" s="269"/>
      <c r="RGR30" s="269"/>
      <c r="RGS30" s="269"/>
      <c r="RGT30" s="269"/>
      <c r="RGU30" s="269"/>
      <c r="RGV30" s="269"/>
      <c r="RGW30" s="269"/>
      <c r="RGX30" s="269"/>
      <c r="RGY30" s="269"/>
      <c r="RGZ30" s="269"/>
      <c r="RHA30" s="269"/>
      <c r="RHB30" s="269"/>
      <c r="RHC30" s="269"/>
      <c r="RHD30" s="269"/>
      <c r="RHE30" s="269"/>
      <c r="RHF30" s="269"/>
      <c r="RHG30" s="269"/>
      <c r="RHH30" s="269"/>
      <c r="RHI30" s="269"/>
      <c r="RHJ30" s="269"/>
      <c r="RHK30" s="269"/>
      <c r="RHL30" s="269"/>
      <c r="RHM30" s="269"/>
      <c r="RHN30" s="269"/>
      <c r="RHO30" s="269"/>
      <c r="RHP30" s="269"/>
      <c r="RHQ30" s="269"/>
      <c r="RHR30" s="269"/>
      <c r="RHS30" s="269"/>
      <c r="RHT30" s="269"/>
      <c r="RHU30" s="269"/>
      <c r="RHV30" s="269"/>
      <c r="RHW30" s="269"/>
      <c r="RHX30" s="269"/>
      <c r="RHY30" s="269"/>
      <c r="RHZ30" s="269"/>
      <c r="RIA30" s="269"/>
      <c r="RIB30" s="269"/>
      <c r="RIC30" s="269"/>
      <c r="RID30" s="269"/>
      <c r="RIE30" s="269"/>
      <c r="RIF30" s="269"/>
      <c r="RIG30" s="269"/>
      <c r="RIH30" s="269"/>
      <c r="RII30" s="269"/>
      <c r="RIJ30" s="269"/>
      <c r="RIK30" s="269"/>
      <c r="RIL30" s="269"/>
      <c r="RIM30" s="269"/>
      <c r="RIN30" s="269"/>
      <c r="RIO30" s="269"/>
      <c r="RIP30" s="269"/>
      <c r="RIQ30" s="269"/>
      <c r="RIR30" s="269"/>
      <c r="RIS30" s="269"/>
      <c r="RIT30" s="269"/>
      <c r="RIU30" s="269"/>
      <c r="RIV30" s="269"/>
      <c r="RIW30" s="269"/>
      <c r="RIX30" s="269"/>
      <c r="RIY30" s="269"/>
      <c r="RIZ30" s="269"/>
      <c r="RJA30" s="269"/>
      <c r="RJB30" s="269"/>
      <c r="RJC30" s="269"/>
      <c r="RJD30" s="269"/>
      <c r="RJE30" s="269"/>
      <c r="RJF30" s="269"/>
      <c r="RJG30" s="269"/>
      <c r="RJH30" s="269"/>
      <c r="RJI30" s="269"/>
      <c r="RJJ30" s="269"/>
      <c r="RJK30" s="269"/>
      <c r="RJL30" s="269"/>
      <c r="RJM30" s="269"/>
      <c r="RJN30" s="269"/>
      <c r="RJO30" s="269"/>
      <c r="RJP30" s="269"/>
      <c r="RJQ30" s="269"/>
      <c r="RJR30" s="269"/>
      <c r="RJS30" s="269"/>
      <c r="RJT30" s="269"/>
      <c r="RJU30" s="269"/>
      <c r="RJV30" s="269"/>
      <c r="RJW30" s="269"/>
      <c r="RJX30" s="269"/>
      <c r="RJY30" s="269"/>
      <c r="RJZ30" s="269"/>
      <c r="RKA30" s="269"/>
      <c r="RKB30" s="269"/>
      <c r="RKC30" s="269"/>
      <c r="RKD30" s="269"/>
      <c r="RKE30" s="269"/>
      <c r="RKF30" s="269"/>
      <c r="RKG30" s="269"/>
      <c r="RKH30" s="269"/>
      <c r="RKI30" s="269"/>
      <c r="RKJ30" s="269"/>
      <c r="RKK30" s="269"/>
      <c r="RKL30" s="269"/>
      <c r="RKM30" s="269"/>
      <c r="RKN30" s="269"/>
      <c r="RKO30" s="269"/>
      <c r="RKP30" s="269"/>
      <c r="RKQ30" s="269"/>
      <c r="RKR30" s="269"/>
      <c r="RKS30" s="269"/>
      <c r="RKT30" s="269"/>
      <c r="RKU30" s="269"/>
      <c r="RKV30" s="269"/>
      <c r="RKW30" s="269"/>
      <c r="RKX30" s="269"/>
      <c r="RKY30" s="269"/>
      <c r="RKZ30" s="269"/>
      <c r="RLA30" s="269"/>
      <c r="RLB30" s="269"/>
      <c r="RLC30" s="269"/>
      <c r="RLD30" s="269"/>
      <c r="RLE30" s="269"/>
      <c r="RLF30" s="269"/>
      <c r="RLG30" s="269"/>
      <c r="RLH30" s="269"/>
      <c r="RLI30" s="269"/>
      <c r="RLJ30" s="269"/>
      <c r="RLK30" s="269"/>
      <c r="RLL30" s="269"/>
      <c r="RLM30" s="269"/>
      <c r="RLN30" s="269"/>
      <c r="RLO30" s="269"/>
      <c r="RLP30" s="269"/>
      <c r="RLQ30" s="269"/>
      <c r="RLR30" s="269"/>
      <c r="RLS30" s="269"/>
      <c r="RLT30" s="269"/>
      <c r="RLU30" s="269"/>
      <c r="RLV30" s="269"/>
      <c r="RLW30" s="269"/>
      <c r="RLX30" s="269"/>
      <c r="RLY30" s="269"/>
      <c r="RLZ30" s="269"/>
      <c r="RMA30" s="269"/>
      <c r="RMB30" s="269"/>
      <c r="RMC30" s="269"/>
      <c r="RMD30" s="269"/>
      <c r="RME30" s="269"/>
      <c r="RMF30" s="269"/>
      <c r="RMG30" s="269"/>
      <c r="RMH30" s="269"/>
      <c r="RMI30" s="269"/>
      <c r="RMJ30" s="269"/>
      <c r="RMK30" s="269"/>
      <c r="RML30" s="269"/>
      <c r="RMM30" s="269"/>
      <c r="RMN30" s="269"/>
      <c r="RMO30" s="269"/>
      <c r="RMP30" s="269"/>
      <c r="RMQ30" s="269"/>
      <c r="RMR30" s="269"/>
      <c r="RMS30" s="269"/>
      <c r="RMT30" s="269"/>
      <c r="RMU30" s="269"/>
      <c r="RMV30" s="269"/>
      <c r="RMW30" s="269"/>
      <c r="RMX30" s="269"/>
      <c r="RMY30" s="269"/>
      <c r="RMZ30" s="269"/>
      <c r="RNA30" s="269"/>
      <c r="RNB30" s="269"/>
      <c r="RNC30" s="269"/>
      <c r="RND30" s="269"/>
      <c r="RNE30" s="269"/>
      <c r="RNF30" s="269"/>
      <c r="RNG30" s="269"/>
      <c r="RNH30" s="269"/>
      <c r="RNI30" s="269"/>
      <c r="RNJ30" s="269"/>
      <c r="RNK30" s="269"/>
      <c r="RNL30" s="269"/>
      <c r="RNM30" s="269"/>
      <c r="RNN30" s="269"/>
      <c r="RNO30" s="269"/>
      <c r="RNP30" s="269"/>
      <c r="RNQ30" s="269"/>
      <c r="RNR30" s="269"/>
      <c r="RNS30" s="269"/>
      <c r="RNT30" s="269"/>
      <c r="RNU30" s="269"/>
      <c r="RNV30" s="269"/>
      <c r="RNW30" s="269"/>
      <c r="RNX30" s="269"/>
      <c r="RNY30" s="269"/>
      <c r="RNZ30" s="269"/>
      <c r="ROA30" s="269"/>
      <c r="ROB30" s="269"/>
      <c r="ROC30" s="269"/>
      <c r="ROD30" s="269"/>
      <c r="ROE30" s="269"/>
      <c r="ROF30" s="269"/>
      <c r="ROG30" s="269"/>
      <c r="ROH30" s="269"/>
      <c r="ROI30" s="269"/>
      <c r="ROJ30" s="269"/>
      <c r="ROK30" s="269"/>
      <c r="ROL30" s="269"/>
      <c r="ROM30" s="269"/>
      <c r="RON30" s="269"/>
      <c r="ROO30" s="269"/>
      <c r="ROP30" s="269"/>
      <c r="ROQ30" s="269"/>
      <c r="ROR30" s="269"/>
      <c r="ROS30" s="269"/>
      <c r="ROT30" s="269"/>
      <c r="ROU30" s="269"/>
      <c r="ROV30" s="269"/>
      <c r="ROW30" s="269"/>
      <c r="ROX30" s="269"/>
      <c r="ROY30" s="269"/>
      <c r="ROZ30" s="269"/>
      <c r="RPA30" s="269"/>
      <c r="RPB30" s="269"/>
      <c r="RPC30" s="269"/>
      <c r="RPD30" s="269"/>
      <c r="RPE30" s="269"/>
      <c r="RPF30" s="269"/>
      <c r="RPG30" s="269"/>
      <c r="RPH30" s="269"/>
      <c r="RPI30" s="269"/>
      <c r="RPJ30" s="269"/>
      <c r="RPK30" s="269"/>
      <c r="RPL30" s="269"/>
      <c r="RPM30" s="269"/>
      <c r="RPN30" s="269"/>
      <c r="RPO30" s="269"/>
      <c r="RPP30" s="269"/>
      <c r="RPQ30" s="269"/>
      <c r="RPR30" s="269"/>
      <c r="RPS30" s="269"/>
      <c r="RPT30" s="269"/>
      <c r="RPU30" s="269"/>
      <c r="RPV30" s="269"/>
      <c r="RPW30" s="269"/>
      <c r="RPX30" s="269"/>
      <c r="RPY30" s="269"/>
      <c r="RPZ30" s="269"/>
      <c r="RQA30" s="269"/>
      <c r="RQB30" s="269"/>
      <c r="RQC30" s="269"/>
      <c r="RQD30" s="269"/>
      <c r="RQE30" s="269"/>
      <c r="RQF30" s="269"/>
      <c r="RQG30" s="269"/>
      <c r="RQH30" s="269"/>
      <c r="RQI30" s="269"/>
      <c r="RQJ30" s="269"/>
      <c r="RQK30" s="269"/>
      <c r="RQL30" s="269"/>
      <c r="RQM30" s="269"/>
      <c r="RQN30" s="269"/>
      <c r="RQO30" s="269"/>
      <c r="RQP30" s="269"/>
      <c r="RQQ30" s="269"/>
      <c r="RQR30" s="269"/>
      <c r="RQS30" s="269"/>
      <c r="RQT30" s="269"/>
      <c r="RQU30" s="269"/>
      <c r="RQV30" s="269"/>
      <c r="RQW30" s="269"/>
      <c r="RQX30" s="269"/>
      <c r="RQY30" s="269"/>
      <c r="RQZ30" s="269"/>
      <c r="RRA30" s="269"/>
      <c r="RRB30" s="269"/>
      <c r="RRC30" s="269"/>
      <c r="RRD30" s="269"/>
      <c r="RRE30" s="269"/>
      <c r="RRF30" s="269"/>
      <c r="RRG30" s="269"/>
      <c r="RRH30" s="269"/>
      <c r="RRI30" s="269"/>
      <c r="RRJ30" s="269"/>
      <c r="RRK30" s="269"/>
      <c r="RRL30" s="269"/>
      <c r="RRM30" s="269"/>
      <c r="RRN30" s="269"/>
      <c r="RRO30" s="269"/>
      <c r="RRP30" s="269"/>
      <c r="RRQ30" s="269"/>
      <c r="RRR30" s="269"/>
      <c r="RRS30" s="269"/>
      <c r="RRT30" s="269"/>
      <c r="RRU30" s="269"/>
      <c r="RRV30" s="269"/>
      <c r="RRW30" s="269"/>
      <c r="RRX30" s="269"/>
      <c r="RRY30" s="269"/>
      <c r="RRZ30" s="269"/>
      <c r="RSA30" s="269"/>
      <c r="RSB30" s="269"/>
      <c r="RSC30" s="269"/>
      <c r="RSD30" s="269"/>
      <c r="RSE30" s="269"/>
      <c r="RSF30" s="269"/>
      <c r="RSG30" s="269"/>
      <c r="RSH30" s="269"/>
      <c r="RSI30" s="269"/>
      <c r="RSJ30" s="269"/>
      <c r="RSK30" s="269"/>
      <c r="RSL30" s="269"/>
      <c r="RSM30" s="269"/>
      <c r="RSN30" s="269"/>
      <c r="RSO30" s="269"/>
      <c r="RSP30" s="269"/>
      <c r="RSQ30" s="269"/>
      <c r="RSR30" s="269"/>
      <c r="RSS30" s="269"/>
      <c r="RST30" s="269"/>
      <c r="RSU30" s="269"/>
      <c r="RSV30" s="269"/>
      <c r="RSW30" s="269"/>
      <c r="RSX30" s="269"/>
      <c r="RSY30" s="269"/>
      <c r="RSZ30" s="269"/>
      <c r="RTA30" s="269"/>
      <c r="RTB30" s="269"/>
      <c r="RTC30" s="269"/>
      <c r="RTD30" s="269"/>
      <c r="RTE30" s="269"/>
      <c r="RTF30" s="269"/>
      <c r="RTG30" s="269"/>
      <c r="RTH30" s="269"/>
      <c r="RTI30" s="269"/>
      <c r="RTJ30" s="269"/>
      <c r="RTK30" s="269"/>
      <c r="RTL30" s="269"/>
      <c r="RTM30" s="269"/>
      <c r="RTN30" s="269"/>
      <c r="RTO30" s="269"/>
      <c r="RTP30" s="269"/>
      <c r="RTQ30" s="269"/>
      <c r="RTR30" s="269"/>
      <c r="RTS30" s="269"/>
      <c r="RTT30" s="269"/>
      <c r="RTU30" s="269"/>
      <c r="RTV30" s="269"/>
      <c r="RTW30" s="269"/>
      <c r="RTX30" s="269"/>
      <c r="RTY30" s="269"/>
      <c r="RTZ30" s="269"/>
      <c r="RUA30" s="269"/>
      <c r="RUB30" s="269"/>
      <c r="RUC30" s="269"/>
      <c r="RUD30" s="269"/>
      <c r="RUE30" s="269"/>
      <c r="RUF30" s="269"/>
      <c r="RUG30" s="269"/>
      <c r="RUH30" s="269"/>
      <c r="RUI30" s="269"/>
      <c r="RUJ30" s="269"/>
      <c r="RUK30" s="269"/>
      <c r="RUL30" s="269"/>
      <c r="RUM30" s="269"/>
      <c r="RUN30" s="269"/>
      <c r="RUO30" s="269"/>
      <c r="RUP30" s="269"/>
      <c r="RUQ30" s="269"/>
      <c r="RUR30" s="269"/>
      <c r="RUS30" s="269"/>
      <c r="RUT30" s="269"/>
      <c r="RUU30" s="269"/>
      <c r="RUV30" s="269"/>
      <c r="RUW30" s="269"/>
      <c r="RUX30" s="269"/>
      <c r="RUY30" s="269"/>
      <c r="RUZ30" s="269"/>
      <c r="RVA30" s="269"/>
      <c r="RVB30" s="269"/>
      <c r="RVC30" s="269"/>
      <c r="RVD30" s="269"/>
      <c r="RVE30" s="269"/>
      <c r="RVF30" s="269"/>
      <c r="RVG30" s="269"/>
      <c r="RVH30" s="269"/>
      <c r="RVI30" s="269"/>
      <c r="RVJ30" s="269"/>
      <c r="RVK30" s="269"/>
      <c r="RVL30" s="269"/>
      <c r="RVM30" s="269"/>
      <c r="RVN30" s="269"/>
      <c r="RVO30" s="269"/>
      <c r="RVP30" s="269"/>
      <c r="RVQ30" s="269"/>
      <c r="RVR30" s="269"/>
      <c r="RVS30" s="269"/>
      <c r="RVT30" s="269"/>
      <c r="RVU30" s="269"/>
      <c r="RVV30" s="269"/>
      <c r="RVW30" s="269"/>
      <c r="RVX30" s="269"/>
      <c r="RVY30" s="269"/>
      <c r="RVZ30" s="269"/>
      <c r="RWA30" s="269"/>
      <c r="RWB30" s="269"/>
      <c r="RWC30" s="269"/>
      <c r="RWD30" s="269"/>
      <c r="RWE30" s="269"/>
      <c r="RWF30" s="269"/>
      <c r="RWG30" s="269"/>
      <c r="RWH30" s="269"/>
      <c r="RWI30" s="269"/>
      <c r="RWJ30" s="269"/>
      <c r="RWK30" s="269"/>
      <c r="RWL30" s="269"/>
      <c r="RWM30" s="269"/>
      <c r="RWN30" s="269"/>
      <c r="RWO30" s="269"/>
      <c r="RWP30" s="269"/>
      <c r="RWQ30" s="269"/>
      <c r="RWR30" s="269"/>
      <c r="RWS30" s="269"/>
      <c r="RWT30" s="269"/>
      <c r="RWU30" s="269"/>
      <c r="RWV30" s="269"/>
      <c r="RWW30" s="269"/>
      <c r="RWX30" s="269"/>
      <c r="RWY30" s="269"/>
      <c r="RWZ30" s="269"/>
      <c r="RXA30" s="269"/>
      <c r="RXB30" s="269"/>
      <c r="RXC30" s="269"/>
      <c r="RXD30" s="269"/>
      <c r="RXE30" s="269"/>
      <c r="RXF30" s="269"/>
      <c r="RXG30" s="269"/>
      <c r="RXH30" s="269"/>
      <c r="RXI30" s="269"/>
      <c r="RXJ30" s="269"/>
      <c r="RXK30" s="269"/>
      <c r="RXL30" s="269"/>
      <c r="RXM30" s="269"/>
      <c r="RXN30" s="269"/>
      <c r="RXO30" s="269"/>
      <c r="RXP30" s="269"/>
      <c r="RXQ30" s="269"/>
      <c r="RXR30" s="269"/>
      <c r="RXS30" s="269"/>
      <c r="RXT30" s="269"/>
      <c r="RXU30" s="269"/>
      <c r="RXV30" s="269"/>
      <c r="RXW30" s="269"/>
      <c r="RXX30" s="269"/>
      <c r="RXY30" s="269"/>
      <c r="RXZ30" s="269"/>
      <c r="RYA30" s="269"/>
      <c r="RYB30" s="269"/>
      <c r="RYC30" s="269"/>
      <c r="RYD30" s="269"/>
      <c r="RYE30" s="269"/>
      <c r="RYF30" s="269"/>
      <c r="RYG30" s="269"/>
      <c r="RYH30" s="269"/>
      <c r="RYI30" s="269"/>
      <c r="RYJ30" s="269"/>
      <c r="RYK30" s="269"/>
      <c r="RYL30" s="269"/>
      <c r="RYM30" s="269"/>
      <c r="RYN30" s="269"/>
      <c r="RYO30" s="269"/>
      <c r="RYP30" s="269"/>
      <c r="RYQ30" s="269"/>
      <c r="RYR30" s="269"/>
      <c r="RYS30" s="269"/>
      <c r="RYT30" s="269"/>
      <c r="RYU30" s="269"/>
      <c r="RYV30" s="269"/>
      <c r="RYW30" s="269"/>
      <c r="RYX30" s="269"/>
      <c r="RYY30" s="269"/>
      <c r="RYZ30" s="269"/>
      <c r="RZA30" s="269"/>
      <c r="RZB30" s="269"/>
      <c r="RZC30" s="269"/>
      <c r="RZD30" s="269"/>
      <c r="RZE30" s="269"/>
      <c r="RZF30" s="269"/>
      <c r="RZG30" s="269"/>
      <c r="RZH30" s="269"/>
      <c r="RZI30" s="269"/>
      <c r="RZJ30" s="269"/>
      <c r="RZK30" s="269"/>
      <c r="RZL30" s="269"/>
      <c r="RZM30" s="269"/>
      <c r="RZN30" s="269"/>
      <c r="RZO30" s="269"/>
      <c r="RZP30" s="269"/>
      <c r="RZQ30" s="269"/>
      <c r="RZR30" s="269"/>
      <c r="RZS30" s="269"/>
      <c r="RZT30" s="269"/>
      <c r="RZU30" s="269"/>
      <c r="RZV30" s="269"/>
      <c r="RZW30" s="269"/>
      <c r="RZX30" s="269"/>
      <c r="RZY30" s="269"/>
      <c r="RZZ30" s="269"/>
      <c r="SAA30" s="269"/>
      <c r="SAB30" s="269"/>
      <c r="SAC30" s="269"/>
      <c r="SAD30" s="269"/>
      <c r="SAE30" s="269"/>
      <c r="SAF30" s="269"/>
      <c r="SAG30" s="269"/>
      <c r="SAH30" s="269"/>
      <c r="SAI30" s="269"/>
      <c r="SAJ30" s="269"/>
      <c r="SAK30" s="269"/>
      <c r="SAL30" s="269"/>
      <c r="SAM30" s="269"/>
      <c r="SAN30" s="269"/>
      <c r="SAO30" s="269"/>
      <c r="SAP30" s="269"/>
      <c r="SAQ30" s="269"/>
      <c r="SAR30" s="269"/>
      <c r="SAS30" s="269"/>
      <c r="SAT30" s="269"/>
      <c r="SAU30" s="269"/>
      <c r="SAV30" s="269"/>
      <c r="SAW30" s="269"/>
      <c r="SAX30" s="269"/>
      <c r="SAY30" s="269"/>
      <c r="SAZ30" s="269"/>
      <c r="SBA30" s="269"/>
      <c r="SBB30" s="269"/>
      <c r="SBC30" s="269"/>
      <c r="SBD30" s="269"/>
      <c r="SBE30" s="269"/>
      <c r="SBF30" s="269"/>
      <c r="SBG30" s="269"/>
      <c r="SBH30" s="269"/>
      <c r="SBI30" s="269"/>
      <c r="SBJ30" s="269"/>
      <c r="SBK30" s="269"/>
      <c r="SBL30" s="269"/>
      <c r="SBM30" s="269"/>
      <c r="SBN30" s="269"/>
      <c r="SBO30" s="269"/>
      <c r="SBP30" s="269"/>
      <c r="SBQ30" s="269"/>
      <c r="SBR30" s="269"/>
      <c r="SBS30" s="269"/>
      <c r="SBT30" s="269"/>
      <c r="SBU30" s="269"/>
      <c r="SBV30" s="269"/>
      <c r="SBW30" s="269"/>
      <c r="SBX30" s="269"/>
      <c r="SBY30" s="269"/>
      <c r="SBZ30" s="269"/>
      <c r="SCA30" s="269"/>
      <c r="SCB30" s="269"/>
      <c r="SCC30" s="269"/>
      <c r="SCD30" s="269"/>
      <c r="SCE30" s="269"/>
      <c r="SCF30" s="269"/>
      <c r="SCG30" s="269"/>
      <c r="SCH30" s="269"/>
      <c r="SCI30" s="269"/>
      <c r="SCJ30" s="269"/>
      <c r="SCK30" s="269"/>
      <c r="SCL30" s="269"/>
      <c r="SCM30" s="269"/>
      <c r="SCN30" s="269"/>
      <c r="SCO30" s="269"/>
      <c r="SCP30" s="269"/>
      <c r="SCQ30" s="269"/>
      <c r="SCR30" s="269"/>
      <c r="SCS30" s="269"/>
      <c r="SCT30" s="269"/>
      <c r="SCU30" s="269"/>
      <c r="SCV30" s="269"/>
      <c r="SCW30" s="269"/>
      <c r="SCX30" s="269"/>
      <c r="SCY30" s="269"/>
      <c r="SCZ30" s="269"/>
      <c r="SDA30" s="269"/>
      <c r="SDB30" s="269"/>
      <c r="SDC30" s="269"/>
      <c r="SDD30" s="269"/>
      <c r="SDE30" s="269"/>
      <c r="SDF30" s="269"/>
      <c r="SDG30" s="269"/>
      <c r="SDH30" s="269"/>
      <c r="SDI30" s="269"/>
      <c r="SDJ30" s="269"/>
      <c r="SDK30" s="269"/>
      <c r="SDL30" s="269"/>
      <c r="SDM30" s="269"/>
      <c r="SDN30" s="269"/>
      <c r="SDO30" s="269"/>
      <c r="SDP30" s="269"/>
      <c r="SDQ30" s="269"/>
      <c r="SDR30" s="269"/>
      <c r="SDS30" s="269"/>
      <c r="SDT30" s="269"/>
      <c r="SDU30" s="269"/>
      <c r="SDV30" s="269"/>
      <c r="SDW30" s="269"/>
      <c r="SDX30" s="269"/>
      <c r="SDY30" s="269"/>
      <c r="SDZ30" s="269"/>
      <c r="SEA30" s="269"/>
      <c r="SEB30" s="269"/>
      <c r="SEC30" s="269"/>
      <c r="SED30" s="269"/>
      <c r="SEE30" s="269"/>
      <c r="SEF30" s="269"/>
      <c r="SEG30" s="269"/>
      <c r="SEH30" s="269"/>
      <c r="SEI30" s="269"/>
      <c r="SEJ30" s="269"/>
      <c r="SEK30" s="269"/>
      <c r="SEL30" s="269"/>
      <c r="SEM30" s="269"/>
      <c r="SEN30" s="269"/>
      <c r="SEO30" s="269"/>
      <c r="SEP30" s="269"/>
      <c r="SEQ30" s="269"/>
      <c r="SER30" s="269"/>
      <c r="SES30" s="269"/>
      <c r="SET30" s="269"/>
      <c r="SEU30" s="269"/>
      <c r="SEV30" s="269"/>
      <c r="SEW30" s="269"/>
      <c r="SEX30" s="269"/>
      <c r="SEY30" s="269"/>
      <c r="SEZ30" s="269"/>
      <c r="SFA30" s="269"/>
      <c r="SFB30" s="269"/>
      <c r="SFC30" s="269"/>
      <c r="SFD30" s="269"/>
      <c r="SFE30" s="269"/>
      <c r="SFF30" s="269"/>
      <c r="SFG30" s="269"/>
      <c r="SFH30" s="269"/>
      <c r="SFI30" s="269"/>
      <c r="SFJ30" s="269"/>
      <c r="SFK30" s="269"/>
      <c r="SFL30" s="269"/>
      <c r="SFM30" s="269"/>
      <c r="SFN30" s="269"/>
      <c r="SFO30" s="269"/>
      <c r="SFP30" s="269"/>
      <c r="SFQ30" s="269"/>
      <c r="SFR30" s="269"/>
      <c r="SFS30" s="269"/>
      <c r="SFT30" s="269"/>
      <c r="SFU30" s="269"/>
      <c r="SFV30" s="269"/>
      <c r="SFW30" s="269"/>
      <c r="SFX30" s="269"/>
      <c r="SFY30" s="269"/>
      <c r="SFZ30" s="269"/>
      <c r="SGA30" s="269"/>
      <c r="SGB30" s="269"/>
      <c r="SGC30" s="269"/>
      <c r="SGD30" s="269"/>
      <c r="SGE30" s="269"/>
      <c r="SGF30" s="269"/>
      <c r="SGG30" s="269"/>
      <c r="SGH30" s="269"/>
      <c r="SGI30" s="269"/>
      <c r="SGJ30" s="269"/>
      <c r="SGK30" s="269"/>
      <c r="SGL30" s="269"/>
      <c r="SGM30" s="269"/>
      <c r="SGN30" s="269"/>
      <c r="SGO30" s="269"/>
      <c r="SGP30" s="269"/>
      <c r="SGQ30" s="269"/>
      <c r="SGR30" s="269"/>
      <c r="SGS30" s="269"/>
      <c r="SGT30" s="269"/>
      <c r="SGU30" s="269"/>
      <c r="SGV30" s="269"/>
      <c r="SGW30" s="269"/>
      <c r="SGX30" s="269"/>
      <c r="SGY30" s="269"/>
      <c r="SGZ30" s="269"/>
      <c r="SHA30" s="269"/>
      <c r="SHB30" s="269"/>
      <c r="SHC30" s="269"/>
      <c r="SHD30" s="269"/>
      <c r="SHE30" s="269"/>
      <c r="SHF30" s="269"/>
      <c r="SHG30" s="269"/>
      <c r="SHH30" s="269"/>
      <c r="SHI30" s="269"/>
      <c r="SHJ30" s="269"/>
      <c r="SHK30" s="269"/>
      <c r="SHL30" s="269"/>
      <c r="SHM30" s="269"/>
      <c r="SHN30" s="269"/>
      <c r="SHO30" s="269"/>
      <c r="SHP30" s="269"/>
      <c r="SHQ30" s="269"/>
      <c r="SHR30" s="269"/>
      <c r="SHS30" s="269"/>
      <c r="SHT30" s="269"/>
      <c r="SHU30" s="269"/>
      <c r="SHV30" s="269"/>
      <c r="SHW30" s="269"/>
      <c r="SHX30" s="269"/>
      <c r="SHY30" s="269"/>
      <c r="SHZ30" s="269"/>
      <c r="SIA30" s="269"/>
      <c r="SIB30" s="269"/>
      <c r="SIC30" s="269"/>
      <c r="SID30" s="269"/>
      <c r="SIE30" s="269"/>
      <c r="SIF30" s="269"/>
      <c r="SIG30" s="269"/>
      <c r="SIH30" s="269"/>
      <c r="SII30" s="269"/>
      <c r="SIJ30" s="269"/>
      <c r="SIK30" s="269"/>
      <c r="SIL30" s="269"/>
      <c r="SIM30" s="269"/>
      <c r="SIN30" s="269"/>
      <c r="SIO30" s="269"/>
      <c r="SIP30" s="269"/>
      <c r="SIQ30" s="269"/>
      <c r="SIR30" s="269"/>
      <c r="SIS30" s="269"/>
      <c r="SIT30" s="269"/>
      <c r="SIU30" s="269"/>
      <c r="SIV30" s="269"/>
      <c r="SIW30" s="269"/>
      <c r="SIX30" s="269"/>
      <c r="SIY30" s="269"/>
      <c r="SIZ30" s="269"/>
      <c r="SJA30" s="269"/>
      <c r="SJB30" s="269"/>
      <c r="SJC30" s="269"/>
      <c r="SJD30" s="269"/>
      <c r="SJE30" s="269"/>
      <c r="SJF30" s="269"/>
      <c r="SJG30" s="269"/>
      <c r="SJH30" s="269"/>
      <c r="SJI30" s="269"/>
      <c r="SJJ30" s="269"/>
      <c r="SJK30" s="269"/>
      <c r="SJL30" s="269"/>
      <c r="SJM30" s="269"/>
      <c r="SJN30" s="269"/>
      <c r="SJO30" s="269"/>
      <c r="SJP30" s="269"/>
      <c r="SJQ30" s="269"/>
      <c r="SJR30" s="269"/>
      <c r="SJS30" s="269"/>
      <c r="SJT30" s="269"/>
      <c r="SJU30" s="269"/>
      <c r="SJV30" s="269"/>
      <c r="SJW30" s="269"/>
      <c r="SJX30" s="269"/>
      <c r="SJY30" s="269"/>
      <c r="SJZ30" s="269"/>
      <c r="SKA30" s="269"/>
      <c r="SKB30" s="269"/>
      <c r="SKC30" s="269"/>
      <c r="SKD30" s="269"/>
      <c r="SKE30" s="269"/>
      <c r="SKF30" s="269"/>
      <c r="SKG30" s="269"/>
      <c r="SKH30" s="269"/>
      <c r="SKI30" s="269"/>
      <c r="SKJ30" s="269"/>
      <c r="SKK30" s="269"/>
      <c r="SKL30" s="269"/>
      <c r="SKM30" s="269"/>
      <c r="SKN30" s="269"/>
      <c r="SKO30" s="269"/>
      <c r="SKP30" s="269"/>
      <c r="SKQ30" s="269"/>
      <c r="SKR30" s="269"/>
      <c r="SKS30" s="269"/>
      <c r="SKT30" s="269"/>
      <c r="SKU30" s="269"/>
      <c r="SKV30" s="269"/>
      <c r="SKW30" s="269"/>
      <c r="SKX30" s="269"/>
      <c r="SKY30" s="269"/>
      <c r="SKZ30" s="269"/>
      <c r="SLA30" s="269"/>
      <c r="SLB30" s="269"/>
      <c r="SLC30" s="269"/>
      <c r="SLD30" s="269"/>
      <c r="SLE30" s="269"/>
      <c r="SLF30" s="269"/>
      <c r="SLG30" s="269"/>
      <c r="SLH30" s="269"/>
      <c r="SLI30" s="269"/>
      <c r="SLJ30" s="269"/>
      <c r="SLK30" s="269"/>
      <c r="SLL30" s="269"/>
      <c r="SLM30" s="269"/>
      <c r="SLN30" s="269"/>
      <c r="SLO30" s="269"/>
      <c r="SLP30" s="269"/>
      <c r="SLQ30" s="269"/>
      <c r="SLR30" s="269"/>
      <c r="SLS30" s="269"/>
      <c r="SLT30" s="269"/>
      <c r="SLU30" s="269"/>
      <c r="SLV30" s="269"/>
      <c r="SLW30" s="269"/>
      <c r="SLX30" s="269"/>
      <c r="SLY30" s="269"/>
      <c r="SLZ30" s="269"/>
      <c r="SMA30" s="269"/>
      <c r="SMB30" s="269"/>
      <c r="SMC30" s="269"/>
      <c r="SMD30" s="269"/>
      <c r="SME30" s="269"/>
      <c r="SMF30" s="269"/>
      <c r="SMG30" s="269"/>
      <c r="SMH30" s="269"/>
      <c r="SMI30" s="269"/>
      <c r="SMJ30" s="269"/>
      <c r="SMK30" s="269"/>
      <c r="SML30" s="269"/>
      <c r="SMM30" s="269"/>
      <c r="SMN30" s="269"/>
      <c r="SMO30" s="269"/>
      <c r="SMP30" s="269"/>
      <c r="SMQ30" s="269"/>
      <c r="SMR30" s="269"/>
      <c r="SMS30" s="269"/>
      <c r="SMT30" s="269"/>
      <c r="SMU30" s="269"/>
      <c r="SMV30" s="269"/>
      <c r="SMW30" s="269"/>
      <c r="SMX30" s="269"/>
      <c r="SMY30" s="269"/>
      <c r="SMZ30" s="269"/>
      <c r="SNA30" s="269"/>
      <c r="SNB30" s="269"/>
      <c r="SNC30" s="269"/>
      <c r="SND30" s="269"/>
      <c r="SNE30" s="269"/>
      <c r="SNF30" s="269"/>
      <c r="SNG30" s="269"/>
      <c r="SNH30" s="269"/>
      <c r="SNI30" s="269"/>
      <c r="SNJ30" s="269"/>
      <c r="SNK30" s="269"/>
      <c r="SNL30" s="269"/>
      <c r="SNM30" s="269"/>
      <c r="SNN30" s="269"/>
      <c r="SNO30" s="269"/>
      <c r="SNP30" s="269"/>
      <c r="SNQ30" s="269"/>
      <c r="SNR30" s="269"/>
      <c r="SNS30" s="269"/>
      <c r="SNT30" s="269"/>
      <c r="SNU30" s="269"/>
      <c r="SNV30" s="269"/>
      <c r="SNW30" s="269"/>
      <c r="SNX30" s="269"/>
      <c r="SNY30" s="269"/>
      <c r="SNZ30" s="269"/>
      <c r="SOA30" s="269"/>
      <c r="SOB30" s="269"/>
      <c r="SOC30" s="269"/>
      <c r="SOD30" s="269"/>
      <c r="SOE30" s="269"/>
      <c r="SOF30" s="269"/>
      <c r="SOG30" s="269"/>
      <c r="SOH30" s="269"/>
      <c r="SOI30" s="269"/>
      <c r="SOJ30" s="269"/>
      <c r="SOK30" s="269"/>
      <c r="SOL30" s="269"/>
      <c r="SOM30" s="269"/>
      <c r="SON30" s="269"/>
      <c r="SOO30" s="269"/>
      <c r="SOP30" s="269"/>
      <c r="SOQ30" s="269"/>
      <c r="SOR30" s="269"/>
      <c r="SOS30" s="269"/>
      <c r="SOT30" s="269"/>
      <c r="SOU30" s="269"/>
      <c r="SOV30" s="269"/>
      <c r="SOW30" s="269"/>
      <c r="SOX30" s="269"/>
      <c r="SOY30" s="269"/>
      <c r="SOZ30" s="269"/>
      <c r="SPA30" s="269"/>
      <c r="SPB30" s="269"/>
      <c r="SPC30" s="269"/>
      <c r="SPD30" s="269"/>
      <c r="SPE30" s="269"/>
      <c r="SPF30" s="269"/>
      <c r="SPG30" s="269"/>
      <c r="SPH30" s="269"/>
      <c r="SPI30" s="269"/>
      <c r="SPJ30" s="269"/>
      <c r="SPK30" s="269"/>
      <c r="SPL30" s="269"/>
      <c r="SPM30" s="269"/>
      <c r="SPN30" s="269"/>
      <c r="SPO30" s="269"/>
      <c r="SPP30" s="269"/>
      <c r="SPQ30" s="269"/>
      <c r="SPR30" s="269"/>
      <c r="SPS30" s="269"/>
      <c r="SPT30" s="269"/>
      <c r="SPU30" s="269"/>
      <c r="SPV30" s="269"/>
      <c r="SPW30" s="269"/>
      <c r="SPX30" s="269"/>
      <c r="SPY30" s="269"/>
      <c r="SPZ30" s="269"/>
      <c r="SQA30" s="269"/>
      <c r="SQB30" s="269"/>
      <c r="SQC30" s="269"/>
      <c r="SQD30" s="269"/>
      <c r="SQE30" s="269"/>
      <c r="SQF30" s="269"/>
      <c r="SQG30" s="269"/>
      <c r="SQH30" s="269"/>
      <c r="SQI30" s="269"/>
      <c r="SQJ30" s="269"/>
      <c r="SQK30" s="269"/>
      <c r="SQL30" s="269"/>
      <c r="SQM30" s="269"/>
      <c r="SQN30" s="269"/>
      <c r="SQO30" s="269"/>
      <c r="SQP30" s="269"/>
      <c r="SQQ30" s="269"/>
      <c r="SQR30" s="269"/>
      <c r="SQS30" s="269"/>
      <c r="SQT30" s="269"/>
      <c r="SQU30" s="269"/>
      <c r="SQV30" s="269"/>
      <c r="SQW30" s="269"/>
      <c r="SQX30" s="269"/>
      <c r="SQY30" s="269"/>
      <c r="SQZ30" s="269"/>
      <c r="SRA30" s="269"/>
      <c r="SRB30" s="269"/>
      <c r="SRC30" s="269"/>
      <c r="SRD30" s="269"/>
      <c r="SRE30" s="269"/>
      <c r="SRF30" s="269"/>
      <c r="SRG30" s="269"/>
      <c r="SRH30" s="269"/>
      <c r="SRI30" s="269"/>
      <c r="SRJ30" s="269"/>
      <c r="SRK30" s="269"/>
      <c r="SRL30" s="269"/>
      <c r="SRM30" s="269"/>
      <c r="SRN30" s="269"/>
      <c r="SRO30" s="269"/>
      <c r="SRP30" s="269"/>
      <c r="SRQ30" s="269"/>
      <c r="SRR30" s="269"/>
      <c r="SRS30" s="269"/>
      <c r="SRT30" s="269"/>
      <c r="SRU30" s="269"/>
      <c r="SRV30" s="269"/>
      <c r="SRW30" s="269"/>
      <c r="SRX30" s="269"/>
      <c r="SRY30" s="269"/>
      <c r="SRZ30" s="269"/>
      <c r="SSA30" s="269"/>
      <c r="SSB30" s="269"/>
      <c r="SSC30" s="269"/>
      <c r="SSD30" s="269"/>
      <c r="SSE30" s="269"/>
      <c r="SSF30" s="269"/>
      <c r="SSG30" s="269"/>
      <c r="SSH30" s="269"/>
      <c r="SSI30" s="269"/>
      <c r="SSJ30" s="269"/>
      <c r="SSK30" s="269"/>
      <c r="SSL30" s="269"/>
      <c r="SSM30" s="269"/>
      <c r="SSN30" s="269"/>
      <c r="SSO30" s="269"/>
      <c r="SSP30" s="269"/>
      <c r="SSQ30" s="269"/>
      <c r="SSR30" s="269"/>
      <c r="SSS30" s="269"/>
      <c r="SST30" s="269"/>
      <c r="SSU30" s="269"/>
      <c r="SSV30" s="269"/>
      <c r="SSW30" s="269"/>
      <c r="SSX30" s="269"/>
      <c r="SSY30" s="269"/>
      <c r="SSZ30" s="269"/>
      <c r="STA30" s="269"/>
      <c r="STB30" s="269"/>
      <c r="STC30" s="269"/>
      <c r="STD30" s="269"/>
      <c r="STE30" s="269"/>
      <c r="STF30" s="269"/>
      <c r="STG30" s="269"/>
      <c r="STH30" s="269"/>
      <c r="STI30" s="269"/>
      <c r="STJ30" s="269"/>
      <c r="STK30" s="269"/>
      <c r="STL30" s="269"/>
      <c r="STM30" s="269"/>
      <c r="STN30" s="269"/>
      <c r="STO30" s="269"/>
      <c r="STP30" s="269"/>
      <c r="STQ30" s="269"/>
      <c r="STR30" s="269"/>
      <c r="STS30" s="269"/>
      <c r="STT30" s="269"/>
      <c r="STU30" s="269"/>
      <c r="STV30" s="269"/>
      <c r="STW30" s="269"/>
      <c r="STX30" s="269"/>
      <c r="STY30" s="269"/>
      <c r="STZ30" s="269"/>
      <c r="SUA30" s="269"/>
      <c r="SUB30" s="269"/>
      <c r="SUC30" s="269"/>
      <c r="SUD30" s="269"/>
      <c r="SUE30" s="269"/>
      <c r="SUF30" s="269"/>
      <c r="SUG30" s="269"/>
      <c r="SUH30" s="269"/>
      <c r="SUI30" s="269"/>
      <c r="SUJ30" s="269"/>
      <c r="SUK30" s="269"/>
      <c r="SUL30" s="269"/>
      <c r="SUM30" s="269"/>
      <c r="SUN30" s="269"/>
      <c r="SUO30" s="269"/>
      <c r="SUP30" s="269"/>
      <c r="SUQ30" s="269"/>
      <c r="SUR30" s="269"/>
      <c r="SUS30" s="269"/>
      <c r="SUT30" s="269"/>
      <c r="SUU30" s="269"/>
      <c r="SUV30" s="269"/>
      <c r="SUW30" s="269"/>
      <c r="SUX30" s="269"/>
      <c r="SUY30" s="269"/>
      <c r="SUZ30" s="269"/>
      <c r="SVA30" s="269"/>
      <c r="SVB30" s="269"/>
      <c r="SVC30" s="269"/>
      <c r="SVD30" s="269"/>
      <c r="SVE30" s="269"/>
      <c r="SVF30" s="269"/>
      <c r="SVG30" s="269"/>
      <c r="SVH30" s="269"/>
      <c r="SVI30" s="269"/>
      <c r="SVJ30" s="269"/>
      <c r="SVK30" s="269"/>
      <c r="SVL30" s="269"/>
      <c r="SVM30" s="269"/>
      <c r="SVN30" s="269"/>
      <c r="SVO30" s="269"/>
      <c r="SVP30" s="269"/>
      <c r="SVQ30" s="269"/>
      <c r="SVR30" s="269"/>
      <c r="SVS30" s="269"/>
      <c r="SVT30" s="269"/>
      <c r="SVU30" s="269"/>
      <c r="SVV30" s="269"/>
      <c r="SVW30" s="269"/>
      <c r="SVX30" s="269"/>
      <c r="SVY30" s="269"/>
      <c r="SVZ30" s="269"/>
      <c r="SWA30" s="269"/>
      <c r="SWB30" s="269"/>
      <c r="SWC30" s="269"/>
      <c r="SWD30" s="269"/>
      <c r="SWE30" s="269"/>
      <c r="SWF30" s="269"/>
      <c r="SWG30" s="269"/>
      <c r="SWH30" s="269"/>
      <c r="SWI30" s="269"/>
      <c r="SWJ30" s="269"/>
      <c r="SWK30" s="269"/>
      <c r="SWL30" s="269"/>
      <c r="SWM30" s="269"/>
      <c r="SWN30" s="269"/>
      <c r="SWO30" s="269"/>
      <c r="SWP30" s="269"/>
      <c r="SWQ30" s="269"/>
      <c r="SWR30" s="269"/>
      <c r="SWS30" s="269"/>
      <c r="SWT30" s="269"/>
      <c r="SWU30" s="269"/>
      <c r="SWV30" s="269"/>
      <c r="SWW30" s="269"/>
      <c r="SWX30" s="269"/>
      <c r="SWY30" s="269"/>
      <c r="SWZ30" s="269"/>
      <c r="SXA30" s="269"/>
      <c r="SXB30" s="269"/>
      <c r="SXC30" s="269"/>
      <c r="SXD30" s="269"/>
      <c r="SXE30" s="269"/>
      <c r="SXF30" s="269"/>
      <c r="SXG30" s="269"/>
      <c r="SXH30" s="269"/>
      <c r="SXI30" s="269"/>
      <c r="SXJ30" s="269"/>
      <c r="SXK30" s="269"/>
      <c r="SXL30" s="269"/>
      <c r="SXM30" s="269"/>
      <c r="SXN30" s="269"/>
      <c r="SXO30" s="269"/>
      <c r="SXP30" s="269"/>
      <c r="SXQ30" s="269"/>
      <c r="SXR30" s="269"/>
      <c r="SXS30" s="269"/>
      <c r="SXT30" s="269"/>
      <c r="SXU30" s="269"/>
      <c r="SXV30" s="269"/>
      <c r="SXW30" s="269"/>
      <c r="SXX30" s="269"/>
      <c r="SXY30" s="269"/>
      <c r="SXZ30" s="269"/>
      <c r="SYA30" s="269"/>
      <c r="SYB30" s="269"/>
      <c r="SYC30" s="269"/>
      <c r="SYD30" s="269"/>
      <c r="SYE30" s="269"/>
      <c r="SYF30" s="269"/>
      <c r="SYG30" s="269"/>
      <c r="SYH30" s="269"/>
      <c r="SYI30" s="269"/>
      <c r="SYJ30" s="269"/>
      <c r="SYK30" s="269"/>
      <c r="SYL30" s="269"/>
      <c r="SYM30" s="269"/>
      <c r="SYN30" s="269"/>
      <c r="SYO30" s="269"/>
      <c r="SYP30" s="269"/>
      <c r="SYQ30" s="269"/>
      <c r="SYR30" s="269"/>
      <c r="SYS30" s="269"/>
      <c r="SYT30" s="269"/>
      <c r="SYU30" s="269"/>
      <c r="SYV30" s="269"/>
      <c r="SYW30" s="269"/>
      <c r="SYX30" s="269"/>
      <c r="SYY30" s="269"/>
      <c r="SYZ30" s="269"/>
      <c r="SZA30" s="269"/>
      <c r="SZB30" s="269"/>
      <c r="SZC30" s="269"/>
      <c r="SZD30" s="269"/>
      <c r="SZE30" s="269"/>
      <c r="SZF30" s="269"/>
      <c r="SZG30" s="269"/>
      <c r="SZH30" s="269"/>
      <c r="SZI30" s="269"/>
      <c r="SZJ30" s="269"/>
      <c r="SZK30" s="269"/>
      <c r="SZL30" s="269"/>
      <c r="SZM30" s="269"/>
      <c r="SZN30" s="269"/>
      <c r="SZO30" s="269"/>
      <c r="SZP30" s="269"/>
      <c r="SZQ30" s="269"/>
      <c r="SZR30" s="269"/>
      <c r="SZS30" s="269"/>
      <c r="SZT30" s="269"/>
      <c r="SZU30" s="269"/>
      <c r="SZV30" s="269"/>
      <c r="SZW30" s="269"/>
      <c r="SZX30" s="269"/>
      <c r="SZY30" s="269"/>
      <c r="SZZ30" s="269"/>
      <c r="TAA30" s="269"/>
      <c r="TAB30" s="269"/>
      <c r="TAC30" s="269"/>
      <c r="TAD30" s="269"/>
      <c r="TAE30" s="269"/>
      <c r="TAF30" s="269"/>
      <c r="TAG30" s="269"/>
      <c r="TAH30" s="269"/>
      <c r="TAI30" s="269"/>
      <c r="TAJ30" s="269"/>
      <c r="TAK30" s="269"/>
      <c r="TAL30" s="269"/>
      <c r="TAM30" s="269"/>
      <c r="TAN30" s="269"/>
      <c r="TAO30" s="269"/>
      <c r="TAP30" s="269"/>
      <c r="TAQ30" s="269"/>
      <c r="TAR30" s="269"/>
      <c r="TAS30" s="269"/>
      <c r="TAT30" s="269"/>
      <c r="TAU30" s="269"/>
      <c r="TAV30" s="269"/>
      <c r="TAW30" s="269"/>
      <c r="TAX30" s="269"/>
      <c r="TAY30" s="269"/>
      <c r="TAZ30" s="269"/>
      <c r="TBA30" s="269"/>
      <c r="TBB30" s="269"/>
      <c r="TBC30" s="269"/>
      <c r="TBD30" s="269"/>
      <c r="TBE30" s="269"/>
      <c r="TBF30" s="269"/>
      <c r="TBG30" s="269"/>
      <c r="TBH30" s="269"/>
      <c r="TBI30" s="269"/>
      <c r="TBJ30" s="269"/>
      <c r="TBK30" s="269"/>
      <c r="TBL30" s="269"/>
      <c r="TBM30" s="269"/>
      <c r="TBN30" s="269"/>
      <c r="TBO30" s="269"/>
      <c r="TBP30" s="269"/>
      <c r="TBQ30" s="269"/>
      <c r="TBR30" s="269"/>
      <c r="TBS30" s="269"/>
      <c r="TBT30" s="269"/>
      <c r="TBU30" s="269"/>
      <c r="TBV30" s="269"/>
      <c r="TBW30" s="269"/>
      <c r="TBX30" s="269"/>
      <c r="TBY30" s="269"/>
      <c r="TBZ30" s="269"/>
      <c r="TCA30" s="269"/>
      <c r="TCB30" s="269"/>
      <c r="TCC30" s="269"/>
      <c r="TCD30" s="269"/>
      <c r="TCE30" s="269"/>
      <c r="TCF30" s="269"/>
      <c r="TCG30" s="269"/>
      <c r="TCH30" s="269"/>
      <c r="TCI30" s="269"/>
      <c r="TCJ30" s="269"/>
      <c r="TCK30" s="269"/>
      <c r="TCL30" s="269"/>
      <c r="TCM30" s="269"/>
      <c r="TCN30" s="269"/>
      <c r="TCO30" s="269"/>
      <c r="TCP30" s="269"/>
      <c r="TCQ30" s="269"/>
      <c r="TCR30" s="269"/>
      <c r="TCS30" s="269"/>
      <c r="TCT30" s="269"/>
      <c r="TCU30" s="269"/>
      <c r="TCV30" s="269"/>
      <c r="TCW30" s="269"/>
      <c r="TCX30" s="269"/>
      <c r="TCY30" s="269"/>
      <c r="TCZ30" s="269"/>
      <c r="TDA30" s="269"/>
      <c r="TDB30" s="269"/>
      <c r="TDC30" s="269"/>
      <c r="TDD30" s="269"/>
      <c r="TDE30" s="269"/>
      <c r="TDF30" s="269"/>
      <c r="TDG30" s="269"/>
      <c r="TDH30" s="269"/>
      <c r="TDI30" s="269"/>
      <c r="TDJ30" s="269"/>
      <c r="TDK30" s="269"/>
      <c r="TDL30" s="269"/>
      <c r="TDM30" s="269"/>
      <c r="TDN30" s="269"/>
      <c r="TDO30" s="269"/>
      <c r="TDP30" s="269"/>
      <c r="TDQ30" s="269"/>
      <c r="TDR30" s="269"/>
      <c r="TDS30" s="269"/>
      <c r="TDT30" s="269"/>
      <c r="TDU30" s="269"/>
      <c r="TDV30" s="269"/>
      <c r="TDW30" s="269"/>
      <c r="TDX30" s="269"/>
      <c r="TDY30" s="269"/>
      <c r="TDZ30" s="269"/>
      <c r="TEA30" s="269"/>
      <c r="TEB30" s="269"/>
      <c r="TEC30" s="269"/>
      <c r="TED30" s="269"/>
      <c r="TEE30" s="269"/>
      <c r="TEF30" s="269"/>
      <c r="TEG30" s="269"/>
      <c r="TEH30" s="269"/>
      <c r="TEI30" s="269"/>
      <c r="TEJ30" s="269"/>
      <c r="TEK30" s="269"/>
      <c r="TEL30" s="269"/>
      <c r="TEM30" s="269"/>
      <c r="TEN30" s="269"/>
      <c r="TEO30" s="269"/>
      <c r="TEP30" s="269"/>
      <c r="TEQ30" s="269"/>
      <c r="TER30" s="269"/>
      <c r="TES30" s="269"/>
      <c r="TET30" s="269"/>
      <c r="TEU30" s="269"/>
      <c r="TEV30" s="269"/>
      <c r="TEW30" s="269"/>
      <c r="TEX30" s="269"/>
      <c r="TEY30" s="269"/>
      <c r="TEZ30" s="269"/>
      <c r="TFA30" s="269"/>
      <c r="TFB30" s="269"/>
      <c r="TFC30" s="269"/>
      <c r="TFD30" s="269"/>
      <c r="TFE30" s="269"/>
      <c r="TFF30" s="269"/>
      <c r="TFG30" s="269"/>
      <c r="TFH30" s="269"/>
      <c r="TFI30" s="269"/>
      <c r="TFJ30" s="269"/>
      <c r="TFK30" s="269"/>
      <c r="TFL30" s="269"/>
      <c r="TFM30" s="269"/>
      <c r="TFN30" s="269"/>
      <c r="TFO30" s="269"/>
      <c r="TFP30" s="269"/>
      <c r="TFQ30" s="269"/>
      <c r="TFR30" s="269"/>
      <c r="TFS30" s="269"/>
      <c r="TFT30" s="269"/>
      <c r="TFU30" s="269"/>
      <c r="TFV30" s="269"/>
      <c r="TFW30" s="269"/>
      <c r="TFX30" s="269"/>
      <c r="TFY30" s="269"/>
      <c r="TFZ30" s="269"/>
      <c r="TGA30" s="269"/>
      <c r="TGB30" s="269"/>
      <c r="TGC30" s="269"/>
      <c r="TGD30" s="269"/>
      <c r="TGE30" s="269"/>
      <c r="TGF30" s="269"/>
      <c r="TGG30" s="269"/>
      <c r="TGH30" s="269"/>
      <c r="TGI30" s="269"/>
      <c r="TGJ30" s="269"/>
      <c r="TGK30" s="269"/>
      <c r="TGL30" s="269"/>
      <c r="TGM30" s="269"/>
      <c r="TGN30" s="269"/>
      <c r="TGO30" s="269"/>
      <c r="TGP30" s="269"/>
      <c r="TGQ30" s="269"/>
      <c r="TGR30" s="269"/>
      <c r="TGS30" s="269"/>
      <c r="TGT30" s="269"/>
      <c r="TGU30" s="269"/>
      <c r="TGV30" s="269"/>
      <c r="TGW30" s="269"/>
      <c r="TGX30" s="269"/>
      <c r="TGY30" s="269"/>
      <c r="TGZ30" s="269"/>
      <c r="THA30" s="269"/>
      <c r="THB30" s="269"/>
      <c r="THC30" s="269"/>
      <c r="THD30" s="269"/>
      <c r="THE30" s="269"/>
      <c r="THF30" s="269"/>
      <c r="THG30" s="269"/>
      <c r="THH30" s="269"/>
      <c r="THI30" s="269"/>
      <c r="THJ30" s="269"/>
      <c r="THK30" s="269"/>
      <c r="THL30" s="269"/>
      <c r="THM30" s="269"/>
      <c r="THN30" s="269"/>
      <c r="THO30" s="269"/>
      <c r="THP30" s="269"/>
      <c r="THQ30" s="269"/>
      <c r="THR30" s="269"/>
      <c r="THS30" s="269"/>
      <c r="THT30" s="269"/>
      <c r="THU30" s="269"/>
      <c r="THV30" s="269"/>
      <c r="THW30" s="269"/>
      <c r="THX30" s="269"/>
      <c r="THY30" s="269"/>
      <c r="THZ30" s="269"/>
      <c r="TIA30" s="269"/>
      <c r="TIB30" s="269"/>
      <c r="TIC30" s="269"/>
      <c r="TID30" s="269"/>
      <c r="TIE30" s="269"/>
      <c r="TIF30" s="269"/>
      <c r="TIG30" s="269"/>
      <c r="TIH30" s="269"/>
      <c r="TII30" s="269"/>
      <c r="TIJ30" s="269"/>
      <c r="TIK30" s="269"/>
      <c r="TIL30" s="269"/>
      <c r="TIM30" s="269"/>
      <c r="TIN30" s="269"/>
      <c r="TIO30" s="269"/>
      <c r="TIP30" s="269"/>
      <c r="TIQ30" s="269"/>
      <c r="TIR30" s="269"/>
      <c r="TIS30" s="269"/>
      <c r="TIT30" s="269"/>
      <c r="TIU30" s="269"/>
      <c r="TIV30" s="269"/>
      <c r="TIW30" s="269"/>
      <c r="TIX30" s="269"/>
      <c r="TIY30" s="269"/>
      <c r="TIZ30" s="269"/>
      <c r="TJA30" s="269"/>
      <c r="TJB30" s="269"/>
      <c r="TJC30" s="269"/>
      <c r="TJD30" s="269"/>
      <c r="TJE30" s="269"/>
      <c r="TJF30" s="269"/>
      <c r="TJG30" s="269"/>
      <c r="TJH30" s="269"/>
      <c r="TJI30" s="269"/>
      <c r="TJJ30" s="269"/>
      <c r="TJK30" s="269"/>
      <c r="TJL30" s="269"/>
      <c r="TJM30" s="269"/>
      <c r="TJN30" s="269"/>
      <c r="TJO30" s="269"/>
      <c r="TJP30" s="269"/>
      <c r="TJQ30" s="269"/>
      <c r="TJR30" s="269"/>
      <c r="TJS30" s="269"/>
      <c r="TJT30" s="269"/>
      <c r="TJU30" s="269"/>
      <c r="TJV30" s="269"/>
      <c r="TJW30" s="269"/>
      <c r="TJX30" s="269"/>
      <c r="TJY30" s="269"/>
      <c r="TJZ30" s="269"/>
      <c r="TKA30" s="269"/>
      <c r="TKB30" s="269"/>
      <c r="TKC30" s="269"/>
      <c r="TKD30" s="269"/>
      <c r="TKE30" s="269"/>
      <c r="TKF30" s="269"/>
      <c r="TKG30" s="269"/>
      <c r="TKH30" s="269"/>
      <c r="TKI30" s="269"/>
      <c r="TKJ30" s="269"/>
      <c r="TKK30" s="269"/>
      <c r="TKL30" s="269"/>
      <c r="TKM30" s="269"/>
      <c r="TKN30" s="269"/>
      <c r="TKO30" s="269"/>
      <c r="TKP30" s="269"/>
      <c r="TKQ30" s="269"/>
      <c r="TKR30" s="269"/>
      <c r="TKS30" s="269"/>
      <c r="TKT30" s="269"/>
      <c r="TKU30" s="269"/>
      <c r="TKV30" s="269"/>
      <c r="TKW30" s="269"/>
      <c r="TKX30" s="269"/>
      <c r="TKY30" s="269"/>
      <c r="TKZ30" s="269"/>
      <c r="TLA30" s="269"/>
      <c r="TLB30" s="269"/>
      <c r="TLC30" s="269"/>
      <c r="TLD30" s="269"/>
      <c r="TLE30" s="269"/>
      <c r="TLF30" s="269"/>
      <c r="TLG30" s="269"/>
      <c r="TLH30" s="269"/>
      <c r="TLI30" s="269"/>
      <c r="TLJ30" s="269"/>
      <c r="TLK30" s="269"/>
      <c r="TLL30" s="269"/>
      <c r="TLM30" s="269"/>
      <c r="TLN30" s="269"/>
      <c r="TLO30" s="269"/>
      <c r="TLP30" s="269"/>
      <c r="TLQ30" s="269"/>
      <c r="TLR30" s="269"/>
      <c r="TLS30" s="269"/>
      <c r="TLT30" s="269"/>
      <c r="TLU30" s="269"/>
      <c r="TLV30" s="269"/>
      <c r="TLW30" s="269"/>
      <c r="TLX30" s="269"/>
      <c r="TLY30" s="269"/>
      <c r="TLZ30" s="269"/>
      <c r="TMA30" s="269"/>
      <c r="TMB30" s="269"/>
      <c r="TMC30" s="269"/>
      <c r="TMD30" s="269"/>
      <c r="TME30" s="269"/>
      <c r="TMF30" s="269"/>
      <c r="TMG30" s="269"/>
      <c r="TMH30" s="269"/>
      <c r="TMI30" s="269"/>
      <c r="TMJ30" s="269"/>
      <c r="TMK30" s="269"/>
      <c r="TML30" s="269"/>
      <c r="TMM30" s="269"/>
      <c r="TMN30" s="269"/>
      <c r="TMO30" s="269"/>
      <c r="TMP30" s="269"/>
      <c r="TMQ30" s="269"/>
      <c r="TMR30" s="269"/>
      <c r="TMS30" s="269"/>
      <c r="TMT30" s="269"/>
      <c r="TMU30" s="269"/>
      <c r="TMV30" s="269"/>
      <c r="TMW30" s="269"/>
      <c r="TMX30" s="269"/>
      <c r="TMY30" s="269"/>
      <c r="TMZ30" s="269"/>
      <c r="TNA30" s="269"/>
      <c r="TNB30" s="269"/>
      <c r="TNC30" s="269"/>
      <c r="TND30" s="269"/>
      <c r="TNE30" s="269"/>
      <c r="TNF30" s="269"/>
      <c r="TNG30" s="269"/>
      <c r="TNH30" s="269"/>
      <c r="TNI30" s="269"/>
      <c r="TNJ30" s="269"/>
      <c r="TNK30" s="269"/>
      <c r="TNL30" s="269"/>
      <c r="TNM30" s="269"/>
      <c r="TNN30" s="269"/>
      <c r="TNO30" s="269"/>
      <c r="TNP30" s="269"/>
      <c r="TNQ30" s="269"/>
      <c r="TNR30" s="269"/>
      <c r="TNS30" s="269"/>
      <c r="TNT30" s="269"/>
      <c r="TNU30" s="269"/>
      <c r="TNV30" s="269"/>
      <c r="TNW30" s="269"/>
      <c r="TNX30" s="269"/>
      <c r="TNY30" s="269"/>
      <c r="TNZ30" s="269"/>
      <c r="TOA30" s="269"/>
      <c r="TOB30" s="269"/>
      <c r="TOC30" s="269"/>
      <c r="TOD30" s="269"/>
      <c r="TOE30" s="269"/>
      <c r="TOF30" s="269"/>
      <c r="TOG30" s="269"/>
      <c r="TOH30" s="269"/>
      <c r="TOI30" s="269"/>
      <c r="TOJ30" s="269"/>
      <c r="TOK30" s="269"/>
      <c r="TOL30" s="269"/>
      <c r="TOM30" s="269"/>
      <c r="TON30" s="269"/>
      <c r="TOO30" s="269"/>
      <c r="TOP30" s="269"/>
      <c r="TOQ30" s="269"/>
      <c r="TOR30" s="269"/>
      <c r="TOS30" s="269"/>
      <c r="TOT30" s="269"/>
      <c r="TOU30" s="269"/>
      <c r="TOV30" s="269"/>
      <c r="TOW30" s="269"/>
      <c r="TOX30" s="269"/>
      <c r="TOY30" s="269"/>
      <c r="TOZ30" s="269"/>
      <c r="TPA30" s="269"/>
      <c r="TPB30" s="269"/>
      <c r="TPC30" s="269"/>
      <c r="TPD30" s="269"/>
      <c r="TPE30" s="269"/>
      <c r="TPF30" s="269"/>
      <c r="TPG30" s="269"/>
      <c r="TPH30" s="269"/>
      <c r="TPI30" s="269"/>
      <c r="TPJ30" s="269"/>
      <c r="TPK30" s="269"/>
      <c r="TPL30" s="269"/>
      <c r="TPM30" s="269"/>
      <c r="TPN30" s="269"/>
      <c r="TPO30" s="269"/>
      <c r="TPP30" s="269"/>
      <c r="TPQ30" s="269"/>
      <c r="TPR30" s="269"/>
      <c r="TPS30" s="269"/>
      <c r="TPT30" s="269"/>
      <c r="TPU30" s="269"/>
      <c r="TPV30" s="269"/>
      <c r="TPW30" s="269"/>
      <c r="TPX30" s="269"/>
      <c r="TPY30" s="269"/>
      <c r="TPZ30" s="269"/>
      <c r="TQA30" s="269"/>
      <c r="TQB30" s="269"/>
      <c r="TQC30" s="269"/>
      <c r="TQD30" s="269"/>
      <c r="TQE30" s="269"/>
      <c r="TQF30" s="269"/>
      <c r="TQG30" s="269"/>
      <c r="TQH30" s="269"/>
      <c r="TQI30" s="269"/>
      <c r="TQJ30" s="269"/>
      <c r="TQK30" s="269"/>
      <c r="TQL30" s="269"/>
      <c r="TQM30" s="269"/>
      <c r="TQN30" s="269"/>
      <c r="TQO30" s="269"/>
      <c r="TQP30" s="269"/>
      <c r="TQQ30" s="269"/>
      <c r="TQR30" s="269"/>
      <c r="TQS30" s="269"/>
      <c r="TQT30" s="269"/>
      <c r="TQU30" s="269"/>
      <c r="TQV30" s="269"/>
      <c r="TQW30" s="269"/>
      <c r="TQX30" s="269"/>
      <c r="TQY30" s="269"/>
      <c r="TQZ30" s="269"/>
      <c r="TRA30" s="269"/>
      <c r="TRB30" s="269"/>
      <c r="TRC30" s="269"/>
      <c r="TRD30" s="269"/>
      <c r="TRE30" s="269"/>
      <c r="TRF30" s="269"/>
      <c r="TRG30" s="269"/>
      <c r="TRH30" s="269"/>
      <c r="TRI30" s="269"/>
      <c r="TRJ30" s="269"/>
      <c r="TRK30" s="269"/>
      <c r="TRL30" s="269"/>
      <c r="TRM30" s="269"/>
      <c r="TRN30" s="269"/>
      <c r="TRO30" s="269"/>
      <c r="TRP30" s="269"/>
      <c r="TRQ30" s="269"/>
      <c r="TRR30" s="269"/>
      <c r="TRS30" s="269"/>
      <c r="TRT30" s="269"/>
      <c r="TRU30" s="269"/>
      <c r="TRV30" s="269"/>
      <c r="TRW30" s="269"/>
      <c r="TRX30" s="269"/>
      <c r="TRY30" s="269"/>
      <c r="TRZ30" s="269"/>
      <c r="TSA30" s="269"/>
      <c r="TSB30" s="269"/>
      <c r="TSC30" s="269"/>
      <c r="TSD30" s="269"/>
      <c r="TSE30" s="269"/>
      <c r="TSF30" s="269"/>
      <c r="TSG30" s="269"/>
      <c r="TSH30" s="269"/>
      <c r="TSI30" s="269"/>
      <c r="TSJ30" s="269"/>
      <c r="TSK30" s="269"/>
      <c r="TSL30" s="269"/>
      <c r="TSM30" s="269"/>
      <c r="TSN30" s="269"/>
      <c r="TSO30" s="269"/>
      <c r="TSP30" s="269"/>
      <c r="TSQ30" s="269"/>
      <c r="TSR30" s="269"/>
      <c r="TSS30" s="269"/>
      <c r="TST30" s="269"/>
      <c r="TSU30" s="269"/>
      <c r="TSV30" s="269"/>
      <c r="TSW30" s="269"/>
      <c r="TSX30" s="269"/>
      <c r="TSY30" s="269"/>
      <c r="TSZ30" s="269"/>
      <c r="TTA30" s="269"/>
      <c r="TTB30" s="269"/>
      <c r="TTC30" s="269"/>
      <c r="TTD30" s="269"/>
      <c r="TTE30" s="269"/>
      <c r="TTF30" s="269"/>
      <c r="TTG30" s="269"/>
      <c r="TTH30" s="269"/>
      <c r="TTI30" s="269"/>
      <c r="TTJ30" s="269"/>
      <c r="TTK30" s="269"/>
      <c r="TTL30" s="269"/>
      <c r="TTM30" s="269"/>
      <c r="TTN30" s="269"/>
      <c r="TTO30" s="269"/>
      <c r="TTP30" s="269"/>
      <c r="TTQ30" s="269"/>
      <c r="TTR30" s="269"/>
      <c r="TTS30" s="269"/>
      <c r="TTT30" s="269"/>
      <c r="TTU30" s="269"/>
      <c r="TTV30" s="269"/>
      <c r="TTW30" s="269"/>
      <c r="TTX30" s="269"/>
      <c r="TTY30" s="269"/>
      <c r="TTZ30" s="269"/>
      <c r="TUA30" s="269"/>
      <c r="TUB30" s="269"/>
      <c r="TUC30" s="269"/>
      <c r="TUD30" s="269"/>
      <c r="TUE30" s="269"/>
      <c r="TUF30" s="269"/>
      <c r="TUG30" s="269"/>
      <c r="TUH30" s="269"/>
      <c r="TUI30" s="269"/>
      <c r="TUJ30" s="269"/>
      <c r="TUK30" s="269"/>
      <c r="TUL30" s="269"/>
      <c r="TUM30" s="269"/>
      <c r="TUN30" s="269"/>
      <c r="TUO30" s="269"/>
      <c r="TUP30" s="269"/>
      <c r="TUQ30" s="269"/>
      <c r="TUR30" s="269"/>
      <c r="TUS30" s="269"/>
      <c r="TUT30" s="269"/>
      <c r="TUU30" s="269"/>
      <c r="TUV30" s="269"/>
      <c r="TUW30" s="269"/>
      <c r="TUX30" s="269"/>
      <c r="TUY30" s="269"/>
      <c r="TUZ30" s="269"/>
      <c r="TVA30" s="269"/>
      <c r="TVB30" s="269"/>
      <c r="TVC30" s="269"/>
      <c r="TVD30" s="269"/>
      <c r="TVE30" s="269"/>
      <c r="TVF30" s="269"/>
      <c r="TVG30" s="269"/>
      <c r="TVH30" s="269"/>
      <c r="TVI30" s="269"/>
      <c r="TVJ30" s="269"/>
      <c r="TVK30" s="269"/>
      <c r="TVL30" s="269"/>
      <c r="TVM30" s="269"/>
      <c r="TVN30" s="269"/>
      <c r="TVO30" s="269"/>
      <c r="TVP30" s="269"/>
      <c r="TVQ30" s="269"/>
      <c r="TVR30" s="269"/>
      <c r="TVS30" s="269"/>
      <c r="TVT30" s="269"/>
      <c r="TVU30" s="269"/>
      <c r="TVV30" s="269"/>
      <c r="TVW30" s="269"/>
      <c r="TVX30" s="269"/>
      <c r="TVY30" s="269"/>
      <c r="TVZ30" s="269"/>
      <c r="TWA30" s="269"/>
      <c r="TWB30" s="269"/>
      <c r="TWC30" s="269"/>
      <c r="TWD30" s="269"/>
      <c r="TWE30" s="269"/>
      <c r="TWF30" s="269"/>
      <c r="TWG30" s="269"/>
      <c r="TWH30" s="269"/>
      <c r="TWI30" s="269"/>
      <c r="TWJ30" s="269"/>
      <c r="TWK30" s="269"/>
      <c r="TWL30" s="269"/>
      <c r="TWM30" s="269"/>
      <c r="TWN30" s="269"/>
      <c r="TWO30" s="269"/>
      <c r="TWP30" s="269"/>
      <c r="TWQ30" s="269"/>
      <c r="TWR30" s="269"/>
      <c r="TWS30" s="269"/>
      <c r="TWT30" s="269"/>
      <c r="TWU30" s="269"/>
      <c r="TWV30" s="269"/>
      <c r="TWW30" s="269"/>
      <c r="TWX30" s="269"/>
      <c r="TWY30" s="269"/>
      <c r="TWZ30" s="269"/>
      <c r="TXA30" s="269"/>
      <c r="TXB30" s="269"/>
      <c r="TXC30" s="269"/>
      <c r="TXD30" s="269"/>
      <c r="TXE30" s="269"/>
      <c r="TXF30" s="269"/>
      <c r="TXG30" s="269"/>
      <c r="TXH30" s="269"/>
      <c r="TXI30" s="269"/>
      <c r="TXJ30" s="269"/>
      <c r="TXK30" s="269"/>
      <c r="TXL30" s="269"/>
      <c r="TXM30" s="269"/>
      <c r="TXN30" s="269"/>
      <c r="TXO30" s="269"/>
      <c r="TXP30" s="269"/>
      <c r="TXQ30" s="269"/>
      <c r="TXR30" s="269"/>
      <c r="TXS30" s="269"/>
      <c r="TXT30" s="269"/>
      <c r="TXU30" s="269"/>
      <c r="TXV30" s="269"/>
      <c r="TXW30" s="269"/>
      <c r="TXX30" s="269"/>
      <c r="TXY30" s="269"/>
      <c r="TXZ30" s="269"/>
      <c r="TYA30" s="269"/>
      <c r="TYB30" s="269"/>
      <c r="TYC30" s="269"/>
      <c r="TYD30" s="269"/>
      <c r="TYE30" s="269"/>
      <c r="TYF30" s="269"/>
      <c r="TYG30" s="269"/>
      <c r="TYH30" s="269"/>
      <c r="TYI30" s="269"/>
      <c r="TYJ30" s="269"/>
      <c r="TYK30" s="269"/>
      <c r="TYL30" s="269"/>
      <c r="TYM30" s="269"/>
      <c r="TYN30" s="269"/>
      <c r="TYO30" s="269"/>
      <c r="TYP30" s="269"/>
      <c r="TYQ30" s="269"/>
      <c r="TYR30" s="269"/>
      <c r="TYS30" s="269"/>
      <c r="TYT30" s="269"/>
      <c r="TYU30" s="269"/>
      <c r="TYV30" s="269"/>
      <c r="TYW30" s="269"/>
      <c r="TYX30" s="269"/>
      <c r="TYY30" s="269"/>
      <c r="TYZ30" s="269"/>
      <c r="TZA30" s="269"/>
      <c r="TZB30" s="269"/>
      <c r="TZC30" s="269"/>
      <c r="TZD30" s="269"/>
      <c r="TZE30" s="269"/>
      <c r="TZF30" s="269"/>
      <c r="TZG30" s="269"/>
      <c r="TZH30" s="269"/>
      <c r="TZI30" s="269"/>
      <c r="TZJ30" s="269"/>
      <c r="TZK30" s="269"/>
      <c r="TZL30" s="269"/>
      <c r="TZM30" s="269"/>
      <c r="TZN30" s="269"/>
      <c r="TZO30" s="269"/>
      <c r="TZP30" s="269"/>
      <c r="TZQ30" s="269"/>
      <c r="TZR30" s="269"/>
      <c r="TZS30" s="269"/>
      <c r="TZT30" s="269"/>
      <c r="TZU30" s="269"/>
      <c r="TZV30" s="269"/>
      <c r="TZW30" s="269"/>
      <c r="TZX30" s="269"/>
      <c r="TZY30" s="269"/>
      <c r="TZZ30" s="269"/>
      <c r="UAA30" s="269"/>
      <c r="UAB30" s="269"/>
      <c r="UAC30" s="269"/>
      <c r="UAD30" s="269"/>
      <c r="UAE30" s="269"/>
      <c r="UAF30" s="269"/>
      <c r="UAG30" s="269"/>
      <c r="UAH30" s="269"/>
      <c r="UAI30" s="269"/>
      <c r="UAJ30" s="269"/>
      <c r="UAK30" s="269"/>
      <c r="UAL30" s="269"/>
      <c r="UAM30" s="269"/>
      <c r="UAN30" s="269"/>
      <c r="UAO30" s="269"/>
      <c r="UAP30" s="269"/>
      <c r="UAQ30" s="269"/>
      <c r="UAR30" s="269"/>
      <c r="UAS30" s="269"/>
      <c r="UAT30" s="269"/>
      <c r="UAU30" s="269"/>
      <c r="UAV30" s="269"/>
      <c r="UAW30" s="269"/>
      <c r="UAX30" s="269"/>
      <c r="UAY30" s="269"/>
      <c r="UAZ30" s="269"/>
      <c r="UBA30" s="269"/>
      <c r="UBB30" s="269"/>
      <c r="UBC30" s="269"/>
      <c r="UBD30" s="269"/>
      <c r="UBE30" s="269"/>
      <c r="UBF30" s="269"/>
      <c r="UBG30" s="269"/>
      <c r="UBH30" s="269"/>
      <c r="UBI30" s="269"/>
      <c r="UBJ30" s="269"/>
      <c r="UBK30" s="269"/>
      <c r="UBL30" s="269"/>
      <c r="UBM30" s="269"/>
      <c r="UBN30" s="269"/>
      <c r="UBO30" s="269"/>
      <c r="UBP30" s="269"/>
      <c r="UBQ30" s="269"/>
      <c r="UBR30" s="269"/>
      <c r="UBS30" s="269"/>
      <c r="UBT30" s="269"/>
      <c r="UBU30" s="269"/>
      <c r="UBV30" s="269"/>
      <c r="UBW30" s="269"/>
      <c r="UBX30" s="269"/>
      <c r="UBY30" s="269"/>
      <c r="UBZ30" s="269"/>
      <c r="UCA30" s="269"/>
      <c r="UCB30" s="269"/>
      <c r="UCC30" s="269"/>
      <c r="UCD30" s="269"/>
      <c r="UCE30" s="269"/>
      <c r="UCF30" s="269"/>
      <c r="UCG30" s="269"/>
      <c r="UCH30" s="269"/>
      <c r="UCI30" s="269"/>
      <c r="UCJ30" s="269"/>
      <c r="UCK30" s="269"/>
      <c r="UCL30" s="269"/>
      <c r="UCM30" s="269"/>
      <c r="UCN30" s="269"/>
      <c r="UCO30" s="269"/>
      <c r="UCP30" s="269"/>
      <c r="UCQ30" s="269"/>
      <c r="UCR30" s="269"/>
      <c r="UCS30" s="269"/>
      <c r="UCT30" s="269"/>
      <c r="UCU30" s="269"/>
      <c r="UCV30" s="269"/>
      <c r="UCW30" s="269"/>
      <c r="UCX30" s="269"/>
      <c r="UCY30" s="269"/>
      <c r="UCZ30" s="269"/>
      <c r="UDA30" s="269"/>
      <c r="UDB30" s="269"/>
      <c r="UDC30" s="269"/>
      <c r="UDD30" s="269"/>
      <c r="UDE30" s="269"/>
      <c r="UDF30" s="269"/>
      <c r="UDG30" s="269"/>
      <c r="UDH30" s="269"/>
      <c r="UDI30" s="269"/>
      <c r="UDJ30" s="269"/>
      <c r="UDK30" s="269"/>
      <c r="UDL30" s="269"/>
      <c r="UDM30" s="269"/>
      <c r="UDN30" s="269"/>
      <c r="UDO30" s="269"/>
      <c r="UDP30" s="269"/>
      <c r="UDQ30" s="269"/>
      <c r="UDR30" s="269"/>
      <c r="UDS30" s="269"/>
      <c r="UDT30" s="269"/>
      <c r="UDU30" s="269"/>
      <c r="UDV30" s="269"/>
      <c r="UDW30" s="269"/>
      <c r="UDX30" s="269"/>
      <c r="UDY30" s="269"/>
      <c r="UDZ30" s="269"/>
      <c r="UEA30" s="269"/>
      <c r="UEB30" s="269"/>
      <c r="UEC30" s="269"/>
      <c r="UED30" s="269"/>
      <c r="UEE30" s="269"/>
      <c r="UEF30" s="269"/>
      <c r="UEG30" s="269"/>
      <c r="UEH30" s="269"/>
      <c r="UEI30" s="269"/>
      <c r="UEJ30" s="269"/>
      <c r="UEK30" s="269"/>
      <c r="UEL30" s="269"/>
      <c r="UEM30" s="269"/>
      <c r="UEN30" s="269"/>
      <c r="UEO30" s="269"/>
      <c r="UEP30" s="269"/>
      <c r="UEQ30" s="269"/>
      <c r="UER30" s="269"/>
      <c r="UES30" s="269"/>
      <c r="UET30" s="269"/>
      <c r="UEU30" s="269"/>
      <c r="UEV30" s="269"/>
      <c r="UEW30" s="269"/>
      <c r="UEX30" s="269"/>
      <c r="UEY30" s="269"/>
      <c r="UEZ30" s="269"/>
      <c r="UFA30" s="269"/>
      <c r="UFB30" s="269"/>
      <c r="UFC30" s="269"/>
      <c r="UFD30" s="269"/>
      <c r="UFE30" s="269"/>
      <c r="UFF30" s="269"/>
      <c r="UFG30" s="269"/>
      <c r="UFH30" s="269"/>
      <c r="UFI30" s="269"/>
      <c r="UFJ30" s="269"/>
      <c r="UFK30" s="269"/>
      <c r="UFL30" s="269"/>
      <c r="UFM30" s="269"/>
      <c r="UFN30" s="269"/>
      <c r="UFO30" s="269"/>
      <c r="UFP30" s="269"/>
      <c r="UFQ30" s="269"/>
      <c r="UFR30" s="269"/>
      <c r="UFS30" s="269"/>
      <c r="UFT30" s="269"/>
      <c r="UFU30" s="269"/>
      <c r="UFV30" s="269"/>
      <c r="UFW30" s="269"/>
      <c r="UFX30" s="269"/>
      <c r="UFY30" s="269"/>
      <c r="UFZ30" s="269"/>
      <c r="UGA30" s="269"/>
      <c r="UGB30" s="269"/>
      <c r="UGC30" s="269"/>
      <c r="UGD30" s="269"/>
      <c r="UGE30" s="269"/>
      <c r="UGF30" s="269"/>
      <c r="UGG30" s="269"/>
      <c r="UGH30" s="269"/>
      <c r="UGI30" s="269"/>
      <c r="UGJ30" s="269"/>
      <c r="UGK30" s="269"/>
      <c r="UGL30" s="269"/>
      <c r="UGM30" s="269"/>
      <c r="UGN30" s="269"/>
      <c r="UGO30" s="269"/>
      <c r="UGP30" s="269"/>
      <c r="UGQ30" s="269"/>
      <c r="UGR30" s="269"/>
      <c r="UGS30" s="269"/>
      <c r="UGT30" s="269"/>
      <c r="UGU30" s="269"/>
      <c r="UGV30" s="269"/>
      <c r="UGW30" s="269"/>
      <c r="UGX30" s="269"/>
      <c r="UGY30" s="269"/>
      <c r="UGZ30" s="269"/>
      <c r="UHA30" s="269"/>
      <c r="UHB30" s="269"/>
      <c r="UHC30" s="269"/>
      <c r="UHD30" s="269"/>
      <c r="UHE30" s="269"/>
      <c r="UHF30" s="269"/>
      <c r="UHG30" s="269"/>
      <c r="UHH30" s="269"/>
      <c r="UHI30" s="269"/>
      <c r="UHJ30" s="269"/>
      <c r="UHK30" s="269"/>
      <c r="UHL30" s="269"/>
      <c r="UHM30" s="269"/>
      <c r="UHN30" s="269"/>
      <c r="UHO30" s="269"/>
      <c r="UHP30" s="269"/>
      <c r="UHQ30" s="269"/>
      <c r="UHR30" s="269"/>
      <c r="UHS30" s="269"/>
      <c r="UHT30" s="269"/>
      <c r="UHU30" s="269"/>
      <c r="UHV30" s="269"/>
      <c r="UHW30" s="269"/>
      <c r="UHX30" s="269"/>
      <c r="UHY30" s="269"/>
      <c r="UHZ30" s="269"/>
      <c r="UIA30" s="269"/>
      <c r="UIB30" s="269"/>
      <c r="UIC30" s="269"/>
      <c r="UID30" s="269"/>
      <c r="UIE30" s="269"/>
      <c r="UIF30" s="269"/>
      <c r="UIG30" s="269"/>
      <c r="UIH30" s="269"/>
      <c r="UII30" s="269"/>
      <c r="UIJ30" s="269"/>
      <c r="UIK30" s="269"/>
      <c r="UIL30" s="269"/>
      <c r="UIM30" s="269"/>
      <c r="UIN30" s="269"/>
      <c r="UIO30" s="269"/>
      <c r="UIP30" s="269"/>
      <c r="UIQ30" s="269"/>
      <c r="UIR30" s="269"/>
      <c r="UIS30" s="269"/>
      <c r="UIT30" s="269"/>
      <c r="UIU30" s="269"/>
      <c r="UIV30" s="269"/>
      <c r="UIW30" s="269"/>
      <c r="UIX30" s="269"/>
      <c r="UIY30" s="269"/>
      <c r="UIZ30" s="269"/>
      <c r="UJA30" s="269"/>
      <c r="UJB30" s="269"/>
      <c r="UJC30" s="269"/>
      <c r="UJD30" s="269"/>
      <c r="UJE30" s="269"/>
      <c r="UJF30" s="269"/>
      <c r="UJG30" s="269"/>
      <c r="UJH30" s="269"/>
      <c r="UJI30" s="269"/>
      <c r="UJJ30" s="269"/>
      <c r="UJK30" s="269"/>
      <c r="UJL30" s="269"/>
      <c r="UJM30" s="269"/>
      <c r="UJN30" s="269"/>
      <c r="UJO30" s="269"/>
      <c r="UJP30" s="269"/>
      <c r="UJQ30" s="269"/>
      <c r="UJR30" s="269"/>
      <c r="UJS30" s="269"/>
      <c r="UJT30" s="269"/>
      <c r="UJU30" s="269"/>
      <c r="UJV30" s="269"/>
      <c r="UJW30" s="269"/>
      <c r="UJX30" s="269"/>
      <c r="UJY30" s="269"/>
      <c r="UJZ30" s="269"/>
      <c r="UKA30" s="269"/>
      <c r="UKB30" s="269"/>
      <c r="UKC30" s="269"/>
      <c r="UKD30" s="269"/>
      <c r="UKE30" s="269"/>
      <c r="UKF30" s="269"/>
      <c r="UKG30" s="269"/>
      <c r="UKH30" s="269"/>
      <c r="UKI30" s="269"/>
      <c r="UKJ30" s="269"/>
      <c r="UKK30" s="269"/>
      <c r="UKL30" s="269"/>
      <c r="UKM30" s="269"/>
      <c r="UKN30" s="269"/>
      <c r="UKO30" s="269"/>
      <c r="UKP30" s="269"/>
      <c r="UKQ30" s="269"/>
      <c r="UKR30" s="269"/>
      <c r="UKS30" s="269"/>
      <c r="UKT30" s="269"/>
      <c r="UKU30" s="269"/>
      <c r="UKV30" s="269"/>
      <c r="UKW30" s="269"/>
      <c r="UKX30" s="269"/>
      <c r="UKY30" s="269"/>
      <c r="UKZ30" s="269"/>
      <c r="ULA30" s="269"/>
      <c r="ULB30" s="269"/>
      <c r="ULC30" s="269"/>
      <c r="ULD30" s="269"/>
      <c r="ULE30" s="269"/>
      <c r="ULF30" s="269"/>
      <c r="ULG30" s="269"/>
      <c r="ULH30" s="269"/>
      <c r="ULI30" s="269"/>
      <c r="ULJ30" s="269"/>
      <c r="ULK30" s="269"/>
      <c r="ULL30" s="269"/>
      <c r="ULM30" s="269"/>
      <c r="ULN30" s="269"/>
      <c r="ULO30" s="269"/>
      <c r="ULP30" s="269"/>
      <c r="ULQ30" s="269"/>
      <c r="ULR30" s="269"/>
      <c r="ULS30" s="269"/>
      <c r="ULT30" s="269"/>
      <c r="ULU30" s="269"/>
      <c r="ULV30" s="269"/>
      <c r="ULW30" s="269"/>
      <c r="ULX30" s="269"/>
      <c r="ULY30" s="269"/>
      <c r="ULZ30" s="269"/>
      <c r="UMA30" s="269"/>
      <c r="UMB30" s="269"/>
      <c r="UMC30" s="269"/>
      <c r="UMD30" s="269"/>
      <c r="UME30" s="269"/>
      <c r="UMF30" s="269"/>
      <c r="UMG30" s="269"/>
      <c r="UMH30" s="269"/>
      <c r="UMI30" s="269"/>
      <c r="UMJ30" s="269"/>
      <c r="UMK30" s="269"/>
      <c r="UML30" s="269"/>
      <c r="UMM30" s="269"/>
      <c r="UMN30" s="269"/>
      <c r="UMO30" s="269"/>
      <c r="UMP30" s="269"/>
      <c r="UMQ30" s="269"/>
      <c r="UMR30" s="269"/>
      <c r="UMS30" s="269"/>
      <c r="UMT30" s="269"/>
      <c r="UMU30" s="269"/>
      <c r="UMV30" s="269"/>
      <c r="UMW30" s="269"/>
      <c r="UMX30" s="269"/>
      <c r="UMY30" s="269"/>
      <c r="UMZ30" s="269"/>
      <c r="UNA30" s="269"/>
      <c r="UNB30" s="269"/>
      <c r="UNC30" s="269"/>
      <c r="UND30" s="269"/>
      <c r="UNE30" s="269"/>
      <c r="UNF30" s="269"/>
      <c r="UNG30" s="269"/>
      <c r="UNH30" s="269"/>
      <c r="UNI30" s="269"/>
      <c r="UNJ30" s="269"/>
      <c r="UNK30" s="269"/>
      <c r="UNL30" s="269"/>
      <c r="UNM30" s="269"/>
      <c r="UNN30" s="269"/>
      <c r="UNO30" s="269"/>
      <c r="UNP30" s="269"/>
      <c r="UNQ30" s="269"/>
      <c r="UNR30" s="269"/>
      <c r="UNS30" s="269"/>
      <c r="UNT30" s="269"/>
      <c r="UNU30" s="269"/>
      <c r="UNV30" s="269"/>
      <c r="UNW30" s="269"/>
      <c r="UNX30" s="269"/>
      <c r="UNY30" s="269"/>
      <c r="UNZ30" s="269"/>
      <c r="UOA30" s="269"/>
      <c r="UOB30" s="269"/>
      <c r="UOC30" s="269"/>
      <c r="UOD30" s="269"/>
      <c r="UOE30" s="269"/>
      <c r="UOF30" s="269"/>
      <c r="UOG30" s="269"/>
      <c r="UOH30" s="269"/>
      <c r="UOI30" s="269"/>
      <c r="UOJ30" s="269"/>
      <c r="UOK30" s="269"/>
      <c r="UOL30" s="269"/>
      <c r="UOM30" s="269"/>
      <c r="UON30" s="269"/>
      <c r="UOO30" s="269"/>
      <c r="UOP30" s="269"/>
      <c r="UOQ30" s="269"/>
      <c r="UOR30" s="269"/>
      <c r="UOS30" s="269"/>
      <c r="UOT30" s="269"/>
      <c r="UOU30" s="269"/>
      <c r="UOV30" s="269"/>
      <c r="UOW30" s="269"/>
      <c r="UOX30" s="269"/>
      <c r="UOY30" s="269"/>
      <c r="UOZ30" s="269"/>
      <c r="UPA30" s="269"/>
      <c r="UPB30" s="269"/>
      <c r="UPC30" s="269"/>
      <c r="UPD30" s="269"/>
      <c r="UPE30" s="269"/>
      <c r="UPF30" s="269"/>
      <c r="UPG30" s="269"/>
      <c r="UPH30" s="269"/>
      <c r="UPI30" s="269"/>
      <c r="UPJ30" s="269"/>
      <c r="UPK30" s="269"/>
      <c r="UPL30" s="269"/>
      <c r="UPM30" s="269"/>
      <c r="UPN30" s="269"/>
      <c r="UPO30" s="269"/>
      <c r="UPP30" s="269"/>
      <c r="UPQ30" s="269"/>
      <c r="UPR30" s="269"/>
      <c r="UPS30" s="269"/>
      <c r="UPT30" s="269"/>
      <c r="UPU30" s="269"/>
      <c r="UPV30" s="269"/>
      <c r="UPW30" s="269"/>
      <c r="UPX30" s="269"/>
      <c r="UPY30" s="269"/>
      <c r="UPZ30" s="269"/>
      <c r="UQA30" s="269"/>
      <c r="UQB30" s="269"/>
      <c r="UQC30" s="269"/>
      <c r="UQD30" s="269"/>
      <c r="UQE30" s="269"/>
      <c r="UQF30" s="269"/>
      <c r="UQG30" s="269"/>
      <c r="UQH30" s="269"/>
      <c r="UQI30" s="269"/>
      <c r="UQJ30" s="269"/>
      <c r="UQK30" s="269"/>
      <c r="UQL30" s="269"/>
      <c r="UQM30" s="269"/>
      <c r="UQN30" s="269"/>
      <c r="UQO30" s="269"/>
      <c r="UQP30" s="269"/>
      <c r="UQQ30" s="269"/>
      <c r="UQR30" s="269"/>
      <c r="UQS30" s="269"/>
      <c r="UQT30" s="269"/>
      <c r="UQU30" s="269"/>
      <c r="UQV30" s="269"/>
      <c r="UQW30" s="269"/>
      <c r="UQX30" s="269"/>
      <c r="UQY30" s="269"/>
      <c r="UQZ30" s="269"/>
      <c r="URA30" s="269"/>
      <c r="URB30" s="269"/>
      <c r="URC30" s="269"/>
      <c r="URD30" s="269"/>
      <c r="URE30" s="269"/>
      <c r="URF30" s="269"/>
      <c r="URG30" s="269"/>
      <c r="URH30" s="269"/>
      <c r="URI30" s="269"/>
      <c r="URJ30" s="269"/>
      <c r="URK30" s="269"/>
      <c r="URL30" s="269"/>
      <c r="URM30" s="269"/>
      <c r="URN30" s="269"/>
      <c r="URO30" s="269"/>
      <c r="URP30" s="269"/>
      <c r="URQ30" s="269"/>
      <c r="URR30" s="269"/>
      <c r="URS30" s="269"/>
      <c r="URT30" s="269"/>
      <c r="URU30" s="269"/>
      <c r="URV30" s="269"/>
      <c r="URW30" s="269"/>
      <c r="URX30" s="269"/>
      <c r="URY30" s="269"/>
      <c r="URZ30" s="269"/>
      <c r="USA30" s="269"/>
      <c r="USB30" s="269"/>
      <c r="USC30" s="269"/>
      <c r="USD30" s="269"/>
      <c r="USE30" s="269"/>
      <c r="USF30" s="269"/>
      <c r="USG30" s="269"/>
      <c r="USH30" s="269"/>
      <c r="USI30" s="269"/>
      <c r="USJ30" s="269"/>
      <c r="USK30" s="269"/>
      <c r="USL30" s="269"/>
      <c r="USM30" s="269"/>
      <c r="USN30" s="269"/>
      <c r="USO30" s="269"/>
      <c r="USP30" s="269"/>
      <c r="USQ30" s="269"/>
      <c r="USR30" s="269"/>
      <c r="USS30" s="269"/>
      <c r="UST30" s="269"/>
      <c r="USU30" s="269"/>
      <c r="USV30" s="269"/>
      <c r="USW30" s="269"/>
      <c r="USX30" s="269"/>
      <c r="USY30" s="269"/>
      <c r="USZ30" s="269"/>
      <c r="UTA30" s="269"/>
      <c r="UTB30" s="269"/>
      <c r="UTC30" s="269"/>
      <c r="UTD30" s="269"/>
      <c r="UTE30" s="269"/>
      <c r="UTF30" s="269"/>
      <c r="UTG30" s="269"/>
      <c r="UTH30" s="269"/>
      <c r="UTI30" s="269"/>
      <c r="UTJ30" s="269"/>
      <c r="UTK30" s="269"/>
      <c r="UTL30" s="269"/>
      <c r="UTM30" s="269"/>
      <c r="UTN30" s="269"/>
      <c r="UTO30" s="269"/>
      <c r="UTP30" s="269"/>
      <c r="UTQ30" s="269"/>
      <c r="UTR30" s="269"/>
      <c r="UTS30" s="269"/>
      <c r="UTT30" s="269"/>
      <c r="UTU30" s="269"/>
      <c r="UTV30" s="269"/>
      <c r="UTW30" s="269"/>
      <c r="UTX30" s="269"/>
      <c r="UTY30" s="269"/>
      <c r="UTZ30" s="269"/>
      <c r="UUA30" s="269"/>
      <c r="UUB30" s="269"/>
      <c r="UUC30" s="269"/>
      <c r="UUD30" s="269"/>
      <c r="UUE30" s="269"/>
      <c r="UUF30" s="269"/>
      <c r="UUG30" s="269"/>
      <c r="UUH30" s="269"/>
      <c r="UUI30" s="269"/>
      <c r="UUJ30" s="269"/>
      <c r="UUK30" s="269"/>
      <c r="UUL30" s="269"/>
      <c r="UUM30" s="269"/>
      <c r="UUN30" s="269"/>
      <c r="UUO30" s="269"/>
      <c r="UUP30" s="269"/>
      <c r="UUQ30" s="269"/>
      <c r="UUR30" s="269"/>
      <c r="UUS30" s="269"/>
      <c r="UUT30" s="269"/>
      <c r="UUU30" s="269"/>
      <c r="UUV30" s="269"/>
      <c r="UUW30" s="269"/>
      <c r="UUX30" s="269"/>
      <c r="UUY30" s="269"/>
      <c r="UUZ30" s="269"/>
      <c r="UVA30" s="269"/>
      <c r="UVB30" s="269"/>
      <c r="UVC30" s="269"/>
      <c r="UVD30" s="269"/>
      <c r="UVE30" s="269"/>
      <c r="UVF30" s="269"/>
      <c r="UVG30" s="269"/>
      <c r="UVH30" s="269"/>
      <c r="UVI30" s="269"/>
      <c r="UVJ30" s="269"/>
      <c r="UVK30" s="269"/>
      <c r="UVL30" s="269"/>
      <c r="UVM30" s="269"/>
      <c r="UVN30" s="269"/>
      <c r="UVO30" s="269"/>
      <c r="UVP30" s="269"/>
      <c r="UVQ30" s="269"/>
      <c r="UVR30" s="269"/>
      <c r="UVS30" s="269"/>
      <c r="UVT30" s="269"/>
      <c r="UVU30" s="269"/>
      <c r="UVV30" s="269"/>
      <c r="UVW30" s="269"/>
      <c r="UVX30" s="269"/>
      <c r="UVY30" s="269"/>
      <c r="UVZ30" s="269"/>
      <c r="UWA30" s="269"/>
      <c r="UWB30" s="269"/>
      <c r="UWC30" s="269"/>
      <c r="UWD30" s="269"/>
      <c r="UWE30" s="269"/>
      <c r="UWF30" s="269"/>
      <c r="UWG30" s="269"/>
      <c r="UWH30" s="269"/>
      <c r="UWI30" s="269"/>
      <c r="UWJ30" s="269"/>
      <c r="UWK30" s="269"/>
      <c r="UWL30" s="269"/>
      <c r="UWM30" s="269"/>
      <c r="UWN30" s="269"/>
      <c r="UWO30" s="269"/>
      <c r="UWP30" s="269"/>
      <c r="UWQ30" s="269"/>
      <c r="UWR30" s="269"/>
      <c r="UWS30" s="269"/>
      <c r="UWT30" s="269"/>
      <c r="UWU30" s="269"/>
      <c r="UWV30" s="269"/>
      <c r="UWW30" s="269"/>
      <c r="UWX30" s="269"/>
      <c r="UWY30" s="269"/>
      <c r="UWZ30" s="269"/>
      <c r="UXA30" s="269"/>
      <c r="UXB30" s="269"/>
      <c r="UXC30" s="269"/>
      <c r="UXD30" s="269"/>
      <c r="UXE30" s="269"/>
      <c r="UXF30" s="269"/>
      <c r="UXG30" s="269"/>
      <c r="UXH30" s="269"/>
      <c r="UXI30" s="269"/>
      <c r="UXJ30" s="269"/>
      <c r="UXK30" s="269"/>
      <c r="UXL30" s="269"/>
      <c r="UXM30" s="269"/>
      <c r="UXN30" s="269"/>
      <c r="UXO30" s="269"/>
      <c r="UXP30" s="269"/>
      <c r="UXQ30" s="269"/>
      <c r="UXR30" s="269"/>
      <c r="UXS30" s="269"/>
      <c r="UXT30" s="269"/>
      <c r="UXU30" s="269"/>
      <c r="UXV30" s="269"/>
      <c r="UXW30" s="269"/>
      <c r="UXX30" s="269"/>
      <c r="UXY30" s="269"/>
      <c r="UXZ30" s="269"/>
      <c r="UYA30" s="269"/>
      <c r="UYB30" s="269"/>
      <c r="UYC30" s="269"/>
      <c r="UYD30" s="269"/>
      <c r="UYE30" s="269"/>
      <c r="UYF30" s="269"/>
      <c r="UYG30" s="269"/>
      <c r="UYH30" s="269"/>
      <c r="UYI30" s="269"/>
      <c r="UYJ30" s="269"/>
      <c r="UYK30" s="269"/>
      <c r="UYL30" s="269"/>
      <c r="UYM30" s="269"/>
      <c r="UYN30" s="269"/>
      <c r="UYO30" s="269"/>
      <c r="UYP30" s="269"/>
      <c r="UYQ30" s="269"/>
      <c r="UYR30" s="269"/>
      <c r="UYS30" s="269"/>
      <c r="UYT30" s="269"/>
      <c r="UYU30" s="269"/>
      <c r="UYV30" s="269"/>
      <c r="UYW30" s="269"/>
      <c r="UYX30" s="269"/>
      <c r="UYY30" s="269"/>
      <c r="UYZ30" s="269"/>
      <c r="UZA30" s="269"/>
      <c r="UZB30" s="269"/>
      <c r="UZC30" s="269"/>
      <c r="UZD30" s="269"/>
      <c r="UZE30" s="269"/>
      <c r="UZF30" s="269"/>
      <c r="UZG30" s="269"/>
      <c r="UZH30" s="269"/>
      <c r="UZI30" s="269"/>
      <c r="UZJ30" s="269"/>
      <c r="UZK30" s="269"/>
      <c r="UZL30" s="269"/>
      <c r="UZM30" s="269"/>
      <c r="UZN30" s="269"/>
      <c r="UZO30" s="269"/>
      <c r="UZP30" s="269"/>
      <c r="UZQ30" s="269"/>
      <c r="UZR30" s="269"/>
      <c r="UZS30" s="269"/>
      <c r="UZT30" s="269"/>
      <c r="UZU30" s="269"/>
      <c r="UZV30" s="269"/>
      <c r="UZW30" s="269"/>
      <c r="UZX30" s="269"/>
      <c r="UZY30" s="269"/>
      <c r="UZZ30" s="269"/>
      <c r="VAA30" s="269"/>
      <c r="VAB30" s="269"/>
      <c r="VAC30" s="269"/>
      <c r="VAD30" s="269"/>
      <c r="VAE30" s="269"/>
      <c r="VAF30" s="269"/>
      <c r="VAG30" s="269"/>
      <c r="VAH30" s="269"/>
      <c r="VAI30" s="269"/>
      <c r="VAJ30" s="269"/>
      <c r="VAK30" s="269"/>
      <c r="VAL30" s="269"/>
      <c r="VAM30" s="269"/>
      <c r="VAN30" s="269"/>
      <c r="VAO30" s="269"/>
      <c r="VAP30" s="269"/>
      <c r="VAQ30" s="269"/>
      <c r="VAR30" s="269"/>
      <c r="VAS30" s="269"/>
      <c r="VAT30" s="269"/>
      <c r="VAU30" s="269"/>
      <c r="VAV30" s="269"/>
      <c r="VAW30" s="269"/>
      <c r="VAX30" s="269"/>
      <c r="VAY30" s="269"/>
      <c r="VAZ30" s="269"/>
      <c r="VBA30" s="269"/>
      <c r="VBB30" s="269"/>
      <c r="VBC30" s="269"/>
      <c r="VBD30" s="269"/>
      <c r="VBE30" s="269"/>
      <c r="VBF30" s="269"/>
      <c r="VBG30" s="269"/>
      <c r="VBH30" s="269"/>
      <c r="VBI30" s="269"/>
      <c r="VBJ30" s="269"/>
      <c r="VBK30" s="269"/>
      <c r="VBL30" s="269"/>
      <c r="VBM30" s="269"/>
      <c r="VBN30" s="269"/>
      <c r="VBO30" s="269"/>
      <c r="VBP30" s="269"/>
      <c r="VBQ30" s="269"/>
      <c r="VBR30" s="269"/>
      <c r="VBS30" s="269"/>
      <c r="VBT30" s="269"/>
      <c r="VBU30" s="269"/>
      <c r="VBV30" s="269"/>
      <c r="VBW30" s="269"/>
      <c r="VBX30" s="269"/>
      <c r="VBY30" s="269"/>
      <c r="VBZ30" s="269"/>
      <c r="VCA30" s="269"/>
      <c r="VCB30" s="269"/>
      <c r="VCC30" s="269"/>
      <c r="VCD30" s="269"/>
      <c r="VCE30" s="269"/>
      <c r="VCF30" s="269"/>
      <c r="VCG30" s="269"/>
      <c r="VCH30" s="269"/>
      <c r="VCI30" s="269"/>
      <c r="VCJ30" s="269"/>
      <c r="VCK30" s="269"/>
      <c r="VCL30" s="269"/>
      <c r="VCM30" s="269"/>
      <c r="VCN30" s="269"/>
      <c r="VCO30" s="269"/>
      <c r="VCP30" s="269"/>
      <c r="VCQ30" s="269"/>
      <c r="VCR30" s="269"/>
      <c r="VCS30" s="269"/>
      <c r="VCT30" s="269"/>
      <c r="VCU30" s="269"/>
      <c r="VCV30" s="269"/>
      <c r="VCW30" s="269"/>
      <c r="VCX30" s="269"/>
      <c r="VCY30" s="269"/>
      <c r="VCZ30" s="269"/>
      <c r="VDA30" s="269"/>
      <c r="VDB30" s="269"/>
      <c r="VDC30" s="269"/>
      <c r="VDD30" s="269"/>
      <c r="VDE30" s="269"/>
      <c r="VDF30" s="269"/>
      <c r="VDG30" s="269"/>
      <c r="VDH30" s="269"/>
      <c r="VDI30" s="269"/>
      <c r="VDJ30" s="269"/>
      <c r="VDK30" s="269"/>
      <c r="VDL30" s="269"/>
      <c r="VDM30" s="269"/>
      <c r="VDN30" s="269"/>
      <c r="VDO30" s="269"/>
      <c r="VDP30" s="269"/>
      <c r="VDQ30" s="269"/>
      <c r="VDR30" s="269"/>
      <c r="VDS30" s="269"/>
      <c r="VDT30" s="269"/>
      <c r="VDU30" s="269"/>
      <c r="VDV30" s="269"/>
      <c r="VDW30" s="269"/>
      <c r="VDX30" s="269"/>
      <c r="VDY30" s="269"/>
      <c r="VDZ30" s="269"/>
      <c r="VEA30" s="269"/>
      <c r="VEB30" s="269"/>
      <c r="VEC30" s="269"/>
      <c r="VED30" s="269"/>
      <c r="VEE30" s="269"/>
      <c r="VEF30" s="269"/>
      <c r="VEG30" s="269"/>
      <c r="VEH30" s="269"/>
      <c r="VEI30" s="269"/>
      <c r="VEJ30" s="269"/>
      <c r="VEK30" s="269"/>
      <c r="VEL30" s="269"/>
      <c r="VEM30" s="269"/>
      <c r="VEN30" s="269"/>
      <c r="VEO30" s="269"/>
      <c r="VEP30" s="269"/>
      <c r="VEQ30" s="269"/>
      <c r="VER30" s="269"/>
      <c r="VES30" s="269"/>
      <c r="VET30" s="269"/>
      <c r="VEU30" s="269"/>
      <c r="VEV30" s="269"/>
      <c r="VEW30" s="269"/>
      <c r="VEX30" s="269"/>
      <c r="VEY30" s="269"/>
      <c r="VEZ30" s="269"/>
      <c r="VFA30" s="269"/>
      <c r="VFB30" s="269"/>
      <c r="VFC30" s="269"/>
      <c r="VFD30" s="269"/>
      <c r="VFE30" s="269"/>
      <c r="VFF30" s="269"/>
      <c r="VFG30" s="269"/>
      <c r="VFH30" s="269"/>
      <c r="VFI30" s="269"/>
      <c r="VFJ30" s="269"/>
      <c r="VFK30" s="269"/>
      <c r="VFL30" s="269"/>
      <c r="VFM30" s="269"/>
      <c r="VFN30" s="269"/>
      <c r="VFO30" s="269"/>
      <c r="VFP30" s="269"/>
      <c r="VFQ30" s="269"/>
      <c r="VFR30" s="269"/>
      <c r="VFS30" s="269"/>
      <c r="VFT30" s="269"/>
      <c r="VFU30" s="269"/>
      <c r="VFV30" s="269"/>
      <c r="VFW30" s="269"/>
      <c r="VFX30" s="269"/>
      <c r="VFY30" s="269"/>
      <c r="VFZ30" s="269"/>
      <c r="VGA30" s="269"/>
      <c r="VGB30" s="269"/>
      <c r="VGC30" s="269"/>
      <c r="VGD30" s="269"/>
      <c r="VGE30" s="269"/>
      <c r="VGF30" s="269"/>
      <c r="VGG30" s="269"/>
      <c r="VGH30" s="269"/>
      <c r="VGI30" s="269"/>
      <c r="VGJ30" s="269"/>
      <c r="VGK30" s="269"/>
      <c r="VGL30" s="269"/>
      <c r="VGM30" s="269"/>
      <c r="VGN30" s="269"/>
      <c r="VGO30" s="269"/>
      <c r="VGP30" s="269"/>
      <c r="VGQ30" s="269"/>
      <c r="VGR30" s="269"/>
      <c r="VGS30" s="269"/>
      <c r="VGT30" s="269"/>
      <c r="VGU30" s="269"/>
      <c r="VGV30" s="269"/>
      <c r="VGW30" s="269"/>
      <c r="VGX30" s="269"/>
      <c r="VGY30" s="269"/>
      <c r="VGZ30" s="269"/>
      <c r="VHA30" s="269"/>
      <c r="VHB30" s="269"/>
      <c r="VHC30" s="269"/>
      <c r="VHD30" s="269"/>
      <c r="VHE30" s="269"/>
      <c r="VHF30" s="269"/>
      <c r="VHG30" s="269"/>
      <c r="VHH30" s="269"/>
      <c r="VHI30" s="269"/>
      <c r="VHJ30" s="269"/>
      <c r="VHK30" s="269"/>
      <c r="VHL30" s="269"/>
      <c r="VHM30" s="269"/>
      <c r="VHN30" s="269"/>
      <c r="VHO30" s="269"/>
      <c r="VHP30" s="269"/>
      <c r="VHQ30" s="269"/>
      <c r="VHR30" s="269"/>
      <c r="VHS30" s="269"/>
      <c r="VHT30" s="269"/>
      <c r="VHU30" s="269"/>
      <c r="VHV30" s="269"/>
      <c r="VHW30" s="269"/>
      <c r="VHX30" s="269"/>
      <c r="VHY30" s="269"/>
      <c r="VHZ30" s="269"/>
      <c r="VIA30" s="269"/>
      <c r="VIB30" s="269"/>
      <c r="VIC30" s="269"/>
      <c r="VID30" s="269"/>
      <c r="VIE30" s="269"/>
      <c r="VIF30" s="269"/>
      <c r="VIG30" s="269"/>
      <c r="VIH30" s="269"/>
      <c r="VII30" s="269"/>
      <c r="VIJ30" s="269"/>
      <c r="VIK30" s="269"/>
      <c r="VIL30" s="269"/>
      <c r="VIM30" s="269"/>
      <c r="VIN30" s="269"/>
      <c r="VIO30" s="269"/>
      <c r="VIP30" s="269"/>
      <c r="VIQ30" s="269"/>
      <c r="VIR30" s="269"/>
      <c r="VIS30" s="269"/>
      <c r="VIT30" s="269"/>
      <c r="VIU30" s="269"/>
      <c r="VIV30" s="269"/>
      <c r="VIW30" s="269"/>
      <c r="VIX30" s="269"/>
      <c r="VIY30" s="269"/>
      <c r="VIZ30" s="269"/>
      <c r="VJA30" s="269"/>
      <c r="VJB30" s="269"/>
      <c r="VJC30" s="269"/>
      <c r="VJD30" s="269"/>
      <c r="VJE30" s="269"/>
      <c r="VJF30" s="269"/>
      <c r="VJG30" s="269"/>
      <c r="VJH30" s="269"/>
      <c r="VJI30" s="269"/>
      <c r="VJJ30" s="269"/>
      <c r="VJK30" s="269"/>
      <c r="VJL30" s="269"/>
      <c r="VJM30" s="269"/>
      <c r="VJN30" s="269"/>
      <c r="VJO30" s="269"/>
      <c r="VJP30" s="269"/>
      <c r="VJQ30" s="269"/>
      <c r="VJR30" s="269"/>
      <c r="VJS30" s="269"/>
      <c r="VJT30" s="269"/>
      <c r="VJU30" s="269"/>
      <c r="VJV30" s="269"/>
      <c r="VJW30" s="269"/>
      <c r="VJX30" s="269"/>
      <c r="VJY30" s="269"/>
      <c r="VJZ30" s="269"/>
      <c r="VKA30" s="269"/>
      <c r="VKB30" s="269"/>
      <c r="VKC30" s="269"/>
      <c r="VKD30" s="269"/>
      <c r="VKE30" s="269"/>
      <c r="VKF30" s="269"/>
      <c r="VKG30" s="269"/>
      <c r="VKH30" s="269"/>
      <c r="VKI30" s="269"/>
      <c r="VKJ30" s="269"/>
      <c r="VKK30" s="269"/>
      <c r="VKL30" s="269"/>
      <c r="VKM30" s="269"/>
      <c r="VKN30" s="269"/>
      <c r="VKO30" s="269"/>
      <c r="VKP30" s="269"/>
      <c r="VKQ30" s="269"/>
      <c r="VKR30" s="269"/>
      <c r="VKS30" s="269"/>
      <c r="VKT30" s="269"/>
      <c r="VKU30" s="269"/>
      <c r="VKV30" s="269"/>
      <c r="VKW30" s="269"/>
      <c r="VKX30" s="269"/>
      <c r="VKY30" s="269"/>
      <c r="VKZ30" s="269"/>
      <c r="VLA30" s="269"/>
      <c r="VLB30" s="269"/>
      <c r="VLC30" s="269"/>
      <c r="VLD30" s="269"/>
      <c r="VLE30" s="269"/>
      <c r="VLF30" s="269"/>
      <c r="VLG30" s="269"/>
      <c r="VLH30" s="269"/>
      <c r="VLI30" s="269"/>
      <c r="VLJ30" s="269"/>
      <c r="VLK30" s="269"/>
      <c r="VLL30" s="269"/>
      <c r="VLM30" s="269"/>
      <c r="VLN30" s="269"/>
      <c r="VLO30" s="269"/>
      <c r="VLP30" s="269"/>
      <c r="VLQ30" s="269"/>
      <c r="VLR30" s="269"/>
      <c r="VLS30" s="269"/>
      <c r="VLT30" s="269"/>
      <c r="VLU30" s="269"/>
      <c r="VLV30" s="269"/>
      <c r="VLW30" s="269"/>
      <c r="VLX30" s="269"/>
      <c r="VLY30" s="269"/>
      <c r="VLZ30" s="269"/>
      <c r="VMA30" s="269"/>
      <c r="VMB30" s="269"/>
      <c r="VMC30" s="269"/>
      <c r="VMD30" s="269"/>
      <c r="VME30" s="269"/>
      <c r="VMF30" s="269"/>
      <c r="VMG30" s="269"/>
      <c r="VMH30" s="269"/>
      <c r="VMI30" s="269"/>
      <c r="VMJ30" s="269"/>
      <c r="VMK30" s="269"/>
      <c r="VML30" s="269"/>
      <c r="VMM30" s="269"/>
      <c r="VMN30" s="269"/>
      <c r="VMO30" s="269"/>
      <c r="VMP30" s="269"/>
      <c r="VMQ30" s="269"/>
      <c r="VMR30" s="269"/>
      <c r="VMS30" s="269"/>
      <c r="VMT30" s="269"/>
      <c r="VMU30" s="269"/>
      <c r="VMV30" s="269"/>
      <c r="VMW30" s="269"/>
      <c r="VMX30" s="269"/>
      <c r="VMY30" s="269"/>
      <c r="VMZ30" s="269"/>
      <c r="VNA30" s="269"/>
      <c r="VNB30" s="269"/>
      <c r="VNC30" s="269"/>
      <c r="VND30" s="269"/>
      <c r="VNE30" s="269"/>
      <c r="VNF30" s="269"/>
      <c r="VNG30" s="269"/>
      <c r="VNH30" s="269"/>
      <c r="VNI30" s="269"/>
      <c r="VNJ30" s="269"/>
      <c r="VNK30" s="269"/>
      <c r="VNL30" s="269"/>
      <c r="VNM30" s="269"/>
      <c r="VNN30" s="269"/>
      <c r="VNO30" s="269"/>
      <c r="VNP30" s="269"/>
      <c r="VNQ30" s="269"/>
      <c r="VNR30" s="269"/>
      <c r="VNS30" s="269"/>
      <c r="VNT30" s="269"/>
      <c r="VNU30" s="269"/>
      <c r="VNV30" s="269"/>
      <c r="VNW30" s="269"/>
      <c r="VNX30" s="269"/>
      <c r="VNY30" s="269"/>
      <c r="VNZ30" s="269"/>
      <c r="VOA30" s="269"/>
      <c r="VOB30" s="269"/>
      <c r="VOC30" s="269"/>
      <c r="VOD30" s="269"/>
      <c r="VOE30" s="269"/>
      <c r="VOF30" s="269"/>
      <c r="VOG30" s="269"/>
      <c r="VOH30" s="269"/>
      <c r="VOI30" s="269"/>
      <c r="VOJ30" s="269"/>
      <c r="VOK30" s="269"/>
      <c r="VOL30" s="269"/>
      <c r="VOM30" s="269"/>
      <c r="VON30" s="269"/>
      <c r="VOO30" s="269"/>
      <c r="VOP30" s="269"/>
      <c r="VOQ30" s="269"/>
      <c r="VOR30" s="269"/>
      <c r="VOS30" s="269"/>
      <c r="VOT30" s="269"/>
      <c r="VOU30" s="269"/>
      <c r="VOV30" s="269"/>
      <c r="VOW30" s="269"/>
      <c r="VOX30" s="269"/>
      <c r="VOY30" s="269"/>
      <c r="VOZ30" s="269"/>
      <c r="VPA30" s="269"/>
      <c r="VPB30" s="269"/>
      <c r="VPC30" s="269"/>
      <c r="VPD30" s="269"/>
      <c r="VPE30" s="269"/>
      <c r="VPF30" s="269"/>
      <c r="VPG30" s="269"/>
      <c r="VPH30" s="269"/>
      <c r="VPI30" s="269"/>
      <c r="VPJ30" s="269"/>
      <c r="VPK30" s="269"/>
      <c r="VPL30" s="269"/>
      <c r="VPM30" s="269"/>
      <c r="VPN30" s="269"/>
      <c r="VPO30" s="269"/>
      <c r="VPP30" s="269"/>
      <c r="VPQ30" s="269"/>
      <c r="VPR30" s="269"/>
      <c r="VPS30" s="269"/>
      <c r="VPT30" s="269"/>
      <c r="VPU30" s="269"/>
      <c r="VPV30" s="269"/>
      <c r="VPW30" s="269"/>
      <c r="VPX30" s="269"/>
      <c r="VPY30" s="269"/>
      <c r="VPZ30" s="269"/>
      <c r="VQA30" s="269"/>
      <c r="VQB30" s="269"/>
      <c r="VQC30" s="269"/>
      <c r="VQD30" s="269"/>
      <c r="VQE30" s="269"/>
      <c r="VQF30" s="269"/>
      <c r="VQG30" s="269"/>
      <c r="VQH30" s="269"/>
      <c r="VQI30" s="269"/>
      <c r="VQJ30" s="269"/>
      <c r="VQK30" s="269"/>
      <c r="VQL30" s="269"/>
      <c r="VQM30" s="269"/>
      <c r="VQN30" s="269"/>
      <c r="VQO30" s="269"/>
      <c r="VQP30" s="269"/>
      <c r="VQQ30" s="269"/>
      <c r="VQR30" s="269"/>
      <c r="VQS30" s="269"/>
      <c r="VQT30" s="269"/>
      <c r="VQU30" s="269"/>
      <c r="VQV30" s="269"/>
      <c r="VQW30" s="269"/>
      <c r="VQX30" s="269"/>
      <c r="VQY30" s="269"/>
      <c r="VQZ30" s="269"/>
      <c r="VRA30" s="269"/>
      <c r="VRB30" s="269"/>
      <c r="VRC30" s="269"/>
      <c r="VRD30" s="269"/>
      <c r="VRE30" s="269"/>
      <c r="VRF30" s="269"/>
      <c r="VRG30" s="269"/>
      <c r="VRH30" s="269"/>
      <c r="VRI30" s="269"/>
      <c r="VRJ30" s="269"/>
      <c r="VRK30" s="269"/>
      <c r="VRL30" s="269"/>
      <c r="VRM30" s="269"/>
      <c r="VRN30" s="269"/>
      <c r="VRO30" s="269"/>
      <c r="VRP30" s="269"/>
      <c r="VRQ30" s="269"/>
      <c r="VRR30" s="269"/>
      <c r="VRS30" s="269"/>
      <c r="VRT30" s="269"/>
      <c r="VRU30" s="269"/>
      <c r="VRV30" s="269"/>
      <c r="VRW30" s="269"/>
      <c r="VRX30" s="269"/>
      <c r="VRY30" s="269"/>
      <c r="VRZ30" s="269"/>
      <c r="VSA30" s="269"/>
      <c r="VSB30" s="269"/>
      <c r="VSC30" s="269"/>
      <c r="VSD30" s="269"/>
      <c r="VSE30" s="269"/>
      <c r="VSF30" s="269"/>
      <c r="VSG30" s="269"/>
      <c r="VSH30" s="269"/>
      <c r="VSI30" s="269"/>
      <c r="VSJ30" s="269"/>
      <c r="VSK30" s="269"/>
      <c r="VSL30" s="269"/>
      <c r="VSM30" s="269"/>
      <c r="VSN30" s="269"/>
      <c r="VSO30" s="269"/>
      <c r="VSP30" s="269"/>
      <c r="VSQ30" s="269"/>
      <c r="VSR30" s="269"/>
      <c r="VSS30" s="269"/>
      <c r="VST30" s="269"/>
      <c r="VSU30" s="269"/>
      <c r="VSV30" s="269"/>
      <c r="VSW30" s="269"/>
      <c r="VSX30" s="269"/>
      <c r="VSY30" s="269"/>
      <c r="VSZ30" s="269"/>
      <c r="VTA30" s="269"/>
      <c r="VTB30" s="269"/>
      <c r="VTC30" s="269"/>
      <c r="VTD30" s="269"/>
      <c r="VTE30" s="269"/>
      <c r="VTF30" s="269"/>
      <c r="VTG30" s="269"/>
      <c r="VTH30" s="269"/>
      <c r="VTI30" s="269"/>
      <c r="VTJ30" s="269"/>
      <c r="VTK30" s="269"/>
      <c r="VTL30" s="269"/>
      <c r="VTM30" s="269"/>
      <c r="VTN30" s="269"/>
      <c r="VTO30" s="269"/>
      <c r="VTP30" s="269"/>
      <c r="VTQ30" s="269"/>
      <c r="VTR30" s="269"/>
      <c r="VTS30" s="269"/>
      <c r="VTT30" s="269"/>
      <c r="VTU30" s="269"/>
      <c r="VTV30" s="269"/>
      <c r="VTW30" s="269"/>
      <c r="VTX30" s="269"/>
      <c r="VTY30" s="269"/>
      <c r="VTZ30" s="269"/>
      <c r="VUA30" s="269"/>
      <c r="VUB30" s="269"/>
      <c r="VUC30" s="269"/>
      <c r="VUD30" s="269"/>
      <c r="VUE30" s="269"/>
      <c r="VUF30" s="269"/>
      <c r="VUG30" s="269"/>
      <c r="VUH30" s="269"/>
      <c r="VUI30" s="269"/>
      <c r="VUJ30" s="269"/>
      <c r="VUK30" s="269"/>
      <c r="VUL30" s="269"/>
      <c r="VUM30" s="269"/>
      <c r="VUN30" s="269"/>
      <c r="VUO30" s="269"/>
      <c r="VUP30" s="269"/>
      <c r="VUQ30" s="269"/>
      <c r="VUR30" s="269"/>
      <c r="VUS30" s="269"/>
      <c r="VUT30" s="269"/>
      <c r="VUU30" s="269"/>
      <c r="VUV30" s="269"/>
      <c r="VUW30" s="269"/>
      <c r="VUX30" s="269"/>
      <c r="VUY30" s="269"/>
      <c r="VUZ30" s="269"/>
      <c r="VVA30" s="269"/>
      <c r="VVB30" s="269"/>
      <c r="VVC30" s="269"/>
      <c r="VVD30" s="269"/>
      <c r="VVE30" s="269"/>
      <c r="VVF30" s="269"/>
      <c r="VVG30" s="269"/>
      <c r="VVH30" s="269"/>
      <c r="VVI30" s="269"/>
      <c r="VVJ30" s="269"/>
      <c r="VVK30" s="269"/>
      <c r="VVL30" s="269"/>
      <c r="VVM30" s="269"/>
      <c r="VVN30" s="269"/>
      <c r="VVO30" s="269"/>
      <c r="VVP30" s="269"/>
      <c r="VVQ30" s="269"/>
      <c r="VVR30" s="269"/>
      <c r="VVS30" s="269"/>
      <c r="VVT30" s="269"/>
      <c r="VVU30" s="269"/>
      <c r="VVV30" s="269"/>
      <c r="VVW30" s="269"/>
      <c r="VVX30" s="269"/>
      <c r="VVY30" s="269"/>
      <c r="VVZ30" s="269"/>
      <c r="VWA30" s="269"/>
      <c r="VWB30" s="269"/>
      <c r="VWC30" s="269"/>
      <c r="VWD30" s="269"/>
      <c r="VWE30" s="269"/>
      <c r="VWF30" s="269"/>
      <c r="VWG30" s="269"/>
      <c r="VWH30" s="269"/>
      <c r="VWI30" s="269"/>
      <c r="VWJ30" s="269"/>
      <c r="VWK30" s="269"/>
      <c r="VWL30" s="269"/>
      <c r="VWM30" s="269"/>
      <c r="VWN30" s="269"/>
      <c r="VWO30" s="269"/>
      <c r="VWP30" s="269"/>
      <c r="VWQ30" s="269"/>
      <c r="VWR30" s="269"/>
      <c r="VWS30" s="269"/>
      <c r="VWT30" s="269"/>
      <c r="VWU30" s="269"/>
      <c r="VWV30" s="269"/>
      <c r="VWW30" s="269"/>
      <c r="VWX30" s="269"/>
      <c r="VWY30" s="269"/>
      <c r="VWZ30" s="269"/>
      <c r="VXA30" s="269"/>
      <c r="VXB30" s="269"/>
      <c r="VXC30" s="269"/>
      <c r="VXD30" s="269"/>
      <c r="VXE30" s="269"/>
      <c r="VXF30" s="269"/>
      <c r="VXG30" s="269"/>
      <c r="VXH30" s="269"/>
      <c r="VXI30" s="269"/>
      <c r="VXJ30" s="269"/>
      <c r="VXK30" s="269"/>
      <c r="VXL30" s="269"/>
      <c r="VXM30" s="269"/>
      <c r="VXN30" s="269"/>
      <c r="VXO30" s="269"/>
      <c r="VXP30" s="269"/>
      <c r="VXQ30" s="269"/>
      <c r="VXR30" s="269"/>
      <c r="VXS30" s="269"/>
      <c r="VXT30" s="269"/>
      <c r="VXU30" s="269"/>
      <c r="VXV30" s="269"/>
      <c r="VXW30" s="269"/>
      <c r="VXX30" s="269"/>
      <c r="VXY30" s="269"/>
      <c r="VXZ30" s="269"/>
      <c r="VYA30" s="269"/>
      <c r="VYB30" s="269"/>
      <c r="VYC30" s="269"/>
      <c r="VYD30" s="269"/>
      <c r="VYE30" s="269"/>
      <c r="VYF30" s="269"/>
      <c r="VYG30" s="269"/>
      <c r="VYH30" s="269"/>
      <c r="VYI30" s="269"/>
      <c r="VYJ30" s="269"/>
      <c r="VYK30" s="269"/>
      <c r="VYL30" s="269"/>
      <c r="VYM30" s="269"/>
      <c r="VYN30" s="269"/>
      <c r="VYO30" s="269"/>
      <c r="VYP30" s="269"/>
      <c r="VYQ30" s="269"/>
      <c r="VYR30" s="269"/>
      <c r="VYS30" s="269"/>
      <c r="VYT30" s="269"/>
      <c r="VYU30" s="269"/>
      <c r="VYV30" s="269"/>
      <c r="VYW30" s="269"/>
      <c r="VYX30" s="269"/>
      <c r="VYY30" s="269"/>
      <c r="VYZ30" s="269"/>
      <c r="VZA30" s="269"/>
      <c r="VZB30" s="269"/>
      <c r="VZC30" s="269"/>
      <c r="VZD30" s="269"/>
      <c r="VZE30" s="269"/>
      <c r="VZF30" s="269"/>
      <c r="VZG30" s="269"/>
      <c r="VZH30" s="269"/>
      <c r="VZI30" s="269"/>
      <c r="VZJ30" s="269"/>
      <c r="VZK30" s="269"/>
      <c r="VZL30" s="269"/>
      <c r="VZM30" s="269"/>
      <c r="VZN30" s="269"/>
      <c r="VZO30" s="269"/>
      <c r="VZP30" s="269"/>
      <c r="VZQ30" s="269"/>
      <c r="VZR30" s="269"/>
      <c r="VZS30" s="269"/>
      <c r="VZT30" s="269"/>
      <c r="VZU30" s="269"/>
      <c r="VZV30" s="269"/>
      <c r="VZW30" s="269"/>
      <c r="VZX30" s="269"/>
      <c r="VZY30" s="269"/>
      <c r="VZZ30" s="269"/>
      <c r="WAA30" s="269"/>
      <c r="WAB30" s="269"/>
      <c r="WAC30" s="269"/>
      <c r="WAD30" s="269"/>
      <c r="WAE30" s="269"/>
      <c r="WAF30" s="269"/>
      <c r="WAG30" s="269"/>
      <c r="WAH30" s="269"/>
      <c r="WAI30" s="269"/>
      <c r="WAJ30" s="269"/>
      <c r="WAK30" s="269"/>
      <c r="WAL30" s="269"/>
      <c r="WAM30" s="269"/>
      <c r="WAN30" s="269"/>
      <c r="WAO30" s="269"/>
      <c r="WAP30" s="269"/>
      <c r="WAQ30" s="269"/>
      <c r="WAR30" s="269"/>
      <c r="WAS30" s="269"/>
      <c r="WAT30" s="269"/>
      <c r="WAU30" s="269"/>
      <c r="WAV30" s="269"/>
      <c r="WAW30" s="269"/>
      <c r="WAX30" s="269"/>
      <c r="WAY30" s="269"/>
      <c r="WAZ30" s="269"/>
      <c r="WBA30" s="269"/>
      <c r="WBB30" s="269"/>
      <c r="WBC30" s="269"/>
      <c r="WBD30" s="269"/>
      <c r="WBE30" s="269"/>
      <c r="WBF30" s="269"/>
      <c r="WBG30" s="269"/>
      <c r="WBH30" s="269"/>
      <c r="WBI30" s="269"/>
      <c r="WBJ30" s="269"/>
      <c r="WBK30" s="269"/>
      <c r="WBL30" s="269"/>
      <c r="WBM30" s="269"/>
      <c r="WBN30" s="269"/>
      <c r="WBO30" s="269"/>
      <c r="WBP30" s="269"/>
      <c r="WBQ30" s="269"/>
      <c r="WBR30" s="269"/>
      <c r="WBS30" s="269"/>
      <c r="WBT30" s="269"/>
      <c r="WBU30" s="269"/>
      <c r="WBV30" s="269"/>
      <c r="WBW30" s="269"/>
      <c r="WBX30" s="269"/>
      <c r="WBY30" s="269"/>
      <c r="WBZ30" s="269"/>
      <c r="WCA30" s="269"/>
      <c r="WCB30" s="269"/>
      <c r="WCC30" s="269"/>
      <c r="WCD30" s="269"/>
      <c r="WCE30" s="269"/>
      <c r="WCF30" s="269"/>
      <c r="WCG30" s="269"/>
      <c r="WCH30" s="269"/>
      <c r="WCI30" s="269"/>
      <c r="WCJ30" s="269"/>
      <c r="WCK30" s="269"/>
      <c r="WCL30" s="269"/>
      <c r="WCM30" s="269"/>
      <c r="WCN30" s="269"/>
      <c r="WCO30" s="269"/>
      <c r="WCP30" s="269"/>
      <c r="WCQ30" s="269"/>
      <c r="WCR30" s="269"/>
      <c r="WCS30" s="269"/>
      <c r="WCT30" s="269"/>
      <c r="WCU30" s="269"/>
      <c r="WCV30" s="269"/>
      <c r="WCW30" s="269"/>
      <c r="WCX30" s="269"/>
      <c r="WCY30" s="269"/>
      <c r="WCZ30" s="269"/>
      <c r="WDA30" s="269"/>
      <c r="WDB30" s="269"/>
      <c r="WDC30" s="269"/>
      <c r="WDD30" s="269"/>
      <c r="WDE30" s="269"/>
      <c r="WDF30" s="269"/>
      <c r="WDG30" s="269"/>
      <c r="WDH30" s="269"/>
      <c r="WDI30" s="269"/>
      <c r="WDJ30" s="269"/>
      <c r="WDK30" s="269"/>
      <c r="WDL30" s="269"/>
      <c r="WDM30" s="269"/>
      <c r="WDN30" s="269"/>
      <c r="WDO30" s="269"/>
      <c r="WDP30" s="269"/>
      <c r="WDQ30" s="269"/>
      <c r="WDR30" s="269"/>
      <c r="WDS30" s="269"/>
      <c r="WDT30" s="269"/>
      <c r="WDU30" s="269"/>
      <c r="WDV30" s="269"/>
      <c r="WDW30" s="269"/>
      <c r="WDX30" s="269"/>
      <c r="WDY30" s="269"/>
      <c r="WDZ30" s="269"/>
      <c r="WEA30" s="269"/>
      <c r="WEB30" s="269"/>
      <c r="WEC30" s="269"/>
      <c r="WED30" s="269"/>
      <c r="WEE30" s="269"/>
      <c r="WEF30" s="269"/>
      <c r="WEG30" s="269"/>
      <c r="WEH30" s="269"/>
      <c r="WEI30" s="269"/>
      <c r="WEJ30" s="269"/>
      <c r="WEK30" s="269"/>
      <c r="WEL30" s="269"/>
      <c r="WEM30" s="269"/>
      <c r="WEN30" s="269"/>
      <c r="WEO30" s="269"/>
      <c r="WEP30" s="269"/>
      <c r="WEQ30" s="269"/>
      <c r="WER30" s="269"/>
      <c r="WES30" s="269"/>
      <c r="WET30" s="269"/>
      <c r="WEU30" s="269"/>
      <c r="WEV30" s="269"/>
      <c r="WEW30" s="269"/>
      <c r="WEX30" s="269"/>
      <c r="WEY30" s="269"/>
      <c r="WEZ30" s="269"/>
      <c r="WFA30" s="269"/>
      <c r="WFB30" s="269"/>
      <c r="WFC30" s="269"/>
      <c r="WFD30" s="269"/>
      <c r="WFE30" s="269"/>
      <c r="WFF30" s="269"/>
      <c r="WFG30" s="269"/>
      <c r="WFH30" s="269"/>
      <c r="WFI30" s="269"/>
      <c r="WFJ30" s="269"/>
      <c r="WFK30" s="269"/>
      <c r="WFL30" s="269"/>
      <c r="WFM30" s="269"/>
      <c r="WFN30" s="269"/>
      <c r="WFO30" s="269"/>
      <c r="WFP30" s="269"/>
      <c r="WFQ30" s="269"/>
      <c r="WFR30" s="269"/>
      <c r="WFS30" s="269"/>
      <c r="WFT30" s="269"/>
      <c r="WFU30" s="269"/>
      <c r="WFV30" s="269"/>
      <c r="WFW30" s="269"/>
      <c r="WFX30" s="269"/>
      <c r="WFY30" s="269"/>
      <c r="WFZ30" s="269"/>
      <c r="WGA30" s="269"/>
      <c r="WGB30" s="269"/>
      <c r="WGC30" s="269"/>
      <c r="WGD30" s="269"/>
      <c r="WGE30" s="269"/>
      <c r="WGF30" s="269"/>
      <c r="WGG30" s="269"/>
      <c r="WGH30" s="269"/>
      <c r="WGI30" s="269"/>
      <c r="WGJ30" s="269"/>
      <c r="WGK30" s="269"/>
      <c r="WGL30" s="269"/>
      <c r="WGM30" s="269"/>
      <c r="WGN30" s="269"/>
      <c r="WGO30" s="269"/>
      <c r="WGP30" s="269"/>
      <c r="WGQ30" s="269"/>
      <c r="WGR30" s="269"/>
      <c r="WGS30" s="269"/>
      <c r="WGT30" s="269"/>
      <c r="WGU30" s="269"/>
      <c r="WGV30" s="269"/>
      <c r="WGW30" s="269"/>
      <c r="WGX30" s="269"/>
      <c r="WGY30" s="269"/>
      <c r="WGZ30" s="269"/>
      <c r="WHA30" s="269"/>
      <c r="WHB30" s="269"/>
      <c r="WHC30" s="269"/>
      <c r="WHD30" s="269"/>
      <c r="WHE30" s="269"/>
      <c r="WHF30" s="269"/>
      <c r="WHG30" s="269"/>
      <c r="WHH30" s="269"/>
      <c r="WHI30" s="269"/>
      <c r="WHJ30" s="269"/>
      <c r="WHK30" s="269"/>
      <c r="WHL30" s="269"/>
      <c r="WHM30" s="269"/>
      <c r="WHN30" s="269"/>
      <c r="WHO30" s="269"/>
      <c r="WHP30" s="269"/>
      <c r="WHQ30" s="269"/>
      <c r="WHR30" s="269"/>
      <c r="WHS30" s="269"/>
      <c r="WHT30" s="269"/>
      <c r="WHU30" s="269"/>
      <c r="WHV30" s="269"/>
      <c r="WHW30" s="269"/>
      <c r="WHX30" s="269"/>
      <c r="WHY30" s="269"/>
      <c r="WHZ30" s="269"/>
      <c r="WIA30" s="269"/>
      <c r="WIB30" s="269"/>
      <c r="WIC30" s="269"/>
      <c r="WID30" s="269"/>
      <c r="WIE30" s="269"/>
      <c r="WIF30" s="269"/>
      <c r="WIG30" s="269"/>
      <c r="WIH30" s="269"/>
      <c r="WII30" s="269"/>
      <c r="WIJ30" s="269"/>
      <c r="WIK30" s="269"/>
      <c r="WIL30" s="269"/>
      <c r="WIM30" s="269"/>
      <c r="WIN30" s="269"/>
      <c r="WIO30" s="269"/>
      <c r="WIP30" s="269"/>
      <c r="WIQ30" s="269"/>
      <c r="WIR30" s="269"/>
      <c r="WIS30" s="269"/>
      <c r="WIT30" s="269"/>
      <c r="WIU30" s="269"/>
      <c r="WIV30" s="269"/>
      <c r="WIW30" s="269"/>
      <c r="WIX30" s="269"/>
      <c r="WIY30" s="269"/>
      <c r="WIZ30" s="269"/>
      <c r="WJA30" s="269"/>
      <c r="WJB30" s="269"/>
      <c r="WJC30" s="269"/>
      <c r="WJD30" s="269"/>
      <c r="WJE30" s="269"/>
      <c r="WJF30" s="269"/>
      <c r="WJG30" s="269"/>
      <c r="WJH30" s="269"/>
      <c r="WJI30" s="269"/>
      <c r="WJJ30" s="269"/>
      <c r="WJK30" s="269"/>
      <c r="WJL30" s="269"/>
      <c r="WJM30" s="269"/>
      <c r="WJN30" s="269"/>
      <c r="WJO30" s="269"/>
      <c r="WJP30" s="269"/>
      <c r="WJQ30" s="269"/>
      <c r="WJR30" s="269"/>
      <c r="WJS30" s="269"/>
      <c r="WJT30" s="269"/>
      <c r="WJU30" s="269"/>
      <c r="WJV30" s="269"/>
      <c r="WJW30" s="269"/>
      <c r="WJX30" s="269"/>
      <c r="WJY30" s="269"/>
      <c r="WJZ30" s="269"/>
      <c r="WKA30" s="269"/>
      <c r="WKB30" s="269"/>
      <c r="WKC30" s="269"/>
      <c r="WKD30" s="269"/>
      <c r="WKE30" s="269"/>
      <c r="WKF30" s="269"/>
      <c r="WKG30" s="269"/>
      <c r="WKH30" s="269"/>
      <c r="WKI30" s="269"/>
      <c r="WKJ30" s="269"/>
      <c r="WKK30" s="269"/>
      <c r="WKL30" s="269"/>
      <c r="WKM30" s="269"/>
      <c r="WKN30" s="269"/>
      <c r="WKO30" s="269"/>
      <c r="WKP30" s="269"/>
      <c r="WKQ30" s="269"/>
      <c r="WKR30" s="269"/>
      <c r="WKS30" s="269"/>
      <c r="WKT30" s="269"/>
      <c r="WKU30" s="269"/>
      <c r="WKV30" s="269"/>
      <c r="WKW30" s="269"/>
      <c r="WKX30" s="269"/>
      <c r="WKY30" s="269"/>
      <c r="WKZ30" s="269"/>
      <c r="WLA30" s="269"/>
      <c r="WLB30" s="269"/>
      <c r="WLC30" s="269"/>
      <c r="WLD30" s="269"/>
      <c r="WLE30" s="269"/>
      <c r="WLF30" s="269"/>
      <c r="WLG30" s="269"/>
      <c r="WLH30" s="269"/>
      <c r="WLI30" s="269"/>
      <c r="WLJ30" s="269"/>
      <c r="WLK30" s="269"/>
      <c r="WLL30" s="269"/>
      <c r="WLM30" s="269"/>
      <c r="WLN30" s="269"/>
      <c r="WLO30" s="269"/>
      <c r="WLP30" s="269"/>
      <c r="WLQ30" s="269"/>
      <c r="WLR30" s="269"/>
      <c r="WLS30" s="269"/>
      <c r="WLT30" s="269"/>
      <c r="WLU30" s="269"/>
      <c r="WLV30" s="269"/>
      <c r="WLW30" s="269"/>
      <c r="WLX30" s="269"/>
      <c r="WLY30" s="269"/>
      <c r="WLZ30" s="269"/>
      <c r="WMA30" s="269"/>
      <c r="WMB30" s="269"/>
      <c r="WMC30" s="269"/>
      <c r="WMD30" s="269"/>
      <c r="WME30" s="269"/>
      <c r="WMF30" s="269"/>
      <c r="WMG30" s="269"/>
      <c r="WMH30" s="269"/>
      <c r="WMI30" s="269"/>
      <c r="WMJ30" s="269"/>
      <c r="WMK30" s="269"/>
      <c r="WML30" s="269"/>
      <c r="WMM30" s="269"/>
      <c r="WMN30" s="269"/>
      <c r="WMO30" s="269"/>
      <c r="WMP30" s="269"/>
      <c r="WMQ30" s="269"/>
      <c r="WMR30" s="269"/>
      <c r="WMS30" s="269"/>
      <c r="WMT30" s="269"/>
      <c r="WMU30" s="269"/>
      <c r="WMV30" s="269"/>
      <c r="WMW30" s="269"/>
      <c r="WMX30" s="269"/>
      <c r="WMY30" s="269"/>
      <c r="WMZ30" s="269"/>
      <c r="WNA30" s="269"/>
      <c r="WNB30" s="269"/>
      <c r="WNC30" s="269"/>
      <c r="WND30" s="269"/>
      <c r="WNE30" s="269"/>
      <c r="WNF30" s="269"/>
      <c r="WNG30" s="269"/>
      <c r="WNH30" s="269"/>
      <c r="WNI30" s="269"/>
      <c r="WNJ30" s="269"/>
      <c r="WNK30" s="269"/>
      <c r="WNL30" s="269"/>
      <c r="WNM30" s="269"/>
      <c r="WNN30" s="269"/>
      <c r="WNO30" s="269"/>
      <c r="WNP30" s="269"/>
      <c r="WNQ30" s="269"/>
      <c r="WNR30" s="269"/>
      <c r="WNS30" s="269"/>
      <c r="WNT30" s="269"/>
      <c r="WNU30" s="269"/>
      <c r="WNV30" s="269"/>
      <c r="WNW30" s="269"/>
      <c r="WNX30" s="269"/>
      <c r="WNY30" s="269"/>
      <c r="WNZ30" s="269"/>
      <c r="WOA30" s="269"/>
      <c r="WOB30" s="269"/>
      <c r="WOC30" s="269"/>
      <c r="WOD30" s="269"/>
      <c r="WOE30" s="269"/>
      <c r="WOF30" s="269"/>
      <c r="WOG30" s="269"/>
      <c r="WOH30" s="269"/>
      <c r="WOI30" s="269"/>
      <c r="WOJ30" s="269"/>
      <c r="WOK30" s="269"/>
      <c r="WOL30" s="269"/>
      <c r="WOM30" s="269"/>
      <c r="WON30" s="269"/>
      <c r="WOO30" s="269"/>
      <c r="WOP30" s="269"/>
      <c r="WOQ30" s="269"/>
      <c r="WOR30" s="269"/>
      <c r="WOS30" s="269"/>
      <c r="WOT30" s="269"/>
      <c r="WOU30" s="269"/>
      <c r="WOV30" s="269"/>
      <c r="WOW30" s="269"/>
      <c r="WOX30" s="269"/>
      <c r="WOY30" s="269"/>
      <c r="WOZ30" s="269"/>
      <c r="WPA30" s="269"/>
      <c r="WPB30" s="269"/>
      <c r="WPC30" s="269"/>
      <c r="WPD30" s="269"/>
      <c r="WPE30" s="269"/>
      <c r="WPF30" s="269"/>
      <c r="WPG30" s="269"/>
      <c r="WPH30" s="269"/>
      <c r="WPI30" s="269"/>
      <c r="WPJ30" s="269"/>
      <c r="WPK30" s="269"/>
      <c r="WPL30" s="269"/>
      <c r="WPM30" s="269"/>
      <c r="WPN30" s="269"/>
      <c r="WPO30" s="269"/>
      <c r="WPP30" s="269"/>
      <c r="WPQ30" s="269"/>
      <c r="WPR30" s="269"/>
      <c r="WPS30" s="269"/>
      <c r="WPT30" s="269"/>
      <c r="WPU30" s="269"/>
      <c r="WPV30" s="269"/>
      <c r="WPW30" s="269"/>
      <c r="WPX30" s="269"/>
      <c r="WPY30" s="269"/>
      <c r="WPZ30" s="269"/>
      <c r="WQA30" s="269"/>
      <c r="WQB30" s="269"/>
      <c r="WQC30" s="269"/>
      <c r="WQD30" s="269"/>
      <c r="WQE30" s="269"/>
      <c r="WQF30" s="269"/>
      <c r="WQG30" s="269"/>
      <c r="WQH30" s="269"/>
      <c r="WQI30" s="269"/>
      <c r="WQJ30" s="269"/>
      <c r="WQK30" s="269"/>
      <c r="WQL30" s="269"/>
      <c r="WQM30" s="269"/>
      <c r="WQN30" s="269"/>
      <c r="WQO30" s="269"/>
      <c r="WQP30" s="269"/>
      <c r="WQQ30" s="269"/>
      <c r="WQR30" s="269"/>
      <c r="WQS30" s="269"/>
      <c r="WQT30" s="269"/>
      <c r="WQU30" s="269"/>
      <c r="WQV30" s="269"/>
      <c r="WQW30" s="269"/>
      <c r="WQX30" s="269"/>
      <c r="WQY30" s="269"/>
      <c r="WQZ30" s="269"/>
      <c r="WRA30" s="269"/>
      <c r="WRB30" s="269"/>
      <c r="WRC30" s="269"/>
      <c r="WRD30" s="269"/>
      <c r="WRE30" s="269"/>
      <c r="WRF30" s="269"/>
      <c r="WRG30" s="269"/>
      <c r="WRH30" s="269"/>
      <c r="WRI30" s="269"/>
      <c r="WRJ30" s="269"/>
      <c r="WRK30" s="269"/>
      <c r="WRL30" s="269"/>
      <c r="WRM30" s="269"/>
      <c r="WRN30" s="269"/>
      <c r="WRO30" s="269"/>
      <c r="WRP30" s="269"/>
      <c r="WRQ30" s="269"/>
      <c r="WRR30" s="269"/>
      <c r="WRS30" s="269"/>
      <c r="WRT30" s="269"/>
      <c r="WRU30" s="269"/>
      <c r="WRV30" s="269"/>
      <c r="WRW30" s="269"/>
      <c r="WRX30" s="269"/>
      <c r="WRY30" s="269"/>
      <c r="WRZ30" s="269"/>
      <c r="WSA30" s="269"/>
      <c r="WSB30" s="269"/>
      <c r="WSC30" s="269"/>
      <c r="WSD30" s="269"/>
      <c r="WSE30" s="269"/>
      <c r="WSF30" s="269"/>
      <c r="WSG30" s="269"/>
      <c r="WSH30" s="269"/>
      <c r="WSI30" s="269"/>
      <c r="WSJ30" s="269"/>
      <c r="WSK30" s="269"/>
      <c r="WSL30" s="269"/>
      <c r="WSM30" s="269"/>
      <c r="WSN30" s="269"/>
      <c r="WSO30" s="269"/>
      <c r="WSP30" s="269"/>
      <c r="WSQ30" s="269"/>
      <c r="WSR30" s="269"/>
      <c r="WSS30" s="269"/>
      <c r="WST30" s="269"/>
      <c r="WSU30" s="269"/>
      <c r="WSV30" s="269"/>
      <c r="WSW30" s="269"/>
      <c r="WSX30" s="269"/>
      <c r="WSY30" s="269"/>
      <c r="WSZ30" s="269"/>
      <c r="WTA30" s="269"/>
      <c r="WTB30" s="269"/>
      <c r="WTC30" s="269"/>
      <c r="WTD30" s="269"/>
      <c r="WTE30" s="269"/>
      <c r="WTF30" s="269"/>
      <c r="WTG30" s="269"/>
      <c r="WTH30" s="269"/>
      <c r="WTI30" s="269"/>
      <c r="WTJ30" s="269"/>
      <c r="WTK30" s="269"/>
      <c r="WTL30" s="269"/>
      <c r="WTM30" s="269"/>
      <c r="WTN30" s="269"/>
      <c r="WTO30" s="269"/>
      <c r="WTP30" s="269"/>
      <c r="WTQ30" s="269"/>
      <c r="WTR30" s="269"/>
      <c r="WTS30" s="269"/>
      <c r="WTT30" s="269"/>
      <c r="WTU30" s="269"/>
      <c r="WTV30" s="269"/>
      <c r="WTW30" s="269"/>
      <c r="WTX30" s="269"/>
      <c r="WTY30" s="269"/>
      <c r="WTZ30" s="269"/>
      <c r="WUA30" s="269"/>
      <c r="WUB30" s="269"/>
      <c r="WUC30" s="269"/>
      <c r="WUD30" s="269"/>
      <c r="WUE30" s="269"/>
      <c r="WUF30" s="269"/>
      <c r="WUG30" s="269"/>
      <c r="WUH30" s="269"/>
      <c r="WUI30" s="269"/>
      <c r="WUJ30" s="269"/>
      <c r="WUK30" s="269"/>
      <c r="WUL30" s="269"/>
      <c r="WUM30" s="269"/>
      <c r="WUN30" s="269"/>
      <c r="WUO30" s="269"/>
      <c r="WUP30" s="269"/>
      <c r="WUQ30" s="269"/>
      <c r="WUR30" s="269"/>
      <c r="WUS30" s="269"/>
      <c r="WUT30" s="269"/>
      <c r="WUU30" s="269"/>
      <c r="WUV30" s="269"/>
      <c r="WUW30" s="269"/>
      <c r="WUX30" s="269"/>
      <c r="WUY30" s="269"/>
      <c r="WUZ30" s="269"/>
      <c r="WVA30" s="269"/>
      <c r="WVB30" s="269"/>
      <c r="WVC30" s="269"/>
      <c r="WVD30" s="269"/>
      <c r="WVE30" s="269"/>
      <c r="WVF30" s="269"/>
      <c r="WVG30" s="269"/>
      <c r="WVH30" s="269"/>
      <c r="WVI30" s="269"/>
      <c r="WVJ30" s="269"/>
      <c r="WVK30" s="269"/>
      <c r="WVL30" s="269"/>
      <c r="WVM30" s="269"/>
      <c r="WVN30" s="269"/>
      <c r="WVO30" s="269"/>
      <c r="WVP30" s="269"/>
      <c r="WVQ30" s="269"/>
      <c r="WVR30" s="269"/>
      <c r="WVS30" s="269"/>
      <c r="WVT30" s="269"/>
      <c r="WVU30" s="269"/>
      <c r="WVV30" s="269"/>
      <c r="WVW30" s="269"/>
      <c r="WVX30" s="269"/>
      <c r="WVY30" s="269"/>
      <c r="WVZ30" s="269"/>
      <c r="WWA30" s="269"/>
      <c r="WWB30" s="269"/>
      <c r="WWC30" s="269"/>
      <c r="WWD30" s="269"/>
      <c r="WWE30" s="269"/>
      <c r="WWF30" s="269"/>
      <c r="WWG30" s="269"/>
      <c r="WWH30" s="269"/>
      <c r="WWI30" s="269"/>
      <c r="WWJ30" s="269"/>
      <c r="WWK30" s="269"/>
      <c r="WWL30" s="269"/>
      <c r="WWM30" s="269"/>
      <c r="WWN30" s="269"/>
      <c r="WWO30" s="269"/>
      <c r="WWP30" s="269"/>
      <c r="WWQ30" s="269"/>
      <c r="WWR30" s="269"/>
      <c r="WWS30" s="269"/>
      <c r="WWT30" s="269"/>
      <c r="WWU30" s="269"/>
      <c r="WWV30" s="269"/>
      <c r="WWW30" s="269"/>
      <c r="WWX30" s="269"/>
      <c r="WWY30" s="269"/>
      <c r="WWZ30" s="269"/>
      <c r="WXA30" s="269"/>
      <c r="WXB30" s="269"/>
      <c r="WXC30" s="269"/>
      <c r="WXD30" s="269"/>
      <c r="WXE30" s="269"/>
      <c r="WXF30" s="269"/>
      <c r="WXG30" s="269"/>
      <c r="WXH30" s="269"/>
      <c r="WXI30" s="269"/>
      <c r="WXJ30" s="269"/>
      <c r="WXK30" s="269"/>
      <c r="WXL30" s="269"/>
      <c r="WXM30" s="269"/>
      <c r="WXN30" s="269"/>
      <c r="WXO30" s="269"/>
      <c r="WXP30" s="269"/>
      <c r="WXQ30" s="269"/>
      <c r="WXR30" s="269"/>
      <c r="WXS30" s="269"/>
      <c r="WXT30" s="269"/>
      <c r="WXU30" s="269"/>
      <c r="WXV30" s="269"/>
      <c r="WXW30" s="269"/>
      <c r="WXX30" s="269"/>
      <c r="WXY30" s="269"/>
      <c r="WXZ30" s="269"/>
      <c r="WYA30" s="269"/>
      <c r="WYB30" s="269"/>
      <c r="WYC30" s="269"/>
      <c r="WYD30" s="269"/>
      <c r="WYE30" s="269"/>
      <c r="WYF30" s="269"/>
      <c r="WYG30" s="269"/>
      <c r="WYH30" s="269"/>
      <c r="WYI30" s="269"/>
      <c r="WYJ30" s="269"/>
      <c r="WYK30" s="269"/>
      <c r="WYL30" s="269"/>
      <c r="WYM30" s="269"/>
      <c r="WYN30" s="269"/>
      <c r="WYO30" s="269"/>
      <c r="WYP30" s="269"/>
      <c r="WYQ30" s="269"/>
      <c r="WYR30" s="269"/>
      <c r="WYS30" s="269"/>
      <c r="WYT30" s="269"/>
      <c r="WYU30" s="269"/>
      <c r="WYV30" s="269"/>
      <c r="WYW30" s="269"/>
      <c r="WYX30" s="269"/>
      <c r="WYY30" s="269"/>
      <c r="WYZ30" s="269"/>
      <c r="WZA30" s="269"/>
      <c r="WZB30" s="269"/>
      <c r="WZC30" s="269"/>
      <c r="WZD30" s="269"/>
      <c r="WZE30" s="269"/>
      <c r="WZF30" s="269"/>
      <c r="WZG30" s="269"/>
      <c r="WZH30" s="269"/>
      <c r="WZI30" s="269"/>
      <c r="WZJ30" s="269"/>
      <c r="WZK30" s="269"/>
      <c r="WZL30" s="269"/>
      <c r="WZM30" s="269"/>
      <c r="WZN30" s="269"/>
      <c r="WZO30" s="269"/>
      <c r="WZP30" s="269"/>
      <c r="WZQ30" s="269"/>
      <c r="WZR30" s="269"/>
      <c r="WZS30" s="269"/>
      <c r="WZT30" s="269"/>
      <c r="WZU30" s="269"/>
      <c r="WZV30" s="269"/>
      <c r="WZW30" s="269"/>
      <c r="WZX30" s="269"/>
      <c r="WZY30" s="269"/>
      <c r="WZZ30" s="269"/>
      <c r="XAA30" s="269"/>
      <c r="XAB30" s="269"/>
      <c r="XAC30" s="269"/>
      <c r="XAD30" s="269"/>
      <c r="XAE30" s="269"/>
      <c r="XAF30" s="269"/>
      <c r="XAG30" s="269"/>
      <c r="XAH30" s="269"/>
      <c r="XAI30" s="269"/>
      <c r="XAJ30" s="269"/>
      <c r="XAK30" s="269"/>
      <c r="XAL30" s="269"/>
      <c r="XAM30" s="269"/>
      <c r="XAN30" s="269"/>
      <c r="XAO30" s="269"/>
      <c r="XAP30" s="269"/>
      <c r="XAQ30" s="269"/>
      <c r="XAR30" s="269"/>
      <c r="XAS30" s="269"/>
      <c r="XAT30" s="269"/>
      <c r="XAU30" s="269"/>
      <c r="XAV30" s="269"/>
      <c r="XAW30" s="269"/>
      <c r="XAX30" s="269"/>
      <c r="XAY30" s="269"/>
      <c r="XAZ30" s="269"/>
      <c r="XBA30" s="269"/>
      <c r="XBB30" s="269"/>
      <c r="XBC30" s="269"/>
      <c r="XBD30" s="269"/>
      <c r="XBE30" s="269"/>
      <c r="XBF30" s="269"/>
      <c r="XBG30" s="269"/>
      <c r="XBH30" s="269"/>
      <c r="XBI30" s="269"/>
      <c r="XBJ30" s="269"/>
      <c r="XBK30" s="269"/>
      <c r="XBL30" s="269"/>
      <c r="XBM30" s="269"/>
      <c r="XBN30" s="269"/>
      <c r="XBO30" s="269"/>
      <c r="XBP30" s="269"/>
      <c r="XBQ30" s="269"/>
      <c r="XBR30" s="269"/>
      <c r="XBS30" s="269"/>
      <c r="XBT30" s="269"/>
      <c r="XBU30" s="269"/>
      <c r="XBV30" s="269"/>
      <c r="XBW30" s="269"/>
      <c r="XBX30" s="269"/>
      <c r="XBY30" s="269"/>
      <c r="XBZ30" s="269"/>
      <c r="XCA30" s="269"/>
      <c r="XCB30" s="269"/>
      <c r="XCC30" s="269"/>
      <c r="XCD30" s="269"/>
      <c r="XCE30" s="269"/>
      <c r="XCF30" s="269"/>
      <c r="XCG30" s="269"/>
      <c r="XCH30" s="269"/>
      <c r="XCI30" s="269"/>
      <c r="XCJ30" s="269"/>
      <c r="XCK30" s="269"/>
      <c r="XCL30" s="269"/>
      <c r="XCM30" s="269"/>
      <c r="XCN30" s="269"/>
      <c r="XCO30" s="269"/>
      <c r="XCP30" s="269"/>
      <c r="XCQ30" s="269"/>
      <c r="XCR30" s="269"/>
      <c r="XCS30" s="269"/>
      <c r="XCT30" s="269"/>
      <c r="XCU30" s="269"/>
      <c r="XCV30" s="269"/>
      <c r="XCW30" s="269"/>
      <c r="XCX30" s="269"/>
      <c r="XCY30" s="269"/>
      <c r="XCZ30" s="269"/>
      <c r="XDA30" s="269"/>
      <c r="XDB30" s="269"/>
      <c r="XDC30" s="269"/>
      <c r="XDD30" s="269"/>
      <c r="XDE30" s="269"/>
      <c r="XDF30" s="269"/>
      <c r="XDG30" s="269"/>
      <c r="XDH30" s="269"/>
      <c r="XDI30" s="269"/>
      <c r="XDJ30" s="269"/>
      <c r="XDK30" s="269"/>
      <c r="XDL30" s="269"/>
      <c r="XDM30" s="269"/>
      <c r="XDN30" s="269"/>
      <c r="XDO30" s="269"/>
      <c r="XDP30" s="269"/>
      <c r="XDQ30" s="269"/>
      <c r="XDR30" s="269"/>
      <c r="XDS30" s="269"/>
      <c r="XDT30" s="269"/>
      <c r="XDU30" s="269"/>
      <c r="XDV30" s="269"/>
      <c r="XDW30" s="269"/>
      <c r="XDX30" s="269"/>
      <c r="XDY30" s="269"/>
      <c r="XDZ30" s="269"/>
      <c r="XEA30" s="269"/>
      <c r="XEB30" s="269"/>
      <c r="XEC30" s="269"/>
      <c r="XED30" s="269"/>
      <c r="XEE30" s="269"/>
      <c r="XEF30" s="269"/>
      <c r="XEG30" s="269"/>
      <c r="XEH30" s="269"/>
      <c r="XEI30" s="269"/>
      <c r="XEJ30" s="269"/>
      <c r="XEK30" s="269"/>
      <c r="XEL30" s="269"/>
      <c r="XEM30" s="269"/>
      <c r="XEN30" s="269"/>
      <c r="XEO30" s="269"/>
    </row>
    <row r="31" spans="1:16369" ht="72" customHeight="1">
      <c r="A31" s="176">
        <v>88</v>
      </c>
      <c r="B31" s="180">
        <v>46101.486909722204</v>
      </c>
      <c r="C31" s="180">
        <v>46106.567800925899</v>
      </c>
      <c r="D31" s="176" t="s">
        <v>2797</v>
      </c>
      <c r="E31" s="176" t="s">
        <v>205</v>
      </c>
      <c r="F31" s="176" t="s">
        <v>3897</v>
      </c>
      <c r="G31" s="176" t="s">
        <v>3898</v>
      </c>
      <c r="H31" s="176" t="s">
        <v>159</v>
      </c>
      <c r="I31" s="176" t="s">
        <v>208</v>
      </c>
      <c r="J31" s="176" t="s">
        <v>1758</v>
      </c>
      <c r="K31" s="176"/>
      <c r="L31" s="176" t="s">
        <v>54</v>
      </c>
      <c r="M31" s="143">
        <v>46129</v>
      </c>
      <c r="N31" s="176" t="s">
        <v>15</v>
      </c>
      <c r="O31" s="176">
        <v>0</v>
      </c>
      <c r="P31" s="176"/>
      <c r="Q31" s="176" t="s">
        <v>111</v>
      </c>
      <c r="R31" s="176" t="s">
        <v>3899</v>
      </c>
      <c r="S31" s="176"/>
      <c r="T31" s="176" t="s">
        <v>3900</v>
      </c>
      <c r="U31" s="176"/>
      <c r="V31" s="176" t="s">
        <v>3901</v>
      </c>
      <c r="W31" s="176"/>
      <c r="X31" s="176" t="s">
        <v>3902</v>
      </c>
      <c r="Y31" s="176" t="s">
        <v>3903</v>
      </c>
      <c r="Z31" s="176" t="s">
        <v>3904</v>
      </c>
      <c r="AA31" s="176"/>
      <c r="AB31" s="245" t="s">
        <v>71</v>
      </c>
      <c r="AC31" s="245" t="s">
        <v>2642</v>
      </c>
      <c r="AD31" s="245"/>
      <c r="AE31" s="245" t="s">
        <v>2</v>
      </c>
      <c r="AF31" s="245"/>
      <c r="AG31" s="245"/>
      <c r="AH31" s="245">
        <v>4</v>
      </c>
      <c r="AI31" s="245">
        <v>23200</v>
      </c>
      <c r="AJ31" s="245">
        <v>82360</v>
      </c>
      <c r="AK31" s="245" t="s">
        <v>3905</v>
      </c>
      <c r="AL31" s="245" t="s">
        <v>535</v>
      </c>
      <c r="AM31" s="245" t="s">
        <v>464</v>
      </c>
      <c r="AN31" s="245"/>
      <c r="AO31" s="245" t="s">
        <v>1135</v>
      </c>
      <c r="AP31" s="147"/>
      <c r="AQ31" s="225"/>
      <c r="AR31" s="225"/>
      <c r="AS31" s="237"/>
      <c r="AT31" s="232"/>
      <c r="AU31" s="225"/>
      <c r="AV31" s="225"/>
      <c r="AW31" s="225"/>
      <c r="AX31" s="225"/>
      <c r="AY31" s="225"/>
      <c r="AZ31" s="225"/>
      <c r="BA31" s="225"/>
      <c r="BB31" s="245" t="s">
        <v>15</v>
      </c>
      <c r="BC31" s="245" t="s">
        <v>3906</v>
      </c>
      <c r="BD31" s="245"/>
      <c r="BE31" s="245"/>
      <c r="BF31" s="268"/>
      <c r="BG31" s="245"/>
      <c r="BH31" s="245"/>
      <c r="BI31" s="512"/>
      <c r="BJ31" s="402">
        <v>46148</v>
      </c>
      <c r="BK31" s="315" t="s">
        <v>3733</v>
      </c>
      <c r="BL31" s="308" t="s">
        <v>3906</v>
      </c>
    </row>
    <row r="32" spans="1:16369" ht="104.25" customHeight="1">
      <c r="A32" s="135">
        <v>89</v>
      </c>
      <c r="B32" s="143">
        <v>46108.472812499997</v>
      </c>
      <c r="C32" s="143">
        <v>46108.482928240701</v>
      </c>
      <c r="D32" s="144" t="s">
        <v>1513</v>
      </c>
      <c r="E32" s="144" t="s">
        <v>1514</v>
      </c>
      <c r="F32" s="144" t="s">
        <v>3907</v>
      </c>
      <c r="G32" s="144" t="s">
        <v>3908</v>
      </c>
      <c r="H32" s="144" t="s">
        <v>134</v>
      </c>
      <c r="I32" s="135" t="s">
        <v>135</v>
      </c>
      <c r="J32" s="135" t="s">
        <v>3909</v>
      </c>
      <c r="K32" s="135"/>
      <c r="L32" s="135" t="s">
        <v>57</v>
      </c>
      <c r="M32" s="143">
        <v>46188</v>
      </c>
      <c r="N32" s="135" t="s">
        <v>15</v>
      </c>
      <c r="O32" s="135">
        <v>0</v>
      </c>
      <c r="P32" s="135"/>
      <c r="Q32" s="176" t="s">
        <v>111</v>
      </c>
      <c r="R32" s="144" t="s">
        <v>3910</v>
      </c>
      <c r="S32" s="144"/>
      <c r="T32" s="144" t="s">
        <v>3911</v>
      </c>
      <c r="U32" s="144"/>
      <c r="V32" s="144" t="s">
        <v>1154</v>
      </c>
      <c r="W32" s="144"/>
      <c r="X32" s="144" t="s">
        <v>3912</v>
      </c>
      <c r="Y32" s="144" t="s">
        <v>3913</v>
      </c>
      <c r="Z32" s="135" t="s">
        <v>3914</v>
      </c>
      <c r="AA32" s="135"/>
      <c r="AB32" s="147" t="s">
        <v>1200</v>
      </c>
      <c r="AC32" s="147" t="s">
        <v>2642</v>
      </c>
      <c r="AD32" s="151"/>
      <c r="AE32" s="147"/>
      <c r="AF32" s="151"/>
      <c r="AG32" s="248"/>
      <c r="AH32" s="152"/>
      <c r="AI32" s="148"/>
      <c r="AJ32" s="149">
        <v>0</v>
      </c>
      <c r="AK32" s="150" t="s">
        <v>3915</v>
      </c>
      <c r="AL32" s="153"/>
      <c r="AM32" s="147"/>
      <c r="AN32" s="147"/>
      <c r="AO32" s="152" t="s">
        <v>1135</v>
      </c>
      <c r="AP32" s="147"/>
      <c r="AQ32" s="225"/>
      <c r="AR32" s="225"/>
      <c r="AS32" s="237"/>
      <c r="AT32" s="232"/>
      <c r="AU32" s="225"/>
      <c r="AV32" s="225"/>
      <c r="AW32" s="225"/>
      <c r="AX32" s="225"/>
      <c r="AY32" s="225"/>
      <c r="AZ32" s="225"/>
      <c r="BA32" s="225"/>
      <c r="BB32" s="152" t="s">
        <v>413</v>
      </c>
      <c r="BC32" s="147" t="s">
        <v>3916</v>
      </c>
      <c r="BD32" s="152"/>
      <c r="BE32" s="152"/>
      <c r="BF32" s="543"/>
      <c r="BG32" s="152"/>
      <c r="BH32" s="152"/>
      <c r="BI32" s="576"/>
      <c r="BJ32" s="402">
        <v>46142</v>
      </c>
      <c r="BK32" s="315" t="s">
        <v>3702</v>
      </c>
      <c r="BL32" s="308" t="s">
        <v>3695</v>
      </c>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c r="ML32" s="9"/>
      <c r="MM32" s="9"/>
      <c r="MN32" s="9"/>
      <c r="MO32" s="9"/>
      <c r="MP32" s="9"/>
      <c r="MQ32" s="9"/>
      <c r="MR32" s="9"/>
      <c r="MS32" s="9"/>
      <c r="MT32" s="9"/>
      <c r="MU32" s="9"/>
      <c r="MV32" s="9"/>
      <c r="MW32" s="9"/>
      <c r="MX32" s="9"/>
      <c r="MY32" s="9"/>
      <c r="MZ32" s="9"/>
      <c r="NA32" s="9"/>
      <c r="NB32" s="9"/>
      <c r="NC32" s="9"/>
      <c r="ND32" s="9"/>
      <c r="NE32" s="9"/>
      <c r="NF32" s="9"/>
      <c r="NG32" s="9"/>
      <c r="NH32" s="9"/>
      <c r="NI32" s="9"/>
      <c r="NJ32" s="9"/>
      <c r="NK32" s="9"/>
      <c r="NL32" s="9"/>
      <c r="NM32" s="9"/>
      <c r="NN32" s="9"/>
      <c r="NO32" s="9"/>
      <c r="NP32" s="9"/>
      <c r="NQ32" s="9"/>
      <c r="NR32" s="9"/>
      <c r="NS32" s="9"/>
      <c r="NT32" s="9"/>
      <c r="NU32" s="9"/>
      <c r="NV32" s="9"/>
      <c r="NW32" s="9"/>
      <c r="NX32" s="9"/>
      <c r="NY32" s="9"/>
      <c r="NZ32" s="9"/>
      <c r="OA32" s="9"/>
      <c r="OB32" s="9"/>
      <c r="OC32" s="9"/>
      <c r="OD32" s="9"/>
      <c r="OE32" s="9"/>
      <c r="OF32" s="9"/>
      <c r="OG32" s="9"/>
      <c r="OH32" s="9"/>
      <c r="OI32" s="9"/>
      <c r="OJ32" s="9"/>
      <c r="OK32" s="9"/>
      <c r="OL32" s="9"/>
      <c r="OM32" s="9"/>
      <c r="ON32" s="9"/>
      <c r="OO32" s="9"/>
      <c r="OP32" s="9"/>
      <c r="OQ32" s="9"/>
      <c r="OR32" s="9"/>
      <c r="OS32" s="9"/>
      <c r="OT32" s="9"/>
      <c r="OU32" s="9"/>
      <c r="OV32" s="9"/>
      <c r="OW32" s="9"/>
      <c r="OX32" s="9"/>
      <c r="OY32" s="9"/>
      <c r="OZ32" s="9"/>
      <c r="PA32" s="9"/>
      <c r="PB32" s="9"/>
      <c r="PC32" s="9"/>
      <c r="PD32" s="9"/>
      <c r="PE32" s="9"/>
      <c r="PF32" s="9"/>
      <c r="PG32" s="9"/>
      <c r="PH32" s="9"/>
      <c r="PI32" s="9"/>
      <c r="PJ32" s="9"/>
      <c r="PK32" s="9"/>
      <c r="PL32" s="9"/>
      <c r="PM32" s="9"/>
      <c r="PN32" s="9"/>
      <c r="PO32" s="9"/>
      <c r="PP32" s="9"/>
      <c r="PQ32" s="9"/>
      <c r="PR32" s="9"/>
      <c r="PS32" s="9"/>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c r="SK32" s="9"/>
      <c r="SL32" s="9"/>
      <c r="SM32" s="9"/>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c r="UB32" s="9"/>
      <c r="UC32" s="9"/>
      <c r="UD32" s="9"/>
      <c r="UE32" s="9"/>
      <c r="UF32" s="9"/>
      <c r="UG32" s="9"/>
      <c r="UH32" s="9"/>
      <c r="UI32" s="9"/>
      <c r="UJ32" s="9"/>
      <c r="UK32" s="9"/>
      <c r="UL32" s="9"/>
      <c r="UM32" s="9"/>
      <c r="UN32" s="9"/>
      <c r="UO32" s="9"/>
      <c r="UP32" s="9"/>
      <c r="UQ32" s="9"/>
      <c r="UR32" s="9"/>
      <c r="US32" s="9"/>
      <c r="UT32" s="9"/>
      <c r="UU32" s="9"/>
      <c r="UV32" s="9"/>
      <c r="UW32" s="9"/>
      <c r="UX32" s="9"/>
      <c r="UY32" s="9"/>
      <c r="UZ32" s="9"/>
      <c r="VA32" s="9"/>
      <c r="VB32" s="9"/>
      <c r="VC32" s="9"/>
      <c r="VD32" s="9"/>
      <c r="VE32" s="9"/>
      <c r="VF32" s="9"/>
      <c r="VG32" s="9"/>
      <c r="VH32" s="9"/>
      <c r="VI32" s="9"/>
      <c r="VJ32" s="9"/>
      <c r="VK32" s="9"/>
      <c r="VL32" s="9"/>
      <c r="VM32" s="9"/>
      <c r="VN32" s="9"/>
      <c r="VO32" s="9"/>
      <c r="VP32" s="9"/>
      <c r="VQ32" s="9"/>
      <c r="VR32" s="9"/>
      <c r="VS32" s="9"/>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9"/>
      <c r="YU32" s="9"/>
      <c r="YV32" s="9"/>
      <c r="YW32" s="9"/>
      <c r="YX32" s="9"/>
      <c r="YY32" s="9"/>
      <c r="YZ32" s="9"/>
      <c r="ZA32" s="9"/>
      <c r="ZB32" s="9"/>
      <c r="ZC32" s="9"/>
      <c r="ZD32" s="9"/>
      <c r="ZE32" s="9"/>
      <c r="ZF32" s="9"/>
      <c r="ZG32" s="9"/>
      <c r="ZH32" s="9"/>
      <c r="ZI32" s="9"/>
      <c r="ZJ32" s="9"/>
      <c r="ZK32" s="9"/>
      <c r="ZL32" s="9"/>
      <c r="ZM32" s="9"/>
      <c r="ZN32" s="9"/>
      <c r="ZO32" s="9"/>
      <c r="ZP32" s="9"/>
      <c r="ZQ32" s="9"/>
      <c r="ZR32" s="9"/>
      <c r="ZS32" s="9"/>
      <c r="ZT32" s="9"/>
      <c r="ZU32" s="9"/>
      <c r="ZV32" s="9"/>
      <c r="ZW32" s="9"/>
      <c r="ZX32" s="9"/>
      <c r="ZY32" s="9"/>
      <c r="ZZ32" s="9"/>
      <c r="AAA32" s="9"/>
      <c r="AAB32" s="9"/>
      <c r="AAC32" s="9"/>
      <c r="AAD32" s="9"/>
      <c r="AAE32" s="9"/>
      <c r="AAF32" s="9"/>
      <c r="AAG32" s="9"/>
      <c r="AAH32" s="9"/>
      <c r="AAI32" s="9"/>
      <c r="AAJ32" s="9"/>
      <c r="AAK32" s="9"/>
      <c r="AAL32" s="9"/>
      <c r="AAM32" s="9"/>
      <c r="AAN32" s="9"/>
      <c r="AAO32" s="9"/>
      <c r="AAP32" s="9"/>
      <c r="AAQ32" s="9"/>
      <c r="AAR32" s="9"/>
      <c r="AAS32" s="9"/>
      <c r="AAT32" s="9"/>
      <c r="AAU32" s="9"/>
      <c r="AAV32" s="9"/>
      <c r="AAW32" s="9"/>
      <c r="AAX32" s="9"/>
      <c r="AAY32" s="9"/>
      <c r="AAZ32" s="9"/>
      <c r="ABA32" s="9"/>
      <c r="ABB32" s="9"/>
      <c r="ABC32" s="9"/>
      <c r="ABD32" s="9"/>
      <c r="ABE32" s="9"/>
      <c r="ABF32" s="9"/>
      <c r="ABG32" s="9"/>
      <c r="ABH32" s="9"/>
      <c r="ABI32" s="9"/>
      <c r="ABJ32" s="9"/>
      <c r="ABK32" s="9"/>
      <c r="ABL32" s="9"/>
      <c r="ABM32" s="9"/>
      <c r="ABN32" s="9"/>
      <c r="ABO32" s="9"/>
      <c r="ABP32" s="9"/>
      <c r="ABQ32" s="9"/>
      <c r="ABR32" s="9"/>
      <c r="ABS32" s="9"/>
      <c r="ABT32" s="9"/>
      <c r="ABU32" s="9"/>
      <c r="ABV32" s="9"/>
      <c r="ABW32" s="9"/>
      <c r="ABX32" s="9"/>
      <c r="ABY32" s="9"/>
      <c r="ABZ32" s="9"/>
      <c r="ACA32" s="9"/>
      <c r="ACB32" s="9"/>
      <c r="ACC32" s="9"/>
      <c r="ACD32" s="9"/>
      <c r="ACE32" s="9"/>
      <c r="ACF32" s="9"/>
      <c r="ACG32" s="9"/>
      <c r="ACH32" s="9"/>
      <c r="ACI32" s="9"/>
      <c r="ACJ32" s="9"/>
      <c r="ACK32" s="9"/>
      <c r="ACL32" s="9"/>
      <c r="ACM32" s="9"/>
      <c r="ACN32" s="9"/>
      <c r="ACO32" s="9"/>
      <c r="ACP32" s="9"/>
      <c r="ACQ32" s="9"/>
      <c r="ACR32" s="9"/>
      <c r="ACS32" s="9"/>
      <c r="ACT32" s="9"/>
      <c r="ACU32" s="9"/>
      <c r="ACV32" s="9"/>
      <c r="ACW32" s="9"/>
      <c r="ACX32" s="9"/>
      <c r="ACY32" s="9"/>
      <c r="ACZ32" s="9"/>
      <c r="ADA32" s="9"/>
      <c r="ADB32" s="9"/>
      <c r="ADC32" s="9"/>
      <c r="ADD32" s="9"/>
      <c r="ADE32" s="9"/>
      <c r="ADF32" s="9"/>
      <c r="ADG32" s="9"/>
      <c r="ADH32" s="9"/>
      <c r="ADI32" s="9"/>
      <c r="ADJ32" s="9"/>
      <c r="ADK32" s="9"/>
      <c r="ADL32" s="9"/>
      <c r="ADM32" s="9"/>
      <c r="ADN32" s="9"/>
      <c r="ADO32" s="9"/>
      <c r="ADP32" s="9"/>
      <c r="ADQ32" s="9"/>
      <c r="ADR32" s="9"/>
      <c r="ADS32" s="9"/>
      <c r="ADT32" s="9"/>
      <c r="ADU32" s="9"/>
      <c r="ADV32" s="9"/>
      <c r="ADW32" s="9"/>
      <c r="ADX32" s="9"/>
      <c r="ADY32" s="9"/>
      <c r="ADZ32" s="9"/>
      <c r="AEA32" s="9"/>
      <c r="AEB32" s="9"/>
      <c r="AEC32" s="9"/>
      <c r="AED32" s="9"/>
      <c r="AEE32" s="9"/>
      <c r="AEF32" s="9"/>
      <c r="AEG32" s="9"/>
      <c r="AEH32" s="9"/>
      <c r="AEI32" s="9"/>
      <c r="AEJ32" s="9"/>
      <c r="AEK32" s="9"/>
      <c r="AEL32" s="9"/>
      <c r="AEM32" s="9"/>
      <c r="AEN32" s="9"/>
      <c r="AEO32" s="9"/>
      <c r="AEP32" s="9"/>
      <c r="AEQ32" s="9"/>
      <c r="AER32" s="9"/>
      <c r="AES32" s="9"/>
      <c r="AET32" s="9"/>
      <c r="AEU32" s="9"/>
      <c r="AEV32" s="9"/>
      <c r="AEW32" s="9"/>
      <c r="AEX32" s="9"/>
      <c r="AEY32" s="9"/>
      <c r="AEZ32" s="9"/>
      <c r="AFA32" s="9"/>
      <c r="AFB32" s="9"/>
      <c r="AFC32" s="9"/>
      <c r="AFD32" s="9"/>
      <c r="AFE32" s="9"/>
      <c r="AFF32" s="9"/>
      <c r="AFG32" s="9"/>
      <c r="AFH32" s="9"/>
      <c r="AFI32" s="9"/>
      <c r="AFJ32" s="9"/>
      <c r="AFK32" s="9"/>
      <c r="AFL32" s="9"/>
      <c r="AFM32" s="9"/>
      <c r="AFN32" s="9"/>
      <c r="AFO32" s="9"/>
      <c r="AFP32" s="9"/>
      <c r="AFQ32" s="9"/>
      <c r="AFR32" s="9"/>
      <c r="AFS32" s="9"/>
      <c r="AFT32" s="9"/>
      <c r="AFU32" s="9"/>
      <c r="AFV32" s="9"/>
      <c r="AFW32" s="9"/>
      <c r="AFX32" s="9"/>
      <c r="AFY32" s="9"/>
      <c r="AFZ32" s="9"/>
      <c r="AGA32" s="9"/>
      <c r="AGB32" s="9"/>
      <c r="AGC32" s="9"/>
      <c r="AGD32" s="9"/>
      <c r="AGE32" s="9"/>
      <c r="AGF32" s="9"/>
      <c r="AGG32" s="9"/>
      <c r="AGH32" s="9"/>
      <c r="AGI32" s="9"/>
      <c r="AGJ32" s="9"/>
      <c r="AGK32" s="9"/>
      <c r="AGL32" s="9"/>
      <c r="AGM32" s="9"/>
      <c r="AGN32" s="9"/>
      <c r="AGO32" s="9"/>
      <c r="AGP32" s="9"/>
      <c r="AGQ32" s="9"/>
      <c r="AGR32" s="9"/>
      <c r="AGS32" s="9"/>
      <c r="AGT32" s="9"/>
      <c r="AGU32" s="9"/>
      <c r="AGV32" s="9"/>
      <c r="AGW32" s="9"/>
      <c r="AGX32" s="9"/>
      <c r="AGY32" s="9"/>
      <c r="AGZ32" s="9"/>
      <c r="AHA32" s="9"/>
      <c r="AHB32" s="9"/>
      <c r="AHC32" s="9"/>
      <c r="AHD32" s="9"/>
      <c r="AHE32" s="9"/>
      <c r="AHF32" s="9"/>
      <c r="AHG32" s="9"/>
      <c r="AHH32" s="9"/>
      <c r="AHI32" s="9"/>
      <c r="AHJ32" s="9"/>
      <c r="AHK32" s="9"/>
      <c r="AHL32" s="9"/>
      <c r="AHM32" s="9"/>
      <c r="AHN32" s="9"/>
      <c r="AHO32" s="9"/>
      <c r="AHP32" s="9"/>
      <c r="AHQ32" s="9"/>
      <c r="AHR32" s="9"/>
      <c r="AHS32" s="9"/>
      <c r="AHT32" s="9"/>
      <c r="AHU32" s="9"/>
      <c r="AHV32" s="9"/>
      <c r="AHW32" s="9"/>
      <c r="AHX32" s="9"/>
      <c r="AHY32" s="9"/>
      <c r="AHZ32" s="9"/>
      <c r="AIA32" s="9"/>
      <c r="AIB32" s="9"/>
      <c r="AIC32" s="9"/>
      <c r="AID32" s="9"/>
      <c r="AIE32" s="9"/>
      <c r="AIF32" s="9"/>
      <c r="AIG32" s="9"/>
      <c r="AIH32" s="9"/>
      <c r="AII32" s="9"/>
      <c r="AIJ32" s="9"/>
      <c r="AIK32" s="9"/>
      <c r="AIL32" s="9"/>
      <c r="AIM32" s="9"/>
      <c r="AIN32" s="9"/>
      <c r="AIO32" s="9"/>
      <c r="AIP32" s="9"/>
      <c r="AIQ32" s="9"/>
      <c r="AIR32" s="9"/>
      <c r="AIS32" s="9"/>
      <c r="AIT32" s="9"/>
      <c r="AIU32" s="9"/>
      <c r="AIV32" s="9"/>
      <c r="AIW32" s="9"/>
      <c r="AIX32" s="9"/>
      <c r="AIY32" s="9"/>
      <c r="AIZ32" s="9"/>
      <c r="AJA32" s="9"/>
      <c r="AJB32" s="9"/>
      <c r="AJC32" s="9"/>
      <c r="AJD32" s="9"/>
      <c r="AJE32" s="9"/>
      <c r="AJF32" s="9"/>
      <c r="AJG32" s="9"/>
      <c r="AJH32" s="9"/>
      <c r="AJI32" s="9"/>
      <c r="AJJ32" s="9"/>
      <c r="AJK32" s="9"/>
      <c r="AJL32" s="9"/>
      <c r="AJM32" s="9"/>
      <c r="AJN32" s="9"/>
      <c r="AJO32" s="9"/>
      <c r="AJP32" s="9"/>
      <c r="AJQ32" s="9"/>
      <c r="AJR32" s="9"/>
      <c r="AJS32" s="9"/>
      <c r="AJT32" s="9"/>
      <c r="AJU32" s="9"/>
      <c r="AJV32" s="9"/>
      <c r="AJW32" s="9"/>
      <c r="AJX32" s="9"/>
      <c r="AJY32" s="9"/>
      <c r="AJZ32" s="9"/>
      <c r="AKA32" s="9"/>
      <c r="AKB32" s="9"/>
      <c r="AKC32" s="9"/>
      <c r="AKD32" s="9"/>
      <c r="AKE32" s="9"/>
      <c r="AKF32" s="9"/>
      <c r="AKG32" s="9"/>
      <c r="AKH32" s="9"/>
      <c r="AKI32" s="9"/>
      <c r="AKJ32" s="9"/>
      <c r="AKK32" s="9"/>
      <c r="AKL32" s="9"/>
      <c r="AKM32" s="9"/>
      <c r="AKN32" s="9"/>
      <c r="AKO32" s="9"/>
      <c r="AKP32" s="9"/>
      <c r="AKQ32" s="9"/>
      <c r="AKR32" s="9"/>
      <c r="AKS32" s="9"/>
      <c r="AKT32" s="9"/>
      <c r="AKU32" s="9"/>
      <c r="AKV32" s="9"/>
      <c r="AKW32" s="9"/>
      <c r="AKX32" s="9"/>
      <c r="AKY32" s="9"/>
      <c r="AKZ32" s="9"/>
      <c r="ALA32" s="9"/>
      <c r="ALB32" s="9"/>
      <c r="ALC32" s="9"/>
      <c r="ALD32" s="9"/>
      <c r="ALE32" s="9"/>
      <c r="ALF32" s="9"/>
      <c r="ALG32" s="9"/>
      <c r="ALH32" s="9"/>
      <c r="ALI32" s="9"/>
      <c r="ALJ32" s="9"/>
      <c r="ALK32" s="9"/>
      <c r="ALL32" s="9"/>
      <c r="ALM32" s="9"/>
      <c r="ALN32" s="9"/>
      <c r="ALO32" s="9"/>
      <c r="ALP32" s="9"/>
      <c r="ALQ32" s="9"/>
      <c r="ALR32" s="9"/>
      <c r="ALS32" s="9"/>
      <c r="ALT32" s="9"/>
      <c r="ALU32" s="9"/>
      <c r="ALV32" s="9"/>
      <c r="ALW32" s="9"/>
      <c r="ALX32" s="9"/>
      <c r="ALY32" s="9"/>
      <c r="ALZ32" s="9"/>
      <c r="AMA32" s="9"/>
      <c r="AMB32" s="9"/>
      <c r="AMC32" s="9"/>
      <c r="AMD32" s="9"/>
      <c r="AME32" s="9"/>
      <c r="AMF32" s="9"/>
      <c r="AMG32" s="9"/>
      <c r="AMH32" s="9"/>
      <c r="AMI32" s="9"/>
      <c r="AMJ32" s="9"/>
      <c r="AMK32" s="9"/>
      <c r="AML32" s="9"/>
      <c r="AMM32" s="9"/>
      <c r="AMN32" s="9"/>
      <c r="AMO32" s="9"/>
      <c r="AMP32" s="9"/>
      <c r="AMQ32" s="9"/>
      <c r="AMR32" s="9"/>
      <c r="AMS32" s="9"/>
      <c r="AMT32" s="9"/>
      <c r="AMU32" s="9"/>
      <c r="AMV32" s="9"/>
      <c r="AMW32" s="9"/>
      <c r="AMX32" s="9"/>
      <c r="AMY32" s="9"/>
      <c r="AMZ32" s="9"/>
      <c r="ANA32" s="9"/>
      <c r="ANB32" s="9"/>
      <c r="ANC32" s="9"/>
      <c r="AND32" s="9"/>
      <c r="ANE32" s="9"/>
      <c r="ANF32" s="9"/>
      <c r="ANG32" s="9"/>
      <c r="ANH32" s="9"/>
      <c r="ANI32" s="9"/>
      <c r="ANJ32" s="9"/>
      <c r="ANK32" s="9"/>
      <c r="ANL32" s="9"/>
      <c r="ANM32" s="9"/>
      <c r="ANN32" s="9"/>
      <c r="ANO32" s="9"/>
      <c r="ANP32" s="9"/>
      <c r="ANQ32" s="9"/>
      <c r="ANR32" s="9"/>
      <c r="ANS32" s="9"/>
      <c r="ANT32" s="9"/>
      <c r="ANU32" s="9"/>
      <c r="ANV32" s="9"/>
      <c r="ANW32" s="9"/>
      <c r="ANX32" s="9"/>
      <c r="ANY32" s="9"/>
      <c r="ANZ32" s="9"/>
      <c r="AOA32" s="9"/>
      <c r="AOB32" s="9"/>
      <c r="AOC32" s="9"/>
      <c r="AOD32" s="9"/>
      <c r="AOE32" s="9"/>
      <c r="AOF32" s="9"/>
      <c r="AOG32" s="9"/>
      <c r="AOH32" s="9"/>
      <c r="AOI32" s="9"/>
      <c r="AOJ32" s="9"/>
      <c r="AOK32" s="9"/>
      <c r="AOL32" s="9"/>
      <c r="AOM32" s="9"/>
      <c r="AON32" s="9"/>
      <c r="AOO32" s="9"/>
      <c r="AOP32" s="9"/>
      <c r="AOQ32" s="9"/>
      <c r="AOR32" s="9"/>
      <c r="AOS32" s="9"/>
      <c r="AOT32" s="9"/>
      <c r="AOU32" s="9"/>
      <c r="AOV32" s="9"/>
      <c r="AOW32" s="9"/>
      <c r="AOX32" s="9"/>
      <c r="AOY32" s="9"/>
      <c r="AOZ32" s="9"/>
      <c r="APA32" s="9"/>
      <c r="APB32" s="9"/>
      <c r="APC32" s="9"/>
      <c r="APD32" s="9"/>
      <c r="APE32" s="9"/>
      <c r="APF32" s="9"/>
      <c r="APG32" s="9"/>
      <c r="APH32" s="9"/>
      <c r="API32" s="9"/>
      <c r="APJ32" s="9"/>
      <c r="APK32" s="9"/>
      <c r="APL32" s="9"/>
      <c r="APM32" s="9"/>
      <c r="APN32" s="9"/>
      <c r="APO32" s="9"/>
      <c r="APP32" s="9"/>
      <c r="APQ32" s="9"/>
      <c r="APR32" s="9"/>
      <c r="APS32" s="9"/>
      <c r="APT32" s="9"/>
      <c r="APU32" s="9"/>
      <c r="APV32" s="9"/>
      <c r="APW32" s="9"/>
      <c r="APX32" s="9"/>
      <c r="APY32" s="9"/>
      <c r="APZ32" s="9"/>
      <c r="AQA32" s="9"/>
      <c r="AQB32" s="9"/>
      <c r="AQC32" s="9"/>
      <c r="AQD32" s="9"/>
      <c r="AQE32" s="9"/>
      <c r="AQF32" s="9"/>
      <c r="AQG32" s="9"/>
      <c r="AQH32" s="9"/>
      <c r="AQI32" s="9"/>
      <c r="AQJ32" s="9"/>
      <c r="AQK32" s="9"/>
      <c r="AQL32" s="9"/>
      <c r="AQM32" s="9"/>
      <c r="AQN32" s="9"/>
      <c r="AQO32" s="9"/>
      <c r="AQP32" s="9"/>
      <c r="AQQ32" s="9"/>
      <c r="AQR32" s="9"/>
      <c r="AQS32" s="9"/>
      <c r="AQT32" s="9"/>
      <c r="AQU32" s="9"/>
      <c r="AQV32" s="9"/>
      <c r="AQW32" s="9"/>
      <c r="AQX32" s="9"/>
      <c r="AQY32" s="9"/>
      <c r="AQZ32" s="9"/>
      <c r="ARA32" s="9"/>
      <c r="ARB32" s="9"/>
      <c r="ARC32" s="9"/>
      <c r="ARD32" s="9"/>
      <c r="ARE32" s="9"/>
      <c r="ARF32" s="9"/>
      <c r="ARG32" s="9"/>
      <c r="ARH32" s="9"/>
      <c r="ARI32" s="9"/>
      <c r="ARJ32" s="9"/>
      <c r="ARK32" s="9"/>
      <c r="ARL32" s="9"/>
      <c r="ARM32" s="9"/>
      <c r="ARN32" s="9"/>
      <c r="ARO32" s="9"/>
      <c r="ARP32" s="9"/>
      <c r="ARQ32" s="9"/>
      <c r="ARR32" s="9"/>
      <c r="ARS32" s="9"/>
      <c r="ART32" s="9"/>
      <c r="ARU32" s="9"/>
      <c r="ARV32" s="9"/>
      <c r="ARW32" s="9"/>
      <c r="ARX32" s="9"/>
      <c r="ARY32" s="9"/>
      <c r="ARZ32" s="9"/>
      <c r="ASA32" s="9"/>
      <c r="ASB32" s="9"/>
      <c r="ASC32" s="9"/>
      <c r="ASD32" s="9"/>
      <c r="ASE32" s="9"/>
      <c r="ASF32" s="9"/>
      <c r="ASG32" s="9"/>
      <c r="ASH32" s="9"/>
      <c r="ASI32" s="9"/>
      <c r="ASJ32" s="9"/>
      <c r="ASK32" s="9"/>
      <c r="ASL32" s="9"/>
      <c r="ASM32" s="9"/>
      <c r="ASN32" s="9"/>
      <c r="ASO32" s="9"/>
      <c r="ASP32" s="9"/>
      <c r="ASQ32" s="9"/>
      <c r="ASR32" s="9"/>
      <c r="ASS32" s="9"/>
      <c r="AST32" s="9"/>
      <c r="ASU32" s="9"/>
      <c r="ASV32" s="9"/>
      <c r="ASW32" s="9"/>
      <c r="ASX32" s="9"/>
      <c r="ASY32" s="9"/>
      <c r="ASZ32" s="9"/>
      <c r="ATA32" s="9"/>
      <c r="ATB32" s="9"/>
      <c r="ATC32" s="9"/>
      <c r="ATD32" s="9"/>
      <c r="ATE32" s="9"/>
      <c r="ATF32" s="9"/>
      <c r="ATG32" s="9"/>
      <c r="ATH32" s="9"/>
      <c r="ATI32" s="9"/>
      <c r="ATJ32" s="9"/>
      <c r="ATK32" s="9"/>
      <c r="ATL32" s="9"/>
      <c r="ATM32" s="9"/>
      <c r="ATN32" s="9"/>
      <c r="ATO32" s="9"/>
      <c r="ATP32" s="9"/>
      <c r="ATQ32" s="9"/>
      <c r="ATR32" s="9"/>
      <c r="ATS32" s="9"/>
      <c r="ATT32" s="9"/>
      <c r="ATU32" s="9"/>
      <c r="ATV32" s="9"/>
      <c r="ATW32" s="9"/>
      <c r="ATX32" s="9"/>
      <c r="ATY32" s="9"/>
      <c r="ATZ32" s="9"/>
      <c r="AUA32" s="9"/>
      <c r="AUB32" s="9"/>
      <c r="AUC32" s="9"/>
      <c r="AUD32" s="9"/>
      <c r="AUE32" s="9"/>
      <c r="AUF32" s="9"/>
      <c r="AUG32" s="9"/>
      <c r="AUH32" s="9"/>
      <c r="AUI32" s="9"/>
      <c r="AUJ32" s="9"/>
      <c r="AUK32" s="9"/>
      <c r="AUL32" s="9"/>
      <c r="AUM32" s="9"/>
      <c r="AUN32" s="9"/>
      <c r="AUO32" s="9"/>
      <c r="AUP32" s="9"/>
      <c r="AUQ32" s="9"/>
      <c r="AUR32" s="9"/>
      <c r="AUS32" s="9"/>
      <c r="AUT32" s="9"/>
      <c r="AUU32" s="9"/>
      <c r="AUV32" s="9"/>
      <c r="AUW32" s="9"/>
      <c r="AUX32" s="9"/>
      <c r="AUY32" s="9"/>
      <c r="AUZ32" s="9"/>
      <c r="AVA32" s="9"/>
      <c r="AVB32" s="9"/>
      <c r="AVC32" s="9"/>
      <c r="AVD32" s="9"/>
      <c r="AVE32" s="9"/>
      <c r="AVF32" s="9"/>
      <c r="AVG32" s="9"/>
      <c r="AVH32" s="9"/>
      <c r="AVI32" s="9"/>
      <c r="AVJ32" s="9"/>
      <c r="AVK32" s="9"/>
      <c r="AVL32" s="9"/>
      <c r="AVM32" s="9"/>
      <c r="AVN32" s="9"/>
      <c r="AVO32" s="9"/>
      <c r="AVP32" s="9"/>
      <c r="AVQ32" s="9"/>
      <c r="AVR32" s="9"/>
      <c r="AVS32" s="9"/>
      <c r="AVT32" s="9"/>
      <c r="AVU32" s="9"/>
      <c r="AVV32" s="9"/>
      <c r="AVW32" s="9"/>
      <c r="AVX32" s="9"/>
      <c r="AVY32" s="9"/>
      <c r="AVZ32" s="9"/>
      <c r="AWA32" s="9"/>
      <c r="AWB32" s="9"/>
      <c r="AWC32" s="9"/>
      <c r="AWD32" s="9"/>
      <c r="AWE32" s="9"/>
      <c r="AWF32" s="9"/>
      <c r="AWG32" s="9"/>
      <c r="AWH32" s="9"/>
      <c r="AWI32" s="9"/>
      <c r="AWJ32" s="9"/>
      <c r="AWK32" s="9"/>
      <c r="AWL32" s="9"/>
      <c r="AWM32" s="9"/>
      <c r="AWN32" s="9"/>
      <c r="AWO32" s="9"/>
      <c r="AWP32" s="9"/>
      <c r="AWQ32" s="9"/>
      <c r="AWR32" s="9"/>
      <c r="AWS32" s="9"/>
      <c r="AWT32" s="9"/>
      <c r="AWU32" s="9"/>
      <c r="AWV32" s="9"/>
      <c r="AWW32" s="9"/>
      <c r="AWX32" s="9"/>
      <c r="AWY32" s="9"/>
      <c r="AWZ32" s="9"/>
      <c r="AXA32" s="9"/>
      <c r="AXB32" s="9"/>
      <c r="AXC32" s="9"/>
      <c r="AXD32" s="9"/>
      <c r="AXE32" s="9"/>
      <c r="AXF32" s="9"/>
      <c r="AXG32" s="9"/>
      <c r="AXH32" s="9"/>
      <c r="AXI32" s="9"/>
      <c r="AXJ32" s="9"/>
      <c r="AXK32" s="9"/>
      <c r="AXL32" s="9"/>
      <c r="AXM32" s="9"/>
      <c r="AXN32" s="9"/>
      <c r="AXO32" s="9"/>
      <c r="AXP32" s="9"/>
      <c r="AXQ32" s="9"/>
      <c r="AXR32" s="9"/>
      <c r="AXS32" s="9"/>
      <c r="AXT32" s="9"/>
      <c r="AXU32" s="9"/>
      <c r="AXV32" s="9"/>
      <c r="AXW32" s="9"/>
      <c r="AXX32" s="9"/>
      <c r="AXY32" s="9"/>
      <c r="AXZ32" s="9"/>
      <c r="AYA32" s="9"/>
      <c r="AYB32" s="9"/>
      <c r="AYC32" s="9"/>
      <c r="AYD32" s="9"/>
      <c r="AYE32" s="9"/>
      <c r="AYF32" s="9"/>
      <c r="AYG32" s="9"/>
      <c r="AYH32" s="9"/>
      <c r="AYI32" s="9"/>
      <c r="AYJ32" s="9"/>
      <c r="AYK32" s="9"/>
      <c r="AYL32" s="9"/>
      <c r="AYM32" s="9"/>
      <c r="AYN32" s="9"/>
      <c r="AYO32" s="9"/>
      <c r="AYP32" s="9"/>
      <c r="AYQ32" s="9"/>
      <c r="AYR32" s="9"/>
      <c r="AYS32" s="9"/>
      <c r="AYT32" s="9"/>
      <c r="AYU32" s="9"/>
      <c r="AYV32" s="9"/>
      <c r="AYW32" s="9"/>
      <c r="AYX32" s="9"/>
      <c r="AYY32" s="9"/>
      <c r="AYZ32" s="9"/>
      <c r="AZA32" s="9"/>
      <c r="AZB32" s="9"/>
      <c r="AZC32" s="9"/>
      <c r="AZD32" s="9"/>
      <c r="AZE32" s="9"/>
      <c r="AZF32" s="9"/>
      <c r="AZG32" s="9"/>
      <c r="AZH32" s="9"/>
      <c r="AZI32" s="9"/>
      <c r="AZJ32" s="9"/>
      <c r="AZK32" s="9"/>
      <c r="AZL32" s="9"/>
      <c r="AZM32" s="9"/>
      <c r="AZN32" s="9"/>
      <c r="AZO32" s="9"/>
      <c r="AZP32" s="9"/>
      <c r="AZQ32" s="9"/>
      <c r="AZR32" s="9"/>
      <c r="AZS32" s="9"/>
      <c r="AZT32" s="9"/>
      <c r="AZU32" s="9"/>
      <c r="AZV32" s="9"/>
      <c r="AZW32" s="9"/>
      <c r="AZX32" s="9"/>
      <c r="AZY32" s="9"/>
      <c r="AZZ32" s="9"/>
      <c r="BAA32" s="9"/>
      <c r="BAB32" s="9"/>
      <c r="BAC32" s="9"/>
      <c r="BAD32" s="9"/>
      <c r="BAE32" s="9"/>
      <c r="BAF32" s="9"/>
      <c r="BAG32" s="9"/>
      <c r="BAH32" s="9"/>
      <c r="BAI32" s="9"/>
      <c r="BAJ32" s="9"/>
      <c r="BAK32" s="9"/>
      <c r="BAL32" s="9"/>
      <c r="BAM32" s="9"/>
      <c r="BAN32" s="9"/>
      <c r="BAO32" s="9"/>
      <c r="BAP32" s="9"/>
      <c r="BAQ32" s="9"/>
      <c r="BAR32" s="9"/>
      <c r="BAS32" s="9"/>
      <c r="BAT32" s="9"/>
      <c r="BAU32" s="9"/>
      <c r="BAV32" s="9"/>
      <c r="BAW32" s="9"/>
      <c r="BAX32" s="9"/>
      <c r="BAY32" s="9"/>
      <c r="BAZ32" s="9"/>
      <c r="BBA32" s="9"/>
      <c r="BBB32" s="9"/>
      <c r="BBC32" s="9"/>
      <c r="BBD32" s="9"/>
      <c r="BBE32" s="9"/>
      <c r="BBF32" s="9"/>
      <c r="BBG32" s="9"/>
      <c r="BBH32" s="9"/>
      <c r="BBI32" s="9"/>
      <c r="BBJ32" s="9"/>
      <c r="BBK32" s="9"/>
      <c r="BBL32" s="9"/>
      <c r="BBM32" s="9"/>
      <c r="BBN32" s="9"/>
      <c r="BBO32" s="9"/>
      <c r="BBP32" s="9"/>
      <c r="BBQ32" s="9"/>
      <c r="BBR32" s="9"/>
      <c r="BBS32" s="9"/>
      <c r="BBT32" s="9"/>
      <c r="BBU32" s="9"/>
      <c r="BBV32" s="9"/>
      <c r="BBW32" s="9"/>
      <c r="BBX32" s="9"/>
      <c r="BBY32" s="9"/>
      <c r="BBZ32" s="9"/>
      <c r="BCA32" s="9"/>
      <c r="BCB32" s="9"/>
      <c r="BCC32" s="9"/>
      <c r="BCD32" s="9"/>
      <c r="BCE32" s="9"/>
      <c r="BCF32" s="9"/>
      <c r="BCG32" s="9"/>
      <c r="BCH32" s="9"/>
      <c r="BCI32" s="9"/>
      <c r="BCJ32" s="9"/>
      <c r="BCK32" s="9"/>
      <c r="BCL32" s="9"/>
      <c r="BCM32" s="9"/>
      <c r="BCN32" s="9"/>
      <c r="BCO32" s="9"/>
      <c r="BCP32" s="9"/>
      <c r="BCQ32" s="9"/>
      <c r="BCR32" s="9"/>
      <c r="BCS32" s="9"/>
      <c r="BCT32" s="9"/>
      <c r="BCU32" s="9"/>
      <c r="BCV32" s="9"/>
      <c r="BCW32" s="9"/>
      <c r="BCX32" s="9"/>
      <c r="BCY32" s="9"/>
      <c r="BCZ32" s="9"/>
      <c r="BDA32" s="9"/>
      <c r="BDB32" s="9"/>
      <c r="BDC32" s="9"/>
      <c r="BDD32" s="9"/>
      <c r="BDE32" s="9"/>
      <c r="BDF32" s="9"/>
      <c r="BDG32" s="9"/>
      <c r="BDH32" s="9"/>
      <c r="BDI32" s="9"/>
      <c r="BDJ32" s="9"/>
      <c r="BDK32" s="9"/>
      <c r="BDL32" s="9"/>
      <c r="BDM32" s="9"/>
      <c r="BDN32" s="9"/>
      <c r="BDO32" s="9"/>
      <c r="BDP32" s="9"/>
      <c r="BDQ32" s="9"/>
      <c r="BDR32" s="9"/>
      <c r="BDS32" s="9"/>
      <c r="BDT32" s="9"/>
      <c r="BDU32" s="9"/>
      <c r="BDV32" s="9"/>
      <c r="BDW32" s="9"/>
      <c r="BDX32" s="9"/>
      <c r="BDY32" s="9"/>
      <c r="BDZ32" s="9"/>
      <c r="BEA32" s="9"/>
      <c r="BEB32" s="9"/>
      <c r="BEC32" s="9"/>
      <c r="BED32" s="9"/>
      <c r="BEE32" s="9"/>
      <c r="BEF32" s="9"/>
      <c r="BEG32" s="9"/>
      <c r="BEH32" s="9"/>
      <c r="BEI32" s="9"/>
      <c r="BEJ32" s="9"/>
      <c r="BEK32" s="9"/>
      <c r="BEL32" s="9"/>
      <c r="BEM32" s="9"/>
      <c r="BEN32" s="9"/>
      <c r="BEO32" s="9"/>
      <c r="BEP32" s="9"/>
      <c r="BEQ32" s="9"/>
      <c r="BER32" s="9"/>
      <c r="BES32" s="9"/>
      <c r="BET32" s="9"/>
      <c r="BEU32" s="9"/>
      <c r="BEV32" s="9"/>
      <c r="BEW32" s="9"/>
      <c r="BEX32" s="9"/>
      <c r="BEY32" s="9"/>
      <c r="BEZ32" s="9"/>
      <c r="BFA32" s="9"/>
      <c r="BFB32" s="9"/>
      <c r="BFC32" s="9"/>
      <c r="BFD32" s="9"/>
      <c r="BFE32" s="9"/>
      <c r="BFF32" s="9"/>
      <c r="BFG32" s="9"/>
      <c r="BFH32" s="9"/>
      <c r="BFI32" s="9"/>
      <c r="BFJ32" s="9"/>
      <c r="BFK32" s="9"/>
      <c r="BFL32" s="9"/>
      <c r="BFM32" s="9"/>
      <c r="BFN32" s="9"/>
      <c r="BFO32" s="9"/>
      <c r="BFP32" s="9"/>
      <c r="BFQ32" s="9"/>
      <c r="BFR32" s="9"/>
      <c r="BFS32" s="9"/>
      <c r="BFT32" s="9"/>
      <c r="BFU32" s="9"/>
      <c r="BFV32" s="9"/>
      <c r="BFW32" s="9"/>
      <c r="BFX32" s="9"/>
      <c r="BFY32" s="9"/>
      <c r="BFZ32" s="9"/>
      <c r="BGA32" s="9"/>
      <c r="BGB32" s="9"/>
      <c r="BGC32" s="9"/>
      <c r="BGD32" s="9"/>
      <c r="BGE32" s="9"/>
      <c r="BGF32" s="9"/>
      <c r="BGG32" s="9"/>
      <c r="BGH32" s="9"/>
      <c r="BGI32" s="9"/>
      <c r="BGJ32" s="9"/>
      <c r="BGK32" s="9"/>
      <c r="BGL32" s="9"/>
      <c r="BGM32" s="9"/>
      <c r="BGN32" s="9"/>
      <c r="BGO32" s="9"/>
      <c r="BGP32" s="9"/>
      <c r="BGQ32" s="9"/>
      <c r="BGR32" s="9"/>
      <c r="BGS32" s="9"/>
      <c r="BGT32" s="9"/>
      <c r="BGU32" s="9"/>
      <c r="BGV32" s="9"/>
      <c r="BGW32" s="9"/>
      <c r="BGX32" s="9"/>
      <c r="BGY32" s="9"/>
      <c r="BGZ32" s="9"/>
      <c r="BHA32" s="9"/>
      <c r="BHB32" s="9"/>
      <c r="BHC32" s="9"/>
      <c r="BHD32" s="9"/>
      <c r="BHE32" s="9"/>
      <c r="BHF32" s="9"/>
      <c r="BHG32" s="9"/>
      <c r="BHH32" s="9"/>
      <c r="BHI32" s="9"/>
      <c r="BHJ32" s="9"/>
      <c r="BHK32" s="9"/>
      <c r="BHL32" s="9"/>
      <c r="BHM32" s="9"/>
      <c r="BHN32" s="9"/>
      <c r="BHO32" s="9"/>
      <c r="BHP32" s="9"/>
      <c r="BHQ32" s="9"/>
      <c r="BHR32" s="9"/>
      <c r="BHS32" s="9"/>
      <c r="BHT32" s="9"/>
      <c r="BHU32" s="9"/>
      <c r="BHV32" s="9"/>
      <c r="BHW32" s="9"/>
      <c r="BHX32" s="9"/>
      <c r="BHY32" s="9"/>
      <c r="BHZ32" s="9"/>
      <c r="BIA32" s="9"/>
      <c r="BIB32" s="9"/>
      <c r="BIC32" s="9"/>
      <c r="BID32" s="9"/>
      <c r="BIE32" s="9"/>
      <c r="BIF32" s="9"/>
      <c r="BIG32" s="9"/>
      <c r="BIH32" s="9"/>
      <c r="BII32" s="9"/>
      <c r="BIJ32" s="9"/>
      <c r="BIK32" s="9"/>
      <c r="BIL32" s="9"/>
      <c r="BIM32" s="9"/>
      <c r="BIN32" s="9"/>
      <c r="BIO32" s="9"/>
      <c r="BIP32" s="9"/>
      <c r="BIQ32" s="9"/>
      <c r="BIR32" s="9"/>
      <c r="BIS32" s="9"/>
      <c r="BIT32" s="9"/>
      <c r="BIU32" s="9"/>
      <c r="BIV32" s="9"/>
      <c r="BIW32" s="9"/>
      <c r="BIX32" s="9"/>
      <c r="BIY32" s="9"/>
      <c r="BIZ32" s="9"/>
      <c r="BJA32" s="9"/>
      <c r="BJB32" s="9"/>
      <c r="BJC32" s="9"/>
      <c r="BJD32" s="9"/>
      <c r="BJE32" s="9"/>
      <c r="BJF32" s="9"/>
      <c r="BJG32" s="9"/>
      <c r="BJH32" s="9"/>
      <c r="BJI32" s="9"/>
      <c r="BJJ32" s="9"/>
      <c r="BJK32" s="9"/>
      <c r="BJL32" s="9"/>
      <c r="BJM32" s="9"/>
      <c r="BJN32" s="9"/>
      <c r="BJO32" s="9"/>
      <c r="BJP32" s="9"/>
      <c r="BJQ32" s="9"/>
      <c r="BJR32" s="9"/>
      <c r="BJS32" s="9"/>
      <c r="BJT32" s="9"/>
      <c r="BJU32" s="9"/>
      <c r="BJV32" s="9"/>
      <c r="BJW32" s="9"/>
      <c r="BJX32" s="9"/>
      <c r="BJY32" s="9"/>
      <c r="BJZ32" s="9"/>
      <c r="BKA32" s="9"/>
      <c r="BKB32" s="9"/>
      <c r="BKC32" s="9"/>
      <c r="BKD32" s="9"/>
      <c r="BKE32" s="9"/>
      <c r="BKF32" s="9"/>
      <c r="BKG32" s="9"/>
      <c r="BKH32" s="9"/>
      <c r="BKI32" s="9"/>
      <c r="BKJ32" s="9"/>
      <c r="BKK32" s="9"/>
      <c r="BKL32" s="9"/>
      <c r="BKM32" s="9"/>
      <c r="BKN32" s="9"/>
      <c r="BKO32" s="9"/>
      <c r="BKP32" s="9"/>
      <c r="BKQ32" s="9"/>
      <c r="BKR32" s="9"/>
      <c r="BKS32" s="9"/>
      <c r="BKT32" s="9"/>
      <c r="BKU32" s="9"/>
      <c r="BKV32" s="9"/>
      <c r="BKW32" s="9"/>
      <c r="BKX32" s="9"/>
      <c r="BKY32" s="9"/>
      <c r="BKZ32" s="9"/>
      <c r="BLA32" s="9"/>
      <c r="BLB32" s="9"/>
      <c r="BLC32" s="9"/>
      <c r="BLD32" s="9"/>
      <c r="BLE32" s="9"/>
      <c r="BLF32" s="9"/>
      <c r="BLG32" s="9"/>
      <c r="BLH32" s="9"/>
      <c r="BLI32" s="9"/>
      <c r="BLJ32" s="9"/>
      <c r="BLK32" s="9"/>
      <c r="BLL32" s="9"/>
      <c r="BLM32" s="9"/>
      <c r="BLN32" s="9"/>
      <c r="BLO32" s="9"/>
      <c r="BLP32" s="9"/>
      <c r="BLQ32" s="9"/>
      <c r="BLR32" s="9"/>
      <c r="BLS32" s="9"/>
      <c r="BLT32" s="9"/>
      <c r="BLU32" s="9"/>
      <c r="BLV32" s="9"/>
      <c r="BLW32" s="9"/>
      <c r="BLX32" s="9"/>
      <c r="BLY32" s="9"/>
      <c r="BLZ32" s="9"/>
      <c r="BMA32" s="9"/>
      <c r="BMB32" s="9"/>
      <c r="BMC32" s="9"/>
      <c r="BMD32" s="9"/>
      <c r="BME32" s="9"/>
      <c r="BMF32" s="9"/>
      <c r="BMG32" s="9"/>
      <c r="BMH32" s="9"/>
      <c r="BMI32" s="9"/>
      <c r="BMJ32" s="9"/>
      <c r="BMK32" s="9"/>
      <c r="BML32" s="9"/>
      <c r="BMM32" s="9"/>
      <c r="BMN32" s="9"/>
      <c r="BMO32" s="9"/>
      <c r="BMP32" s="9"/>
      <c r="BMQ32" s="9"/>
      <c r="BMR32" s="9"/>
      <c r="BMS32" s="9"/>
      <c r="BMT32" s="9"/>
      <c r="BMU32" s="9"/>
      <c r="BMV32" s="9"/>
      <c r="BMW32" s="9"/>
      <c r="BMX32" s="9"/>
      <c r="BMY32" s="9"/>
      <c r="BMZ32" s="9"/>
      <c r="BNA32" s="9"/>
      <c r="BNB32" s="9"/>
      <c r="BNC32" s="9"/>
      <c r="BND32" s="9"/>
      <c r="BNE32" s="9"/>
      <c r="BNF32" s="9"/>
      <c r="BNG32" s="9"/>
      <c r="BNH32" s="9"/>
      <c r="BNI32" s="9"/>
      <c r="BNJ32" s="9"/>
      <c r="BNK32" s="9"/>
      <c r="BNL32" s="9"/>
      <c r="BNM32" s="9"/>
      <c r="BNN32" s="9"/>
      <c r="BNO32" s="9"/>
      <c r="BNP32" s="9"/>
      <c r="BNQ32" s="9"/>
      <c r="BNR32" s="9"/>
      <c r="BNS32" s="9"/>
      <c r="BNT32" s="9"/>
      <c r="BNU32" s="9"/>
      <c r="BNV32" s="9"/>
      <c r="BNW32" s="9"/>
      <c r="BNX32" s="9"/>
      <c r="BNY32" s="9"/>
      <c r="BNZ32" s="9"/>
      <c r="BOA32" s="9"/>
      <c r="BOB32" s="9"/>
      <c r="BOC32" s="9"/>
      <c r="BOD32" s="9"/>
      <c r="BOE32" s="9"/>
      <c r="BOF32" s="9"/>
      <c r="BOG32" s="9"/>
      <c r="BOH32" s="9"/>
      <c r="BOI32" s="9"/>
      <c r="BOJ32" s="9"/>
      <c r="BOK32" s="9"/>
      <c r="BOL32" s="9"/>
      <c r="BOM32" s="9"/>
      <c r="BON32" s="9"/>
      <c r="BOO32" s="9"/>
      <c r="BOP32" s="9"/>
      <c r="BOQ32" s="9"/>
      <c r="BOR32" s="9"/>
      <c r="BOS32" s="9"/>
      <c r="BOT32" s="9"/>
      <c r="BOU32" s="9"/>
      <c r="BOV32" s="9"/>
      <c r="BOW32" s="9"/>
      <c r="BOX32" s="9"/>
      <c r="BOY32" s="9"/>
      <c r="BOZ32" s="9"/>
      <c r="BPA32" s="9"/>
      <c r="BPB32" s="9"/>
      <c r="BPC32" s="9"/>
      <c r="BPD32" s="9"/>
      <c r="BPE32" s="9"/>
      <c r="BPF32" s="9"/>
      <c r="BPG32" s="9"/>
      <c r="BPH32" s="9"/>
      <c r="BPI32" s="9"/>
      <c r="BPJ32" s="9"/>
      <c r="BPK32" s="9"/>
      <c r="BPL32" s="9"/>
      <c r="BPM32" s="9"/>
      <c r="BPN32" s="9"/>
      <c r="BPO32" s="9"/>
      <c r="BPP32" s="9"/>
      <c r="BPQ32" s="9"/>
      <c r="BPR32" s="9"/>
      <c r="BPS32" s="9"/>
      <c r="BPT32" s="9"/>
      <c r="BPU32" s="9"/>
      <c r="BPV32" s="9"/>
      <c r="BPW32" s="9"/>
      <c r="BPX32" s="9"/>
      <c r="BPY32" s="9"/>
      <c r="BPZ32" s="9"/>
      <c r="BQA32" s="9"/>
      <c r="BQB32" s="9"/>
      <c r="BQC32" s="9"/>
      <c r="BQD32" s="9"/>
      <c r="BQE32" s="9"/>
      <c r="BQF32" s="9"/>
      <c r="BQG32" s="9"/>
      <c r="BQH32" s="9"/>
      <c r="BQI32" s="9"/>
      <c r="BQJ32" s="9"/>
      <c r="BQK32" s="9"/>
      <c r="BQL32" s="9"/>
      <c r="BQM32" s="9"/>
      <c r="BQN32" s="9"/>
      <c r="BQO32" s="9"/>
      <c r="BQP32" s="9"/>
      <c r="BQQ32" s="9"/>
      <c r="BQR32" s="9"/>
      <c r="BQS32" s="9"/>
      <c r="BQT32" s="9"/>
      <c r="BQU32" s="9"/>
      <c r="BQV32" s="9"/>
      <c r="BQW32" s="9"/>
      <c r="BQX32" s="9"/>
      <c r="BQY32" s="9"/>
      <c r="BQZ32" s="9"/>
      <c r="BRA32" s="9"/>
      <c r="BRB32" s="9"/>
      <c r="BRC32" s="9"/>
      <c r="BRD32" s="9"/>
      <c r="BRE32" s="9"/>
      <c r="BRF32" s="9"/>
      <c r="BRG32" s="9"/>
      <c r="BRH32" s="9"/>
      <c r="BRI32" s="9"/>
      <c r="BRJ32" s="9"/>
      <c r="BRK32" s="9"/>
      <c r="BRL32" s="9"/>
      <c r="BRM32" s="9"/>
      <c r="BRN32" s="9"/>
      <c r="BRO32" s="9"/>
      <c r="BRP32" s="9"/>
      <c r="BRQ32" s="9"/>
      <c r="BRR32" s="9"/>
      <c r="BRS32" s="9"/>
      <c r="BRT32" s="9"/>
      <c r="BRU32" s="9"/>
      <c r="BRV32" s="9"/>
      <c r="BRW32" s="9"/>
      <c r="BRX32" s="9"/>
      <c r="BRY32" s="9"/>
      <c r="BRZ32" s="9"/>
      <c r="BSA32" s="9"/>
      <c r="BSB32" s="9"/>
      <c r="BSC32" s="9"/>
      <c r="BSD32" s="9"/>
      <c r="BSE32" s="9"/>
      <c r="BSF32" s="9"/>
      <c r="BSG32" s="9"/>
      <c r="BSH32" s="9"/>
      <c r="BSI32" s="9"/>
      <c r="BSJ32" s="9"/>
      <c r="BSK32" s="9"/>
      <c r="BSL32" s="9"/>
      <c r="BSM32" s="9"/>
      <c r="BSN32" s="9"/>
      <c r="BSO32" s="9"/>
      <c r="BSP32" s="9"/>
      <c r="BSQ32" s="9"/>
      <c r="BSR32" s="9"/>
      <c r="BSS32" s="9"/>
      <c r="BST32" s="9"/>
      <c r="BSU32" s="9"/>
      <c r="BSV32" s="9"/>
      <c r="BSW32" s="9"/>
      <c r="BSX32" s="9"/>
      <c r="BSY32" s="9"/>
      <c r="BSZ32" s="9"/>
      <c r="BTA32" s="9"/>
      <c r="BTB32" s="9"/>
      <c r="BTC32" s="9"/>
      <c r="BTD32" s="9"/>
      <c r="BTE32" s="9"/>
      <c r="BTF32" s="9"/>
      <c r="BTG32" s="9"/>
      <c r="BTH32" s="9"/>
      <c r="BTI32" s="9"/>
      <c r="BTJ32" s="9"/>
      <c r="BTK32" s="9"/>
      <c r="BTL32" s="9"/>
      <c r="BTM32" s="9"/>
      <c r="BTN32" s="9"/>
      <c r="BTO32" s="9"/>
      <c r="BTP32" s="9"/>
      <c r="BTQ32" s="9"/>
      <c r="BTR32" s="9"/>
      <c r="BTS32" s="9"/>
      <c r="BTT32" s="9"/>
      <c r="BTU32" s="9"/>
      <c r="BTV32" s="9"/>
      <c r="BTW32" s="9"/>
      <c r="BTX32" s="9"/>
      <c r="BTY32" s="9"/>
      <c r="BTZ32" s="9"/>
      <c r="BUA32" s="9"/>
      <c r="BUB32" s="9"/>
      <c r="BUC32" s="9"/>
      <c r="BUD32" s="9"/>
      <c r="BUE32" s="9"/>
      <c r="BUF32" s="9"/>
      <c r="BUG32" s="9"/>
      <c r="BUH32" s="9"/>
      <c r="BUI32" s="9"/>
      <c r="BUJ32" s="9"/>
      <c r="BUK32" s="9"/>
      <c r="BUL32" s="9"/>
      <c r="BUM32" s="9"/>
      <c r="BUN32" s="9"/>
      <c r="BUO32" s="9"/>
      <c r="BUP32" s="9"/>
      <c r="BUQ32" s="9"/>
      <c r="BUR32" s="9"/>
      <c r="BUS32" s="9"/>
      <c r="BUT32" s="9"/>
      <c r="BUU32" s="9"/>
      <c r="BUV32" s="9"/>
      <c r="BUW32" s="9"/>
      <c r="BUX32" s="9"/>
      <c r="BUY32" s="9"/>
      <c r="BUZ32" s="9"/>
      <c r="BVA32" s="9"/>
      <c r="BVB32" s="9"/>
      <c r="BVC32" s="9"/>
      <c r="BVD32" s="9"/>
      <c r="BVE32" s="9"/>
      <c r="BVF32" s="9"/>
      <c r="BVG32" s="9"/>
      <c r="BVH32" s="9"/>
      <c r="BVI32" s="9"/>
      <c r="BVJ32" s="9"/>
      <c r="BVK32" s="9"/>
      <c r="BVL32" s="9"/>
      <c r="BVM32" s="9"/>
      <c r="BVN32" s="9"/>
      <c r="BVO32" s="9"/>
      <c r="BVP32" s="9"/>
      <c r="BVQ32" s="9"/>
      <c r="BVR32" s="9"/>
      <c r="BVS32" s="9"/>
      <c r="BVT32" s="9"/>
      <c r="BVU32" s="9"/>
      <c r="BVV32" s="9"/>
      <c r="BVW32" s="9"/>
      <c r="BVX32" s="9"/>
      <c r="BVY32" s="9"/>
      <c r="BVZ32" s="9"/>
      <c r="BWA32" s="9"/>
      <c r="BWB32" s="9"/>
      <c r="BWC32" s="9"/>
      <c r="BWD32" s="9"/>
      <c r="BWE32" s="9"/>
      <c r="BWF32" s="9"/>
      <c r="BWG32" s="9"/>
      <c r="BWH32" s="9"/>
      <c r="BWI32" s="9"/>
      <c r="BWJ32" s="9"/>
      <c r="BWK32" s="9"/>
      <c r="BWL32" s="9"/>
      <c r="BWM32" s="9"/>
      <c r="BWN32" s="9"/>
      <c r="BWO32" s="9"/>
      <c r="BWP32" s="9"/>
      <c r="BWQ32" s="9"/>
      <c r="BWR32" s="9"/>
      <c r="BWS32" s="9"/>
      <c r="BWT32" s="9"/>
      <c r="BWU32" s="9"/>
      <c r="BWV32" s="9"/>
      <c r="BWW32" s="9"/>
      <c r="BWX32" s="9"/>
      <c r="BWY32" s="9"/>
      <c r="BWZ32" s="9"/>
      <c r="BXA32" s="9"/>
      <c r="BXB32" s="9"/>
      <c r="BXC32" s="9"/>
      <c r="BXD32" s="9"/>
      <c r="BXE32" s="9"/>
      <c r="BXF32" s="9"/>
      <c r="BXG32" s="9"/>
      <c r="BXH32" s="9"/>
      <c r="BXI32" s="9"/>
      <c r="BXJ32" s="9"/>
      <c r="BXK32" s="9"/>
      <c r="BXL32" s="9"/>
      <c r="BXM32" s="9"/>
      <c r="BXN32" s="9"/>
      <c r="BXO32" s="9"/>
      <c r="BXP32" s="9"/>
      <c r="BXQ32" s="9"/>
      <c r="BXR32" s="9"/>
      <c r="BXS32" s="9"/>
      <c r="BXT32" s="9"/>
      <c r="BXU32" s="9"/>
      <c r="BXV32" s="9"/>
      <c r="BXW32" s="9"/>
      <c r="BXX32" s="9"/>
      <c r="BXY32" s="9"/>
      <c r="BXZ32" s="9"/>
      <c r="BYA32" s="9"/>
      <c r="BYB32" s="9"/>
      <c r="BYC32" s="9"/>
      <c r="BYD32" s="9"/>
      <c r="BYE32" s="9"/>
      <c r="BYF32" s="9"/>
      <c r="BYG32" s="9"/>
      <c r="BYH32" s="9"/>
      <c r="BYI32" s="9"/>
      <c r="BYJ32" s="9"/>
      <c r="BYK32" s="9"/>
      <c r="BYL32" s="9"/>
      <c r="BYM32" s="9"/>
      <c r="BYN32" s="9"/>
      <c r="BYO32" s="9"/>
      <c r="BYP32" s="9"/>
      <c r="BYQ32" s="9"/>
      <c r="BYR32" s="9"/>
      <c r="BYS32" s="9"/>
      <c r="BYT32" s="9"/>
      <c r="BYU32" s="9"/>
      <c r="BYV32" s="9"/>
      <c r="BYW32" s="9"/>
      <c r="BYX32" s="9"/>
      <c r="BYY32" s="9"/>
      <c r="BYZ32" s="9"/>
      <c r="BZA32" s="9"/>
      <c r="BZB32" s="9"/>
      <c r="BZC32" s="9"/>
      <c r="BZD32" s="9"/>
      <c r="BZE32" s="9"/>
      <c r="BZF32" s="9"/>
      <c r="BZG32" s="9"/>
      <c r="BZH32" s="9"/>
      <c r="BZI32" s="9"/>
      <c r="BZJ32" s="9"/>
      <c r="BZK32" s="9"/>
      <c r="BZL32" s="9"/>
      <c r="BZM32" s="9"/>
      <c r="BZN32" s="9"/>
      <c r="BZO32" s="9"/>
      <c r="BZP32" s="9"/>
      <c r="BZQ32" s="9"/>
      <c r="BZR32" s="9"/>
      <c r="BZS32" s="9"/>
      <c r="BZT32" s="9"/>
      <c r="BZU32" s="9"/>
      <c r="BZV32" s="9"/>
      <c r="BZW32" s="9"/>
      <c r="BZX32" s="9"/>
      <c r="BZY32" s="9"/>
      <c r="BZZ32" s="9"/>
      <c r="CAA32" s="9"/>
      <c r="CAB32" s="9"/>
      <c r="CAC32" s="9"/>
      <c r="CAD32" s="9"/>
      <c r="CAE32" s="9"/>
      <c r="CAF32" s="9"/>
      <c r="CAG32" s="9"/>
      <c r="CAH32" s="9"/>
      <c r="CAI32" s="9"/>
      <c r="CAJ32" s="9"/>
      <c r="CAK32" s="9"/>
      <c r="CAL32" s="9"/>
      <c r="CAM32" s="9"/>
      <c r="CAN32" s="9"/>
      <c r="CAO32" s="9"/>
      <c r="CAP32" s="9"/>
      <c r="CAQ32" s="9"/>
      <c r="CAR32" s="9"/>
      <c r="CAS32" s="9"/>
      <c r="CAT32" s="9"/>
      <c r="CAU32" s="9"/>
      <c r="CAV32" s="9"/>
      <c r="CAW32" s="9"/>
      <c r="CAX32" s="9"/>
      <c r="CAY32" s="9"/>
      <c r="CAZ32" s="9"/>
      <c r="CBA32" s="9"/>
      <c r="CBB32" s="9"/>
      <c r="CBC32" s="9"/>
      <c r="CBD32" s="9"/>
      <c r="CBE32" s="9"/>
      <c r="CBF32" s="9"/>
      <c r="CBG32" s="9"/>
      <c r="CBH32" s="9"/>
      <c r="CBI32" s="9"/>
      <c r="CBJ32" s="9"/>
      <c r="CBK32" s="9"/>
      <c r="CBL32" s="9"/>
      <c r="CBM32" s="9"/>
      <c r="CBN32" s="9"/>
      <c r="CBO32" s="9"/>
      <c r="CBP32" s="9"/>
      <c r="CBQ32" s="9"/>
      <c r="CBR32" s="9"/>
      <c r="CBS32" s="9"/>
      <c r="CBT32" s="9"/>
      <c r="CBU32" s="9"/>
      <c r="CBV32" s="9"/>
      <c r="CBW32" s="9"/>
      <c r="CBX32" s="9"/>
      <c r="CBY32" s="9"/>
      <c r="CBZ32" s="9"/>
      <c r="CCA32" s="9"/>
      <c r="CCB32" s="9"/>
      <c r="CCC32" s="9"/>
      <c r="CCD32" s="9"/>
      <c r="CCE32" s="9"/>
      <c r="CCF32" s="9"/>
      <c r="CCG32" s="9"/>
      <c r="CCH32" s="9"/>
      <c r="CCI32" s="9"/>
      <c r="CCJ32" s="9"/>
      <c r="CCK32" s="9"/>
      <c r="CCL32" s="9"/>
      <c r="CCM32" s="9"/>
      <c r="CCN32" s="9"/>
      <c r="CCO32" s="9"/>
      <c r="CCP32" s="9"/>
      <c r="CCQ32" s="9"/>
      <c r="CCR32" s="9"/>
      <c r="CCS32" s="9"/>
      <c r="CCT32" s="9"/>
      <c r="CCU32" s="9"/>
      <c r="CCV32" s="9"/>
      <c r="CCW32" s="9"/>
      <c r="CCX32" s="9"/>
      <c r="CCY32" s="9"/>
      <c r="CCZ32" s="9"/>
      <c r="CDA32" s="9"/>
      <c r="CDB32" s="9"/>
      <c r="CDC32" s="9"/>
      <c r="CDD32" s="9"/>
      <c r="CDE32" s="9"/>
      <c r="CDF32" s="9"/>
      <c r="CDG32" s="9"/>
      <c r="CDH32" s="9"/>
      <c r="CDI32" s="9"/>
      <c r="CDJ32" s="9"/>
      <c r="CDK32" s="9"/>
      <c r="CDL32" s="9"/>
      <c r="CDM32" s="9"/>
      <c r="CDN32" s="9"/>
      <c r="CDO32" s="9"/>
      <c r="CDP32" s="9"/>
      <c r="CDQ32" s="9"/>
      <c r="CDR32" s="9"/>
      <c r="CDS32" s="9"/>
      <c r="CDT32" s="9"/>
      <c r="CDU32" s="9"/>
      <c r="CDV32" s="9"/>
      <c r="CDW32" s="9"/>
      <c r="CDX32" s="9"/>
      <c r="CDY32" s="9"/>
      <c r="CDZ32" s="9"/>
      <c r="CEA32" s="9"/>
      <c r="CEB32" s="9"/>
      <c r="CEC32" s="9"/>
      <c r="CED32" s="9"/>
      <c r="CEE32" s="9"/>
      <c r="CEF32" s="9"/>
      <c r="CEG32" s="9"/>
      <c r="CEH32" s="9"/>
      <c r="CEI32" s="9"/>
      <c r="CEJ32" s="9"/>
      <c r="CEK32" s="9"/>
      <c r="CEL32" s="9"/>
      <c r="CEM32" s="9"/>
      <c r="CEN32" s="9"/>
      <c r="CEO32" s="9"/>
      <c r="CEP32" s="9"/>
      <c r="CEQ32" s="9"/>
      <c r="CER32" s="9"/>
      <c r="CES32" s="9"/>
      <c r="CET32" s="9"/>
      <c r="CEU32" s="9"/>
      <c r="CEV32" s="9"/>
      <c r="CEW32" s="9"/>
      <c r="CEX32" s="9"/>
      <c r="CEY32" s="9"/>
      <c r="CEZ32" s="9"/>
      <c r="CFA32" s="9"/>
      <c r="CFB32" s="9"/>
      <c r="CFC32" s="9"/>
      <c r="CFD32" s="9"/>
      <c r="CFE32" s="9"/>
      <c r="CFF32" s="9"/>
      <c r="CFG32" s="9"/>
      <c r="CFH32" s="9"/>
      <c r="CFI32" s="9"/>
      <c r="CFJ32" s="9"/>
      <c r="CFK32" s="9"/>
      <c r="CFL32" s="9"/>
      <c r="CFM32" s="9"/>
      <c r="CFN32" s="9"/>
      <c r="CFO32" s="9"/>
      <c r="CFP32" s="9"/>
      <c r="CFQ32" s="9"/>
      <c r="CFR32" s="9"/>
      <c r="CFS32" s="9"/>
      <c r="CFT32" s="9"/>
      <c r="CFU32" s="9"/>
      <c r="CFV32" s="9"/>
      <c r="CFW32" s="9"/>
      <c r="CFX32" s="9"/>
      <c r="CFY32" s="9"/>
      <c r="CFZ32" s="9"/>
      <c r="CGA32" s="9"/>
      <c r="CGB32" s="9"/>
      <c r="CGC32" s="9"/>
      <c r="CGD32" s="9"/>
      <c r="CGE32" s="9"/>
      <c r="CGF32" s="9"/>
      <c r="CGG32" s="9"/>
      <c r="CGH32" s="9"/>
      <c r="CGI32" s="9"/>
      <c r="CGJ32" s="9"/>
      <c r="CGK32" s="9"/>
      <c r="CGL32" s="9"/>
      <c r="CGM32" s="9"/>
      <c r="CGN32" s="9"/>
      <c r="CGO32" s="9"/>
      <c r="CGP32" s="9"/>
      <c r="CGQ32" s="9"/>
      <c r="CGR32" s="9"/>
      <c r="CGS32" s="9"/>
      <c r="CGT32" s="9"/>
      <c r="CGU32" s="9"/>
      <c r="CGV32" s="9"/>
      <c r="CGW32" s="9"/>
      <c r="CGX32" s="9"/>
      <c r="CGY32" s="9"/>
      <c r="CGZ32" s="9"/>
      <c r="CHA32" s="9"/>
      <c r="CHB32" s="9"/>
      <c r="CHC32" s="9"/>
      <c r="CHD32" s="9"/>
      <c r="CHE32" s="9"/>
      <c r="CHF32" s="9"/>
      <c r="CHG32" s="9"/>
      <c r="CHH32" s="9"/>
      <c r="CHI32" s="9"/>
      <c r="CHJ32" s="9"/>
      <c r="CHK32" s="9"/>
      <c r="CHL32" s="9"/>
      <c r="CHM32" s="9"/>
      <c r="CHN32" s="9"/>
      <c r="CHO32" s="9"/>
      <c r="CHP32" s="9"/>
      <c r="CHQ32" s="9"/>
      <c r="CHR32" s="9"/>
      <c r="CHS32" s="9"/>
      <c r="CHT32" s="9"/>
      <c r="CHU32" s="9"/>
      <c r="CHV32" s="9"/>
      <c r="CHW32" s="9"/>
      <c r="CHX32" s="9"/>
      <c r="CHY32" s="9"/>
      <c r="CHZ32" s="9"/>
      <c r="CIA32" s="9"/>
      <c r="CIB32" s="9"/>
      <c r="CIC32" s="9"/>
      <c r="CID32" s="9"/>
      <c r="CIE32" s="9"/>
      <c r="CIF32" s="9"/>
      <c r="CIG32" s="9"/>
      <c r="CIH32" s="9"/>
      <c r="CII32" s="9"/>
      <c r="CIJ32" s="9"/>
      <c r="CIK32" s="9"/>
      <c r="CIL32" s="9"/>
      <c r="CIM32" s="9"/>
      <c r="CIN32" s="9"/>
      <c r="CIO32" s="9"/>
      <c r="CIP32" s="9"/>
      <c r="CIQ32" s="9"/>
      <c r="CIR32" s="9"/>
      <c r="CIS32" s="9"/>
      <c r="CIT32" s="9"/>
      <c r="CIU32" s="9"/>
      <c r="CIV32" s="9"/>
      <c r="CIW32" s="9"/>
      <c r="CIX32" s="9"/>
      <c r="CIY32" s="9"/>
      <c r="CIZ32" s="9"/>
      <c r="CJA32" s="9"/>
      <c r="CJB32" s="9"/>
      <c r="CJC32" s="9"/>
      <c r="CJD32" s="9"/>
      <c r="CJE32" s="9"/>
      <c r="CJF32" s="9"/>
      <c r="CJG32" s="9"/>
      <c r="CJH32" s="9"/>
      <c r="CJI32" s="9"/>
      <c r="CJJ32" s="9"/>
      <c r="CJK32" s="9"/>
      <c r="CJL32" s="9"/>
      <c r="CJM32" s="9"/>
      <c r="CJN32" s="9"/>
      <c r="CJO32" s="9"/>
      <c r="CJP32" s="9"/>
      <c r="CJQ32" s="9"/>
      <c r="CJR32" s="9"/>
      <c r="CJS32" s="9"/>
      <c r="CJT32" s="9"/>
      <c r="CJU32" s="9"/>
      <c r="CJV32" s="9"/>
      <c r="CJW32" s="9"/>
      <c r="CJX32" s="9"/>
      <c r="CJY32" s="9"/>
      <c r="CJZ32" s="9"/>
      <c r="CKA32" s="9"/>
      <c r="CKB32" s="9"/>
      <c r="CKC32" s="9"/>
      <c r="CKD32" s="9"/>
      <c r="CKE32" s="9"/>
      <c r="CKF32" s="9"/>
      <c r="CKG32" s="9"/>
      <c r="CKH32" s="9"/>
      <c r="CKI32" s="9"/>
      <c r="CKJ32" s="9"/>
      <c r="CKK32" s="9"/>
      <c r="CKL32" s="9"/>
      <c r="CKM32" s="9"/>
      <c r="CKN32" s="9"/>
      <c r="CKO32" s="9"/>
      <c r="CKP32" s="9"/>
      <c r="CKQ32" s="9"/>
      <c r="CKR32" s="9"/>
      <c r="CKS32" s="9"/>
      <c r="CKT32" s="9"/>
      <c r="CKU32" s="9"/>
      <c r="CKV32" s="9"/>
      <c r="CKW32" s="9"/>
      <c r="CKX32" s="9"/>
      <c r="CKY32" s="9"/>
      <c r="CKZ32" s="9"/>
      <c r="CLA32" s="9"/>
      <c r="CLB32" s="9"/>
      <c r="CLC32" s="9"/>
      <c r="CLD32" s="9"/>
      <c r="CLE32" s="9"/>
      <c r="CLF32" s="9"/>
      <c r="CLG32" s="9"/>
      <c r="CLH32" s="9"/>
      <c r="CLI32" s="9"/>
      <c r="CLJ32" s="9"/>
      <c r="CLK32" s="9"/>
      <c r="CLL32" s="9"/>
      <c r="CLM32" s="9"/>
      <c r="CLN32" s="9"/>
      <c r="CLO32" s="9"/>
      <c r="CLP32" s="9"/>
      <c r="CLQ32" s="9"/>
      <c r="CLR32" s="9"/>
      <c r="CLS32" s="9"/>
      <c r="CLT32" s="9"/>
      <c r="CLU32" s="9"/>
      <c r="CLV32" s="9"/>
      <c r="CLW32" s="9"/>
      <c r="CLX32" s="9"/>
      <c r="CLY32" s="9"/>
      <c r="CLZ32" s="9"/>
      <c r="CMA32" s="9"/>
      <c r="CMB32" s="9"/>
      <c r="CMC32" s="9"/>
      <c r="CMD32" s="9"/>
      <c r="CME32" s="9"/>
      <c r="CMF32" s="9"/>
      <c r="CMG32" s="9"/>
      <c r="CMH32" s="9"/>
      <c r="CMI32" s="9"/>
      <c r="CMJ32" s="9"/>
      <c r="CMK32" s="9"/>
      <c r="CML32" s="9"/>
      <c r="CMM32" s="9"/>
      <c r="CMN32" s="9"/>
      <c r="CMO32" s="9"/>
      <c r="CMP32" s="9"/>
      <c r="CMQ32" s="9"/>
      <c r="CMR32" s="9"/>
      <c r="CMS32" s="9"/>
      <c r="CMT32" s="9"/>
      <c r="CMU32" s="9"/>
      <c r="CMV32" s="9"/>
      <c r="CMW32" s="9"/>
      <c r="CMX32" s="9"/>
      <c r="CMY32" s="9"/>
      <c r="CMZ32" s="9"/>
      <c r="CNA32" s="9"/>
      <c r="CNB32" s="9"/>
      <c r="CNC32" s="9"/>
      <c r="CND32" s="9"/>
      <c r="CNE32" s="9"/>
      <c r="CNF32" s="9"/>
      <c r="CNG32" s="9"/>
      <c r="CNH32" s="9"/>
      <c r="CNI32" s="9"/>
      <c r="CNJ32" s="9"/>
      <c r="CNK32" s="9"/>
      <c r="CNL32" s="9"/>
      <c r="CNM32" s="9"/>
      <c r="CNN32" s="9"/>
      <c r="CNO32" s="9"/>
      <c r="CNP32" s="9"/>
      <c r="CNQ32" s="9"/>
      <c r="CNR32" s="9"/>
      <c r="CNS32" s="9"/>
      <c r="CNT32" s="9"/>
      <c r="CNU32" s="9"/>
      <c r="CNV32" s="9"/>
      <c r="CNW32" s="9"/>
      <c r="CNX32" s="9"/>
      <c r="CNY32" s="9"/>
      <c r="CNZ32" s="9"/>
      <c r="COA32" s="9"/>
      <c r="COB32" s="9"/>
      <c r="COC32" s="9"/>
      <c r="COD32" s="9"/>
      <c r="COE32" s="9"/>
      <c r="COF32" s="9"/>
      <c r="COG32" s="9"/>
      <c r="COH32" s="9"/>
      <c r="COI32" s="9"/>
      <c r="COJ32" s="9"/>
      <c r="COK32" s="9"/>
      <c r="COL32" s="9"/>
      <c r="COM32" s="9"/>
      <c r="CON32" s="9"/>
      <c r="COO32" s="9"/>
      <c r="COP32" s="9"/>
      <c r="COQ32" s="9"/>
      <c r="COR32" s="9"/>
      <c r="COS32" s="9"/>
      <c r="COT32" s="9"/>
      <c r="COU32" s="9"/>
      <c r="COV32" s="9"/>
      <c r="COW32" s="9"/>
      <c r="COX32" s="9"/>
      <c r="COY32" s="9"/>
      <c r="COZ32" s="9"/>
      <c r="CPA32" s="9"/>
      <c r="CPB32" s="9"/>
      <c r="CPC32" s="9"/>
      <c r="CPD32" s="9"/>
      <c r="CPE32" s="9"/>
      <c r="CPF32" s="9"/>
      <c r="CPG32" s="9"/>
      <c r="CPH32" s="9"/>
      <c r="CPI32" s="9"/>
      <c r="CPJ32" s="9"/>
      <c r="CPK32" s="9"/>
      <c r="CPL32" s="9"/>
      <c r="CPM32" s="9"/>
      <c r="CPN32" s="9"/>
      <c r="CPO32" s="9"/>
      <c r="CPP32" s="9"/>
      <c r="CPQ32" s="9"/>
      <c r="CPR32" s="9"/>
      <c r="CPS32" s="9"/>
      <c r="CPT32" s="9"/>
      <c r="CPU32" s="9"/>
      <c r="CPV32" s="9"/>
      <c r="CPW32" s="9"/>
      <c r="CPX32" s="9"/>
      <c r="CPY32" s="9"/>
      <c r="CPZ32" s="9"/>
      <c r="CQA32" s="9"/>
      <c r="CQB32" s="9"/>
      <c r="CQC32" s="9"/>
      <c r="CQD32" s="9"/>
      <c r="CQE32" s="9"/>
      <c r="CQF32" s="9"/>
      <c r="CQG32" s="9"/>
      <c r="CQH32" s="9"/>
      <c r="CQI32" s="9"/>
      <c r="CQJ32" s="9"/>
      <c r="CQK32" s="9"/>
      <c r="CQL32" s="9"/>
      <c r="CQM32" s="9"/>
      <c r="CQN32" s="9"/>
      <c r="CQO32" s="9"/>
      <c r="CQP32" s="9"/>
      <c r="CQQ32" s="9"/>
      <c r="CQR32" s="9"/>
      <c r="CQS32" s="9"/>
      <c r="CQT32" s="9"/>
      <c r="CQU32" s="9"/>
      <c r="CQV32" s="9"/>
      <c r="CQW32" s="9"/>
      <c r="CQX32" s="9"/>
      <c r="CQY32" s="9"/>
      <c r="CQZ32" s="9"/>
      <c r="CRA32" s="9"/>
      <c r="CRB32" s="9"/>
      <c r="CRC32" s="9"/>
      <c r="CRD32" s="9"/>
      <c r="CRE32" s="9"/>
      <c r="CRF32" s="9"/>
      <c r="CRG32" s="9"/>
      <c r="CRH32" s="9"/>
      <c r="CRI32" s="9"/>
      <c r="CRJ32" s="9"/>
      <c r="CRK32" s="9"/>
      <c r="CRL32" s="9"/>
      <c r="CRM32" s="9"/>
      <c r="CRN32" s="9"/>
      <c r="CRO32" s="9"/>
      <c r="CRP32" s="9"/>
      <c r="CRQ32" s="9"/>
      <c r="CRR32" s="9"/>
      <c r="CRS32" s="9"/>
      <c r="CRT32" s="9"/>
      <c r="CRU32" s="9"/>
      <c r="CRV32" s="9"/>
      <c r="CRW32" s="9"/>
      <c r="CRX32" s="9"/>
      <c r="CRY32" s="9"/>
      <c r="CRZ32" s="9"/>
      <c r="CSA32" s="9"/>
      <c r="CSB32" s="9"/>
      <c r="CSC32" s="9"/>
      <c r="CSD32" s="9"/>
      <c r="CSE32" s="9"/>
      <c r="CSF32" s="9"/>
      <c r="CSG32" s="9"/>
      <c r="CSH32" s="9"/>
      <c r="CSI32" s="9"/>
      <c r="CSJ32" s="9"/>
      <c r="CSK32" s="9"/>
      <c r="CSL32" s="9"/>
      <c r="CSM32" s="9"/>
      <c r="CSN32" s="9"/>
      <c r="CSO32" s="9"/>
      <c r="CSP32" s="9"/>
      <c r="CSQ32" s="9"/>
      <c r="CSR32" s="9"/>
      <c r="CSS32" s="9"/>
      <c r="CST32" s="9"/>
      <c r="CSU32" s="9"/>
      <c r="CSV32" s="9"/>
      <c r="CSW32" s="9"/>
      <c r="CSX32" s="9"/>
      <c r="CSY32" s="9"/>
      <c r="CSZ32" s="9"/>
      <c r="CTA32" s="9"/>
      <c r="CTB32" s="9"/>
      <c r="CTC32" s="9"/>
      <c r="CTD32" s="9"/>
      <c r="CTE32" s="9"/>
      <c r="CTF32" s="9"/>
      <c r="CTG32" s="9"/>
      <c r="CTH32" s="9"/>
      <c r="CTI32" s="9"/>
      <c r="CTJ32" s="9"/>
      <c r="CTK32" s="9"/>
      <c r="CTL32" s="9"/>
      <c r="CTM32" s="9"/>
      <c r="CTN32" s="9"/>
      <c r="CTO32" s="9"/>
      <c r="CTP32" s="9"/>
      <c r="CTQ32" s="9"/>
      <c r="CTR32" s="9"/>
      <c r="CTS32" s="9"/>
      <c r="CTT32" s="9"/>
      <c r="CTU32" s="9"/>
      <c r="CTV32" s="9"/>
      <c r="CTW32" s="9"/>
      <c r="CTX32" s="9"/>
      <c r="CTY32" s="9"/>
      <c r="CTZ32" s="9"/>
      <c r="CUA32" s="9"/>
      <c r="CUB32" s="9"/>
      <c r="CUC32" s="9"/>
      <c r="CUD32" s="9"/>
      <c r="CUE32" s="9"/>
      <c r="CUF32" s="9"/>
      <c r="CUG32" s="9"/>
      <c r="CUH32" s="9"/>
      <c r="CUI32" s="9"/>
      <c r="CUJ32" s="9"/>
      <c r="CUK32" s="9"/>
      <c r="CUL32" s="9"/>
      <c r="CUM32" s="9"/>
      <c r="CUN32" s="9"/>
      <c r="CUO32" s="9"/>
      <c r="CUP32" s="9"/>
      <c r="CUQ32" s="9"/>
      <c r="CUR32" s="9"/>
      <c r="CUS32" s="9"/>
      <c r="CUT32" s="9"/>
      <c r="CUU32" s="9"/>
      <c r="CUV32" s="9"/>
      <c r="CUW32" s="9"/>
      <c r="CUX32" s="9"/>
      <c r="CUY32" s="9"/>
      <c r="CUZ32" s="9"/>
      <c r="CVA32" s="9"/>
      <c r="CVB32" s="9"/>
      <c r="CVC32" s="9"/>
      <c r="CVD32" s="9"/>
      <c r="CVE32" s="9"/>
      <c r="CVF32" s="9"/>
      <c r="CVG32" s="9"/>
      <c r="CVH32" s="9"/>
      <c r="CVI32" s="9"/>
      <c r="CVJ32" s="9"/>
      <c r="CVK32" s="9"/>
      <c r="CVL32" s="9"/>
      <c r="CVM32" s="9"/>
      <c r="CVN32" s="9"/>
      <c r="CVO32" s="9"/>
      <c r="CVP32" s="9"/>
      <c r="CVQ32" s="9"/>
      <c r="CVR32" s="9"/>
      <c r="CVS32" s="9"/>
      <c r="CVT32" s="9"/>
      <c r="CVU32" s="9"/>
      <c r="CVV32" s="9"/>
      <c r="CVW32" s="9"/>
      <c r="CVX32" s="9"/>
      <c r="CVY32" s="9"/>
      <c r="CVZ32" s="9"/>
      <c r="CWA32" s="9"/>
      <c r="CWB32" s="9"/>
      <c r="CWC32" s="9"/>
      <c r="CWD32" s="9"/>
      <c r="CWE32" s="9"/>
      <c r="CWF32" s="9"/>
      <c r="CWG32" s="9"/>
      <c r="CWH32" s="9"/>
      <c r="CWI32" s="9"/>
      <c r="CWJ32" s="9"/>
      <c r="CWK32" s="9"/>
      <c r="CWL32" s="9"/>
      <c r="CWM32" s="9"/>
      <c r="CWN32" s="9"/>
      <c r="CWO32" s="9"/>
      <c r="CWP32" s="9"/>
      <c r="CWQ32" s="9"/>
      <c r="CWR32" s="9"/>
      <c r="CWS32" s="9"/>
      <c r="CWT32" s="9"/>
      <c r="CWU32" s="9"/>
      <c r="CWV32" s="9"/>
      <c r="CWW32" s="9"/>
      <c r="CWX32" s="9"/>
      <c r="CWY32" s="9"/>
      <c r="CWZ32" s="9"/>
      <c r="CXA32" s="9"/>
      <c r="CXB32" s="9"/>
      <c r="CXC32" s="9"/>
      <c r="CXD32" s="9"/>
      <c r="CXE32" s="9"/>
      <c r="CXF32" s="9"/>
      <c r="CXG32" s="9"/>
      <c r="CXH32" s="9"/>
      <c r="CXI32" s="9"/>
      <c r="CXJ32" s="9"/>
      <c r="CXK32" s="9"/>
      <c r="CXL32" s="9"/>
      <c r="CXM32" s="9"/>
      <c r="CXN32" s="9"/>
      <c r="CXO32" s="9"/>
      <c r="CXP32" s="9"/>
      <c r="CXQ32" s="9"/>
      <c r="CXR32" s="9"/>
      <c r="CXS32" s="9"/>
      <c r="CXT32" s="9"/>
      <c r="CXU32" s="9"/>
      <c r="CXV32" s="9"/>
      <c r="CXW32" s="9"/>
      <c r="CXX32" s="9"/>
      <c r="CXY32" s="9"/>
      <c r="CXZ32" s="9"/>
      <c r="CYA32" s="9"/>
      <c r="CYB32" s="9"/>
      <c r="CYC32" s="9"/>
      <c r="CYD32" s="9"/>
      <c r="CYE32" s="9"/>
      <c r="CYF32" s="9"/>
      <c r="CYG32" s="9"/>
      <c r="CYH32" s="9"/>
      <c r="CYI32" s="9"/>
      <c r="CYJ32" s="9"/>
      <c r="CYK32" s="9"/>
      <c r="CYL32" s="9"/>
      <c r="CYM32" s="9"/>
      <c r="CYN32" s="9"/>
      <c r="CYO32" s="9"/>
      <c r="CYP32" s="9"/>
      <c r="CYQ32" s="9"/>
      <c r="CYR32" s="9"/>
      <c r="CYS32" s="9"/>
      <c r="CYT32" s="9"/>
      <c r="CYU32" s="9"/>
      <c r="CYV32" s="9"/>
      <c r="CYW32" s="9"/>
      <c r="CYX32" s="9"/>
      <c r="CYY32" s="9"/>
      <c r="CYZ32" s="9"/>
      <c r="CZA32" s="9"/>
      <c r="CZB32" s="9"/>
      <c r="CZC32" s="9"/>
      <c r="CZD32" s="9"/>
      <c r="CZE32" s="9"/>
      <c r="CZF32" s="9"/>
      <c r="CZG32" s="9"/>
      <c r="CZH32" s="9"/>
      <c r="CZI32" s="9"/>
      <c r="CZJ32" s="9"/>
      <c r="CZK32" s="9"/>
      <c r="CZL32" s="9"/>
      <c r="CZM32" s="9"/>
      <c r="CZN32" s="9"/>
      <c r="CZO32" s="9"/>
      <c r="CZP32" s="9"/>
      <c r="CZQ32" s="9"/>
      <c r="CZR32" s="9"/>
      <c r="CZS32" s="9"/>
      <c r="CZT32" s="9"/>
      <c r="CZU32" s="9"/>
      <c r="CZV32" s="9"/>
      <c r="CZW32" s="9"/>
      <c r="CZX32" s="9"/>
      <c r="CZY32" s="9"/>
      <c r="CZZ32" s="9"/>
      <c r="DAA32" s="9"/>
      <c r="DAB32" s="9"/>
      <c r="DAC32" s="9"/>
      <c r="DAD32" s="9"/>
      <c r="DAE32" s="9"/>
      <c r="DAF32" s="9"/>
      <c r="DAG32" s="9"/>
      <c r="DAH32" s="9"/>
      <c r="DAI32" s="9"/>
      <c r="DAJ32" s="9"/>
      <c r="DAK32" s="9"/>
      <c r="DAL32" s="9"/>
      <c r="DAM32" s="9"/>
      <c r="DAN32" s="9"/>
      <c r="DAO32" s="9"/>
      <c r="DAP32" s="9"/>
      <c r="DAQ32" s="9"/>
      <c r="DAR32" s="9"/>
      <c r="DAS32" s="9"/>
      <c r="DAT32" s="9"/>
      <c r="DAU32" s="9"/>
      <c r="DAV32" s="9"/>
      <c r="DAW32" s="9"/>
      <c r="DAX32" s="9"/>
      <c r="DAY32" s="9"/>
      <c r="DAZ32" s="9"/>
      <c r="DBA32" s="9"/>
      <c r="DBB32" s="9"/>
      <c r="DBC32" s="9"/>
      <c r="DBD32" s="9"/>
      <c r="DBE32" s="9"/>
      <c r="DBF32" s="9"/>
      <c r="DBG32" s="9"/>
      <c r="DBH32" s="9"/>
      <c r="DBI32" s="9"/>
      <c r="DBJ32" s="9"/>
      <c r="DBK32" s="9"/>
      <c r="DBL32" s="9"/>
      <c r="DBM32" s="9"/>
      <c r="DBN32" s="9"/>
      <c r="DBO32" s="9"/>
      <c r="DBP32" s="9"/>
      <c r="DBQ32" s="9"/>
      <c r="DBR32" s="9"/>
      <c r="DBS32" s="9"/>
      <c r="DBT32" s="9"/>
      <c r="DBU32" s="9"/>
      <c r="DBV32" s="9"/>
      <c r="DBW32" s="9"/>
      <c r="DBX32" s="9"/>
      <c r="DBY32" s="9"/>
      <c r="DBZ32" s="9"/>
      <c r="DCA32" s="9"/>
      <c r="DCB32" s="9"/>
      <c r="DCC32" s="9"/>
      <c r="DCD32" s="9"/>
      <c r="DCE32" s="9"/>
      <c r="DCF32" s="9"/>
      <c r="DCG32" s="9"/>
      <c r="DCH32" s="9"/>
      <c r="DCI32" s="9"/>
      <c r="DCJ32" s="9"/>
      <c r="DCK32" s="9"/>
      <c r="DCL32" s="9"/>
      <c r="DCM32" s="9"/>
      <c r="DCN32" s="9"/>
      <c r="DCO32" s="9"/>
      <c r="DCP32" s="9"/>
      <c r="DCQ32" s="9"/>
      <c r="DCR32" s="9"/>
      <c r="DCS32" s="9"/>
      <c r="DCT32" s="9"/>
      <c r="DCU32" s="9"/>
      <c r="DCV32" s="9"/>
      <c r="DCW32" s="9"/>
      <c r="DCX32" s="9"/>
      <c r="DCY32" s="9"/>
      <c r="DCZ32" s="9"/>
      <c r="DDA32" s="9"/>
      <c r="DDB32" s="9"/>
      <c r="DDC32" s="9"/>
      <c r="DDD32" s="9"/>
      <c r="DDE32" s="9"/>
      <c r="DDF32" s="9"/>
      <c r="DDG32" s="9"/>
      <c r="DDH32" s="9"/>
      <c r="DDI32" s="9"/>
      <c r="DDJ32" s="9"/>
      <c r="DDK32" s="9"/>
      <c r="DDL32" s="9"/>
      <c r="DDM32" s="9"/>
      <c r="DDN32" s="9"/>
      <c r="DDO32" s="9"/>
      <c r="DDP32" s="9"/>
      <c r="DDQ32" s="9"/>
      <c r="DDR32" s="9"/>
      <c r="DDS32" s="9"/>
      <c r="DDT32" s="9"/>
      <c r="DDU32" s="9"/>
      <c r="DDV32" s="9"/>
      <c r="DDW32" s="9"/>
      <c r="DDX32" s="9"/>
      <c r="DDY32" s="9"/>
      <c r="DDZ32" s="9"/>
      <c r="DEA32" s="9"/>
      <c r="DEB32" s="9"/>
      <c r="DEC32" s="9"/>
      <c r="DED32" s="9"/>
      <c r="DEE32" s="9"/>
      <c r="DEF32" s="9"/>
      <c r="DEG32" s="9"/>
      <c r="DEH32" s="9"/>
      <c r="DEI32" s="9"/>
      <c r="DEJ32" s="9"/>
      <c r="DEK32" s="9"/>
      <c r="DEL32" s="9"/>
      <c r="DEM32" s="9"/>
      <c r="DEN32" s="9"/>
      <c r="DEO32" s="9"/>
      <c r="DEP32" s="9"/>
      <c r="DEQ32" s="9"/>
      <c r="DER32" s="9"/>
      <c r="DES32" s="9"/>
      <c r="DET32" s="9"/>
      <c r="DEU32" s="9"/>
      <c r="DEV32" s="9"/>
      <c r="DEW32" s="9"/>
      <c r="DEX32" s="9"/>
      <c r="DEY32" s="9"/>
      <c r="DEZ32" s="9"/>
      <c r="DFA32" s="9"/>
      <c r="DFB32" s="9"/>
      <c r="DFC32" s="9"/>
      <c r="DFD32" s="9"/>
      <c r="DFE32" s="9"/>
      <c r="DFF32" s="9"/>
      <c r="DFG32" s="9"/>
      <c r="DFH32" s="9"/>
      <c r="DFI32" s="9"/>
      <c r="DFJ32" s="9"/>
      <c r="DFK32" s="9"/>
      <c r="DFL32" s="9"/>
      <c r="DFM32" s="9"/>
      <c r="DFN32" s="9"/>
      <c r="DFO32" s="9"/>
      <c r="DFP32" s="9"/>
      <c r="DFQ32" s="9"/>
      <c r="DFR32" s="9"/>
      <c r="DFS32" s="9"/>
      <c r="DFT32" s="9"/>
      <c r="DFU32" s="9"/>
      <c r="DFV32" s="9"/>
      <c r="DFW32" s="9"/>
      <c r="DFX32" s="9"/>
      <c r="DFY32" s="9"/>
      <c r="DFZ32" s="9"/>
      <c r="DGA32" s="9"/>
      <c r="DGB32" s="9"/>
      <c r="DGC32" s="9"/>
      <c r="DGD32" s="9"/>
      <c r="DGE32" s="9"/>
      <c r="DGF32" s="9"/>
      <c r="DGG32" s="9"/>
      <c r="DGH32" s="9"/>
      <c r="DGI32" s="9"/>
      <c r="DGJ32" s="9"/>
      <c r="DGK32" s="9"/>
      <c r="DGL32" s="9"/>
      <c r="DGM32" s="9"/>
      <c r="DGN32" s="9"/>
      <c r="DGO32" s="9"/>
      <c r="DGP32" s="9"/>
      <c r="DGQ32" s="9"/>
      <c r="DGR32" s="9"/>
      <c r="DGS32" s="9"/>
      <c r="DGT32" s="9"/>
      <c r="DGU32" s="9"/>
      <c r="DGV32" s="9"/>
      <c r="DGW32" s="9"/>
      <c r="DGX32" s="9"/>
      <c r="DGY32" s="9"/>
      <c r="DGZ32" s="9"/>
      <c r="DHA32" s="9"/>
      <c r="DHB32" s="9"/>
      <c r="DHC32" s="9"/>
      <c r="DHD32" s="9"/>
      <c r="DHE32" s="9"/>
      <c r="DHF32" s="9"/>
      <c r="DHG32" s="9"/>
      <c r="DHH32" s="9"/>
      <c r="DHI32" s="9"/>
      <c r="DHJ32" s="9"/>
      <c r="DHK32" s="9"/>
      <c r="DHL32" s="9"/>
      <c r="DHM32" s="9"/>
      <c r="DHN32" s="9"/>
      <c r="DHO32" s="9"/>
      <c r="DHP32" s="9"/>
      <c r="DHQ32" s="9"/>
      <c r="DHR32" s="9"/>
      <c r="DHS32" s="9"/>
      <c r="DHT32" s="9"/>
      <c r="DHU32" s="9"/>
      <c r="DHV32" s="9"/>
      <c r="DHW32" s="9"/>
      <c r="DHX32" s="9"/>
      <c r="DHY32" s="9"/>
      <c r="DHZ32" s="9"/>
      <c r="DIA32" s="9"/>
      <c r="DIB32" s="9"/>
      <c r="DIC32" s="9"/>
      <c r="DID32" s="9"/>
      <c r="DIE32" s="9"/>
      <c r="DIF32" s="9"/>
      <c r="DIG32" s="9"/>
      <c r="DIH32" s="9"/>
      <c r="DII32" s="9"/>
      <c r="DIJ32" s="9"/>
      <c r="DIK32" s="9"/>
      <c r="DIL32" s="9"/>
      <c r="DIM32" s="9"/>
      <c r="DIN32" s="9"/>
      <c r="DIO32" s="9"/>
      <c r="DIP32" s="9"/>
      <c r="DIQ32" s="9"/>
      <c r="DIR32" s="9"/>
      <c r="DIS32" s="9"/>
      <c r="DIT32" s="9"/>
      <c r="DIU32" s="9"/>
      <c r="DIV32" s="9"/>
      <c r="DIW32" s="9"/>
      <c r="DIX32" s="9"/>
      <c r="DIY32" s="9"/>
      <c r="DIZ32" s="9"/>
      <c r="DJA32" s="9"/>
      <c r="DJB32" s="9"/>
      <c r="DJC32" s="9"/>
      <c r="DJD32" s="9"/>
      <c r="DJE32" s="9"/>
      <c r="DJF32" s="9"/>
      <c r="DJG32" s="9"/>
      <c r="DJH32" s="9"/>
      <c r="DJI32" s="9"/>
      <c r="DJJ32" s="9"/>
      <c r="DJK32" s="9"/>
      <c r="DJL32" s="9"/>
      <c r="DJM32" s="9"/>
      <c r="DJN32" s="9"/>
      <c r="DJO32" s="9"/>
      <c r="DJP32" s="9"/>
      <c r="DJQ32" s="9"/>
      <c r="DJR32" s="9"/>
      <c r="DJS32" s="9"/>
      <c r="DJT32" s="9"/>
      <c r="DJU32" s="9"/>
      <c r="DJV32" s="9"/>
      <c r="DJW32" s="9"/>
      <c r="DJX32" s="9"/>
      <c r="DJY32" s="9"/>
      <c r="DJZ32" s="9"/>
      <c r="DKA32" s="9"/>
      <c r="DKB32" s="9"/>
      <c r="DKC32" s="9"/>
      <c r="DKD32" s="9"/>
      <c r="DKE32" s="9"/>
      <c r="DKF32" s="9"/>
      <c r="DKG32" s="9"/>
      <c r="DKH32" s="9"/>
      <c r="DKI32" s="9"/>
      <c r="DKJ32" s="9"/>
      <c r="DKK32" s="9"/>
      <c r="DKL32" s="9"/>
      <c r="DKM32" s="9"/>
      <c r="DKN32" s="9"/>
      <c r="DKO32" s="9"/>
      <c r="DKP32" s="9"/>
      <c r="DKQ32" s="9"/>
      <c r="DKR32" s="9"/>
      <c r="DKS32" s="9"/>
      <c r="DKT32" s="9"/>
      <c r="DKU32" s="9"/>
      <c r="DKV32" s="9"/>
      <c r="DKW32" s="9"/>
      <c r="DKX32" s="9"/>
      <c r="DKY32" s="9"/>
      <c r="DKZ32" s="9"/>
      <c r="DLA32" s="9"/>
      <c r="DLB32" s="9"/>
      <c r="DLC32" s="9"/>
      <c r="DLD32" s="9"/>
      <c r="DLE32" s="9"/>
      <c r="DLF32" s="9"/>
      <c r="DLG32" s="9"/>
      <c r="DLH32" s="9"/>
      <c r="DLI32" s="9"/>
      <c r="DLJ32" s="9"/>
      <c r="DLK32" s="9"/>
      <c r="DLL32" s="9"/>
      <c r="DLM32" s="9"/>
      <c r="DLN32" s="9"/>
      <c r="DLO32" s="9"/>
      <c r="DLP32" s="9"/>
      <c r="DLQ32" s="9"/>
      <c r="DLR32" s="9"/>
      <c r="DLS32" s="9"/>
      <c r="DLT32" s="9"/>
      <c r="DLU32" s="9"/>
      <c r="DLV32" s="9"/>
      <c r="DLW32" s="9"/>
      <c r="DLX32" s="9"/>
      <c r="DLY32" s="9"/>
      <c r="DLZ32" s="9"/>
      <c r="DMA32" s="9"/>
      <c r="DMB32" s="9"/>
      <c r="DMC32" s="9"/>
      <c r="DMD32" s="9"/>
      <c r="DME32" s="9"/>
      <c r="DMF32" s="9"/>
      <c r="DMG32" s="9"/>
      <c r="DMH32" s="9"/>
      <c r="DMI32" s="9"/>
      <c r="DMJ32" s="9"/>
      <c r="DMK32" s="9"/>
      <c r="DML32" s="9"/>
      <c r="DMM32" s="9"/>
      <c r="DMN32" s="9"/>
      <c r="DMO32" s="9"/>
      <c r="DMP32" s="9"/>
      <c r="DMQ32" s="9"/>
      <c r="DMR32" s="9"/>
      <c r="DMS32" s="9"/>
      <c r="DMT32" s="9"/>
      <c r="DMU32" s="9"/>
      <c r="DMV32" s="9"/>
      <c r="DMW32" s="9"/>
      <c r="DMX32" s="9"/>
      <c r="DMY32" s="9"/>
      <c r="DMZ32" s="9"/>
      <c r="DNA32" s="9"/>
      <c r="DNB32" s="9"/>
      <c r="DNC32" s="9"/>
      <c r="DND32" s="9"/>
      <c r="DNE32" s="9"/>
      <c r="DNF32" s="9"/>
      <c r="DNG32" s="9"/>
      <c r="DNH32" s="9"/>
      <c r="DNI32" s="9"/>
      <c r="DNJ32" s="9"/>
      <c r="DNK32" s="9"/>
      <c r="DNL32" s="9"/>
      <c r="DNM32" s="9"/>
      <c r="DNN32" s="9"/>
      <c r="DNO32" s="9"/>
      <c r="DNP32" s="9"/>
      <c r="DNQ32" s="9"/>
      <c r="DNR32" s="9"/>
      <c r="DNS32" s="9"/>
      <c r="DNT32" s="9"/>
      <c r="DNU32" s="9"/>
      <c r="DNV32" s="9"/>
      <c r="DNW32" s="9"/>
      <c r="DNX32" s="9"/>
      <c r="DNY32" s="9"/>
      <c r="DNZ32" s="9"/>
      <c r="DOA32" s="9"/>
      <c r="DOB32" s="9"/>
      <c r="DOC32" s="9"/>
      <c r="DOD32" s="9"/>
      <c r="DOE32" s="9"/>
      <c r="DOF32" s="9"/>
      <c r="DOG32" s="9"/>
      <c r="DOH32" s="9"/>
      <c r="DOI32" s="9"/>
      <c r="DOJ32" s="9"/>
      <c r="DOK32" s="9"/>
      <c r="DOL32" s="9"/>
      <c r="DOM32" s="9"/>
      <c r="DON32" s="9"/>
      <c r="DOO32" s="9"/>
      <c r="DOP32" s="9"/>
      <c r="DOQ32" s="9"/>
      <c r="DOR32" s="9"/>
      <c r="DOS32" s="9"/>
      <c r="DOT32" s="9"/>
      <c r="DOU32" s="9"/>
      <c r="DOV32" s="9"/>
      <c r="DOW32" s="9"/>
      <c r="DOX32" s="9"/>
      <c r="DOY32" s="9"/>
      <c r="DOZ32" s="9"/>
      <c r="DPA32" s="9"/>
      <c r="DPB32" s="9"/>
      <c r="DPC32" s="9"/>
      <c r="DPD32" s="9"/>
      <c r="DPE32" s="9"/>
      <c r="DPF32" s="9"/>
      <c r="DPG32" s="9"/>
      <c r="DPH32" s="9"/>
      <c r="DPI32" s="9"/>
      <c r="DPJ32" s="9"/>
      <c r="DPK32" s="9"/>
      <c r="DPL32" s="9"/>
      <c r="DPM32" s="9"/>
      <c r="DPN32" s="9"/>
      <c r="DPO32" s="9"/>
      <c r="DPP32" s="9"/>
      <c r="DPQ32" s="9"/>
      <c r="DPR32" s="9"/>
      <c r="DPS32" s="9"/>
      <c r="DPT32" s="9"/>
      <c r="DPU32" s="9"/>
      <c r="DPV32" s="9"/>
      <c r="DPW32" s="9"/>
      <c r="DPX32" s="9"/>
      <c r="DPY32" s="9"/>
      <c r="DPZ32" s="9"/>
      <c r="DQA32" s="9"/>
      <c r="DQB32" s="9"/>
      <c r="DQC32" s="9"/>
      <c r="DQD32" s="9"/>
      <c r="DQE32" s="9"/>
      <c r="DQF32" s="9"/>
      <c r="DQG32" s="9"/>
      <c r="DQH32" s="9"/>
      <c r="DQI32" s="9"/>
      <c r="DQJ32" s="9"/>
      <c r="DQK32" s="9"/>
      <c r="DQL32" s="9"/>
      <c r="DQM32" s="9"/>
      <c r="DQN32" s="9"/>
      <c r="DQO32" s="9"/>
      <c r="DQP32" s="9"/>
      <c r="DQQ32" s="9"/>
      <c r="DQR32" s="9"/>
      <c r="DQS32" s="9"/>
      <c r="DQT32" s="9"/>
      <c r="DQU32" s="9"/>
      <c r="DQV32" s="9"/>
      <c r="DQW32" s="9"/>
      <c r="DQX32" s="9"/>
      <c r="DQY32" s="9"/>
      <c r="DQZ32" s="9"/>
      <c r="DRA32" s="9"/>
      <c r="DRB32" s="9"/>
      <c r="DRC32" s="9"/>
      <c r="DRD32" s="9"/>
      <c r="DRE32" s="9"/>
      <c r="DRF32" s="9"/>
      <c r="DRG32" s="9"/>
      <c r="DRH32" s="9"/>
      <c r="DRI32" s="9"/>
      <c r="DRJ32" s="9"/>
      <c r="DRK32" s="9"/>
      <c r="DRL32" s="9"/>
      <c r="DRM32" s="9"/>
      <c r="DRN32" s="9"/>
      <c r="DRO32" s="9"/>
      <c r="DRP32" s="9"/>
      <c r="DRQ32" s="9"/>
      <c r="DRR32" s="9"/>
      <c r="DRS32" s="9"/>
      <c r="DRT32" s="9"/>
      <c r="DRU32" s="9"/>
      <c r="DRV32" s="9"/>
      <c r="DRW32" s="9"/>
      <c r="DRX32" s="9"/>
      <c r="DRY32" s="9"/>
      <c r="DRZ32" s="9"/>
      <c r="DSA32" s="9"/>
      <c r="DSB32" s="9"/>
      <c r="DSC32" s="9"/>
      <c r="DSD32" s="9"/>
      <c r="DSE32" s="9"/>
      <c r="DSF32" s="9"/>
      <c r="DSG32" s="9"/>
      <c r="DSH32" s="9"/>
      <c r="DSI32" s="9"/>
      <c r="DSJ32" s="9"/>
      <c r="DSK32" s="9"/>
      <c r="DSL32" s="9"/>
      <c r="DSM32" s="9"/>
      <c r="DSN32" s="9"/>
      <c r="DSO32" s="9"/>
      <c r="DSP32" s="9"/>
      <c r="DSQ32" s="9"/>
      <c r="DSR32" s="9"/>
      <c r="DSS32" s="9"/>
      <c r="DST32" s="9"/>
      <c r="DSU32" s="9"/>
      <c r="DSV32" s="9"/>
      <c r="DSW32" s="9"/>
      <c r="DSX32" s="9"/>
      <c r="DSY32" s="9"/>
      <c r="DSZ32" s="9"/>
      <c r="DTA32" s="9"/>
      <c r="DTB32" s="9"/>
      <c r="DTC32" s="9"/>
      <c r="DTD32" s="9"/>
      <c r="DTE32" s="9"/>
      <c r="DTF32" s="9"/>
      <c r="DTG32" s="9"/>
      <c r="DTH32" s="9"/>
      <c r="DTI32" s="9"/>
      <c r="DTJ32" s="9"/>
      <c r="DTK32" s="9"/>
      <c r="DTL32" s="9"/>
      <c r="DTM32" s="9"/>
      <c r="DTN32" s="9"/>
      <c r="DTO32" s="9"/>
      <c r="DTP32" s="9"/>
      <c r="DTQ32" s="9"/>
      <c r="DTR32" s="9"/>
      <c r="DTS32" s="9"/>
      <c r="DTT32" s="9"/>
      <c r="DTU32" s="9"/>
      <c r="DTV32" s="9"/>
      <c r="DTW32" s="9"/>
      <c r="DTX32" s="9"/>
      <c r="DTY32" s="9"/>
      <c r="DTZ32" s="9"/>
      <c r="DUA32" s="9"/>
      <c r="DUB32" s="9"/>
      <c r="DUC32" s="9"/>
      <c r="DUD32" s="9"/>
      <c r="DUE32" s="9"/>
      <c r="DUF32" s="9"/>
      <c r="DUG32" s="9"/>
      <c r="DUH32" s="9"/>
      <c r="DUI32" s="9"/>
      <c r="DUJ32" s="9"/>
      <c r="DUK32" s="9"/>
      <c r="DUL32" s="9"/>
      <c r="DUM32" s="9"/>
      <c r="DUN32" s="9"/>
      <c r="DUO32" s="9"/>
      <c r="DUP32" s="9"/>
      <c r="DUQ32" s="9"/>
      <c r="DUR32" s="9"/>
      <c r="DUS32" s="9"/>
      <c r="DUT32" s="9"/>
      <c r="DUU32" s="9"/>
      <c r="DUV32" s="9"/>
      <c r="DUW32" s="9"/>
      <c r="DUX32" s="9"/>
      <c r="DUY32" s="9"/>
      <c r="DUZ32" s="9"/>
      <c r="DVA32" s="9"/>
      <c r="DVB32" s="9"/>
      <c r="DVC32" s="9"/>
      <c r="DVD32" s="9"/>
      <c r="DVE32" s="9"/>
      <c r="DVF32" s="9"/>
      <c r="DVG32" s="9"/>
      <c r="DVH32" s="9"/>
      <c r="DVI32" s="9"/>
      <c r="DVJ32" s="9"/>
      <c r="DVK32" s="9"/>
      <c r="DVL32" s="9"/>
      <c r="DVM32" s="9"/>
      <c r="DVN32" s="9"/>
      <c r="DVO32" s="9"/>
      <c r="DVP32" s="9"/>
      <c r="DVQ32" s="9"/>
      <c r="DVR32" s="9"/>
      <c r="DVS32" s="9"/>
      <c r="DVT32" s="9"/>
      <c r="DVU32" s="9"/>
      <c r="DVV32" s="9"/>
      <c r="DVW32" s="9"/>
      <c r="DVX32" s="9"/>
      <c r="DVY32" s="9"/>
      <c r="DVZ32" s="9"/>
      <c r="DWA32" s="9"/>
      <c r="DWB32" s="9"/>
      <c r="DWC32" s="9"/>
      <c r="DWD32" s="9"/>
      <c r="DWE32" s="9"/>
      <c r="DWF32" s="9"/>
      <c r="DWG32" s="9"/>
      <c r="DWH32" s="9"/>
      <c r="DWI32" s="9"/>
      <c r="DWJ32" s="9"/>
      <c r="DWK32" s="9"/>
      <c r="DWL32" s="9"/>
      <c r="DWM32" s="9"/>
      <c r="DWN32" s="9"/>
      <c r="DWO32" s="9"/>
      <c r="DWP32" s="9"/>
      <c r="DWQ32" s="9"/>
      <c r="DWR32" s="9"/>
      <c r="DWS32" s="9"/>
      <c r="DWT32" s="9"/>
      <c r="DWU32" s="9"/>
      <c r="DWV32" s="9"/>
      <c r="DWW32" s="9"/>
      <c r="DWX32" s="9"/>
      <c r="DWY32" s="9"/>
      <c r="DWZ32" s="9"/>
      <c r="DXA32" s="9"/>
      <c r="DXB32" s="9"/>
      <c r="DXC32" s="9"/>
      <c r="DXD32" s="9"/>
      <c r="DXE32" s="9"/>
      <c r="DXF32" s="9"/>
      <c r="DXG32" s="9"/>
      <c r="DXH32" s="9"/>
      <c r="DXI32" s="9"/>
      <c r="DXJ32" s="9"/>
      <c r="DXK32" s="9"/>
      <c r="DXL32" s="9"/>
      <c r="DXM32" s="9"/>
      <c r="DXN32" s="9"/>
      <c r="DXO32" s="9"/>
      <c r="DXP32" s="9"/>
      <c r="DXQ32" s="9"/>
      <c r="DXR32" s="9"/>
      <c r="DXS32" s="9"/>
      <c r="DXT32" s="9"/>
      <c r="DXU32" s="9"/>
      <c r="DXV32" s="9"/>
      <c r="DXW32" s="9"/>
      <c r="DXX32" s="9"/>
      <c r="DXY32" s="9"/>
      <c r="DXZ32" s="9"/>
      <c r="DYA32" s="9"/>
      <c r="DYB32" s="9"/>
      <c r="DYC32" s="9"/>
      <c r="DYD32" s="9"/>
      <c r="DYE32" s="9"/>
      <c r="DYF32" s="9"/>
      <c r="DYG32" s="9"/>
      <c r="DYH32" s="9"/>
      <c r="DYI32" s="9"/>
      <c r="DYJ32" s="9"/>
      <c r="DYK32" s="9"/>
      <c r="DYL32" s="9"/>
      <c r="DYM32" s="9"/>
      <c r="DYN32" s="9"/>
      <c r="DYO32" s="9"/>
      <c r="DYP32" s="9"/>
      <c r="DYQ32" s="9"/>
      <c r="DYR32" s="9"/>
      <c r="DYS32" s="9"/>
      <c r="DYT32" s="9"/>
      <c r="DYU32" s="9"/>
      <c r="DYV32" s="9"/>
      <c r="DYW32" s="9"/>
      <c r="DYX32" s="9"/>
      <c r="DYY32" s="9"/>
      <c r="DYZ32" s="9"/>
      <c r="DZA32" s="9"/>
      <c r="DZB32" s="9"/>
      <c r="DZC32" s="9"/>
      <c r="DZD32" s="9"/>
      <c r="DZE32" s="9"/>
      <c r="DZF32" s="9"/>
      <c r="DZG32" s="9"/>
      <c r="DZH32" s="9"/>
      <c r="DZI32" s="9"/>
      <c r="DZJ32" s="9"/>
      <c r="DZK32" s="9"/>
      <c r="DZL32" s="9"/>
      <c r="DZM32" s="9"/>
      <c r="DZN32" s="9"/>
      <c r="DZO32" s="9"/>
      <c r="DZP32" s="9"/>
      <c r="DZQ32" s="9"/>
      <c r="DZR32" s="9"/>
      <c r="DZS32" s="9"/>
      <c r="DZT32" s="9"/>
      <c r="DZU32" s="9"/>
      <c r="DZV32" s="9"/>
      <c r="DZW32" s="9"/>
      <c r="DZX32" s="9"/>
      <c r="DZY32" s="9"/>
      <c r="DZZ32" s="9"/>
      <c r="EAA32" s="9"/>
      <c r="EAB32" s="9"/>
      <c r="EAC32" s="9"/>
      <c r="EAD32" s="9"/>
      <c r="EAE32" s="9"/>
      <c r="EAF32" s="9"/>
      <c r="EAG32" s="9"/>
      <c r="EAH32" s="9"/>
      <c r="EAI32" s="9"/>
      <c r="EAJ32" s="9"/>
      <c r="EAK32" s="9"/>
      <c r="EAL32" s="9"/>
      <c r="EAM32" s="9"/>
      <c r="EAN32" s="9"/>
      <c r="EAO32" s="9"/>
      <c r="EAP32" s="9"/>
      <c r="EAQ32" s="9"/>
      <c r="EAR32" s="9"/>
      <c r="EAS32" s="9"/>
      <c r="EAT32" s="9"/>
      <c r="EAU32" s="9"/>
      <c r="EAV32" s="9"/>
      <c r="EAW32" s="9"/>
      <c r="EAX32" s="9"/>
      <c r="EAY32" s="9"/>
      <c r="EAZ32" s="9"/>
      <c r="EBA32" s="9"/>
      <c r="EBB32" s="9"/>
      <c r="EBC32" s="9"/>
      <c r="EBD32" s="9"/>
      <c r="EBE32" s="9"/>
      <c r="EBF32" s="9"/>
      <c r="EBG32" s="9"/>
      <c r="EBH32" s="9"/>
      <c r="EBI32" s="9"/>
      <c r="EBJ32" s="9"/>
      <c r="EBK32" s="9"/>
      <c r="EBL32" s="9"/>
      <c r="EBM32" s="9"/>
      <c r="EBN32" s="9"/>
      <c r="EBO32" s="9"/>
      <c r="EBP32" s="9"/>
      <c r="EBQ32" s="9"/>
      <c r="EBR32" s="9"/>
      <c r="EBS32" s="9"/>
      <c r="EBT32" s="9"/>
      <c r="EBU32" s="9"/>
      <c r="EBV32" s="9"/>
      <c r="EBW32" s="9"/>
      <c r="EBX32" s="9"/>
      <c r="EBY32" s="9"/>
      <c r="EBZ32" s="9"/>
      <c r="ECA32" s="9"/>
      <c r="ECB32" s="9"/>
      <c r="ECC32" s="9"/>
      <c r="ECD32" s="9"/>
      <c r="ECE32" s="9"/>
      <c r="ECF32" s="9"/>
      <c r="ECG32" s="9"/>
      <c r="ECH32" s="9"/>
      <c r="ECI32" s="9"/>
      <c r="ECJ32" s="9"/>
      <c r="ECK32" s="9"/>
      <c r="ECL32" s="9"/>
      <c r="ECM32" s="9"/>
      <c r="ECN32" s="9"/>
      <c r="ECO32" s="9"/>
      <c r="ECP32" s="9"/>
      <c r="ECQ32" s="9"/>
      <c r="ECR32" s="9"/>
      <c r="ECS32" s="9"/>
      <c r="ECT32" s="9"/>
      <c r="ECU32" s="9"/>
      <c r="ECV32" s="9"/>
      <c r="ECW32" s="9"/>
      <c r="ECX32" s="9"/>
      <c r="ECY32" s="9"/>
      <c r="ECZ32" s="9"/>
      <c r="EDA32" s="9"/>
      <c r="EDB32" s="9"/>
      <c r="EDC32" s="9"/>
      <c r="EDD32" s="9"/>
      <c r="EDE32" s="9"/>
      <c r="EDF32" s="9"/>
      <c r="EDG32" s="9"/>
      <c r="EDH32" s="9"/>
      <c r="EDI32" s="9"/>
      <c r="EDJ32" s="9"/>
      <c r="EDK32" s="9"/>
      <c r="EDL32" s="9"/>
      <c r="EDM32" s="9"/>
      <c r="EDN32" s="9"/>
      <c r="EDO32" s="9"/>
      <c r="EDP32" s="9"/>
      <c r="EDQ32" s="9"/>
      <c r="EDR32" s="9"/>
      <c r="EDS32" s="9"/>
      <c r="EDT32" s="9"/>
      <c r="EDU32" s="9"/>
      <c r="EDV32" s="9"/>
      <c r="EDW32" s="9"/>
      <c r="EDX32" s="9"/>
      <c r="EDY32" s="9"/>
      <c r="EDZ32" s="9"/>
      <c r="EEA32" s="9"/>
      <c r="EEB32" s="9"/>
      <c r="EEC32" s="9"/>
      <c r="EED32" s="9"/>
      <c r="EEE32" s="9"/>
      <c r="EEF32" s="9"/>
      <c r="EEG32" s="9"/>
      <c r="EEH32" s="9"/>
      <c r="EEI32" s="9"/>
      <c r="EEJ32" s="9"/>
      <c r="EEK32" s="9"/>
      <c r="EEL32" s="9"/>
      <c r="EEM32" s="9"/>
      <c r="EEN32" s="9"/>
      <c r="EEO32" s="9"/>
      <c r="EEP32" s="9"/>
      <c r="EEQ32" s="9"/>
      <c r="EER32" s="9"/>
      <c r="EES32" s="9"/>
      <c r="EET32" s="9"/>
      <c r="EEU32" s="9"/>
      <c r="EEV32" s="9"/>
      <c r="EEW32" s="9"/>
      <c r="EEX32" s="9"/>
      <c r="EEY32" s="9"/>
      <c r="EEZ32" s="9"/>
      <c r="EFA32" s="9"/>
      <c r="EFB32" s="9"/>
      <c r="EFC32" s="9"/>
      <c r="EFD32" s="9"/>
      <c r="EFE32" s="9"/>
      <c r="EFF32" s="9"/>
      <c r="EFG32" s="9"/>
      <c r="EFH32" s="9"/>
      <c r="EFI32" s="9"/>
      <c r="EFJ32" s="9"/>
      <c r="EFK32" s="9"/>
      <c r="EFL32" s="9"/>
      <c r="EFM32" s="9"/>
      <c r="EFN32" s="9"/>
      <c r="EFO32" s="9"/>
      <c r="EFP32" s="9"/>
      <c r="EFQ32" s="9"/>
      <c r="EFR32" s="9"/>
      <c r="EFS32" s="9"/>
      <c r="EFT32" s="9"/>
      <c r="EFU32" s="9"/>
      <c r="EFV32" s="9"/>
      <c r="EFW32" s="9"/>
      <c r="EFX32" s="9"/>
      <c r="EFY32" s="9"/>
      <c r="EFZ32" s="9"/>
      <c r="EGA32" s="9"/>
      <c r="EGB32" s="9"/>
      <c r="EGC32" s="9"/>
      <c r="EGD32" s="9"/>
      <c r="EGE32" s="9"/>
      <c r="EGF32" s="9"/>
      <c r="EGG32" s="9"/>
      <c r="EGH32" s="9"/>
      <c r="EGI32" s="9"/>
      <c r="EGJ32" s="9"/>
      <c r="EGK32" s="9"/>
      <c r="EGL32" s="9"/>
      <c r="EGM32" s="9"/>
      <c r="EGN32" s="9"/>
      <c r="EGO32" s="9"/>
      <c r="EGP32" s="9"/>
      <c r="EGQ32" s="9"/>
      <c r="EGR32" s="9"/>
      <c r="EGS32" s="9"/>
      <c r="EGT32" s="9"/>
      <c r="EGU32" s="9"/>
      <c r="EGV32" s="9"/>
      <c r="EGW32" s="9"/>
      <c r="EGX32" s="9"/>
      <c r="EGY32" s="9"/>
      <c r="EGZ32" s="9"/>
      <c r="EHA32" s="9"/>
      <c r="EHB32" s="9"/>
      <c r="EHC32" s="9"/>
      <c r="EHD32" s="9"/>
      <c r="EHE32" s="9"/>
      <c r="EHF32" s="9"/>
      <c r="EHG32" s="9"/>
      <c r="EHH32" s="9"/>
      <c r="EHI32" s="9"/>
      <c r="EHJ32" s="9"/>
      <c r="EHK32" s="9"/>
      <c r="EHL32" s="9"/>
      <c r="EHM32" s="9"/>
      <c r="EHN32" s="9"/>
      <c r="EHO32" s="9"/>
      <c r="EHP32" s="9"/>
      <c r="EHQ32" s="9"/>
      <c r="EHR32" s="9"/>
      <c r="EHS32" s="9"/>
      <c r="EHT32" s="9"/>
      <c r="EHU32" s="9"/>
      <c r="EHV32" s="9"/>
      <c r="EHW32" s="9"/>
      <c r="EHX32" s="9"/>
      <c r="EHY32" s="9"/>
      <c r="EHZ32" s="9"/>
      <c r="EIA32" s="9"/>
      <c r="EIB32" s="9"/>
      <c r="EIC32" s="9"/>
      <c r="EID32" s="9"/>
      <c r="EIE32" s="9"/>
      <c r="EIF32" s="9"/>
      <c r="EIG32" s="9"/>
      <c r="EIH32" s="9"/>
      <c r="EII32" s="9"/>
      <c r="EIJ32" s="9"/>
      <c r="EIK32" s="9"/>
      <c r="EIL32" s="9"/>
      <c r="EIM32" s="9"/>
      <c r="EIN32" s="9"/>
      <c r="EIO32" s="9"/>
      <c r="EIP32" s="9"/>
      <c r="EIQ32" s="9"/>
      <c r="EIR32" s="9"/>
      <c r="EIS32" s="9"/>
      <c r="EIT32" s="9"/>
      <c r="EIU32" s="9"/>
      <c r="EIV32" s="9"/>
      <c r="EIW32" s="9"/>
      <c r="EIX32" s="9"/>
      <c r="EIY32" s="9"/>
      <c r="EIZ32" s="9"/>
      <c r="EJA32" s="9"/>
      <c r="EJB32" s="9"/>
      <c r="EJC32" s="9"/>
      <c r="EJD32" s="9"/>
      <c r="EJE32" s="9"/>
      <c r="EJF32" s="9"/>
      <c r="EJG32" s="9"/>
      <c r="EJH32" s="9"/>
      <c r="EJI32" s="9"/>
      <c r="EJJ32" s="9"/>
      <c r="EJK32" s="9"/>
      <c r="EJL32" s="9"/>
      <c r="EJM32" s="9"/>
      <c r="EJN32" s="9"/>
      <c r="EJO32" s="9"/>
      <c r="EJP32" s="9"/>
      <c r="EJQ32" s="9"/>
      <c r="EJR32" s="9"/>
      <c r="EJS32" s="9"/>
      <c r="EJT32" s="9"/>
      <c r="EJU32" s="9"/>
      <c r="EJV32" s="9"/>
      <c r="EJW32" s="9"/>
      <c r="EJX32" s="9"/>
      <c r="EJY32" s="9"/>
      <c r="EJZ32" s="9"/>
      <c r="EKA32" s="9"/>
      <c r="EKB32" s="9"/>
      <c r="EKC32" s="9"/>
      <c r="EKD32" s="9"/>
      <c r="EKE32" s="9"/>
      <c r="EKF32" s="9"/>
      <c r="EKG32" s="9"/>
      <c r="EKH32" s="9"/>
      <c r="EKI32" s="9"/>
      <c r="EKJ32" s="9"/>
      <c r="EKK32" s="9"/>
      <c r="EKL32" s="9"/>
      <c r="EKM32" s="9"/>
      <c r="EKN32" s="9"/>
      <c r="EKO32" s="9"/>
      <c r="EKP32" s="9"/>
      <c r="EKQ32" s="9"/>
      <c r="EKR32" s="9"/>
      <c r="EKS32" s="9"/>
      <c r="EKT32" s="9"/>
      <c r="EKU32" s="9"/>
      <c r="EKV32" s="9"/>
      <c r="EKW32" s="9"/>
      <c r="EKX32" s="9"/>
      <c r="EKY32" s="9"/>
      <c r="EKZ32" s="9"/>
      <c r="ELA32" s="9"/>
      <c r="ELB32" s="9"/>
      <c r="ELC32" s="9"/>
      <c r="ELD32" s="9"/>
      <c r="ELE32" s="9"/>
      <c r="ELF32" s="9"/>
      <c r="ELG32" s="9"/>
      <c r="ELH32" s="9"/>
      <c r="ELI32" s="9"/>
      <c r="ELJ32" s="9"/>
      <c r="ELK32" s="9"/>
      <c r="ELL32" s="9"/>
      <c r="ELM32" s="9"/>
      <c r="ELN32" s="9"/>
      <c r="ELO32" s="9"/>
      <c r="ELP32" s="9"/>
      <c r="ELQ32" s="9"/>
      <c r="ELR32" s="9"/>
      <c r="ELS32" s="9"/>
      <c r="ELT32" s="9"/>
      <c r="ELU32" s="9"/>
      <c r="ELV32" s="9"/>
      <c r="ELW32" s="9"/>
      <c r="ELX32" s="9"/>
      <c r="ELY32" s="9"/>
      <c r="ELZ32" s="9"/>
      <c r="EMA32" s="9"/>
      <c r="EMB32" s="9"/>
      <c r="EMC32" s="9"/>
      <c r="EMD32" s="9"/>
      <c r="EME32" s="9"/>
      <c r="EMF32" s="9"/>
      <c r="EMG32" s="9"/>
      <c r="EMH32" s="9"/>
      <c r="EMI32" s="9"/>
      <c r="EMJ32" s="9"/>
      <c r="EMK32" s="9"/>
      <c r="EML32" s="9"/>
      <c r="EMM32" s="9"/>
      <c r="EMN32" s="9"/>
      <c r="EMO32" s="9"/>
      <c r="EMP32" s="9"/>
      <c r="EMQ32" s="9"/>
      <c r="EMR32" s="9"/>
      <c r="EMS32" s="9"/>
      <c r="EMT32" s="9"/>
      <c r="EMU32" s="9"/>
      <c r="EMV32" s="9"/>
      <c r="EMW32" s="9"/>
      <c r="EMX32" s="9"/>
      <c r="EMY32" s="9"/>
      <c r="EMZ32" s="9"/>
      <c r="ENA32" s="9"/>
      <c r="ENB32" s="9"/>
      <c r="ENC32" s="9"/>
      <c r="END32" s="9"/>
      <c r="ENE32" s="9"/>
      <c r="ENF32" s="9"/>
      <c r="ENG32" s="9"/>
      <c r="ENH32" s="9"/>
      <c r="ENI32" s="9"/>
      <c r="ENJ32" s="9"/>
      <c r="ENK32" s="9"/>
      <c r="ENL32" s="9"/>
      <c r="ENM32" s="9"/>
      <c r="ENN32" s="9"/>
      <c r="ENO32" s="9"/>
      <c r="ENP32" s="9"/>
      <c r="ENQ32" s="9"/>
      <c r="ENR32" s="9"/>
      <c r="ENS32" s="9"/>
      <c r="ENT32" s="9"/>
      <c r="ENU32" s="9"/>
      <c r="ENV32" s="9"/>
      <c r="ENW32" s="9"/>
      <c r="ENX32" s="9"/>
      <c r="ENY32" s="9"/>
      <c r="ENZ32" s="9"/>
      <c r="EOA32" s="9"/>
      <c r="EOB32" s="9"/>
      <c r="EOC32" s="9"/>
      <c r="EOD32" s="9"/>
      <c r="EOE32" s="9"/>
      <c r="EOF32" s="9"/>
      <c r="EOG32" s="9"/>
      <c r="EOH32" s="9"/>
      <c r="EOI32" s="9"/>
      <c r="EOJ32" s="9"/>
      <c r="EOK32" s="9"/>
      <c r="EOL32" s="9"/>
      <c r="EOM32" s="9"/>
      <c r="EON32" s="9"/>
      <c r="EOO32" s="9"/>
      <c r="EOP32" s="9"/>
      <c r="EOQ32" s="9"/>
      <c r="EOR32" s="9"/>
      <c r="EOS32" s="9"/>
      <c r="EOT32" s="9"/>
      <c r="EOU32" s="9"/>
      <c r="EOV32" s="9"/>
      <c r="EOW32" s="9"/>
      <c r="EOX32" s="9"/>
      <c r="EOY32" s="9"/>
      <c r="EOZ32" s="9"/>
      <c r="EPA32" s="9"/>
      <c r="EPB32" s="9"/>
      <c r="EPC32" s="9"/>
      <c r="EPD32" s="9"/>
      <c r="EPE32" s="9"/>
      <c r="EPF32" s="9"/>
      <c r="EPG32" s="9"/>
      <c r="EPH32" s="9"/>
      <c r="EPI32" s="9"/>
      <c r="EPJ32" s="9"/>
      <c r="EPK32" s="9"/>
      <c r="EPL32" s="9"/>
      <c r="EPM32" s="9"/>
      <c r="EPN32" s="9"/>
      <c r="EPO32" s="9"/>
      <c r="EPP32" s="9"/>
      <c r="EPQ32" s="9"/>
      <c r="EPR32" s="9"/>
      <c r="EPS32" s="9"/>
      <c r="EPT32" s="9"/>
      <c r="EPU32" s="9"/>
      <c r="EPV32" s="9"/>
      <c r="EPW32" s="9"/>
      <c r="EPX32" s="9"/>
      <c r="EPY32" s="9"/>
      <c r="EPZ32" s="9"/>
      <c r="EQA32" s="9"/>
      <c r="EQB32" s="9"/>
      <c r="EQC32" s="9"/>
      <c r="EQD32" s="9"/>
      <c r="EQE32" s="9"/>
      <c r="EQF32" s="9"/>
      <c r="EQG32" s="9"/>
      <c r="EQH32" s="9"/>
      <c r="EQI32" s="9"/>
      <c r="EQJ32" s="9"/>
      <c r="EQK32" s="9"/>
      <c r="EQL32" s="9"/>
      <c r="EQM32" s="9"/>
      <c r="EQN32" s="9"/>
      <c r="EQO32" s="9"/>
      <c r="EQP32" s="9"/>
      <c r="EQQ32" s="9"/>
      <c r="EQR32" s="9"/>
      <c r="EQS32" s="9"/>
      <c r="EQT32" s="9"/>
      <c r="EQU32" s="9"/>
      <c r="EQV32" s="9"/>
      <c r="EQW32" s="9"/>
      <c r="EQX32" s="9"/>
      <c r="EQY32" s="9"/>
      <c r="EQZ32" s="9"/>
      <c r="ERA32" s="9"/>
      <c r="ERB32" s="9"/>
      <c r="ERC32" s="9"/>
      <c r="ERD32" s="9"/>
      <c r="ERE32" s="9"/>
      <c r="ERF32" s="9"/>
      <c r="ERG32" s="9"/>
      <c r="ERH32" s="9"/>
      <c r="ERI32" s="9"/>
      <c r="ERJ32" s="9"/>
      <c r="ERK32" s="9"/>
      <c r="ERL32" s="9"/>
      <c r="ERM32" s="9"/>
      <c r="ERN32" s="9"/>
      <c r="ERO32" s="9"/>
      <c r="ERP32" s="9"/>
      <c r="ERQ32" s="9"/>
      <c r="ERR32" s="9"/>
      <c r="ERS32" s="9"/>
      <c r="ERT32" s="9"/>
      <c r="ERU32" s="9"/>
      <c r="ERV32" s="9"/>
      <c r="ERW32" s="9"/>
      <c r="ERX32" s="9"/>
      <c r="ERY32" s="9"/>
      <c r="ERZ32" s="9"/>
      <c r="ESA32" s="9"/>
      <c r="ESB32" s="9"/>
      <c r="ESC32" s="9"/>
      <c r="ESD32" s="9"/>
      <c r="ESE32" s="9"/>
      <c r="ESF32" s="9"/>
      <c r="ESG32" s="9"/>
      <c r="ESH32" s="9"/>
      <c r="ESI32" s="9"/>
      <c r="ESJ32" s="9"/>
      <c r="ESK32" s="9"/>
      <c r="ESL32" s="9"/>
      <c r="ESM32" s="9"/>
      <c r="ESN32" s="9"/>
      <c r="ESO32" s="9"/>
      <c r="ESP32" s="9"/>
      <c r="ESQ32" s="9"/>
      <c r="ESR32" s="9"/>
      <c r="ESS32" s="9"/>
      <c r="EST32" s="9"/>
      <c r="ESU32" s="9"/>
      <c r="ESV32" s="9"/>
      <c r="ESW32" s="9"/>
      <c r="ESX32" s="9"/>
      <c r="ESY32" s="9"/>
      <c r="ESZ32" s="9"/>
      <c r="ETA32" s="9"/>
      <c r="ETB32" s="9"/>
      <c r="ETC32" s="9"/>
      <c r="ETD32" s="9"/>
      <c r="ETE32" s="9"/>
      <c r="ETF32" s="9"/>
      <c r="ETG32" s="9"/>
      <c r="ETH32" s="9"/>
      <c r="ETI32" s="9"/>
      <c r="ETJ32" s="9"/>
      <c r="ETK32" s="9"/>
      <c r="ETL32" s="9"/>
      <c r="ETM32" s="9"/>
      <c r="ETN32" s="9"/>
      <c r="ETO32" s="9"/>
      <c r="ETP32" s="9"/>
      <c r="ETQ32" s="9"/>
      <c r="ETR32" s="9"/>
      <c r="ETS32" s="9"/>
      <c r="ETT32" s="9"/>
      <c r="ETU32" s="9"/>
      <c r="ETV32" s="9"/>
      <c r="ETW32" s="9"/>
      <c r="ETX32" s="9"/>
      <c r="ETY32" s="9"/>
      <c r="ETZ32" s="9"/>
      <c r="EUA32" s="9"/>
      <c r="EUB32" s="9"/>
      <c r="EUC32" s="9"/>
      <c r="EUD32" s="9"/>
      <c r="EUE32" s="9"/>
      <c r="EUF32" s="9"/>
      <c r="EUG32" s="9"/>
      <c r="EUH32" s="9"/>
      <c r="EUI32" s="9"/>
      <c r="EUJ32" s="9"/>
      <c r="EUK32" s="9"/>
      <c r="EUL32" s="9"/>
      <c r="EUM32" s="9"/>
      <c r="EUN32" s="9"/>
      <c r="EUO32" s="9"/>
      <c r="EUP32" s="9"/>
      <c r="EUQ32" s="9"/>
      <c r="EUR32" s="9"/>
      <c r="EUS32" s="9"/>
      <c r="EUT32" s="9"/>
      <c r="EUU32" s="9"/>
      <c r="EUV32" s="9"/>
      <c r="EUW32" s="9"/>
      <c r="EUX32" s="9"/>
      <c r="EUY32" s="9"/>
      <c r="EUZ32" s="9"/>
      <c r="EVA32" s="9"/>
      <c r="EVB32" s="9"/>
      <c r="EVC32" s="9"/>
      <c r="EVD32" s="9"/>
      <c r="EVE32" s="9"/>
      <c r="EVF32" s="9"/>
      <c r="EVG32" s="9"/>
      <c r="EVH32" s="9"/>
      <c r="EVI32" s="9"/>
      <c r="EVJ32" s="9"/>
      <c r="EVK32" s="9"/>
      <c r="EVL32" s="9"/>
      <c r="EVM32" s="9"/>
      <c r="EVN32" s="9"/>
      <c r="EVO32" s="9"/>
      <c r="EVP32" s="9"/>
      <c r="EVQ32" s="9"/>
      <c r="EVR32" s="9"/>
      <c r="EVS32" s="9"/>
      <c r="EVT32" s="9"/>
      <c r="EVU32" s="9"/>
      <c r="EVV32" s="9"/>
      <c r="EVW32" s="9"/>
      <c r="EVX32" s="9"/>
      <c r="EVY32" s="9"/>
      <c r="EVZ32" s="9"/>
      <c r="EWA32" s="9"/>
      <c r="EWB32" s="9"/>
      <c r="EWC32" s="9"/>
      <c r="EWD32" s="9"/>
      <c r="EWE32" s="9"/>
      <c r="EWF32" s="9"/>
      <c r="EWG32" s="9"/>
      <c r="EWH32" s="9"/>
      <c r="EWI32" s="9"/>
      <c r="EWJ32" s="9"/>
      <c r="EWK32" s="9"/>
      <c r="EWL32" s="9"/>
      <c r="EWM32" s="9"/>
      <c r="EWN32" s="9"/>
      <c r="EWO32" s="9"/>
      <c r="EWP32" s="9"/>
      <c r="EWQ32" s="9"/>
      <c r="EWR32" s="9"/>
      <c r="EWS32" s="9"/>
      <c r="EWT32" s="9"/>
      <c r="EWU32" s="9"/>
      <c r="EWV32" s="9"/>
      <c r="EWW32" s="9"/>
      <c r="EWX32" s="9"/>
      <c r="EWY32" s="9"/>
      <c r="EWZ32" s="9"/>
      <c r="EXA32" s="9"/>
      <c r="EXB32" s="9"/>
      <c r="EXC32" s="9"/>
      <c r="EXD32" s="9"/>
      <c r="EXE32" s="9"/>
      <c r="EXF32" s="9"/>
      <c r="EXG32" s="9"/>
      <c r="EXH32" s="9"/>
      <c r="EXI32" s="9"/>
      <c r="EXJ32" s="9"/>
      <c r="EXK32" s="9"/>
      <c r="EXL32" s="9"/>
      <c r="EXM32" s="9"/>
      <c r="EXN32" s="9"/>
      <c r="EXO32" s="9"/>
      <c r="EXP32" s="9"/>
      <c r="EXQ32" s="9"/>
      <c r="EXR32" s="9"/>
      <c r="EXS32" s="9"/>
      <c r="EXT32" s="9"/>
      <c r="EXU32" s="9"/>
      <c r="EXV32" s="9"/>
      <c r="EXW32" s="9"/>
      <c r="EXX32" s="9"/>
      <c r="EXY32" s="9"/>
      <c r="EXZ32" s="9"/>
      <c r="EYA32" s="9"/>
      <c r="EYB32" s="9"/>
      <c r="EYC32" s="9"/>
      <c r="EYD32" s="9"/>
      <c r="EYE32" s="9"/>
      <c r="EYF32" s="9"/>
      <c r="EYG32" s="9"/>
      <c r="EYH32" s="9"/>
      <c r="EYI32" s="9"/>
      <c r="EYJ32" s="9"/>
      <c r="EYK32" s="9"/>
      <c r="EYL32" s="9"/>
      <c r="EYM32" s="9"/>
      <c r="EYN32" s="9"/>
      <c r="EYO32" s="9"/>
      <c r="EYP32" s="9"/>
      <c r="EYQ32" s="9"/>
      <c r="EYR32" s="9"/>
      <c r="EYS32" s="9"/>
      <c r="EYT32" s="9"/>
      <c r="EYU32" s="9"/>
      <c r="EYV32" s="9"/>
      <c r="EYW32" s="9"/>
      <c r="EYX32" s="9"/>
      <c r="EYY32" s="9"/>
      <c r="EYZ32" s="9"/>
      <c r="EZA32" s="9"/>
      <c r="EZB32" s="9"/>
      <c r="EZC32" s="9"/>
      <c r="EZD32" s="9"/>
      <c r="EZE32" s="9"/>
      <c r="EZF32" s="9"/>
      <c r="EZG32" s="9"/>
      <c r="EZH32" s="9"/>
      <c r="EZI32" s="9"/>
      <c r="EZJ32" s="9"/>
      <c r="EZK32" s="9"/>
      <c r="EZL32" s="9"/>
      <c r="EZM32" s="9"/>
      <c r="EZN32" s="9"/>
      <c r="EZO32" s="9"/>
      <c r="EZP32" s="9"/>
      <c r="EZQ32" s="9"/>
      <c r="EZR32" s="9"/>
      <c r="EZS32" s="9"/>
      <c r="EZT32" s="9"/>
      <c r="EZU32" s="9"/>
      <c r="EZV32" s="9"/>
      <c r="EZW32" s="9"/>
      <c r="EZX32" s="9"/>
      <c r="EZY32" s="9"/>
      <c r="EZZ32" s="9"/>
      <c r="FAA32" s="9"/>
      <c r="FAB32" s="9"/>
      <c r="FAC32" s="9"/>
      <c r="FAD32" s="9"/>
      <c r="FAE32" s="9"/>
      <c r="FAF32" s="9"/>
      <c r="FAG32" s="9"/>
      <c r="FAH32" s="9"/>
      <c r="FAI32" s="9"/>
      <c r="FAJ32" s="9"/>
      <c r="FAK32" s="9"/>
      <c r="FAL32" s="9"/>
      <c r="FAM32" s="9"/>
      <c r="FAN32" s="9"/>
      <c r="FAO32" s="9"/>
      <c r="FAP32" s="9"/>
      <c r="FAQ32" s="9"/>
      <c r="FAR32" s="9"/>
      <c r="FAS32" s="9"/>
      <c r="FAT32" s="9"/>
      <c r="FAU32" s="9"/>
      <c r="FAV32" s="9"/>
      <c r="FAW32" s="9"/>
      <c r="FAX32" s="9"/>
      <c r="FAY32" s="9"/>
      <c r="FAZ32" s="9"/>
      <c r="FBA32" s="9"/>
      <c r="FBB32" s="9"/>
      <c r="FBC32" s="9"/>
      <c r="FBD32" s="9"/>
      <c r="FBE32" s="9"/>
      <c r="FBF32" s="9"/>
      <c r="FBG32" s="9"/>
      <c r="FBH32" s="9"/>
      <c r="FBI32" s="9"/>
      <c r="FBJ32" s="9"/>
      <c r="FBK32" s="9"/>
      <c r="FBL32" s="9"/>
      <c r="FBM32" s="9"/>
      <c r="FBN32" s="9"/>
      <c r="FBO32" s="9"/>
      <c r="FBP32" s="9"/>
      <c r="FBQ32" s="9"/>
      <c r="FBR32" s="9"/>
      <c r="FBS32" s="9"/>
      <c r="FBT32" s="9"/>
      <c r="FBU32" s="9"/>
      <c r="FBV32" s="9"/>
      <c r="FBW32" s="9"/>
      <c r="FBX32" s="9"/>
      <c r="FBY32" s="9"/>
      <c r="FBZ32" s="9"/>
      <c r="FCA32" s="9"/>
      <c r="FCB32" s="9"/>
      <c r="FCC32" s="9"/>
      <c r="FCD32" s="9"/>
      <c r="FCE32" s="9"/>
      <c r="FCF32" s="9"/>
      <c r="FCG32" s="9"/>
      <c r="FCH32" s="9"/>
      <c r="FCI32" s="9"/>
      <c r="FCJ32" s="9"/>
      <c r="FCK32" s="9"/>
      <c r="FCL32" s="9"/>
      <c r="FCM32" s="9"/>
      <c r="FCN32" s="9"/>
      <c r="FCO32" s="9"/>
      <c r="FCP32" s="9"/>
      <c r="FCQ32" s="9"/>
      <c r="FCR32" s="9"/>
      <c r="FCS32" s="9"/>
      <c r="FCT32" s="9"/>
      <c r="FCU32" s="9"/>
      <c r="FCV32" s="9"/>
      <c r="FCW32" s="9"/>
      <c r="FCX32" s="9"/>
      <c r="FCY32" s="9"/>
      <c r="FCZ32" s="9"/>
      <c r="FDA32" s="9"/>
      <c r="FDB32" s="9"/>
      <c r="FDC32" s="9"/>
      <c r="FDD32" s="9"/>
      <c r="FDE32" s="9"/>
      <c r="FDF32" s="9"/>
      <c r="FDG32" s="9"/>
      <c r="FDH32" s="9"/>
      <c r="FDI32" s="9"/>
      <c r="FDJ32" s="9"/>
      <c r="FDK32" s="9"/>
      <c r="FDL32" s="9"/>
      <c r="FDM32" s="9"/>
      <c r="FDN32" s="9"/>
      <c r="FDO32" s="9"/>
      <c r="FDP32" s="9"/>
      <c r="FDQ32" s="9"/>
      <c r="FDR32" s="9"/>
      <c r="FDS32" s="9"/>
      <c r="FDT32" s="9"/>
      <c r="FDU32" s="9"/>
      <c r="FDV32" s="9"/>
      <c r="FDW32" s="9"/>
      <c r="FDX32" s="9"/>
      <c r="FDY32" s="9"/>
      <c r="FDZ32" s="9"/>
      <c r="FEA32" s="9"/>
      <c r="FEB32" s="9"/>
      <c r="FEC32" s="9"/>
      <c r="FED32" s="9"/>
      <c r="FEE32" s="9"/>
      <c r="FEF32" s="9"/>
      <c r="FEG32" s="9"/>
      <c r="FEH32" s="9"/>
      <c r="FEI32" s="9"/>
      <c r="FEJ32" s="9"/>
      <c r="FEK32" s="9"/>
      <c r="FEL32" s="9"/>
      <c r="FEM32" s="9"/>
      <c r="FEN32" s="9"/>
      <c r="FEO32" s="9"/>
      <c r="FEP32" s="9"/>
      <c r="FEQ32" s="9"/>
      <c r="FER32" s="9"/>
      <c r="FES32" s="9"/>
      <c r="FET32" s="9"/>
      <c r="FEU32" s="9"/>
      <c r="FEV32" s="9"/>
      <c r="FEW32" s="9"/>
      <c r="FEX32" s="9"/>
      <c r="FEY32" s="9"/>
      <c r="FEZ32" s="9"/>
      <c r="FFA32" s="9"/>
      <c r="FFB32" s="9"/>
      <c r="FFC32" s="9"/>
      <c r="FFD32" s="9"/>
      <c r="FFE32" s="9"/>
      <c r="FFF32" s="9"/>
      <c r="FFG32" s="9"/>
      <c r="FFH32" s="9"/>
      <c r="FFI32" s="9"/>
      <c r="FFJ32" s="9"/>
      <c r="FFK32" s="9"/>
      <c r="FFL32" s="9"/>
      <c r="FFM32" s="9"/>
      <c r="FFN32" s="9"/>
      <c r="FFO32" s="9"/>
      <c r="FFP32" s="9"/>
      <c r="FFQ32" s="9"/>
      <c r="FFR32" s="9"/>
      <c r="FFS32" s="9"/>
      <c r="FFT32" s="9"/>
      <c r="FFU32" s="9"/>
      <c r="FFV32" s="9"/>
      <c r="FFW32" s="9"/>
      <c r="FFX32" s="9"/>
      <c r="FFY32" s="9"/>
      <c r="FFZ32" s="9"/>
      <c r="FGA32" s="9"/>
      <c r="FGB32" s="9"/>
      <c r="FGC32" s="9"/>
      <c r="FGD32" s="9"/>
      <c r="FGE32" s="9"/>
      <c r="FGF32" s="9"/>
      <c r="FGG32" s="9"/>
      <c r="FGH32" s="9"/>
      <c r="FGI32" s="9"/>
      <c r="FGJ32" s="9"/>
      <c r="FGK32" s="9"/>
      <c r="FGL32" s="9"/>
      <c r="FGM32" s="9"/>
      <c r="FGN32" s="9"/>
      <c r="FGO32" s="9"/>
      <c r="FGP32" s="9"/>
      <c r="FGQ32" s="9"/>
      <c r="FGR32" s="9"/>
      <c r="FGS32" s="9"/>
      <c r="FGT32" s="9"/>
      <c r="FGU32" s="9"/>
      <c r="FGV32" s="9"/>
      <c r="FGW32" s="9"/>
      <c r="FGX32" s="9"/>
      <c r="FGY32" s="9"/>
      <c r="FGZ32" s="9"/>
      <c r="FHA32" s="9"/>
      <c r="FHB32" s="9"/>
      <c r="FHC32" s="9"/>
      <c r="FHD32" s="9"/>
      <c r="FHE32" s="9"/>
      <c r="FHF32" s="9"/>
      <c r="FHG32" s="9"/>
      <c r="FHH32" s="9"/>
      <c r="FHI32" s="9"/>
      <c r="FHJ32" s="9"/>
      <c r="FHK32" s="9"/>
      <c r="FHL32" s="9"/>
      <c r="FHM32" s="9"/>
      <c r="FHN32" s="9"/>
      <c r="FHO32" s="9"/>
      <c r="FHP32" s="9"/>
      <c r="FHQ32" s="9"/>
      <c r="FHR32" s="9"/>
      <c r="FHS32" s="9"/>
      <c r="FHT32" s="9"/>
      <c r="FHU32" s="9"/>
      <c r="FHV32" s="9"/>
      <c r="FHW32" s="9"/>
      <c r="FHX32" s="9"/>
      <c r="FHY32" s="9"/>
      <c r="FHZ32" s="9"/>
      <c r="FIA32" s="9"/>
      <c r="FIB32" s="9"/>
      <c r="FIC32" s="9"/>
      <c r="FID32" s="9"/>
      <c r="FIE32" s="9"/>
      <c r="FIF32" s="9"/>
      <c r="FIG32" s="9"/>
      <c r="FIH32" s="9"/>
      <c r="FII32" s="9"/>
      <c r="FIJ32" s="9"/>
      <c r="FIK32" s="9"/>
      <c r="FIL32" s="9"/>
      <c r="FIM32" s="9"/>
      <c r="FIN32" s="9"/>
      <c r="FIO32" s="9"/>
      <c r="FIP32" s="9"/>
      <c r="FIQ32" s="9"/>
      <c r="FIR32" s="9"/>
      <c r="FIS32" s="9"/>
      <c r="FIT32" s="9"/>
      <c r="FIU32" s="9"/>
      <c r="FIV32" s="9"/>
      <c r="FIW32" s="9"/>
      <c r="FIX32" s="9"/>
      <c r="FIY32" s="9"/>
      <c r="FIZ32" s="9"/>
      <c r="FJA32" s="9"/>
      <c r="FJB32" s="9"/>
      <c r="FJC32" s="9"/>
      <c r="FJD32" s="9"/>
      <c r="FJE32" s="9"/>
      <c r="FJF32" s="9"/>
      <c r="FJG32" s="9"/>
      <c r="FJH32" s="9"/>
      <c r="FJI32" s="9"/>
      <c r="FJJ32" s="9"/>
      <c r="FJK32" s="9"/>
      <c r="FJL32" s="9"/>
      <c r="FJM32" s="9"/>
      <c r="FJN32" s="9"/>
      <c r="FJO32" s="9"/>
      <c r="FJP32" s="9"/>
      <c r="FJQ32" s="9"/>
      <c r="FJR32" s="9"/>
      <c r="FJS32" s="9"/>
      <c r="FJT32" s="9"/>
      <c r="FJU32" s="9"/>
      <c r="FJV32" s="9"/>
      <c r="FJW32" s="9"/>
      <c r="FJX32" s="9"/>
      <c r="FJY32" s="9"/>
      <c r="FJZ32" s="9"/>
      <c r="FKA32" s="9"/>
      <c r="FKB32" s="9"/>
      <c r="FKC32" s="9"/>
      <c r="FKD32" s="9"/>
      <c r="FKE32" s="9"/>
      <c r="FKF32" s="9"/>
      <c r="FKG32" s="9"/>
      <c r="FKH32" s="9"/>
      <c r="FKI32" s="9"/>
      <c r="FKJ32" s="9"/>
      <c r="FKK32" s="9"/>
      <c r="FKL32" s="9"/>
      <c r="FKM32" s="9"/>
      <c r="FKN32" s="9"/>
      <c r="FKO32" s="9"/>
      <c r="FKP32" s="9"/>
      <c r="FKQ32" s="9"/>
      <c r="FKR32" s="9"/>
      <c r="FKS32" s="9"/>
      <c r="FKT32" s="9"/>
      <c r="FKU32" s="9"/>
      <c r="FKV32" s="9"/>
      <c r="FKW32" s="9"/>
      <c r="FKX32" s="9"/>
      <c r="FKY32" s="9"/>
      <c r="FKZ32" s="9"/>
      <c r="FLA32" s="9"/>
      <c r="FLB32" s="9"/>
      <c r="FLC32" s="9"/>
      <c r="FLD32" s="9"/>
      <c r="FLE32" s="9"/>
      <c r="FLF32" s="9"/>
      <c r="FLG32" s="9"/>
      <c r="FLH32" s="9"/>
      <c r="FLI32" s="9"/>
      <c r="FLJ32" s="9"/>
      <c r="FLK32" s="9"/>
      <c r="FLL32" s="9"/>
      <c r="FLM32" s="9"/>
      <c r="FLN32" s="9"/>
      <c r="FLO32" s="9"/>
      <c r="FLP32" s="9"/>
      <c r="FLQ32" s="9"/>
      <c r="FLR32" s="9"/>
      <c r="FLS32" s="9"/>
      <c r="FLT32" s="9"/>
      <c r="FLU32" s="9"/>
      <c r="FLV32" s="9"/>
      <c r="FLW32" s="9"/>
      <c r="FLX32" s="9"/>
      <c r="FLY32" s="9"/>
      <c r="FLZ32" s="9"/>
      <c r="FMA32" s="9"/>
      <c r="FMB32" s="9"/>
      <c r="FMC32" s="9"/>
      <c r="FMD32" s="9"/>
      <c r="FME32" s="9"/>
      <c r="FMF32" s="9"/>
      <c r="FMG32" s="9"/>
      <c r="FMH32" s="9"/>
      <c r="FMI32" s="9"/>
      <c r="FMJ32" s="9"/>
      <c r="FMK32" s="9"/>
      <c r="FML32" s="9"/>
      <c r="FMM32" s="9"/>
      <c r="FMN32" s="9"/>
      <c r="FMO32" s="9"/>
      <c r="FMP32" s="9"/>
      <c r="FMQ32" s="9"/>
      <c r="FMR32" s="9"/>
      <c r="FMS32" s="9"/>
      <c r="FMT32" s="9"/>
      <c r="FMU32" s="9"/>
      <c r="FMV32" s="9"/>
      <c r="FMW32" s="9"/>
      <c r="FMX32" s="9"/>
      <c r="FMY32" s="9"/>
      <c r="FMZ32" s="9"/>
      <c r="FNA32" s="9"/>
      <c r="FNB32" s="9"/>
      <c r="FNC32" s="9"/>
      <c r="FND32" s="9"/>
      <c r="FNE32" s="9"/>
      <c r="FNF32" s="9"/>
      <c r="FNG32" s="9"/>
      <c r="FNH32" s="9"/>
      <c r="FNI32" s="9"/>
      <c r="FNJ32" s="9"/>
      <c r="FNK32" s="9"/>
      <c r="FNL32" s="9"/>
      <c r="FNM32" s="9"/>
      <c r="FNN32" s="9"/>
      <c r="FNO32" s="9"/>
      <c r="FNP32" s="9"/>
      <c r="FNQ32" s="9"/>
      <c r="FNR32" s="9"/>
      <c r="FNS32" s="9"/>
      <c r="FNT32" s="9"/>
      <c r="FNU32" s="9"/>
      <c r="FNV32" s="9"/>
      <c r="FNW32" s="9"/>
      <c r="FNX32" s="9"/>
      <c r="FNY32" s="9"/>
      <c r="FNZ32" s="9"/>
      <c r="FOA32" s="9"/>
      <c r="FOB32" s="9"/>
      <c r="FOC32" s="9"/>
      <c r="FOD32" s="9"/>
      <c r="FOE32" s="9"/>
      <c r="FOF32" s="9"/>
      <c r="FOG32" s="9"/>
      <c r="FOH32" s="9"/>
      <c r="FOI32" s="9"/>
      <c r="FOJ32" s="9"/>
      <c r="FOK32" s="9"/>
      <c r="FOL32" s="9"/>
      <c r="FOM32" s="9"/>
      <c r="FON32" s="9"/>
      <c r="FOO32" s="9"/>
      <c r="FOP32" s="9"/>
      <c r="FOQ32" s="9"/>
      <c r="FOR32" s="9"/>
      <c r="FOS32" s="9"/>
      <c r="FOT32" s="9"/>
      <c r="FOU32" s="9"/>
      <c r="FOV32" s="9"/>
      <c r="FOW32" s="9"/>
      <c r="FOX32" s="9"/>
      <c r="FOY32" s="9"/>
      <c r="FOZ32" s="9"/>
      <c r="FPA32" s="9"/>
      <c r="FPB32" s="9"/>
      <c r="FPC32" s="9"/>
      <c r="FPD32" s="9"/>
      <c r="FPE32" s="9"/>
      <c r="FPF32" s="9"/>
      <c r="FPG32" s="9"/>
      <c r="FPH32" s="9"/>
      <c r="FPI32" s="9"/>
      <c r="FPJ32" s="9"/>
      <c r="FPK32" s="9"/>
      <c r="FPL32" s="9"/>
      <c r="FPM32" s="9"/>
      <c r="FPN32" s="9"/>
      <c r="FPO32" s="9"/>
      <c r="FPP32" s="9"/>
      <c r="FPQ32" s="9"/>
      <c r="FPR32" s="9"/>
      <c r="FPS32" s="9"/>
      <c r="FPT32" s="9"/>
      <c r="FPU32" s="9"/>
      <c r="FPV32" s="9"/>
      <c r="FPW32" s="9"/>
      <c r="FPX32" s="9"/>
      <c r="FPY32" s="9"/>
      <c r="FPZ32" s="9"/>
      <c r="FQA32" s="9"/>
      <c r="FQB32" s="9"/>
      <c r="FQC32" s="9"/>
      <c r="FQD32" s="9"/>
      <c r="FQE32" s="9"/>
      <c r="FQF32" s="9"/>
      <c r="FQG32" s="9"/>
      <c r="FQH32" s="9"/>
      <c r="FQI32" s="9"/>
      <c r="FQJ32" s="9"/>
      <c r="FQK32" s="9"/>
      <c r="FQL32" s="9"/>
      <c r="FQM32" s="9"/>
      <c r="FQN32" s="9"/>
      <c r="FQO32" s="9"/>
      <c r="FQP32" s="9"/>
      <c r="FQQ32" s="9"/>
      <c r="FQR32" s="9"/>
      <c r="FQS32" s="9"/>
      <c r="FQT32" s="9"/>
      <c r="FQU32" s="9"/>
      <c r="FQV32" s="9"/>
      <c r="FQW32" s="9"/>
      <c r="FQX32" s="9"/>
      <c r="FQY32" s="9"/>
      <c r="FQZ32" s="9"/>
      <c r="FRA32" s="9"/>
      <c r="FRB32" s="9"/>
      <c r="FRC32" s="9"/>
      <c r="FRD32" s="9"/>
      <c r="FRE32" s="9"/>
      <c r="FRF32" s="9"/>
      <c r="FRG32" s="9"/>
      <c r="FRH32" s="9"/>
      <c r="FRI32" s="9"/>
      <c r="FRJ32" s="9"/>
      <c r="FRK32" s="9"/>
      <c r="FRL32" s="9"/>
      <c r="FRM32" s="9"/>
      <c r="FRN32" s="9"/>
      <c r="FRO32" s="9"/>
      <c r="FRP32" s="9"/>
      <c r="FRQ32" s="9"/>
      <c r="FRR32" s="9"/>
      <c r="FRS32" s="9"/>
      <c r="FRT32" s="9"/>
      <c r="FRU32" s="9"/>
      <c r="FRV32" s="9"/>
      <c r="FRW32" s="9"/>
      <c r="FRX32" s="9"/>
      <c r="FRY32" s="9"/>
      <c r="FRZ32" s="9"/>
      <c r="FSA32" s="9"/>
      <c r="FSB32" s="9"/>
      <c r="FSC32" s="9"/>
      <c r="FSD32" s="9"/>
      <c r="FSE32" s="9"/>
      <c r="FSF32" s="9"/>
      <c r="FSG32" s="9"/>
      <c r="FSH32" s="9"/>
      <c r="FSI32" s="9"/>
      <c r="FSJ32" s="9"/>
      <c r="FSK32" s="9"/>
      <c r="FSL32" s="9"/>
      <c r="FSM32" s="9"/>
      <c r="FSN32" s="9"/>
      <c r="FSO32" s="9"/>
      <c r="FSP32" s="9"/>
      <c r="FSQ32" s="9"/>
      <c r="FSR32" s="9"/>
      <c r="FSS32" s="9"/>
      <c r="FST32" s="9"/>
      <c r="FSU32" s="9"/>
      <c r="FSV32" s="9"/>
      <c r="FSW32" s="9"/>
      <c r="FSX32" s="9"/>
      <c r="FSY32" s="9"/>
      <c r="FSZ32" s="9"/>
      <c r="FTA32" s="9"/>
      <c r="FTB32" s="9"/>
      <c r="FTC32" s="9"/>
      <c r="FTD32" s="9"/>
      <c r="FTE32" s="9"/>
      <c r="FTF32" s="9"/>
      <c r="FTG32" s="9"/>
      <c r="FTH32" s="9"/>
      <c r="FTI32" s="9"/>
      <c r="FTJ32" s="9"/>
      <c r="FTK32" s="9"/>
      <c r="FTL32" s="9"/>
      <c r="FTM32" s="9"/>
      <c r="FTN32" s="9"/>
      <c r="FTO32" s="9"/>
      <c r="FTP32" s="9"/>
      <c r="FTQ32" s="9"/>
      <c r="FTR32" s="9"/>
      <c r="FTS32" s="9"/>
      <c r="FTT32" s="9"/>
      <c r="FTU32" s="9"/>
      <c r="FTV32" s="9"/>
      <c r="FTW32" s="9"/>
      <c r="FTX32" s="9"/>
      <c r="FTY32" s="9"/>
      <c r="FTZ32" s="9"/>
      <c r="FUA32" s="9"/>
      <c r="FUB32" s="9"/>
      <c r="FUC32" s="9"/>
      <c r="FUD32" s="9"/>
      <c r="FUE32" s="9"/>
      <c r="FUF32" s="9"/>
      <c r="FUG32" s="9"/>
      <c r="FUH32" s="9"/>
      <c r="FUI32" s="9"/>
      <c r="FUJ32" s="9"/>
      <c r="FUK32" s="9"/>
      <c r="FUL32" s="9"/>
      <c r="FUM32" s="9"/>
      <c r="FUN32" s="9"/>
      <c r="FUO32" s="9"/>
      <c r="FUP32" s="9"/>
      <c r="FUQ32" s="9"/>
      <c r="FUR32" s="9"/>
      <c r="FUS32" s="9"/>
      <c r="FUT32" s="9"/>
      <c r="FUU32" s="9"/>
      <c r="FUV32" s="9"/>
      <c r="FUW32" s="9"/>
      <c r="FUX32" s="9"/>
      <c r="FUY32" s="9"/>
      <c r="FUZ32" s="9"/>
      <c r="FVA32" s="9"/>
      <c r="FVB32" s="9"/>
      <c r="FVC32" s="9"/>
      <c r="FVD32" s="9"/>
      <c r="FVE32" s="9"/>
      <c r="FVF32" s="9"/>
      <c r="FVG32" s="9"/>
      <c r="FVH32" s="9"/>
      <c r="FVI32" s="9"/>
      <c r="FVJ32" s="9"/>
      <c r="FVK32" s="9"/>
      <c r="FVL32" s="9"/>
      <c r="FVM32" s="9"/>
      <c r="FVN32" s="9"/>
      <c r="FVO32" s="9"/>
      <c r="FVP32" s="9"/>
      <c r="FVQ32" s="9"/>
      <c r="FVR32" s="9"/>
      <c r="FVS32" s="9"/>
      <c r="FVT32" s="9"/>
      <c r="FVU32" s="9"/>
      <c r="FVV32" s="9"/>
      <c r="FVW32" s="9"/>
      <c r="FVX32" s="9"/>
      <c r="FVY32" s="9"/>
      <c r="FVZ32" s="9"/>
      <c r="FWA32" s="9"/>
      <c r="FWB32" s="9"/>
      <c r="FWC32" s="9"/>
      <c r="FWD32" s="9"/>
      <c r="FWE32" s="9"/>
      <c r="FWF32" s="9"/>
      <c r="FWG32" s="9"/>
      <c r="FWH32" s="9"/>
      <c r="FWI32" s="9"/>
      <c r="FWJ32" s="9"/>
      <c r="FWK32" s="9"/>
      <c r="FWL32" s="9"/>
      <c r="FWM32" s="9"/>
      <c r="FWN32" s="9"/>
      <c r="FWO32" s="9"/>
      <c r="FWP32" s="9"/>
      <c r="FWQ32" s="9"/>
      <c r="FWR32" s="9"/>
      <c r="FWS32" s="9"/>
      <c r="FWT32" s="9"/>
      <c r="FWU32" s="9"/>
      <c r="FWV32" s="9"/>
      <c r="FWW32" s="9"/>
      <c r="FWX32" s="9"/>
      <c r="FWY32" s="9"/>
      <c r="FWZ32" s="9"/>
      <c r="FXA32" s="9"/>
      <c r="FXB32" s="9"/>
      <c r="FXC32" s="9"/>
      <c r="FXD32" s="9"/>
      <c r="FXE32" s="9"/>
      <c r="FXF32" s="9"/>
      <c r="FXG32" s="9"/>
      <c r="FXH32" s="9"/>
      <c r="FXI32" s="9"/>
      <c r="FXJ32" s="9"/>
      <c r="FXK32" s="9"/>
      <c r="FXL32" s="9"/>
      <c r="FXM32" s="9"/>
      <c r="FXN32" s="9"/>
      <c r="FXO32" s="9"/>
      <c r="FXP32" s="9"/>
      <c r="FXQ32" s="9"/>
      <c r="FXR32" s="9"/>
      <c r="FXS32" s="9"/>
      <c r="FXT32" s="9"/>
      <c r="FXU32" s="9"/>
      <c r="FXV32" s="9"/>
      <c r="FXW32" s="9"/>
      <c r="FXX32" s="9"/>
      <c r="FXY32" s="9"/>
      <c r="FXZ32" s="9"/>
      <c r="FYA32" s="9"/>
      <c r="FYB32" s="9"/>
      <c r="FYC32" s="9"/>
      <c r="FYD32" s="9"/>
      <c r="FYE32" s="9"/>
      <c r="FYF32" s="9"/>
      <c r="FYG32" s="9"/>
      <c r="FYH32" s="9"/>
      <c r="FYI32" s="9"/>
      <c r="FYJ32" s="9"/>
      <c r="FYK32" s="9"/>
      <c r="FYL32" s="9"/>
      <c r="FYM32" s="9"/>
      <c r="FYN32" s="9"/>
      <c r="FYO32" s="9"/>
      <c r="FYP32" s="9"/>
      <c r="FYQ32" s="9"/>
      <c r="FYR32" s="9"/>
      <c r="FYS32" s="9"/>
      <c r="FYT32" s="9"/>
      <c r="FYU32" s="9"/>
      <c r="FYV32" s="9"/>
      <c r="FYW32" s="9"/>
      <c r="FYX32" s="9"/>
      <c r="FYY32" s="9"/>
      <c r="FYZ32" s="9"/>
      <c r="FZA32" s="9"/>
      <c r="FZB32" s="9"/>
      <c r="FZC32" s="9"/>
      <c r="FZD32" s="9"/>
      <c r="FZE32" s="9"/>
      <c r="FZF32" s="9"/>
      <c r="FZG32" s="9"/>
      <c r="FZH32" s="9"/>
      <c r="FZI32" s="9"/>
      <c r="FZJ32" s="9"/>
      <c r="FZK32" s="9"/>
      <c r="FZL32" s="9"/>
      <c r="FZM32" s="9"/>
      <c r="FZN32" s="9"/>
      <c r="FZO32" s="9"/>
      <c r="FZP32" s="9"/>
      <c r="FZQ32" s="9"/>
      <c r="FZR32" s="9"/>
      <c r="FZS32" s="9"/>
      <c r="FZT32" s="9"/>
      <c r="FZU32" s="9"/>
      <c r="FZV32" s="9"/>
      <c r="FZW32" s="9"/>
      <c r="FZX32" s="9"/>
      <c r="FZY32" s="9"/>
      <c r="FZZ32" s="9"/>
      <c r="GAA32" s="9"/>
      <c r="GAB32" s="9"/>
      <c r="GAC32" s="9"/>
      <c r="GAD32" s="9"/>
      <c r="GAE32" s="9"/>
      <c r="GAF32" s="9"/>
      <c r="GAG32" s="9"/>
      <c r="GAH32" s="9"/>
      <c r="GAI32" s="9"/>
      <c r="GAJ32" s="9"/>
      <c r="GAK32" s="9"/>
      <c r="GAL32" s="9"/>
      <c r="GAM32" s="9"/>
      <c r="GAN32" s="9"/>
      <c r="GAO32" s="9"/>
      <c r="GAP32" s="9"/>
      <c r="GAQ32" s="9"/>
      <c r="GAR32" s="9"/>
      <c r="GAS32" s="9"/>
      <c r="GAT32" s="9"/>
      <c r="GAU32" s="9"/>
      <c r="GAV32" s="9"/>
      <c r="GAW32" s="9"/>
      <c r="GAX32" s="9"/>
      <c r="GAY32" s="9"/>
      <c r="GAZ32" s="9"/>
      <c r="GBA32" s="9"/>
      <c r="GBB32" s="9"/>
      <c r="GBC32" s="9"/>
      <c r="GBD32" s="9"/>
      <c r="GBE32" s="9"/>
      <c r="GBF32" s="9"/>
      <c r="GBG32" s="9"/>
      <c r="GBH32" s="9"/>
      <c r="GBI32" s="9"/>
      <c r="GBJ32" s="9"/>
      <c r="GBK32" s="9"/>
      <c r="GBL32" s="9"/>
      <c r="GBM32" s="9"/>
      <c r="GBN32" s="9"/>
      <c r="GBO32" s="9"/>
      <c r="GBP32" s="9"/>
      <c r="GBQ32" s="9"/>
      <c r="GBR32" s="9"/>
      <c r="GBS32" s="9"/>
      <c r="GBT32" s="9"/>
      <c r="GBU32" s="9"/>
      <c r="GBV32" s="9"/>
      <c r="GBW32" s="9"/>
      <c r="GBX32" s="9"/>
      <c r="GBY32" s="9"/>
      <c r="GBZ32" s="9"/>
      <c r="GCA32" s="9"/>
      <c r="GCB32" s="9"/>
      <c r="GCC32" s="9"/>
      <c r="GCD32" s="9"/>
      <c r="GCE32" s="9"/>
      <c r="GCF32" s="9"/>
      <c r="GCG32" s="9"/>
      <c r="GCH32" s="9"/>
      <c r="GCI32" s="9"/>
      <c r="GCJ32" s="9"/>
      <c r="GCK32" s="9"/>
      <c r="GCL32" s="9"/>
      <c r="GCM32" s="9"/>
      <c r="GCN32" s="9"/>
      <c r="GCO32" s="9"/>
      <c r="GCP32" s="9"/>
      <c r="GCQ32" s="9"/>
      <c r="GCR32" s="9"/>
      <c r="GCS32" s="9"/>
      <c r="GCT32" s="9"/>
      <c r="GCU32" s="9"/>
      <c r="GCV32" s="9"/>
      <c r="GCW32" s="9"/>
      <c r="GCX32" s="9"/>
      <c r="GCY32" s="9"/>
      <c r="GCZ32" s="9"/>
      <c r="GDA32" s="9"/>
      <c r="GDB32" s="9"/>
      <c r="GDC32" s="9"/>
      <c r="GDD32" s="9"/>
      <c r="GDE32" s="9"/>
      <c r="GDF32" s="9"/>
      <c r="GDG32" s="9"/>
      <c r="GDH32" s="9"/>
      <c r="GDI32" s="9"/>
      <c r="GDJ32" s="9"/>
      <c r="GDK32" s="9"/>
      <c r="GDL32" s="9"/>
      <c r="GDM32" s="9"/>
      <c r="GDN32" s="9"/>
      <c r="GDO32" s="9"/>
      <c r="GDP32" s="9"/>
      <c r="GDQ32" s="9"/>
      <c r="GDR32" s="9"/>
      <c r="GDS32" s="9"/>
      <c r="GDT32" s="9"/>
      <c r="GDU32" s="9"/>
      <c r="GDV32" s="9"/>
      <c r="GDW32" s="9"/>
      <c r="GDX32" s="9"/>
      <c r="GDY32" s="9"/>
      <c r="GDZ32" s="9"/>
      <c r="GEA32" s="9"/>
      <c r="GEB32" s="9"/>
      <c r="GEC32" s="9"/>
      <c r="GED32" s="9"/>
      <c r="GEE32" s="9"/>
      <c r="GEF32" s="9"/>
      <c r="GEG32" s="9"/>
      <c r="GEH32" s="9"/>
      <c r="GEI32" s="9"/>
      <c r="GEJ32" s="9"/>
      <c r="GEK32" s="9"/>
      <c r="GEL32" s="9"/>
      <c r="GEM32" s="9"/>
      <c r="GEN32" s="9"/>
      <c r="GEO32" s="9"/>
      <c r="GEP32" s="9"/>
      <c r="GEQ32" s="9"/>
      <c r="GER32" s="9"/>
      <c r="GES32" s="9"/>
      <c r="GET32" s="9"/>
      <c r="GEU32" s="9"/>
      <c r="GEV32" s="9"/>
      <c r="GEW32" s="9"/>
      <c r="GEX32" s="9"/>
      <c r="GEY32" s="9"/>
      <c r="GEZ32" s="9"/>
      <c r="GFA32" s="9"/>
      <c r="GFB32" s="9"/>
      <c r="GFC32" s="9"/>
      <c r="GFD32" s="9"/>
      <c r="GFE32" s="9"/>
      <c r="GFF32" s="9"/>
      <c r="GFG32" s="9"/>
      <c r="GFH32" s="9"/>
      <c r="GFI32" s="9"/>
      <c r="GFJ32" s="9"/>
      <c r="GFK32" s="9"/>
      <c r="GFL32" s="9"/>
      <c r="GFM32" s="9"/>
      <c r="GFN32" s="9"/>
      <c r="GFO32" s="9"/>
      <c r="GFP32" s="9"/>
      <c r="GFQ32" s="9"/>
      <c r="GFR32" s="9"/>
      <c r="GFS32" s="9"/>
      <c r="GFT32" s="9"/>
      <c r="GFU32" s="9"/>
      <c r="GFV32" s="9"/>
      <c r="GFW32" s="9"/>
      <c r="GFX32" s="9"/>
      <c r="GFY32" s="9"/>
      <c r="GFZ32" s="9"/>
      <c r="GGA32" s="9"/>
      <c r="GGB32" s="9"/>
      <c r="GGC32" s="9"/>
      <c r="GGD32" s="9"/>
      <c r="GGE32" s="9"/>
      <c r="GGF32" s="9"/>
      <c r="GGG32" s="9"/>
      <c r="GGH32" s="9"/>
      <c r="GGI32" s="9"/>
      <c r="GGJ32" s="9"/>
      <c r="GGK32" s="9"/>
      <c r="GGL32" s="9"/>
      <c r="GGM32" s="9"/>
      <c r="GGN32" s="9"/>
      <c r="GGO32" s="9"/>
      <c r="GGP32" s="9"/>
      <c r="GGQ32" s="9"/>
      <c r="GGR32" s="9"/>
      <c r="GGS32" s="9"/>
      <c r="GGT32" s="9"/>
      <c r="GGU32" s="9"/>
      <c r="GGV32" s="9"/>
      <c r="GGW32" s="9"/>
      <c r="GGX32" s="9"/>
      <c r="GGY32" s="9"/>
      <c r="GGZ32" s="9"/>
      <c r="GHA32" s="9"/>
      <c r="GHB32" s="9"/>
      <c r="GHC32" s="9"/>
      <c r="GHD32" s="9"/>
      <c r="GHE32" s="9"/>
      <c r="GHF32" s="9"/>
      <c r="GHG32" s="9"/>
      <c r="GHH32" s="9"/>
      <c r="GHI32" s="9"/>
      <c r="GHJ32" s="9"/>
      <c r="GHK32" s="9"/>
      <c r="GHL32" s="9"/>
      <c r="GHM32" s="9"/>
      <c r="GHN32" s="9"/>
      <c r="GHO32" s="9"/>
      <c r="GHP32" s="9"/>
      <c r="GHQ32" s="9"/>
      <c r="GHR32" s="9"/>
      <c r="GHS32" s="9"/>
      <c r="GHT32" s="9"/>
      <c r="GHU32" s="9"/>
      <c r="GHV32" s="9"/>
      <c r="GHW32" s="9"/>
      <c r="GHX32" s="9"/>
      <c r="GHY32" s="9"/>
      <c r="GHZ32" s="9"/>
      <c r="GIA32" s="9"/>
      <c r="GIB32" s="9"/>
      <c r="GIC32" s="9"/>
      <c r="GID32" s="9"/>
      <c r="GIE32" s="9"/>
      <c r="GIF32" s="9"/>
      <c r="GIG32" s="9"/>
      <c r="GIH32" s="9"/>
      <c r="GII32" s="9"/>
      <c r="GIJ32" s="9"/>
      <c r="GIK32" s="9"/>
      <c r="GIL32" s="9"/>
      <c r="GIM32" s="9"/>
      <c r="GIN32" s="9"/>
      <c r="GIO32" s="9"/>
      <c r="GIP32" s="9"/>
      <c r="GIQ32" s="9"/>
      <c r="GIR32" s="9"/>
      <c r="GIS32" s="9"/>
      <c r="GIT32" s="9"/>
      <c r="GIU32" s="9"/>
      <c r="GIV32" s="9"/>
      <c r="GIW32" s="9"/>
      <c r="GIX32" s="9"/>
      <c r="GIY32" s="9"/>
      <c r="GIZ32" s="9"/>
      <c r="GJA32" s="9"/>
      <c r="GJB32" s="9"/>
      <c r="GJC32" s="9"/>
      <c r="GJD32" s="9"/>
      <c r="GJE32" s="9"/>
      <c r="GJF32" s="9"/>
      <c r="GJG32" s="9"/>
      <c r="GJH32" s="9"/>
      <c r="GJI32" s="9"/>
      <c r="GJJ32" s="9"/>
      <c r="GJK32" s="9"/>
      <c r="GJL32" s="9"/>
      <c r="GJM32" s="9"/>
      <c r="GJN32" s="9"/>
      <c r="GJO32" s="9"/>
      <c r="GJP32" s="9"/>
      <c r="GJQ32" s="9"/>
      <c r="GJR32" s="9"/>
      <c r="GJS32" s="9"/>
      <c r="GJT32" s="9"/>
      <c r="GJU32" s="9"/>
      <c r="GJV32" s="9"/>
      <c r="GJW32" s="9"/>
      <c r="GJX32" s="9"/>
      <c r="GJY32" s="9"/>
      <c r="GJZ32" s="9"/>
      <c r="GKA32" s="9"/>
      <c r="GKB32" s="9"/>
      <c r="GKC32" s="9"/>
      <c r="GKD32" s="9"/>
      <c r="GKE32" s="9"/>
      <c r="GKF32" s="9"/>
      <c r="GKG32" s="9"/>
      <c r="GKH32" s="9"/>
      <c r="GKI32" s="9"/>
      <c r="GKJ32" s="9"/>
      <c r="GKK32" s="9"/>
      <c r="GKL32" s="9"/>
      <c r="GKM32" s="9"/>
      <c r="GKN32" s="9"/>
      <c r="GKO32" s="9"/>
      <c r="GKP32" s="9"/>
      <c r="GKQ32" s="9"/>
      <c r="GKR32" s="9"/>
      <c r="GKS32" s="9"/>
      <c r="GKT32" s="9"/>
      <c r="GKU32" s="9"/>
      <c r="GKV32" s="9"/>
      <c r="GKW32" s="9"/>
      <c r="GKX32" s="9"/>
      <c r="GKY32" s="9"/>
      <c r="GKZ32" s="9"/>
      <c r="GLA32" s="9"/>
      <c r="GLB32" s="9"/>
      <c r="GLC32" s="9"/>
      <c r="GLD32" s="9"/>
      <c r="GLE32" s="9"/>
      <c r="GLF32" s="9"/>
      <c r="GLG32" s="9"/>
      <c r="GLH32" s="9"/>
      <c r="GLI32" s="9"/>
      <c r="GLJ32" s="9"/>
      <c r="GLK32" s="9"/>
      <c r="GLL32" s="9"/>
      <c r="GLM32" s="9"/>
      <c r="GLN32" s="9"/>
      <c r="GLO32" s="9"/>
      <c r="GLP32" s="9"/>
      <c r="GLQ32" s="9"/>
      <c r="GLR32" s="9"/>
      <c r="GLS32" s="9"/>
      <c r="GLT32" s="9"/>
      <c r="GLU32" s="9"/>
      <c r="GLV32" s="9"/>
      <c r="GLW32" s="9"/>
      <c r="GLX32" s="9"/>
      <c r="GLY32" s="9"/>
      <c r="GLZ32" s="9"/>
      <c r="GMA32" s="9"/>
      <c r="GMB32" s="9"/>
      <c r="GMC32" s="9"/>
      <c r="GMD32" s="9"/>
      <c r="GME32" s="9"/>
      <c r="GMF32" s="9"/>
      <c r="GMG32" s="9"/>
      <c r="GMH32" s="9"/>
      <c r="GMI32" s="9"/>
      <c r="GMJ32" s="9"/>
      <c r="GMK32" s="9"/>
      <c r="GML32" s="9"/>
      <c r="GMM32" s="9"/>
      <c r="GMN32" s="9"/>
      <c r="GMO32" s="9"/>
      <c r="GMP32" s="9"/>
      <c r="GMQ32" s="9"/>
      <c r="GMR32" s="9"/>
      <c r="GMS32" s="9"/>
      <c r="GMT32" s="9"/>
      <c r="GMU32" s="9"/>
      <c r="GMV32" s="9"/>
      <c r="GMW32" s="9"/>
      <c r="GMX32" s="9"/>
      <c r="GMY32" s="9"/>
      <c r="GMZ32" s="9"/>
      <c r="GNA32" s="9"/>
      <c r="GNB32" s="9"/>
      <c r="GNC32" s="9"/>
      <c r="GND32" s="9"/>
      <c r="GNE32" s="9"/>
      <c r="GNF32" s="9"/>
      <c r="GNG32" s="9"/>
      <c r="GNH32" s="9"/>
      <c r="GNI32" s="9"/>
      <c r="GNJ32" s="9"/>
      <c r="GNK32" s="9"/>
      <c r="GNL32" s="9"/>
      <c r="GNM32" s="9"/>
      <c r="GNN32" s="9"/>
      <c r="GNO32" s="9"/>
      <c r="GNP32" s="9"/>
      <c r="GNQ32" s="9"/>
      <c r="GNR32" s="9"/>
      <c r="GNS32" s="9"/>
      <c r="GNT32" s="9"/>
      <c r="GNU32" s="9"/>
      <c r="GNV32" s="9"/>
      <c r="GNW32" s="9"/>
      <c r="GNX32" s="9"/>
      <c r="GNY32" s="9"/>
      <c r="GNZ32" s="9"/>
      <c r="GOA32" s="9"/>
      <c r="GOB32" s="9"/>
      <c r="GOC32" s="9"/>
      <c r="GOD32" s="9"/>
      <c r="GOE32" s="9"/>
      <c r="GOF32" s="9"/>
      <c r="GOG32" s="9"/>
      <c r="GOH32" s="9"/>
      <c r="GOI32" s="9"/>
      <c r="GOJ32" s="9"/>
      <c r="GOK32" s="9"/>
      <c r="GOL32" s="9"/>
      <c r="GOM32" s="9"/>
      <c r="GON32" s="9"/>
      <c r="GOO32" s="9"/>
      <c r="GOP32" s="9"/>
      <c r="GOQ32" s="9"/>
      <c r="GOR32" s="9"/>
      <c r="GOS32" s="9"/>
      <c r="GOT32" s="9"/>
      <c r="GOU32" s="9"/>
      <c r="GOV32" s="9"/>
      <c r="GOW32" s="9"/>
      <c r="GOX32" s="9"/>
      <c r="GOY32" s="9"/>
      <c r="GOZ32" s="9"/>
      <c r="GPA32" s="9"/>
      <c r="GPB32" s="9"/>
      <c r="GPC32" s="9"/>
      <c r="GPD32" s="9"/>
      <c r="GPE32" s="9"/>
      <c r="GPF32" s="9"/>
      <c r="GPG32" s="9"/>
      <c r="GPH32" s="9"/>
      <c r="GPI32" s="9"/>
      <c r="GPJ32" s="9"/>
      <c r="GPK32" s="9"/>
      <c r="GPL32" s="9"/>
      <c r="GPM32" s="9"/>
      <c r="GPN32" s="9"/>
      <c r="GPO32" s="9"/>
      <c r="GPP32" s="9"/>
      <c r="GPQ32" s="9"/>
      <c r="GPR32" s="9"/>
      <c r="GPS32" s="9"/>
      <c r="GPT32" s="9"/>
      <c r="GPU32" s="9"/>
      <c r="GPV32" s="9"/>
      <c r="GPW32" s="9"/>
      <c r="GPX32" s="9"/>
      <c r="GPY32" s="9"/>
      <c r="GPZ32" s="9"/>
      <c r="GQA32" s="9"/>
      <c r="GQB32" s="9"/>
      <c r="GQC32" s="9"/>
      <c r="GQD32" s="9"/>
      <c r="GQE32" s="9"/>
      <c r="GQF32" s="9"/>
      <c r="GQG32" s="9"/>
      <c r="GQH32" s="9"/>
      <c r="GQI32" s="9"/>
      <c r="GQJ32" s="9"/>
      <c r="GQK32" s="9"/>
      <c r="GQL32" s="9"/>
      <c r="GQM32" s="9"/>
      <c r="GQN32" s="9"/>
      <c r="GQO32" s="9"/>
      <c r="GQP32" s="9"/>
      <c r="GQQ32" s="9"/>
      <c r="GQR32" s="9"/>
      <c r="GQS32" s="9"/>
      <c r="GQT32" s="9"/>
      <c r="GQU32" s="9"/>
      <c r="GQV32" s="9"/>
      <c r="GQW32" s="9"/>
      <c r="GQX32" s="9"/>
      <c r="GQY32" s="9"/>
      <c r="GQZ32" s="9"/>
      <c r="GRA32" s="9"/>
      <c r="GRB32" s="9"/>
      <c r="GRC32" s="9"/>
      <c r="GRD32" s="9"/>
      <c r="GRE32" s="9"/>
      <c r="GRF32" s="9"/>
      <c r="GRG32" s="9"/>
      <c r="GRH32" s="9"/>
      <c r="GRI32" s="9"/>
      <c r="GRJ32" s="9"/>
      <c r="GRK32" s="9"/>
      <c r="GRL32" s="9"/>
      <c r="GRM32" s="9"/>
      <c r="GRN32" s="9"/>
      <c r="GRO32" s="9"/>
      <c r="GRP32" s="9"/>
      <c r="GRQ32" s="9"/>
      <c r="GRR32" s="9"/>
      <c r="GRS32" s="9"/>
      <c r="GRT32" s="9"/>
      <c r="GRU32" s="9"/>
      <c r="GRV32" s="9"/>
      <c r="GRW32" s="9"/>
      <c r="GRX32" s="9"/>
      <c r="GRY32" s="9"/>
      <c r="GRZ32" s="9"/>
      <c r="GSA32" s="9"/>
      <c r="GSB32" s="9"/>
      <c r="GSC32" s="9"/>
      <c r="GSD32" s="9"/>
      <c r="GSE32" s="9"/>
      <c r="GSF32" s="9"/>
      <c r="GSG32" s="9"/>
      <c r="GSH32" s="9"/>
      <c r="GSI32" s="9"/>
      <c r="GSJ32" s="9"/>
      <c r="GSK32" s="9"/>
      <c r="GSL32" s="9"/>
      <c r="GSM32" s="9"/>
      <c r="GSN32" s="9"/>
      <c r="GSO32" s="9"/>
      <c r="GSP32" s="9"/>
      <c r="GSQ32" s="9"/>
      <c r="GSR32" s="9"/>
      <c r="GSS32" s="9"/>
      <c r="GST32" s="9"/>
      <c r="GSU32" s="9"/>
      <c r="GSV32" s="9"/>
      <c r="GSW32" s="9"/>
      <c r="GSX32" s="9"/>
      <c r="GSY32" s="9"/>
      <c r="GSZ32" s="9"/>
      <c r="GTA32" s="9"/>
      <c r="GTB32" s="9"/>
      <c r="GTC32" s="9"/>
      <c r="GTD32" s="9"/>
      <c r="GTE32" s="9"/>
      <c r="GTF32" s="9"/>
      <c r="GTG32" s="9"/>
      <c r="GTH32" s="9"/>
      <c r="GTI32" s="9"/>
      <c r="GTJ32" s="9"/>
      <c r="GTK32" s="9"/>
      <c r="GTL32" s="9"/>
      <c r="GTM32" s="9"/>
      <c r="GTN32" s="9"/>
      <c r="GTO32" s="9"/>
      <c r="GTP32" s="9"/>
      <c r="GTQ32" s="9"/>
      <c r="GTR32" s="9"/>
      <c r="GTS32" s="9"/>
      <c r="GTT32" s="9"/>
      <c r="GTU32" s="9"/>
      <c r="GTV32" s="9"/>
      <c r="GTW32" s="9"/>
      <c r="GTX32" s="9"/>
      <c r="GTY32" s="9"/>
      <c r="GTZ32" s="9"/>
      <c r="GUA32" s="9"/>
      <c r="GUB32" s="9"/>
      <c r="GUC32" s="9"/>
      <c r="GUD32" s="9"/>
      <c r="GUE32" s="9"/>
      <c r="GUF32" s="9"/>
      <c r="GUG32" s="9"/>
      <c r="GUH32" s="9"/>
      <c r="GUI32" s="9"/>
      <c r="GUJ32" s="9"/>
      <c r="GUK32" s="9"/>
      <c r="GUL32" s="9"/>
      <c r="GUM32" s="9"/>
      <c r="GUN32" s="9"/>
      <c r="GUO32" s="9"/>
      <c r="GUP32" s="9"/>
      <c r="GUQ32" s="9"/>
      <c r="GUR32" s="9"/>
      <c r="GUS32" s="9"/>
      <c r="GUT32" s="9"/>
      <c r="GUU32" s="9"/>
      <c r="GUV32" s="9"/>
      <c r="GUW32" s="9"/>
      <c r="GUX32" s="9"/>
      <c r="GUY32" s="9"/>
      <c r="GUZ32" s="9"/>
      <c r="GVA32" s="9"/>
      <c r="GVB32" s="9"/>
      <c r="GVC32" s="9"/>
      <c r="GVD32" s="9"/>
      <c r="GVE32" s="9"/>
      <c r="GVF32" s="9"/>
      <c r="GVG32" s="9"/>
      <c r="GVH32" s="9"/>
      <c r="GVI32" s="9"/>
      <c r="GVJ32" s="9"/>
      <c r="GVK32" s="9"/>
      <c r="GVL32" s="9"/>
      <c r="GVM32" s="9"/>
      <c r="GVN32" s="9"/>
      <c r="GVO32" s="9"/>
      <c r="GVP32" s="9"/>
      <c r="GVQ32" s="9"/>
      <c r="GVR32" s="9"/>
      <c r="GVS32" s="9"/>
      <c r="GVT32" s="9"/>
      <c r="GVU32" s="9"/>
      <c r="GVV32" s="9"/>
      <c r="GVW32" s="9"/>
      <c r="GVX32" s="9"/>
      <c r="GVY32" s="9"/>
      <c r="GVZ32" s="9"/>
      <c r="GWA32" s="9"/>
      <c r="GWB32" s="9"/>
      <c r="GWC32" s="9"/>
      <c r="GWD32" s="9"/>
      <c r="GWE32" s="9"/>
      <c r="GWF32" s="9"/>
      <c r="GWG32" s="9"/>
      <c r="GWH32" s="9"/>
      <c r="GWI32" s="9"/>
      <c r="GWJ32" s="9"/>
      <c r="GWK32" s="9"/>
      <c r="GWL32" s="9"/>
      <c r="GWM32" s="9"/>
      <c r="GWN32" s="9"/>
      <c r="GWO32" s="9"/>
      <c r="GWP32" s="9"/>
      <c r="GWQ32" s="9"/>
      <c r="GWR32" s="9"/>
      <c r="GWS32" s="9"/>
      <c r="GWT32" s="9"/>
      <c r="GWU32" s="9"/>
      <c r="GWV32" s="9"/>
      <c r="GWW32" s="9"/>
      <c r="GWX32" s="9"/>
      <c r="GWY32" s="9"/>
      <c r="GWZ32" s="9"/>
      <c r="GXA32" s="9"/>
      <c r="GXB32" s="9"/>
      <c r="GXC32" s="9"/>
      <c r="GXD32" s="9"/>
      <c r="GXE32" s="9"/>
      <c r="GXF32" s="9"/>
      <c r="GXG32" s="9"/>
      <c r="GXH32" s="9"/>
      <c r="GXI32" s="9"/>
      <c r="GXJ32" s="9"/>
      <c r="GXK32" s="9"/>
      <c r="GXL32" s="9"/>
      <c r="GXM32" s="9"/>
      <c r="GXN32" s="9"/>
      <c r="GXO32" s="9"/>
      <c r="GXP32" s="9"/>
      <c r="GXQ32" s="9"/>
      <c r="GXR32" s="9"/>
      <c r="GXS32" s="9"/>
      <c r="GXT32" s="9"/>
      <c r="GXU32" s="9"/>
      <c r="GXV32" s="9"/>
      <c r="GXW32" s="9"/>
      <c r="GXX32" s="9"/>
      <c r="GXY32" s="9"/>
      <c r="GXZ32" s="9"/>
      <c r="GYA32" s="9"/>
      <c r="GYB32" s="9"/>
      <c r="GYC32" s="9"/>
      <c r="GYD32" s="9"/>
      <c r="GYE32" s="9"/>
      <c r="GYF32" s="9"/>
      <c r="GYG32" s="9"/>
      <c r="GYH32" s="9"/>
      <c r="GYI32" s="9"/>
      <c r="GYJ32" s="9"/>
      <c r="GYK32" s="9"/>
      <c r="GYL32" s="9"/>
      <c r="GYM32" s="9"/>
      <c r="GYN32" s="9"/>
      <c r="GYO32" s="9"/>
      <c r="GYP32" s="9"/>
      <c r="GYQ32" s="9"/>
      <c r="GYR32" s="9"/>
      <c r="GYS32" s="9"/>
      <c r="GYT32" s="9"/>
      <c r="GYU32" s="9"/>
      <c r="GYV32" s="9"/>
      <c r="GYW32" s="9"/>
      <c r="GYX32" s="9"/>
      <c r="GYY32" s="9"/>
      <c r="GYZ32" s="9"/>
      <c r="GZA32" s="9"/>
      <c r="GZB32" s="9"/>
      <c r="GZC32" s="9"/>
      <c r="GZD32" s="9"/>
      <c r="GZE32" s="9"/>
      <c r="GZF32" s="9"/>
      <c r="GZG32" s="9"/>
      <c r="GZH32" s="9"/>
      <c r="GZI32" s="9"/>
      <c r="GZJ32" s="9"/>
      <c r="GZK32" s="9"/>
      <c r="GZL32" s="9"/>
      <c r="GZM32" s="9"/>
      <c r="GZN32" s="9"/>
      <c r="GZO32" s="9"/>
      <c r="GZP32" s="9"/>
      <c r="GZQ32" s="9"/>
      <c r="GZR32" s="9"/>
      <c r="GZS32" s="9"/>
      <c r="GZT32" s="9"/>
      <c r="GZU32" s="9"/>
      <c r="GZV32" s="9"/>
      <c r="GZW32" s="9"/>
      <c r="GZX32" s="9"/>
      <c r="GZY32" s="9"/>
      <c r="GZZ32" s="9"/>
      <c r="HAA32" s="9"/>
      <c r="HAB32" s="9"/>
      <c r="HAC32" s="9"/>
      <c r="HAD32" s="9"/>
      <c r="HAE32" s="9"/>
      <c r="HAF32" s="9"/>
      <c r="HAG32" s="9"/>
      <c r="HAH32" s="9"/>
      <c r="HAI32" s="9"/>
      <c r="HAJ32" s="9"/>
      <c r="HAK32" s="9"/>
      <c r="HAL32" s="9"/>
      <c r="HAM32" s="9"/>
      <c r="HAN32" s="9"/>
      <c r="HAO32" s="9"/>
      <c r="HAP32" s="9"/>
      <c r="HAQ32" s="9"/>
      <c r="HAR32" s="9"/>
      <c r="HAS32" s="9"/>
      <c r="HAT32" s="9"/>
      <c r="HAU32" s="9"/>
      <c r="HAV32" s="9"/>
      <c r="HAW32" s="9"/>
      <c r="HAX32" s="9"/>
      <c r="HAY32" s="9"/>
      <c r="HAZ32" s="9"/>
      <c r="HBA32" s="9"/>
      <c r="HBB32" s="9"/>
      <c r="HBC32" s="9"/>
      <c r="HBD32" s="9"/>
      <c r="HBE32" s="9"/>
      <c r="HBF32" s="9"/>
      <c r="HBG32" s="9"/>
      <c r="HBH32" s="9"/>
      <c r="HBI32" s="9"/>
      <c r="HBJ32" s="9"/>
      <c r="HBK32" s="9"/>
      <c r="HBL32" s="9"/>
      <c r="HBM32" s="9"/>
      <c r="HBN32" s="9"/>
      <c r="HBO32" s="9"/>
      <c r="HBP32" s="9"/>
      <c r="HBQ32" s="9"/>
      <c r="HBR32" s="9"/>
      <c r="HBS32" s="9"/>
      <c r="HBT32" s="9"/>
      <c r="HBU32" s="9"/>
      <c r="HBV32" s="9"/>
      <c r="HBW32" s="9"/>
      <c r="HBX32" s="9"/>
      <c r="HBY32" s="9"/>
      <c r="HBZ32" s="9"/>
      <c r="HCA32" s="9"/>
      <c r="HCB32" s="9"/>
      <c r="HCC32" s="9"/>
      <c r="HCD32" s="9"/>
      <c r="HCE32" s="9"/>
      <c r="HCF32" s="9"/>
      <c r="HCG32" s="9"/>
      <c r="HCH32" s="9"/>
      <c r="HCI32" s="9"/>
      <c r="HCJ32" s="9"/>
      <c r="HCK32" s="9"/>
      <c r="HCL32" s="9"/>
      <c r="HCM32" s="9"/>
      <c r="HCN32" s="9"/>
      <c r="HCO32" s="9"/>
      <c r="HCP32" s="9"/>
      <c r="HCQ32" s="9"/>
      <c r="HCR32" s="9"/>
      <c r="HCS32" s="9"/>
      <c r="HCT32" s="9"/>
      <c r="HCU32" s="9"/>
      <c r="HCV32" s="9"/>
      <c r="HCW32" s="9"/>
      <c r="HCX32" s="9"/>
      <c r="HCY32" s="9"/>
      <c r="HCZ32" s="9"/>
      <c r="HDA32" s="9"/>
      <c r="HDB32" s="9"/>
      <c r="HDC32" s="9"/>
      <c r="HDD32" s="9"/>
      <c r="HDE32" s="9"/>
      <c r="HDF32" s="9"/>
      <c r="HDG32" s="9"/>
      <c r="HDH32" s="9"/>
      <c r="HDI32" s="9"/>
      <c r="HDJ32" s="9"/>
      <c r="HDK32" s="9"/>
      <c r="HDL32" s="9"/>
      <c r="HDM32" s="9"/>
      <c r="HDN32" s="9"/>
      <c r="HDO32" s="9"/>
      <c r="HDP32" s="9"/>
      <c r="HDQ32" s="9"/>
      <c r="HDR32" s="9"/>
      <c r="HDS32" s="9"/>
      <c r="HDT32" s="9"/>
      <c r="HDU32" s="9"/>
      <c r="HDV32" s="9"/>
      <c r="HDW32" s="9"/>
      <c r="HDX32" s="9"/>
      <c r="HDY32" s="9"/>
      <c r="HDZ32" s="9"/>
      <c r="HEA32" s="9"/>
      <c r="HEB32" s="9"/>
      <c r="HEC32" s="9"/>
      <c r="HED32" s="9"/>
      <c r="HEE32" s="9"/>
      <c r="HEF32" s="9"/>
      <c r="HEG32" s="9"/>
      <c r="HEH32" s="9"/>
      <c r="HEI32" s="9"/>
      <c r="HEJ32" s="9"/>
      <c r="HEK32" s="9"/>
      <c r="HEL32" s="9"/>
      <c r="HEM32" s="9"/>
      <c r="HEN32" s="9"/>
      <c r="HEO32" s="9"/>
      <c r="HEP32" s="9"/>
      <c r="HEQ32" s="9"/>
      <c r="HER32" s="9"/>
      <c r="HES32" s="9"/>
      <c r="HET32" s="9"/>
      <c r="HEU32" s="9"/>
      <c r="HEV32" s="9"/>
      <c r="HEW32" s="9"/>
      <c r="HEX32" s="9"/>
      <c r="HEY32" s="9"/>
      <c r="HEZ32" s="9"/>
      <c r="HFA32" s="9"/>
      <c r="HFB32" s="9"/>
      <c r="HFC32" s="9"/>
      <c r="HFD32" s="9"/>
      <c r="HFE32" s="9"/>
      <c r="HFF32" s="9"/>
      <c r="HFG32" s="9"/>
      <c r="HFH32" s="9"/>
      <c r="HFI32" s="9"/>
      <c r="HFJ32" s="9"/>
      <c r="HFK32" s="9"/>
      <c r="HFL32" s="9"/>
      <c r="HFM32" s="9"/>
      <c r="HFN32" s="9"/>
      <c r="HFO32" s="9"/>
      <c r="HFP32" s="9"/>
      <c r="HFQ32" s="9"/>
      <c r="HFR32" s="9"/>
      <c r="HFS32" s="9"/>
      <c r="HFT32" s="9"/>
      <c r="HFU32" s="9"/>
      <c r="HFV32" s="9"/>
      <c r="HFW32" s="9"/>
      <c r="HFX32" s="9"/>
      <c r="HFY32" s="9"/>
      <c r="HFZ32" s="9"/>
      <c r="HGA32" s="9"/>
      <c r="HGB32" s="9"/>
      <c r="HGC32" s="9"/>
      <c r="HGD32" s="9"/>
      <c r="HGE32" s="9"/>
      <c r="HGF32" s="9"/>
      <c r="HGG32" s="9"/>
      <c r="HGH32" s="9"/>
      <c r="HGI32" s="9"/>
      <c r="HGJ32" s="9"/>
      <c r="HGK32" s="9"/>
      <c r="HGL32" s="9"/>
      <c r="HGM32" s="9"/>
      <c r="HGN32" s="9"/>
      <c r="HGO32" s="9"/>
      <c r="HGP32" s="9"/>
      <c r="HGQ32" s="9"/>
      <c r="HGR32" s="9"/>
      <c r="HGS32" s="9"/>
      <c r="HGT32" s="9"/>
      <c r="HGU32" s="9"/>
      <c r="HGV32" s="9"/>
      <c r="HGW32" s="9"/>
      <c r="HGX32" s="9"/>
      <c r="HGY32" s="9"/>
      <c r="HGZ32" s="9"/>
      <c r="HHA32" s="9"/>
      <c r="HHB32" s="9"/>
      <c r="HHC32" s="9"/>
      <c r="HHD32" s="9"/>
      <c r="HHE32" s="9"/>
      <c r="HHF32" s="9"/>
      <c r="HHG32" s="9"/>
      <c r="HHH32" s="9"/>
      <c r="HHI32" s="9"/>
      <c r="HHJ32" s="9"/>
      <c r="HHK32" s="9"/>
      <c r="HHL32" s="9"/>
      <c r="HHM32" s="9"/>
      <c r="HHN32" s="9"/>
      <c r="HHO32" s="9"/>
      <c r="HHP32" s="9"/>
      <c r="HHQ32" s="9"/>
      <c r="HHR32" s="9"/>
      <c r="HHS32" s="9"/>
      <c r="HHT32" s="9"/>
      <c r="HHU32" s="9"/>
      <c r="HHV32" s="9"/>
      <c r="HHW32" s="9"/>
      <c r="HHX32" s="9"/>
      <c r="HHY32" s="9"/>
      <c r="HHZ32" s="9"/>
      <c r="HIA32" s="9"/>
      <c r="HIB32" s="9"/>
      <c r="HIC32" s="9"/>
      <c r="HID32" s="9"/>
      <c r="HIE32" s="9"/>
      <c r="HIF32" s="9"/>
      <c r="HIG32" s="9"/>
      <c r="HIH32" s="9"/>
      <c r="HII32" s="9"/>
      <c r="HIJ32" s="9"/>
      <c r="HIK32" s="9"/>
      <c r="HIL32" s="9"/>
      <c r="HIM32" s="9"/>
      <c r="HIN32" s="9"/>
      <c r="HIO32" s="9"/>
      <c r="HIP32" s="9"/>
      <c r="HIQ32" s="9"/>
      <c r="HIR32" s="9"/>
      <c r="HIS32" s="9"/>
      <c r="HIT32" s="9"/>
      <c r="HIU32" s="9"/>
      <c r="HIV32" s="9"/>
      <c r="HIW32" s="9"/>
      <c r="HIX32" s="9"/>
      <c r="HIY32" s="9"/>
      <c r="HIZ32" s="9"/>
      <c r="HJA32" s="9"/>
      <c r="HJB32" s="9"/>
      <c r="HJC32" s="9"/>
      <c r="HJD32" s="9"/>
      <c r="HJE32" s="9"/>
      <c r="HJF32" s="9"/>
      <c r="HJG32" s="9"/>
      <c r="HJH32" s="9"/>
      <c r="HJI32" s="9"/>
      <c r="HJJ32" s="9"/>
      <c r="HJK32" s="9"/>
      <c r="HJL32" s="9"/>
      <c r="HJM32" s="9"/>
      <c r="HJN32" s="9"/>
      <c r="HJO32" s="9"/>
      <c r="HJP32" s="9"/>
      <c r="HJQ32" s="9"/>
      <c r="HJR32" s="9"/>
      <c r="HJS32" s="9"/>
      <c r="HJT32" s="9"/>
      <c r="HJU32" s="9"/>
      <c r="HJV32" s="9"/>
      <c r="HJW32" s="9"/>
      <c r="HJX32" s="9"/>
      <c r="HJY32" s="9"/>
      <c r="HJZ32" s="9"/>
      <c r="HKA32" s="9"/>
      <c r="HKB32" s="9"/>
      <c r="HKC32" s="9"/>
      <c r="HKD32" s="9"/>
      <c r="HKE32" s="9"/>
      <c r="HKF32" s="9"/>
      <c r="HKG32" s="9"/>
      <c r="HKH32" s="9"/>
      <c r="HKI32" s="9"/>
      <c r="HKJ32" s="9"/>
      <c r="HKK32" s="9"/>
      <c r="HKL32" s="9"/>
      <c r="HKM32" s="9"/>
      <c r="HKN32" s="9"/>
      <c r="HKO32" s="9"/>
      <c r="HKP32" s="9"/>
      <c r="HKQ32" s="9"/>
      <c r="HKR32" s="9"/>
      <c r="HKS32" s="9"/>
      <c r="HKT32" s="9"/>
      <c r="HKU32" s="9"/>
      <c r="HKV32" s="9"/>
      <c r="HKW32" s="9"/>
      <c r="HKX32" s="9"/>
      <c r="HKY32" s="9"/>
      <c r="HKZ32" s="9"/>
      <c r="HLA32" s="9"/>
      <c r="HLB32" s="9"/>
      <c r="HLC32" s="9"/>
      <c r="HLD32" s="9"/>
      <c r="HLE32" s="9"/>
      <c r="HLF32" s="9"/>
      <c r="HLG32" s="9"/>
      <c r="HLH32" s="9"/>
      <c r="HLI32" s="9"/>
      <c r="HLJ32" s="9"/>
      <c r="HLK32" s="9"/>
      <c r="HLL32" s="9"/>
      <c r="HLM32" s="9"/>
      <c r="HLN32" s="9"/>
      <c r="HLO32" s="9"/>
      <c r="HLP32" s="9"/>
      <c r="HLQ32" s="9"/>
      <c r="HLR32" s="9"/>
      <c r="HLS32" s="9"/>
      <c r="HLT32" s="9"/>
      <c r="HLU32" s="9"/>
      <c r="HLV32" s="9"/>
      <c r="HLW32" s="9"/>
      <c r="HLX32" s="9"/>
      <c r="HLY32" s="9"/>
      <c r="HLZ32" s="9"/>
      <c r="HMA32" s="9"/>
      <c r="HMB32" s="9"/>
      <c r="HMC32" s="9"/>
      <c r="HMD32" s="9"/>
      <c r="HME32" s="9"/>
      <c r="HMF32" s="9"/>
      <c r="HMG32" s="9"/>
      <c r="HMH32" s="9"/>
      <c r="HMI32" s="9"/>
      <c r="HMJ32" s="9"/>
      <c r="HMK32" s="9"/>
      <c r="HML32" s="9"/>
      <c r="HMM32" s="9"/>
      <c r="HMN32" s="9"/>
      <c r="HMO32" s="9"/>
      <c r="HMP32" s="9"/>
      <c r="HMQ32" s="9"/>
      <c r="HMR32" s="9"/>
      <c r="HMS32" s="9"/>
      <c r="HMT32" s="9"/>
      <c r="HMU32" s="9"/>
      <c r="HMV32" s="9"/>
      <c r="HMW32" s="9"/>
      <c r="HMX32" s="9"/>
      <c r="HMY32" s="9"/>
      <c r="HMZ32" s="9"/>
      <c r="HNA32" s="9"/>
      <c r="HNB32" s="9"/>
      <c r="HNC32" s="9"/>
      <c r="HND32" s="9"/>
      <c r="HNE32" s="9"/>
      <c r="HNF32" s="9"/>
      <c r="HNG32" s="9"/>
      <c r="HNH32" s="9"/>
      <c r="HNI32" s="9"/>
      <c r="HNJ32" s="9"/>
      <c r="HNK32" s="9"/>
      <c r="HNL32" s="9"/>
      <c r="HNM32" s="9"/>
      <c r="HNN32" s="9"/>
      <c r="HNO32" s="9"/>
      <c r="HNP32" s="9"/>
      <c r="HNQ32" s="9"/>
      <c r="HNR32" s="9"/>
      <c r="HNS32" s="9"/>
      <c r="HNT32" s="9"/>
      <c r="HNU32" s="9"/>
      <c r="HNV32" s="9"/>
      <c r="HNW32" s="9"/>
      <c r="HNX32" s="9"/>
      <c r="HNY32" s="9"/>
      <c r="HNZ32" s="9"/>
      <c r="HOA32" s="9"/>
      <c r="HOB32" s="9"/>
      <c r="HOC32" s="9"/>
      <c r="HOD32" s="9"/>
      <c r="HOE32" s="9"/>
      <c r="HOF32" s="9"/>
      <c r="HOG32" s="9"/>
      <c r="HOH32" s="9"/>
      <c r="HOI32" s="9"/>
      <c r="HOJ32" s="9"/>
      <c r="HOK32" s="9"/>
      <c r="HOL32" s="9"/>
      <c r="HOM32" s="9"/>
      <c r="HON32" s="9"/>
      <c r="HOO32" s="9"/>
      <c r="HOP32" s="9"/>
      <c r="HOQ32" s="9"/>
      <c r="HOR32" s="9"/>
      <c r="HOS32" s="9"/>
      <c r="HOT32" s="9"/>
      <c r="HOU32" s="9"/>
      <c r="HOV32" s="9"/>
      <c r="HOW32" s="9"/>
      <c r="HOX32" s="9"/>
      <c r="HOY32" s="9"/>
      <c r="HOZ32" s="9"/>
      <c r="HPA32" s="9"/>
      <c r="HPB32" s="9"/>
      <c r="HPC32" s="9"/>
      <c r="HPD32" s="9"/>
      <c r="HPE32" s="9"/>
      <c r="HPF32" s="9"/>
      <c r="HPG32" s="9"/>
      <c r="HPH32" s="9"/>
      <c r="HPI32" s="9"/>
      <c r="HPJ32" s="9"/>
      <c r="HPK32" s="9"/>
      <c r="HPL32" s="9"/>
      <c r="HPM32" s="9"/>
      <c r="HPN32" s="9"/>
      <c r="HPO32" s="9"/>
      <c r="HPP32" s="9"/>
      <c r="HPQ32" s="9"/>
      <c r="HPR32" s="9"/>
      <c r="HPS32" s="9"/>
      <c r="HPT32" s="9"/>
      <c r="HPU32" s="9"/>
      <c r="HPV32" s="9"/>
      <c r="HPW32" s="9"/>
      <c r="HPX32" s="9"/>
      <c r="HPY32" s="9"/>
      <c r="HPZ32" s="9"/>
      <c r="HQA32" s="9"/>
      <c r="HQB32" s="9"/>
      <c r="HQC32" s="9"/>
      <c r="HQD32" s="9"/>
      <c r="HQE32" s="9"/>
      <c r="HQF32" s="9"/>
      <c r="HQG32" s="9"/>
      <c r="HQH32" s="9"/>
      <c r="HQI32" s="9"/>
      <c r="HQJ32" s="9"/>
      <c r="HQK32" s="9"/>
      <c r="HQL32" s="9"/>
      <c r="HQM32" s="9"/>
      <c r="HQN32" s="9"/>
      <c r="HQO32" s="9"/>
      <c r="HQP32" s="9"/>
      <c r="HQQ32" s="9"/>
      <c r="HQR32" s="9"/>
      <c r="HQS32" s="9"/>
      <c r="HQT32" s="9"/>
      <c r="HQU32" s="9"/>
      <c r="HQV32" s="9"/>
      <c r="HQW32" s="9"/>
      <c r="HQX32" s="9"/>
      <c r="HQY32" s="9"/>
      <c r="HQZ32" s="9"/>
      <c r="HRA32" s="9"/>
      <c r="HRB32" s="9"/>
      <c r="HRC32" s="9"/>
      <c r="HRD32" s="9"/>
      <c r="HRE32" s="9"/>
      <c r="HRF32" s="9"/>
      <c r="HRG32" s="9"/>
      <c r="HRH32" s="9"/>
      <c r="HRI32" s="9"/>
      <c r="HRJ32" s="9"/>
      <c r="HRK32" s="9"/>
      <c r="HRL32" s="9"/>
      <c r="HRM32" s="9"/>
      <c r="HRN32" s="9"/>
      <c r="HRO32" s="9"/>
      <c r="HRP32" s="9"/>
      <c r="HRQ32" s="9"/>
      <c r="HRR32" s="9"/>
      <c r="HRS32" s="9"/>
      <c r="HRT32" s="9"/>
      <c r="HRU32" s="9"/>
      <c r="HRV32" s="9"/>
      <c r="HRW32" s="9"/>
      <c r="HRX32" s="9"/>
      <c r="HRY32" s="9"/>
      <c r="HRZ32" s="9"/>
      <c r="HSA32" s="9"/>
      <c r="HSB32" s="9"/>
      <c r="HSC32" s="9"/>
      <c r="HSD32" s="9"/>
      <c r="HSE32" s="9"/>
      <c r="HSF32" s="9"/>
      <c r="HSG32" s="9"/>
      <c r="HSH32" s="9"/>
      <c r="HSI32" s="9"/>
      <c r="HSJ32" s="9"/>
      <c r="HSK32" s="9"/>
      <c r="HSL32" s="9"/>
      <c r="HSM32" s="9"/>
      <c r="HSN32" s="9"/>
      <c r="HSO32" s="9"/>
      <c r="HSP32" s="9"/>
      <c r="HSQ32" s="9"/>
      <c r="HSR32" s="9"/>
      <c r="HSS32" s="9"/>
      <c r="HST32" s="9"/>
      <c r="HSU32" s="9"/>
      <c r="HSV32" s="9"/>
      <c r="HSW32" s="9"/>
      <c r="HSX32" s="9"/>
      <c r="HSY32" s="9"/>
      <c r="HSZ32" s="9"/>
      <c r="HTA32" s="9"/>
      <c r="HTB32" s="9"/>
      <c r="HTC32" s="9"/>
      <c r="HTD32" s="9"/>
      <c r="HTE32" s="9"/>
      <c r="HTF32" s="9"/>
      <c r="HTG32" s="9"/>
      <c r="HTH32" s="9"/>
      <c r="HTI32" s="9"/>
      <c r="HTJ32" s="9"/>
      <c r="HTK32" s="9"/>
      <c r="HTL32" s="9"/>
      <c r="HTM32" s="9"/>
      <c r="HTN32" s="9"/>
      <c r="HTO32" s="9"/>
      <c r="HTP32" s="9"/>
      <c r="HTQ32" s="9"/>
      <c r="HTR32" s="9"/>
      <c r="HTS32" s="9"/>
      <c r="HTT32" s="9"/>
      <c r="HTU32" s="9"/>
      <c r="HTV32" s="9"/>
      <c r="HTW32" s="9"/>
      <c r="HTX32" s="9"/>
      <c r="HTY32" s="9"/>
      <c r="HTZ32" s="9"/>
      <c r="HUA32" s="9"/>
      <c r="HUB32" s="9"/>
      <c r="HUC32" s="9"/>
      <c r="HUD32" s="9"/>
      <c r="HUE32" s="9"/>
      <c r="HUF32" s="9"/>
      <c r="HUG32" s="9"/>
      <c r="HUH32" s="9"/>
      <c r="HUI32" s="9"/>
      <c r="HUJ32" s="9"/>
      <c r="HUK32" s="9"/>
      <c r="HUL32" s="9"/>
      <c r="HUM32" s="9"/>
      <c r="HUN32" s="9"/>
      <c r="HUO32" s="9"/>
      <c r="HUP32" s="9"/>
      <c r="HUQ32" s="9"/>
      <c r="HUR32" s="9"/>
      <c r="HUS32" s="9"/>
      <c r="HUT32" s="9"/>
      <c r="HUU32" s="9"/>
      <c r="HUV32" s="9"/>
      <c r="HUW32" s="9"/>
      <c r="HUX32" s="9"/>
      <c r="HUY32" s="9"/>
      <c r="HUZ32" s="9"/>
      <c r="HVA32" s="9"/>
      <c r="HVB32" s="9"/>
      <c r="HVC32" s="9"/>
      <c r="HVD32" s="9"/>
      <c r="HVE32" s="9"/>
      <c r="HVF32" s="9"/>
      <c r="HVG32" s="9"/>
      <c r="HVH32" s="9"/>
      <c r="HVI32" s="9"/>
      <c r="HVJ32" s="9"/>
      <c r="HVK32" s="9"/>
      <c r="HVL32" s="9"/>
      <c r="HVM32" s="9"/>
      <c r="HVN32" s="9"/>
      <c r="HVO32" s="9"/>
      <c r="HVP32" s="9"/>
      <c r="HVQ32" s="9"/>
      <c r="HVR32" s="9"/>
      <c r="HVS32" s="9"/>
      <c r="HVT32" s="9"/>
      <c r="HVU32" s="9"/>
      <c r="HVV32" s="9"/>
      <c r="HVW32" s="9"/>
      <c r="HVX32" s="9"/>
      <c r="HVY32" s="9"/>
      <c r="HVZ32" s="9"/>
      <c r="HWA32" s="9"/>
      <c r="HWB32" s="9"/>
      <c r="HWC32" s="9"/>
      <c r="HWD32" s="9"/>
      <c r="HWE32" s="9"/>
      <c r="HWF32" s="9"/>
      <c r="HWG32" s="9"/>
      <c r="HWH32" s="9"/>
      <c r="HWI32" s="9"/>
      <c r="HWJ32" s="9"/>
      <c r="HWK32" s="9"/>
      <c r="HWL32" s="9"/>
      <c r="HWM32" s="9"/>
      <c r="HWN32" s="9"/>
      <c r="HWO32" s="9"/>
      <c r="HWP32" s="9"/>
      <c r="HWQ32" s="9"/>
      <c r="HWR32" s="9"/>
      <c r="HWS32" s="9"/>
      <c r="HWT32" s="9"/>
      <c r="HWU32" s="9"/>
      <c r="HWV32" s="9"/>
      <c r="HWW32" s="9"/>
      <c r="HWX32" s="9"/>
      <c r="HWY32" s="9"/>
      <c r="HWZ32" s="9"/>
      <c r="HXA32" s="9"/>
      <c r="HXB32" s="9"/>
      <c r="HXC32" s="9"/>
      <c r="HXD32" s="9"/>
      <c r="HXE32" s="9"/>
      <c r="HXF32" s="9"/>
      <c r="HXG32" s="9"/>
      <c r="HXH32" s="9"/>
      <c r="HXI32" s="9"/>
      <c r="HXJ32" s="9"/>
      <c r="HXK32" s="9"/>
      <c r="HXL32" s="9"/>
      <c r="HXM32" s="9"/>
      <c r="HXN32" s="9"/>
      <c r="HXO32" s="9"/>
      <c r="HXP32" s="9"/>
      <c r="HXQ32" s="9"/>
      <c r="HXR32" s="9"/>
      <c r="HXS32" s="9"/>
      <c r="HXT32" s="9"/>
      <c r="HXU32" s="9"/>
      <c r="HXV32" s="9"/>
      <c r="HXW32" s="9"/>
      <c r="HXX32" s="9"/>
      <c r="HXY32" s="9"/>
      <c r="HXZ32" s="9"/>
      <c r="HYA32" s="9"/>
      <c r="HYB32" s="9"/>
      <c r="HYC32" s="9"/>
      <c r="HYD32" s="9"/>
      <c r="HYE32" s="9"/>
      <c r="HYF32" s="9"/>
      <c r="HYG32" s="9"/>
      <c r="HYH32" s="9"/>
      <c r="HYI32" s="9"/>
      <c r="HYJ32" s="9"/>
      <c r="HYK32" s="9"/>
      <c r="HYL32" s="9"/>
      <c r="HYM32" s="9"/>
      <c r="HYN32" s="9"/>
      <c r="HYO32" s="9"/>
      <c r="HYP32" s="9"/>
      <c r="HYQ32" s="9"/>
      <c r="HYR32" s="9"/>
      <c r="HYS32" s="9"/>
      <c r="HYT32" s="9"/>
      <c r="HYU32" s="9"/>
      <c r="HYV32" s="9"/>
      <c r="HYW32" s="9"/>
      <c r="HYX32" s="9"/>
      <c r="HYY32" s="9"/>
      <c r="HYZ32" s="9"/>
      <c r="HZA32" s="9"/>
      <c r="HZB32" s="9"/>
      <c r="HZC32" s="9"/>
      <c r="HZD32" s="9"/>
      <c r="HZE32" s="9"/>
      <c r="HZF32" s="9"/>
      <c r="HZG32" s="9"/>
      <c r="HZH32" s="9"/>
      <c r="HZI32" s="9"/>
      <c r="HZJ32" s="9"/>
      <c r="HZK32" s="9"/>
      <c r="HZL32" s="9"/>
      <c r="HZM32" s="9"/>
      <c r="HZN32" s="9"/>
      <c r="HZO32" s="9"/>
      <c r="HZP32" s="9"/>
      <c r="HZQ32" s="9"/>
      <c r="HZR32" s="9"/>
      <c r="HZS32" s="9"/>
      <c r="HZT32" s="9"/>
      <c r="HZU32" s="9"/>
      <c r="HZV32" s="9"/>
      <c r="HZW32" s="9"/>
      <c r="HZX32" s="9"/>
      <c r="HZY32" s="9"/>
      <c r="HZZ32" s="9"/>
      <c r="IAA32" s="9"/>
      <c r="IAB32" s="9"/>
      <c r="IAC32" s="9"/>
      <c r="IAD32" s="9"/>
      <c r="IAE32" s="9"/>
      <c r="IAF32" s="9"/>
      <c r="IAG32" s="9"/>
      <c r="IAH32" s="9"/>
      <c r="IAI32" s="9"/>
      <c r="IAJ32" s="9"/>
      <c r="IAK32" s="9"/>
      <c r="IAL32" s="9"/>
      <c r="IAM32" s="9"/>
      <c r="IAN32" s="9"/>
      <c r="IAO32" s="9"/>
      <c r="IAP32" s="9"/>
      <c r="IAQ32" s="9"/>
      <c r="IAR32" s="9"/>
      <c r="IAS32" s="9"/>
      <c r="IAT32" s="9"/>
      <c r="IAU32" s="9"/>
      <c r="IAV32" s="9"/>
      <c r="IAW32" s="9"/>
      <c r="IAX32" s="9"/>
      <c r="IAY32" s="9"/>
      <c r="IAZ32" s="9"/>
      <c r="IBA32" s="9"/>
      <c r="IBB32" s="9"/>
      <c r="IBC32" s="9"/>
      <c r="IBD32" s="9"/>
      <c r="IBE32" s="9"/>
      <c r="IBF32" s="9"/>
      <c r="IBG32" s="9"/>
      <c r="IBH32" s="9"/>
      <c r="IBI32" s="9"/>
      <c r="IBJ32" s="9"/>
      <c r="IBK32" s="9"/>
      <c r="IBL32" s="9"/>
      <c r="IBM32" s="9"/>
      <c r="IBN32" s="9"/>
      <c r="IBO32" s="9"/>
      <c r="IBP32" s="9"/>
      <c r="IBQ32" s="9"/>
      <c r="IBR32" s="9"/>
      <c r="IBS32" s="9"/>
      <c r="IBT32" s="9"/>
      <c r="IBU32" s="9"/>
      <c r="IBV32" s="9"/>
      <c r="IBW32" s="9"/>
      <c r="IBX32" s="9"/>
      <c r="IBY32" s="9"/>
      <c r="IBZ32" s="9"/>
      <c r="ICA32" s="9"/>
      <c r="ICB32" s="9"/>
      <c r="ICC32" s="9"/>
      <c r="ICD32" s="9"/>
      <c r="ICE32" s="9"/>
      <c r="ICF32" s="9"/>
      <c r="ICG32" s="9"/>
      <c r="ICH32" s="9"/>
      <c r="ICI32" s="9"/>
      <c r="ICJ32" s="9"/>
      <c r="ICK32" s="9"/>
      <c r="ICL32" s="9"/>
      <c r="ICM32" s="9"/>
      <c r="ICN32" s="9"/>
      <c r="ICO32" s="9"/>
      <c r="ICP32" s="9"/>
      <c r="ICQ32" s="9"/>
      <c r="ICR32" s="9"/>
      <c r="ICS32" s="9"/>
      <c r="ICT32" s="9"/>
      <c r="ICU32" s="9"/>
      <c r="ICV32" s="9"/>
      <c r="ICW32" s="9"/>
      <c r="ICX32" s="9"/>
      <c r="ICY32" s="9"/>
      <c r="ICZ32" s="9"/>
      <c r="IDA32" s="9"/>
      <c r="IDB32" s="9"/>
      <c r="IDC32" s="9"/>
      <c r="IDD32" s="9"/>
      <c r="IDE32" s="9"/>
      <c r="IDF32" s="9"/>
      <c r="IDG32" s="9"/>
      <c r="IDH32" s="9"/>
      <c r="IDI32" s="9"/>
      <c r="IDJ32" s="9"/>
      <c r="IDK32" s="9"/>
      <c r="IDL32" s="9"/>
      <c r="IDM32" s="9"/>
      <c r="IDN32" s="9"/>
      <c r="IDO32" s="9"/>
      <c r="IDP32" s="9"/>
      <c r="IDQ32" s="9"/>
      <c r="IDR32" s="9"/>
      <c r="IDS32" s="9"/>
      <c r="IDT32" s="9"/>
      <c r="IDU32" s="9"/>
      <c r="IDV32" s="9"/>
      <c r="IDW32" s="9"/>
      <c r="IDX32" s="9"/>
      <c r="IDY32" s="9"/>
      <c r="IDZ32" s="9"/>
      <c r="IEA32" s="9"/>
      <c r="IEB32" s="9"/>
      <c r="IEC32" s="9"/>
      <c r="IED32" s="9"/>
      <c r="IEE32" s="9"/>
      <c r="IEF32" s="9"/>
      <c r="IEG32" s="9"/>
      <c r="IEH32" s="9"/>
      <c r="IEI32" s="9"/>
      <c r="IEJ32" s="9"/>
      <c r="IEK32" s="9"/>
      <c r="IEL32" s="9"/>
      <c r="IEM32" s="9"/>
      <c r="IEN32" s="9"/>
      <c r="IEO32" s="9"/>
      <c r="IEP32" s="9"/>
      <c r="IEQ32" s="9"/>
      <c r="IER32" s="9"/>
      <c r="IES32" s="9"/>
      <c r="IET32" s="9"/>
      <c r="IEU32" s="9"/>
      <c r="IEV32" s="9"/>
      <c r="IEW32" s="9"/>
      <c r="IEX32" s="9"/>
      <c r="IEY32" s="9"/>
      <c r="IEZ32" s="9"/>
      <c r="IFA32" s="9"/>
      <c r="IFB32" s="9"/>
      <c r="IFC32" s="9"/>
      <c r="IFD32" s="9"/>
      <c r="IFE32" s="9"/>
      <c r="IFF32" s="9"/>
      <c r="IFG32" s="9"/>
      <c r="IFH32" s="9"/>
      <c r="IFI32" s="9"/>
      <c r="IFJ32" s="9"/>
      <c r="IFK32" s="9"/>
      <c r="IFL32" s="9"/>
      <c r="IFM32" s="9"/>
      <c r="IFN32" s="9"/>
      <c r="IFO32" s="9"/>
      <c r="IFP32" s="9"/>
      <c r="IFQ32" s="9"/>
      <c r="IFR32" s="9"/>
      <c r="IFS32" s="9"/>
      <c r="IFT32" s="9"/>
      <c r="IFU32" s="9"/>
      <c r="IFV32" s="9"/>
      <c r="IFW32" s="9"/>
      <c r="IFX32" s="9"/>
      <c r="IFY32" s="9"/>
      <c r="IFZ32" s="9"/>
      <c r="IGA32" s="9"/>
      <c r="IGB32" s="9"/>
      <c r="IGC32" s="9"/>
      <c r="IGD32" s="9"/>
      <c r="IGE32" s="9"/>
      <c r="IGF32" s="9"/>
      <c r="IGG32" s="9"/>
      <c r="IGH32" s="9"/>
      <c r="IGI32" s="9"/>
      <c r="IGJ32" s="9"/>
      <c r="IGK32" s="9"/>
      <c r="IGL32" s="9"/>
      <c r="IGM32" s="9"/>
      <c r="IGN32" s="9"/>
      <c r="IGO32" s="9"/>
      <c r="IGP32" s="9"/>
      <c r="IGQ32" s="9"/>
      <c r="IGR32" s="9"/>
      <c r="IGS32" s="9"/>
      <c r="IGT32" s="9"/>
      <c r="IGU32" s="9"/>
      <c r="IGV32" s="9"/>
      <c r="IGW32" s="9"/>
      <c r="IGX32" s="9"/>
      <c r="IGY32" s="9"/>
      <c r="IGZ32" s="9"/>
      <c r="IHA32" s="9"/>
      <c r="IHB32" s="9"/>
      <c r="IHC32" s="9"/>
      <c r="IHD32" s="9"/>
      <c r="IHE32" s="9"/>
      <c r="IHF32" s="9"/>
      <c r="IHG32" s="9"/>
      <c r="IHH32" s="9"/>
      <c r="IHI32" s="9"/>
      <c r="IHJ32" s="9"/>
      <c r="IHK32" s="9"/>
      <c r="IHL32" s="9"/>
      <c r="IHM32" s="9"/>
      <c r="IHN32" s="9"/>
      <c r="IHO32" s="9"/>
      <c r="IHP32" s="9"/>
      <c r="IHQ32" s="9"/>
      <c r="IHR32" s="9"/>
      <c r="IHS32" s="9"/>
      <c r="IHT32" s="9"/>
      <c r="IHU32" s="9"/>
      <c r="IHV32" s="9"/>
      <c r="IHW32" s="9"/>
      <c r="IHX32" s="9"/>
      <c r="IHY32" s="9"/>
      <c r="IHZ32" s="9"/>
      <c r="IIA32" s="9"/>
      <c r="IIB32" s="9"/>
      <c r="IIC32" s="9"/>
      <c r="IID32" s="9"/>
      <c r="IIE32" s="9"/>
      <c r="IIF32" s="9"/>
      <c r="IIG32" s="9"/>
      <c r="IIH32" s="9"/>
      <c r="III32" s="9"/>
      <c r="IIJ32" s="9"/>
      <c r="IIK32" s="9"/>
      <c r="IIL32" s="9"/>
      <c r="IIM32" s="9"/>
      <c r="IIN32" s="9"/>
      <c r="IIO32" s="9"/>
      <c r="IIP32" s="9"/>
      <c r="IIQ32" s="9"/>
      <c r="IIR32" s="9"/>
      <c r="IIS32" s="9"/>
      <c r="IIT32" s="9"/>
      <c r="IIU32" s="9"/>
      <c r="IIV32" s="9"/>
      <c r="IIW32" s="9"/>
      <c r="IIX32" s="9"/>
      <c r="IIY32" s="9"/>
      <c r="IIZ32" s="9"/>
      <c r="IJA32" s="9"/>
      <c r="IJB32" s="9"/>
      <c r="IJC32" s="9"/>
      <c r="IJD32" s="9"/>
      <c r="IJE32" s="9"/>
      <c r="IJF32" s="9"/>
      <c r="IJG32" s="9"/>
      <c r="IJH32" s="9"/>
      <c r="IJI32" s="9"/>
      <c r="IJJ32" s="9"/>
      <c r="IJK32" s="9"/>
      <c r="IJL32" s="9"/>
      <c r="IJM32" s="9"/>
      <c r="IJN32" s="9"/>
      <c r="IJO32" s="9"/>
      <c r="IJP32" s="9"/>
      <c r="IJQ32" s="9"/>
      <c r="IJR32" s="9"/>
      <c r="IJS32" s="9"/>
      <c r="IJT32" s="9"/>
      <c r="IJU32" s="9"/>
      <c r="IJV32" s="9"/>
      <c r="IJW32" s="9"/>
      <c r="IJX32" s="9"/>
      <c r="IJY32" s="9"/>
      <c r="IJZ32" s="9"/>
      <c r="IKA32" s="9"/>
      <c r="IKB32" s="9"/>
      <c r="IKC32" s="9"/>
      <c r="IKD32" s="9"/>
      <c r="IKE32" s="9"/>
      <c r="IKF32" s="9"/>
      <c r="IKG32" s="9"/>
      <c r="IKH32" s="9"/>
      <c r="IKI32" s="9"/>
      <c r="IKJ32" s="9"/>
      <c r="IKK32" s="9"/>
      <c r="IKL32" s="9"/>
      <c r="IKM32" s="9"/>
      <c r="IKN32" s="9"/>
      <c r="IKO32" s="9"/>
      <c r="IKP32" s="9"/>
      <c r="IKQ32" s="9"/>
      <c r="IKR32" s="9"/>
      <c r="IKS32" s="9"/>
      <c r="IKT32" s="9"/>
      <c r="IKU32" s="9"/>
      <c r="IKV32" s="9"/>
      <c r="IKW32" s="9"/>
      <c r="IKX32" s="9"/>
      <c r="IKY32" s="9"/>
      <c r="IKZ32" s="9"/>
      <c r="ILA32" s="9"/>
      <c r="ILB32" s="9"/>
      <c r="ILC32" s="9"/>
      <c r="ILD32" s="9"/>
      <c r="ILE32" s="9"/>
      <c r="ILF32" s="9"/>
      <c r="ILG32" s="9"/>
      <c r="ILH32" s="9"/>
      <c r="ILI32" s="9"/>
      <c r="ILJ32" s="9"/>
      <c r="ILK32" s="9"/>
      <c r="ILL32" s="9"/>
      <c r="ILM32" s="9"/>
      <c r="ILN32" s="9"/>
      <c r="ILO32" s="9"/>
      <c r="ILP32" s="9"/>
      <c r="ILQ32" s="9"/>
      <c r="ILR32" s="9"/>
      <c r="ILS32" s="9"/>
      <c r="ILT32" s="9"/>
      <c r="ILU32" s="9"/>
      <c r="ILV32" s="9"/>
      <c r="ILW32" s="9"/>
      <c r="ILX32" s="9"/>
      <c r="ILY32" s="9"/>
      <c r="ILZ32" s="9"/>
      <c r="IMA32" s="9"/>
      <c r="IMB32" s="9"/>
      <c r="IMC32" s="9"/>
      <c r="IMD32" s="9"/>
      <c r="IME32" s="9"/>
      <c r="IMF32" s="9"/>
      <c r="IMG32" s="9"/>
      <c r="IMH32" s="9"/>
      <c r="IMI32" s="9"/>
      <c r="IMJ32" s="9"/>
      <c r="IMK32" s="9"/>
      <c r="IML32" s="9"/>
      <c r="IMM32" s="9"/>
      <c r="IMN32" s="9"/>
      <c r="IMO32" s="9"/>
      <c r="IMP32" s="9"/>
      <c r="IMQ32" s="9"/>
      <c r="IMR32" s="9"/>
      <c r="IMS32" s="9"/>
      <c r="IMT32" s="9"/>
      <c r="IMU32" s="9"/>
      <c r="IMV32" s="9"/>
      <c r="IMW32" s="9"/>
      <c r="IMX32" s="9"/>
      <c r="IMY32" s="9"/>
      <c r="IMZ32" s="9"/>
      <c r="INA32" s="9"/>
      <c r="INB32" s="9"/>
      <c r="INC32" s="9"/>
      <c r="IND32" s="9"/>
      <c r="INE32" s="9"/>
      <c r="INF32" s="9"/>
      <c r="ING32" s="9"/>
      <c r="INH32" s="9"/>
      <c r="INI32" s="9"/>
      <c r="INJ32" s="9"/>
      <c r="INK32" s="9"/>
      <c r="INL32" s="9"/>
      <c r="INM32" s="9"/>
      <c r="INN32" s="9"/>
      <c r="INO32" s="9"/>
      <c r="INP32" s="9"/>
      <c r="INQ32" s="9"/>
      <c r="INR32" s="9"/>
      <c r="INS32" s="9"/>
      <c r="INT32" s="9"/>
      <c r="INU32" s="9"/>
      <c r="INV32" s="9"/>
      <c r="INW32" s="9"/>
      <c r="INX32" s="9"/>
      <c r="INY32" s="9"/>
      <c r="INZ32" s="9"/>
      <c r="IOA32" s="9"/>
      <c r="IOB32" s="9"/>
      <c r="IOC32" s="9"/>
      <c r="IOD32" s="9"/>
      <c r="IOE32" s="9"/>
      <c r="IOF32" s="9"/>
      <c r="IOG32" s="9"/>
      <c r="IOH32" s="9"/>
      <c r="IOI32" s="9"/>
      <c r="IOJ32" s="9"/>
      <c r="IOK32" s="9"/>
      <c r="IOL32" s="9"/>
      <c r="IOM32" s="9"/>
      <c r="ION32" s="9"/>
      <c r="IOO32" s="9"/>
      <c r="IOP32" s="9"/>
      <c r="IOQ32" s="9"/>
      <c r="IOR32" s="9"/>
      <c r="IOS32" s="9"/>
      <c r="IOT32" s="9"/>
      <c r="IOU32" s="9"/>
      <c r="IOV32" s="9"/>
      <c r="IOW32" s="9"/>
      <c r="IOX32" s="9"/>
      <c r="IOY32" s="9"/>
      <c r="IOZ32" s="9"/>
      <c r="IPA32" s="9"/>
      <c r="IPB32" s="9"/>
      <c r="IPC32" s="9"/>
      <c r="IPD32" s="9"/>
      <c r="IPE32" s="9"/>
      <c r="IPF32" s="9"/>
      <c r="IPG32" s="9"/>
      <c r="IPH32" s="9"/>
      <c r="IPI32" s="9"/>
      <c r="IPJ32" s="9"/>
      <c r="IPK32" s="9"/>
      <c r="IPL32" s="9"/>
      <c r="IPM32" s="9"/>
      <c r="IPN32" s="9"/>
      <c r="IPO32" s="9"/>
      <c r="IPP32" s="9"/>
      <c r="IPQ32" s="9"/>
      <c r="IPR32" s="9"/>
      <c r="IPS32" s="9"/>
      <c r="IPT32" s="9"/>
      <c r="IPU32" s="9"/>
      <c r="IPV32" s="9"/>
      <c r="IPW32" s="9"/>
      <c r="IPX32" s="9"/>
      <c r="IPY32" s="9"/>
      <c r="IPZ32" s="9"/>
      <c r="IQA32" s="9"/>
      <c r="IQB32" s="9"/>
      <c r="IQC32" s="9"/>
      <c r="IQD32" s="9"/>
      <c r="IQE32" s="9"/>
      <c r="IQF32" s="9"/>
      <c r="IQG32" s="9"/>
      <c r="IQH32" s="9"/>
      <c r="IQI32" s="9"/>
      <c r="IQJ32" s="9"/>
      <c r="IQK32" s="9"/>
      <c r="IQL32" s="9"/>
      <c r="IQM32" s="9"/>
      <c r="IQN32" s="9"/>
      <c r="IQO32" s="9"/>
      <c r="IQP32" s="9"/>
      <c r="IQQ32" s="9"/>
      <c r="IQR32" s="9"/>
      <c r="IQS32" s="9"/>
      <c r="IQT32" s="9"/>
      <c r="IQU32" s="9"/>
      <c r="IQV32" s="9"/>
      <c r="IQW32" s="9"/>
      <c r="IQX32" s="9"/>
      <c r="IQY32" s="9"/>
      <c r="IQZ32" s="9"/>
      <c r="IRA32" s="9"/>
      <c r="IRB32" s="9"/>
      <c r="IRC32" s="9"/>
      <c r="IRD32" s="9"/>
      <c r="IRE32" s="9"/>
      <c r="IRF32" s="9"/>
      <c r="IRG32" s="9"/>
      <c r="IRH32" s="9"/>
      <c r="IRI32" s="9"/>
      <c r="IRJ32" s="9"/>
      <c r="IRK32" s="9"/>
      <c r="IRL32" s="9"/>
      <c r="IRM32" s="9"/>
      <c r="IRN32" s="9"/>
      <c r="IRO32" s="9"/>
      <c r="IRP32" s="9"/>
      <c r="IRQ32" s="9"/>
      <c r="IRR32" s="9"/>
      <c r="IRS32" s="9"/>
      <c r="IRT32" s="9"/>
      <c r="IRU32" s="9"/>
      <c r="IRV32" s="9"/>
      <c r="IRW32" s="9"/>
      <c r="IRX32" s="9"/>
      <c r="IRY32" s="9"/>
      <c r="IRZ32" s="9"/>
      <c r="ISA32" s="9"/>
      <c r="ISB32" s="9"/>
      <c r="ISC32" s="9"/>
      <c r="ISD32" s="9"/>
      <c r="ISE32" s="9"/>
      <c r="ISF32" s="9"/>
      <c r="ISG32" s="9"/>
      <c r="ISH32" s="9"/>
      <c r="ISI32" s="9"/>
      <c r="ISJ32" s="9"/>
      <c r="ISK32" s="9"/>
      <c r="ISL32" s="9"/>
      <c r="ISM32" s="9"/>
      <c r="ISN32" s="9"/>
      <c r="ISO32" s="9"/>
      <c r="ISP32" s="9"/>
      <c r="ISQ32" s="9"/>
      <c r="ISR32" s="9"/>
      <c r="ISS32" s="9"/>
      <c r="IST32" s="9"/>
      <c r="ISU32" s="9"/>
      <c r="ISV32" s="9"/>
      <c r="ISW32" s="9"/>
      <c r="ISX32" s="9"/>
      <c r="ISY32" s="9"/>
      <c r="ISZ32" s="9"/>
      <c r="ITA32" s="9"/>
      <c r="ITB32" s="9"/>
      <c r="ITC32" s="9"/>
      <c r="ITD32" s="9"/>
      <c r="ITE32" s="9"/>
      <c r="ITF32" s="9"/>
      <c r="ITG32" s="9"/>
      <c r="ITH32" s="9"/>
      <c r="ITI32" s="9"/>
      <c r="ITJ32" s="9"/>
      <c r="ITK32" s="9"/>
      <c r="ITL32" s="9"/>
      <c r="ITM32" s="9"/>
      <c r="ITN32" s="9"/>
      <c r="ITO32" s="9"/>
      <c r="ITP32" s="9"/>
      <c r="ITQ32" s="9"/>
      <c r="ITR32" s="9"/>
      <c r="ITS32" s="9"/>
      <c r="ITT32" s="9"/>
      <c r="ITU32" s="9"/>
      <c r="ITV32" s="9"/>
      <c r="ITW32" s="9"/>
      <c r="ITX32" s="9"/>
      <c r="ITY32" s="9"/>
      <c r="ITZ32" s="9"/>
      <c r="IUA32" s="9"/>
      <c r="IUB32" s="9"/>
      <c r="IUC32" s="9"/>
      <c r="IUD32" s="9"/>
      <c r="IUE32" s="9"/>
      <c r="IUF32" s="9"/>
      <c r="IUG32" s="9"/>
      <c r="IUH32" s="9"/>
      <c r="IUI32" s="9"/>
      <c r="IUJ32" s="9"/>
      <c r="IUK32" s="9"/>
      <c r="IUL32" s="9"/>
      <c r="IUM32" s="9"/>
      <c r="IUN32" s="9"/>
      <c r="IUO32" s="9"/>
      <c r="IUP32" s="9"/>
      <c r="IUQ32" s="9"/>
      <c r="IUR32" s="9"/>
      <c r="IUS32" s="9"/>
      <c r="IUT32" s="9"/>
      <c r="IUU32" s="9"/>
      <c r="IUV32" s="9"/>
      <c r="IUW32" s="9"/>
      <c r="IUX32" s="9"/>
      <c r="IUY32" s="9"/>
      <c r="IUZ32" s="9"/>
      <c r="IVA32" s="9"/>
      <c r="IVB32" s="9"/>
      <c r="IVC32" s="9"/>
      <c r="IVD32" s="9"/>
      <c r="IVE32" s="9"/>
      <c r="IVF32" s="9"/>
      <c r="IVG32" s="9"/>
      <c r="IVH32" s="9"/>
      <c r="IVI32" s="9"/>
      <c r="IVJ32" s="9"/>
      <c r="IVK32" s="9"/>
      <c r="IVL32" s="9"/>
      <c r="IVM32" s="9"/>
      <c r="IVN32" s="9"/>
      <c r="IVO32" s="9"/>
      <c r="IVP32" s="9"/>
      <c r="IVQ32" s="9"/>
      <c r="IVR32" s="9"/>
      <c r="IVS32" s="9"/>
      <c r="IVT32" s="9"/>
      <c r="IVU32" s="9"/>
      <c r="IVV32" s="9"/>
      <c r="IVW32" s="9"/>
      <c r="IVX32" s="9"/>
      <c r="IVY32" s="9"/>
      <c r="IVZ32" s="9"/>
      <c r="IWA32" s="9"/>
      <c r="IWB32" s="9"/>
      <c r="IWC32" s="9"/>
      <c r="IWD32" s="9"/>
      <c r="IWE32" s="9"/>
      <c r="IWF32" s="9"/>
      <c r="IWG32" s="9"/>
      <c r="IWH32" s="9"/>
      <c r="IWI32" s="9"/>
      <c r="IWJ32" s="9"/>
      <c r="IWK32" s="9"/>
      <c r="IWL32" s="9"/>
      <c r="IWM32" s="9"/>
      <c r="IWN32" s="9"/>
      <c r="IWO32" s="9"/>
      <c r="IWP32" s="9"/>
      <c r="IWQ32" s="9"/>
      <c r="IWR32" s="9"/>
      <c r="IWS32" s="9"/>
      <c r="IWT32" s="9"/>
      <c r="IWU32" s="9"/>
      <c r="IWV32" s="9"/>
      <c r="IWW32" s="9"/>
      <c r="IWX32" s="9"/>
      <c r="IWY32" s="9"/>
      <c r="IWZ32" s="9"/>
      <c r="IXA32" s="9"/>
      <c r="IXB32" s="9"/>
      <c r="IXC32" s="9"/>
      <c r="IXD32" s="9"/>
      <c r="IXE32" s="9"/>
      <c r="IXF32" s="9"/>
      <c r="IXG32" s="9"/>
      <c r="IXH32" s="9"/>
      <c r="IXI32" s="9"/>
      <c r="IXJ32" s="9"/>
      <c r="IXK32" s="9"/>
      <c r="IXL32" s="9"/>
      <c r="IXM32" s="9"/>
      <c r="IXN32" s="9"/>
      <c r="IXO32" s="9"/>
      <c r="IXP32" s="9"/>
      <c r="IXQ32" s="9"/>
      <c r="IXR32" s="9"/>
      <c r="IXS32" s="9"/>
      <c r="IXT32" s="9"/>
      <c r="IXU32" s="9"/>
      <c r="IXV32" s="9"/>
      <c r="IXW32" s="9"/>
      <c r="IXX32" s="9"/>
      <c r="IXY32" s="9"/>
      <c r="IXZ32" s="9"/>
      <c r="IYA32" s="9"/>
      <c r="IYB32" s="9"/>
      <c r="IYC32" s="9"/>
      <c r="IYD32" s="9"/>
      <c r="IYE32" s="9"/>
      <c r="IYF32" s="9"/>
      <c r="IYG32" s="9"/>
      <c r="IYH32" s="9"/>
      <c r="IYI32" s="9"/>
      <c r="IYJ32" s="9"/>
      <c r="IYK32" s="9"/>
      <c r="IYL32" s="9"/>
      <c r="IYM32" s="9"/>
      <c r="IYN32" s="9"/>
      <c r="IYO32" s="9"/>
      <c r="IYP32" s="9"/>
      <c r="IYQ32" s="9"/>
      <c r="IYR32" s="9"/>
      <c r="IYS32" s="9"/>
      <c r="IYT32" s="9"/>
      <c r="IYU32" s="9"/>
      <c r="IYV32" s="9"/>
      <c r="IYW32" s="9"/>
      <c r="IYX32" s="9"/>
      <c r="IYY32" s="9"/>
      <c r="IYZ32" s="9"/>
      <c r="IZA32" s="9"/>
      <c r="IZB32" s="9"/>
      <c r="IZC32" s="9"/>
      <c r="IZD32" s="9"/>
      <c r="IZE32" s="9"/>
      <c r="IZF32" s="9"/>
      <c r="IZG32" s="9"/>
      <c r="IZH32" s="9"/>
      <c r="IZI32" s="9"/>
      <c r="IZJ32" s="9"/>
      <c r="IZK32" s="9"/>
      <c r="IZL32" s="9"/>
      <c r="IZM32" s="9"/>
      <c r="IZN32" s="9"/>
      <c r="IZO32" s="9"/>
      <c r="IZP32" s="9"/>
      <c r="IZQ32" s="9"/>
      <c r="IZR32" s="9"/>
      <c r="IZS32" s="9"/>
      <c r="IZT32" s="9"/>
      <c r="IZU32" s="9"/>
      <c r="IZV32" s="9"/>
      <c r="IZW32" s="9"/>
      <c r="IZX32" s="9"/>
      <c r="IZY32" s="9"/>
      <c r="IZZ32" s="9"/>
      <c r="JAA32" s="9"/>
      <c r="JAB32" s="9"/>
      <c r="JAC32" s="9"/>
      <c r="JAD32" s="9"/>
      <c r="JAE32" s="9"/>
      <c r="JAF32" s="9"/>
      <c r="JAG32" s="9"/>
      <c r="JAH32" s="9"/>
      <c r="JAI32" s="9"/>
      <c r="JAJ32" s="9"/>
      <c r="JAK32" s="9"/>
      <c r="JAL32" s="9"/>
      <c r="JAM32" s="9"/>
      <c r="JAN32" s="9"/>
      <c r="JAO32" s="9"/>
      <c r="JAP32" s="9"/>
      <c r="JAQ32" s="9"/>
      <c r="JAR32" s="9"/>
      <c r="JAS32" s="9"/>
      <c r="JAT32" s="9"/>
      <c r="JAU32" s="9"/>
      <c r="JAV32" s="9"/>
      <c r="JAW32" s="9"/>
      <c r="JAX32" s="9"/>
      <c r="JAY32" s="9"/>
      <c r="JAZ32" s="9"/>
      <c r="JBA32" s="9"/>
      <c r="JBB32" s="9"/>
      <c r="JBC32" s="9"/>
      <c r="JBD32" s="9"/>
      <c r="JBE32" s="9"/>
      <c r="JBF32" s="9"/>
      <c r="JBG32" s="9"/>
      <c r="JBH32" s="9"/>
      <c r="JBI32" s="9"/>
      <c r="JBJ32" s="9"/>
      <c r="JBK32" s="9"/>
      <c r="JBL32" s="9"/>
      <c r="JBM32" s="9"/>
      <c r="JBN32" s="9"/>
      <c r="JBO32" s="9"/>
      <c r="JBP32" s="9"/>
      <c r="JBQ32" s="9"/>
      <c r="JBR32" s="9"/>
      <c r="JBS32" s="9"/>
      <c r="JBT32" s="9"/>
      <c r="JBU32" s="9"/>
      <c r="JBV32" s="9"/>
      <c r="JBW32" s="9"/>
      <c r="JBX32" s="9"/>
      <c r="JBY32" s="9"/>
      <c r="JBZ32" s="9"/>
      <c r="JCA32" s="9"/>
      <c r="JCB32" s="9"/>
      <c r="JCC32" s="9"/>
      <c r="JCD32" s="9"/>
      <c r="JCE32" s="9"/>
      <c r="JCF32" s="9"/>
      <c r="JCG32" s="9"/>
      <c r="JCH32" s="9"/>
      <c r="JCI32" s="9"/>
      <c r="JCJ32" s="9"/>
      <c r="JCK32" s="9"/>
      <c r="JCL32" s="9"/>
      <c r="JCM32" s="9"/>
      <c r="JCN32" s="9"/>
      <c r="JCO32" s="9"/>
      <c r="JCP32" s="9"/>
      <c r="JCQ32" s="9"/>
      <c r="JCR32" s="9"/>
      <c r="JCS32" s="9"/>
      <c r="JCT32" s="9"/>
      <c r="JCU32" s="9"/>
      <c r="JCV32" s="9"/>
      <c r="JCW32" s="9"/>
      <c r="JCX32" s="9"/>
      <c r="JCY32" s="9"/>
      <c r="JCZ32" s="9"/>
      <c r="JDA32" s="9"/>
      <c r="JDB32" s="9"/>
      <c r="JDC32" s="9"/>
      <c r="JDD32" s="9"/>
      <c r="JDE32" s="9"/>
      <c r="JDF32" s="9"/>
      <c r="JDG32" s="9"/>
      <c r="JDH32" s="9"/>
      <c r="JDI32" s="9"/>
      <c r="JDJ32" s="9"/>
      <c r="JDK32" s="9"/>
      <c r="JDL32" s="9"/>
      <c r="JDM32" s="9"/>
      <c r="JDN32" s="9"/>
      <c r="JDO32" s="9"/>
      <c r="JDP32" s="9"/>
      <c r="JDQ32" s="9"/>
      <c r="JDR32" s="9"/>
      <c r="JDS32" s="9"/>
      <c r="JDT32" s="9"/>
      <c r="JDU32" s="9"/>
      <c r="JDV32" s="9"/>
      <c r="JDW32" s="9"/>
      <c r="JDX32" s="9"/>
      <c r="JDY32" s="9"/>
      <c r="JDZ32" s="9"/>
      <c r="JEA32" s="9"/>
      <c r="JEB32" s="9"/>
      <c r="JEC32" s="9"/>
      <c r="JED32" s="9"/>
      <c r="JEE32" s="9"/>
      <c r="JEF32" s="9"/>
      <c r="JEG32" s="9"/>
      <c r="JEH32" s="9"/>
      <c r="JEI32" s="9"/>
      <c r="JEJ32" s="9"/>
      <c r="JEK32" s="9"/>
      <c r="JEL32" s="9"/>
      <c r="JEM32" s="9"/>
      <c r="JEN32" s="9"/>
      <c r="JEO32" s="9"/>
      <c r="JEP32" s="9"/>
      <c r="JEQ32" s="9"/>
      <c r="JER32" s="9"/>
      <c r="JES32" s="9"/>
      <c r="JET32" s="9"/>
      <c r="JEU32" s="9"/>
      <c r="JEV32" s="9"/>
      <c r="JEW32" s="9"/>
      <c r="JEX32" s="9"/>
      <c r="JEY32" s="9"/>
      <c r="JEZ32" s="9"/>
      <c r="JFA32" s="9"/>
      <c r="JFB32" s="9"/>
      <c r="JFC32" s="9"/>
      <c r="JFD32" s="9"/>
      <c r="JFE32" s="9"/>
      <c r="JFF32" s="9"/>
      <c r="JFG32" s="9"/>
      <c r="JFH32" s="9"/>
      <c r="JFI32" s="9"/>
      <c r="JFJ32" s="9"/>
      <c r="JFK32" s="9"/>
      <c r="JFL32" s="9"/>
      <c r="JFM32" s="9"/>
      <c r="JFN32" s="9"/>
      <c r="JFO32" s="9"/>
      <c r="JFP32" s="9"/>
      <c r="JFQ32" s="9"/>
      <c r="JFR32" s="9"/>
      <c r="JFS32" s="9"/>
      <c r="JFT32" s="9"/>
      <c r="JFU32" s="9"/>
      <c r="JFV32" s="9"/>
      <c r="JFW32" s="9"/>
      <c r="JFX32" s="9"/>
      <c r="JFY32" s="9"/>
      <c r="JFZ32" s="9"/>
      <c r="JGA32" s="9"/>
      <c r="JGB32" s="9"/>
      <c r="JGC32" s="9"/>
      <c r="JGD32" s="9"/>
      <c r="JGE32" s="9"/>
      <c r="JGF32" s="9"/>
      <c r="JGG32" s="9"/>
      <c r="JGH32" s="9"/>
      <c r="JGI32" s="9"/>
      <c r="JGJ32" s="9"/>
      <c r="JGK32" s="9"/>
      <c r="JGL32" s="9"/>
      <c r="JGM32" s="9"/>
      <c r="JGN32" s="9"/>
      <c r="JGO32" s="9"/>
      <c r="JGP32" s="9"/>
      <c r="JGQ32" s="9"/>
      <c r="JGR32" s="9"/>
      <c r="JGS32" s="9"/>
      <c r="JGT32" s="9"/>
      <c r="JGU32" s="9"/>
      <c r="JGV32" s="9"/>
      <c r="JGW32" s="9"/>
      <c r="JGX32" s="9"/>
      <c r="JGY32" s="9"/>
      <c r="JGZ32" s="9"/>
      <c r="JHA32" s="9"/>
      <c r="JHB32" s="9"/>
      <c r="JHC32" s="9"/>
      <c r="JHD32" s="9"/>
      <c r="JHE32" s="9"/>
      <c r="JHF32" s="9"/>
      <c r="JHG32" s="9"/>
      <c r="JHH32" s="9"/>
      <c r="JHI32" s="9"/>
      <c r="JHJ32" s="9"/>
      <c r="JHK32" s="9"/>
      <c r="JHL32" s="9"/>
      <c r="JHM32" s="9"/>
      <c r="JHN32" s="9"/>
      <c r="JHO32" s="9"/>
      <c r="JHP32" s="9"/>
      <c r="JHQ32" s="9"/>
      <c r="JHR32" s="9"/>
      <c r="JHS32" s="9"/>
      <c r="JHT32" s="9"/>
      <c r="JHU32" s="9"/>
      <c r="JHV32" s="9"/>
      <c r="JHW32" s="9"/>
      <c r="JHX32" s="9"/>
      <c r="JHY32" s="9"/>
      <c r="JHZ32" s="9"/>
      <c r="JIA32" s="9"/>
      <c r="JIB32" s="9"/>
      <c r="JIC32" s="9"/>
      <c r="JID32" s="9"/>
      <c r="JIE32" s="9"/>
      <c r="JIF32" s="9"/>
      <c r="JIG32" s="9"/>
      <c r="JIH32" s="9"/>
      <c r="JII32" s="9"/>
      <c r="JIJ32" s="9"/>
      <c r="JIK32" s="9"/>
      <c r="JIL32" s="9"/>
      <c r="JIM32" s="9"/>
      <c r="JIN32" s="9"/>
      <c r="JIO32" s="9"/>
      <c r="JIP32" s="9"/>
      <c r="JIQ32" s="9"/>
      <c r="JIR32" s="9"/>
      <c r="JIS32" s="9"/>
      <c r="JIT32" s="9"/>
      <c r="JIU32" s="9"/>
      <c r="JIV32" s="9"/>
      <c r="JIW32" s="9"/>
      <c r="JIX32" s="9"/>
      <c r="JIY32" s="9"/>
      <c r="JIZ32" s="9"/>
      <c r="JJA32" s="9"/>
      <c r="JJB32" s="9"/>
      <c r="JJC32" s="9"/>
      <c r="JJD32" s="9"/>
      <c r="JJE32" s="9"/>
      <c r="JJF32" s="9"/>
      <c r="JJG32" s="9"/>
      <c r="JJH32" s="9"/>
      <c r="JJI32" s="9"/>
      <c r="JJJ32" s="9"/>
      <c r="JJK32" s="9"/>
      <c r="JJL32" s="9"/>
      <c r="JJM32" s="9"/>
      <c r="JJN32" s="9"/>
      <c r="JJO32" s="9"/>
      <c r="JJP32" s="9"/>
      <c r="JJQ32" s="9"/>
      <c r="JJR32" s="9"/>
      <c r="JJS32" s="9"/>
      <c r="JJT32" s="9"/>
      <c r="JJU32" s="9"/>
      <c r="JJV32" s="9"/>
      <c r="JJW32" s="9"/>
      <c r="JJX32" s="9"/>
      <c r="JJY32" s="9"/>
      <c r="JJZ32" s="9"/>
      <c r="JKA32" s="9"/>
      <c r="JKB32" s="9"/>
      <c r="JKC32" s="9"/>
      <c r="JKD32" s="9"/>
      <c r="JKE32" s="9"/>
      <c r="JKF32" s="9"/>
      <c r="JKG32" s="9"/>
      <c r="JKH32" s="9"/>
      <c r="JKI32" s="9"/>
      <c r="JKJ32" s="9"/>
      <c r="JKK32" s="9"/>
      <c r="JKL32" s="9"/>
      <c r="JKM32" s="9"/>
      <c r="JKN32" s="9"/>
      <c r="JKO32" s="9"/>
      <c r="JKP32" s="9"/>
      <c r="JKQ32" s="9"/>
      <c r="JKR32" s="9"/>
      <c r="JKS32" s="9"/>
      <c r="JKT32" s="9"/>
      <c r="JKU32" s="9"/>
      <c r="JKV32" s="9"/>
      <c r="JKW32" s="9"/>
      <c r="JKX32" s="9"/>
      <c r="JKY32" s="9"/>
      <c r="JKZ32" s="9"/>
      <c r="JLA32" s="9"/>
      <c r="JLB32" s="9"/>
      <c r="JLC32" s="9"/>
      <c r="JLD32" s="9"/>
      <c r="JLE32" s="9"/>
      <c r="JLF32" s="9"/>
      <c r="JLG32" s="9"/>
      <c r="JLH32" s="9"/>
      <c r="JLI32" s="9"/>
      <c r="JLJ32" s="9"/>
      <c r="JLK32" s="9"/>
      <c r="JLL32" s="9"/>
      <c r="JLM32" s="9"/>
      <c r="JLN32" s="9"/>
      <c r="JLO32" s="9"/>
      <c r="JLP32" s="9"/>
      <c r="JLQ32" s="9"/>
      <c r="JLR32" s="9"/>
      <c r="JLS32" s="9"/>
      <c r="JLT32" s="9"/>
      <c r="JLU32" s="9"/>
      <c r="JLV32" s="9"/>
      <c r="JLW32" s="9"/>
      <c r="JLX32" s="9"/>
      <c r="JLY32" s="9"/>
      <c r="JLZ32" s="9"/>
      <c r="JMA32" s="9"/>
      <c r="JMB32" s="9"/>
      <c r="JMC32" s="9"/>
      <c r="JMD32" s="9"/>
      <c r="JME32" s="9"/>
      <c r="JMF32" s="9"/>
      <c r="JMG32" s="9"/>
      <c r="JMH32" s="9"/>
      <c r="JMI32" s="9"/>
      <c r="JMJ32" s="9"/>
      <c r="JMK32" s="9"/>
      <c r="JML32" s="9"/>
      <c r="JMM32" s="9"/>
      <c r="JMN32" s="9"/>
      <c r="JMO32" s="9"/>
      <c r="JMP32" s="9"/>
      <c r="JMQ32" s="9"/>
      <c r="JMR32" s="9"/>
      <c r="JMS32" s="9"/>
      <c r="JMT32" s="9"/>
      <c r="JMU32" s="9"/>
      <c r="JMV32" s="9"/>
      <c r="JMW32" s="9"/>
      <c r="JMX32" s="9"/>
      <c r="JMY32" s="9"/>
      <c r="JMZ32" s="9"/>
      <c r="JNA32" s="9"/>
      <c r="JNB32" s="9"/>
      <c r="JNC32" s="9"/>
      <c r="JND32" s="9"/>
      <c r="JNE32" s="9"/>
      <c r="JNF32" s="9"/>
      <c r="JNG32" s="9"/>
      <c r="JNH32" s="9"/>
      <c r="JNI32" s="9"/>
      <c r="JNJ32" s="9"/>
      <c r="JNK32" s="9"/>
      <c r="JNL32" s="9"/>
      <c r="JNM32" s="9"/>
      <c r="JNN32" s="9"/>
      <c r="JNO32" s="9"/>
      <c r="JNP32" s="9"/>
      <c r="JNQ32" s="9"/>
      <c r="JNR32" s="9"/>
      <c r="JNS32" s="9"/>
      <c r="JNT32" s="9"/>
      <c r="JNU32" s="9"/>
      <c r="JNV32" s="9"/>
      <c r="JNW32" s="9"/>
      <c r="JNX32" s="9"/>
      <c r="JNY32" s="9"/>
      <c r="JNZ32" s="9"/>
      <c r="JOA32" s="9"/>
      <c r="JOB32" s="9"/>
      <c r="JOC32" s="9"/>
      <c r="JOD32" s="9"/>
      <c r="JOE32" s="9"/>
      <c r="JOF32" s="9"/>
      <c r="JOG32" s="9"/>
      <c r="JOH32" s="9"/>
      <c r="JOI32" s="9"/>
      <c r="JOJ32" s="9"/>
      <c r="JOK32" s="9"/>
      <c r="JOL32" s="9"/>
      <c r="JOM32" s="9"/>
      <c r="JON32" s="9"/>
      <c r="JOO32" s="9"/>
      <c r="JOP32" s="9"/>
      <c r="JOQ32" s="9"/>
      <c r="JOR32" s="9"/>
      <c r="JOS32" s="9"/>
      <c r="JOT32" s="9"/>
      <c r="JOU32" s="9"/>
      <c r="JOV32" s="9"/>
      <c r="JOW32" s="9"/>
      <c r="JOX32" s="9"/>
      <c r="JOY32" s="9"/>
      <c r="JOZ32" s="9"/>
      <c r="JPA32" s="9"/>
      <c r="JPB32" s="9"/>
      <c r="JPC32" s="9"/>
      <c r="JPD32" s="9"/>
      <c r="JPE32" s="9"/>
      <c r="JPF32" s="9"/>
      <c r="JPG32" s="9"/>
      <c r="JPH32" s="9"/>
      <c r="JPI32" s="9"/>
      <c r="JPJ32" s="9"/>
      <c r="JPK32" s="9"/>
      <c r="JPL32" s="9"/>
      <c r="JPM32" s="9"/>
      <c r="JPN32" s="9"/>
      <c r="JPO32" s="9"/>
      <c r="JPP32" s="9"/>
      <c r="JPQ32" s="9"/>
      <c r="JPR32" s="9"/>
      <c r="JPS32" s="9"/>
      <c r="JPT32" s="9"/>
      <c r="JPU32" s="9"/>
      <c r="JPV32" s="9"/>
      <c r="JPW32" s="9"/>
      <c r="JPX32" s="9"/>
      <c r="JPY32" s="9"/>
      <c r="JPZ32" s="9"/>
      <c r="JQA32" s="9"/>
      <c r="JQB32" s="9"/>
      <c r="JQC32" s="9"/>
      <c r="JQD32" s="9"/>
      <c r="JQE32" s="9"/>
      <c r="JQF32" s="9"/>
      <c r="JQG32" s="9"/>
      <c r="JQH32" s="9"/>
      <c r="JQI32" s="9"/>
      <c r="JQJ32" s="9"/>
      <c r="JQK32" s="9"/>
      <c r="JQL32" s="9"/>
      <c r="JQM32" s="9"/>
      <c r="JQN32" s="9"/>
      <c r="JQO32" s="9"/>
      <c r="JQP32" s="9"/>
      <c r="JQQ32" s="9"/>
      <c r="JQR32" s="9"/>
      <c r="JQS32" s="9"/>
      <c r="JQT32" s="9"/>
      <c r="JQU32" s="9"/>
      <c r="JQV32" s="9"/>
      <c r="JQW32" s="9"/>
      <c r="JQX32" s="9"/>
      <c r="JQY32" s="9"/>
      <c r="JQZ32" s="9"/>
      <c r="JRA32" s="9"/>
      <c r="JRB32" s="9"/>
      <c r="JRC32" s="9"/>
      <c r="JRD32" s="9"/>
      <c r="JRE32" s="9"/>
      <c r="JRF32" s="9"/>
      <c r="JRG32" s="9"/>
      <c r="JRH32" s="9"/>
      <c r="JRI32" s="9"/>
      <c r="JRJ32" s="9"/>
      <c r="JRK32" s="9"/>
      <c r="JRL32" s="9"/>
      <c r="JRM32" s="9"/>
      <c r="JRN32" s="9"/>
      <c r="JRO32" s="9"/>
      <c r="JRP32" s="9"/>
      <c r="JRQ32" s="9"/>
      <c r="JRR32" s="9"/>
      <c r="JRS32" s="9"/>
      <c r="JRT32" s="9"/>
      <c r="JRU32" s="9"/>
      <c r="JRV32" s="9"/>
      <c r="JRW32" s="9"/>
      <c r="JRX32" s="9"/>
      <c r="JRY32" s="9"/>
      <c r="JRZ32" s="9"/>
      <c r="JSA32" s="9"/>
      <c r="JSB32" s="9"/>
      <c r="JSC32" s="9"/>
      <c r="JSD32" s="9"/>
      <c r="JSE32" s="9"/>
      <c r="JSF32" s="9"/>
      <c r="JSG32" s="9"/>
      <c r="JSH32" s="9"/>
      <c r="JSI32" s="9"/>
      <c r="JSJ32" s="9"/>
      <c r="JSK32" s="9"/>
      <c r="JSL32" s="9"/>
      <c r="JSM32" s="9"/>
      <c r="JSN32" s="9"/>
      <c r="JSO32" s="9"/>
      <c r="JSP32" s="9"/>
      <c r="JSQ32" s="9"/>
      <c r="JSR32" s="9"/>
      <c r="JSS32" s="9"/>
      <c r="JST32" s="9"/>
      <c r="JSU32" s="9"/>
      <c r="JSV32" s="9"/>
      <c r="JSW32" s="9"/>
      <c r="JSX32" s="9"/>
      <c r="JSY32" s="9"/>
      <c r="JSZ32" s="9"/>
      <c r="JTA32" s="9"/>
      <c r="JTB32" s="9"/>
      <c r="JTC32" s="9"/>
      <c r="JTD32" s="9"/>
      <c r="JTE32" s="9"/>
      <c r="JTF32" s="9"/>
      <c r="JTG32" s="9"/>
      <c r="JTH32" s="9"/>
      <c r="JTI32" s="9"/>
      <c r="JTJ32" s="9"/>
      <c r="JTK32" s="9"/>
      <c r="JTL32" s="9"/>
      <c r="JTM32" s="9"/>
      <c r="JTN32" s="9"/>
      <c r="JTO32" s="9"/>
      <c r="JTP32" s="9"/>
      <c r="JTQ32" s="9"/>
      <c r="JTR32" s="9"/>
      <c r="JTS32" s="9"/>
      <c r="JTT32" s="9"/>
      <c r="JTU32" s="9"/>
      <c r="JTV32" s="9"/>
      <c r="JTW32" s="9"/>
      <c r="JTX32" s="9"/>
      <c r="JTY32" s="9"/>
      <c r="JTZ32" s="9"/>
      <c r="JUA32" s="9"/>
      <c r="JUB32" s="9"/>
      <c r="JUC32" s="9"/>
      <c r="JUD32" s="9"/>
      <c r="JUE32" s="9"/>
      <c r="JUF32" s="9"/>
      <c r="JUG32" s="9"/>
      <c r="JUH32" s="9"/>
      <c r="JUI32" s="9"/>
      <c r="JUJ32" s="9"/>
      <c r="JUK32" s="9"/>
      <c r="JUL32" s="9"/>
      <c r="JUM32" s="9"/>
      <c r="JUN32" s="9"/>
      <c r="JUO32" s="9"/>
      <c r="JUP32" s="9"/>
      <c r="JUQ32" s="9"/>
      <c r="JUR32" s="9"/>
      <c r="JUS32" s="9"/>
      <c r="JUT32" s="9"/>
      <c r="JUU32" s="9"/>
      <c r="JUV32" s="9"/>
      <c r="JUW32" s="9"/>
      <c r="JUX32" s="9"/>
      <c r="JUY32" s="9"/>
      <c r="JUZ32" s="9"/>
      <c r="JVA32" s="9"/>
      <c r="JVB32" s="9"/>
      <c r="JVC32" s="9"/>
      <c r="JVD32" s="9"/>
      <c r="JVE32" s="9"/>
      <c r="JVF32" s="9"/>
      <c r="JVG32" s="9"/>
      <c r="JVH32" s="9"/>
      <c r="JVI32" s="9"/>
      <c r="JVJ32" s="9"/>
      <c r="JVK32" s="9"/>
      <c r="JVL32" s="9"/>
      <c r="JVM32" s="9"/>
      <c r="JVN32" s="9"/>
      <c r="JVO32" s="9"/>
      <c r="JVP32" s="9"/>
      <c r="JVQ32" s="9"/>
      <c r="JVR32" s="9"/>
      <c r="JVS32" s="9"/>
      <c r="JVT32" s="9"/>
      <c r="JVU32" s="9"/>
      <c r="JVV32" s="9"/>
      <c r="JVW32" s="9"/>
      <c r="JVX32" s="9"/>
      <c r="JVY32" s="9"/>
      <c r="JVZ32" s="9"/>
      <c r="JWA32" s="9"/>
      <c r="JWB32" s="9"/>
      <c r="JWC32" s="9"/>
      <c r="JWD32" s="9"/>
      <c r="JWE32" s="9"/>
      <c r="JWF32" s="9"/>
      <c r="JWG32" s="9"/>
      <c r="JWH32" s="9"/>
      <c r="JWI32" s="9"/>
      <c r="JWJ32" s="9"/>
      <c r="JWK32" s="9"/>
      <c r="JWL32" s="9"/>
      <c r="JWM32" s="9"/>
      <c r="JWN32" s="9"/>
      <c r="JWO32" s="9"/>
      <c r="JWP32" s="9"/>
      <c r="JWQ32" s="9"/>
      <c r="JWR32" s="9"/>
      <c r="JWS32" s="9"/>
      <c r="JWT32" s="9"/>
      <c r="JWU32" s="9"/>
      <c r="JWV32" s="9"/>
      <c r="JWW32" s="9"/>
      <c r="JWX32" s="9"/>
      <c r="JWY32" s="9"/>
      <c r="JWZ32" s="9"/>
      <c r="JXA32" s="9"/>
      <c r="JXB32" s="9"/>
      <c r="JXC32" s="9"/>
      <c r="JXD32" s="9"/>
      <c r="JXE32" s="9"/>
      <c r="JXF32" s="9"/>
      <c r="JXG32" s="9"/>
      <c r="JXH32" s="9"/>
      <c r="JXI32" s="9"/>
      <c r="JXJ32" s="9"/>
      <c r="JXK32" s="9"/>
      <c r="JXL32" s="9"/>
      <c r="JXM32" s="9"/>
      <c r="JXN32" s="9"/>
      <c r="JXO32" s="9"/>
      <c r="JXP32" s="9"/>
      <c r="JXQ32" s="9"/>
      <c r="JXR32" s="9"/>
      <c r="JXS32" s="9"/>
      <c r="JXT32" s="9"/>
      <c r="JXU32" s="9"/>
      <c r="JXV32" s="9"/>
      <c r="JXW32" s="9"/>
      <c r="JXX32" s="9"/>
      <c r="JXY32" s="9"/>
      <c r="JXZ32" s="9"/>
      <c r="JYA32" s="9"/>
      <c r="JYB32" s="9"/>
      <c r="JYC32" s="9"/>
      <c r="JYD32" s="9"/>
      <c r="JYE32" s="9"/>
      <c r="JYF32" s="9"/>
      <c r="JYG32" s="9"/>
      <c r="JYH32" s="9"/>
      <c r="JYI32" s="9"/>
      <c r="JYJ32" s="9"/>
      <c r="JYK32" s="9"/>
      <c r="JYL32" s="9"/>
      <c r="JYM32" s="9"/>
      <c r="JYN32" s="9"/>
      <c r="JYO32" s="9"/>
      <c r="JYP32" s="9"/>
      <c r="JYQ32" s="9"/>
      <c r="JYR32" s="9"/>
      <c r="JYS32" s="9"/>
      <c r="JYT32" s="9"/>
      <c r="JYU32" s="9"/>
      <c r="JYV32" s="9"/>
      <c r="JYW32" s="9"/>
      <c r="JYX32" s="9"/>
      <c r="JYY32" s="9"/>
      <c r="JYZ32" s="9"/>
      <c r="JZA32" s="9"/>
      <c r="JZB32" s="9"/>
      <c r="JZC32" s="9"/>
      <c r="JZD32" s="9"/>
      <c r="JZE32" s="9"/>
      <c r="JZF32" s="9"/>
      <c r="JZG32" s="9"/>
      <c r="JZH32" s="9"/>
      <c r="JZI32" s="9"/>
      <c r="JZJ32" s="9"/>
      <c r="JZK32" s="9"/>
      <c r="JZL32" s="9"/>
      <c r="JZM32" s="9"/>
      <c r="JZN32" s="9"/>
      <c r="JZO32" s="9"/>
      <c r="JZP32" s="9"/>
      <c r="JZQ32" s="9"/>
      <c r="JZR32" s="9"/>
      <c r="JZS32" s="9"/>
      <c r="JZT32" s="9"/>
      <c r="JZU32" s="9"/>
      <c r="JZV32" s="9"/>
      <c r="JZW32" s="9"/>
      <c r="JZX32" s="9"/>
      <c r="JZY32" s="9"/>
      <c r="JZZ32" s="9"/>
      <c r="KAA32" s="9"/>
      <c r="KAB32" s="9"/>
      <c r="KAC32" s="9"/>
      <c r="KAD32" s="9"/>
      <c r="KAE32" s="9"/>
      <c r="KAF32" s="9"/>
      <c r="KAG32" s="9"/>
      <c r="KAH32" s="9"/>
      <c r="KAI32" s="9"/>
      <c r="KAJ32" s="9"/>
      <c r="KAK32" s="9"/>
      <c r="KAL32" s="9"/>
      <c r="KAM32" s="9"/>
      <c r="KAN32" s="9"/>
      <c r="KAO32" s="9"/>
      <c r="KAP32" s="9"/>
      <c r="KAQ32" s="9"/>
      <c r="KAR32" s="9"/>
      <c r="KAS32" s="9"/>
      <c r="KAT32" s="9"/>
      <c r="KAU32" s="9"/>
      <c r="KAV32" s="9"/>
      <c r="KAW32" s="9"/>
      <c r="KAX32" s="9"/>
      <c r="KAY32" s="9"/>
      <c r="KAZ32" s="9"/>
      <c r="KBA32" s="9"/>
      <c r="KBB32" s="9"/>
      <c r="KBC32" s="9"/>
      <c r="KBD32" s="9"/>
      <c r="KBE32" s="9"/>
      <c r="KBF32" s="9"/>
      <c r="KBG32" s="9"/>
      <c r="KBH32" s="9"/>
      <c r="KBI32" s="9"/>
      <c r="KBJ32" s="9"/>
      <c r="KBK32" s="9"/>
      <c r="KBL32" s="9"/>
      <c r="KBM32" s="9"/>
      <c r="KBN32" s="9"/>
      <c r="KBO32" s="9"/>
      <c r="KBP32" s="9"/>
      <c r="KBQ32" s="9"/>
      <c r="KBR32" s="9"/>
      <c r="KBS32" s="9"/>
      <c r="KBT32" s="9"/>
      <c r="KBU32" s="9"/>
      <c r="KBV32" s="9"/>
      <c r="KBW32" s="9"/>
      <c r="KBX32" s="9"/>
      <c r="KBY32" s="9"/>
      <c r="KBZ32" s="9"/>
      <c r="KCA32" s="9"/>
      <c r="KCB32" s="9"/>
      <c r="KCC32" s="9"/>
      <c r="KCD32" s="9"/>
      <c r="KCE32" s="9"/>
      <c r="KCF32" s="9"/>
      <c r="KCG32" s="9"/>
      <c r="KCH32" s="9"/>
      <c r="KCI32" s="9"/>
      <c r="KCJ32" s="9"/>
      <c r="KCK32" s="9"/>
      <c r="KCL32" s="9"/>
      <c r="KCM32" s="9"/>
      <c r="KCN32" s="9"/>
      <c r="KCO32" s="9"/>
      <c r="KCP32" s="9"/>
      <c r="KCQ32" s="9"/>
      <c r="KCR32" s="9"/>
      <c r="KCS32" s="9"/>
      <c r="KCT32" s="9"/>
      <c r="KCU32" s="9"/>
      <c r="KCV32" s="9"/>
      <c r="KCW32" s="9"/>
      <c r="KCX32" s="9"/>
      <c r="KCY32" s="9"/>
      <c r="KCZ32" s="9"/>
      <c r="KDA32" s="9"/>
      <c r="KDB32" s="9"/>
      <c r="KDC32" s="9"/>
      <c r="KDD32" s="9"/>
      <c r="KDE32" s="9"/>
      <c r="KDF32" s="9"/>
      <c r="KDG32" s="9"/>
      <c r="KDH32" s="9"/>
      <c r="KDI32" s="9"/>
      <c r="KDJ32" s="9"/>
      <c r="KDK32" s="9"/>
      <c r="KDL32" s="9"/>
      <c r="KDM32" s="9"/>
      <c r="KDN32" s="9"/>
      <c r="KDO32" s="9"/>
      <c r="KDP32" s="9"/>
      <c r="KDQ32" s="9"/>
      <c r="KDR32" s="9"/>
      <c r="KDS32" s="9"/>
      <c r="KDT32" s="9"/>
      <c r="KDU32" s="9"/>
      <c r="KDV32" s="9"/>
      <c r="KDW32" s="9"/>
      <c r="KDX32" s="9"/>
      <c r="KDY32" s="9"/>
      <c r="KDZ32" s="9"/>
      <c r="KEA32" s="9"/>
      <c r="KEB32" s="9"/>
      <c r="KEC32" s="9"/>
      <c r="KED32" s="9"/>
      <c r="KEE32" s="9"/>
      <c r="KEF32" s="9"/>
      <c r="KEG32" s="9"/>
      <c r="KEH32" s="9"/>
      <c r="KEI32" s="9"/>
      <c r="KEJ32" s="9"/>
      <c r="KEK32" s="9"/>
      <c r="KEL32" s="9"/>
      <c r="KEM32" s="9"/>
      <c r="KEN32" s="9"/>
      <c r="KEO32" s="9"/>
      <c r="KEP32" s="9"/>
      <c r="KEQ32" s="9"/>
      <c r="KER32" s="9"/>
      <c r="KES32" s="9"/>
      <c r="KET32" s="9"/>
      <c r="KEU32" s="9"/>
      <c r="KEV32" s="9"/>
      <c r="KEW32" s="9"/>
      <c r="KEX32" s="9"/>
      <c r="KEY32" s="9"/>
      <c r="KEZ32" s="9"/>
      <c r="KFA32" s="9"/>
      <c r="KFB32" s="9"/>
      <c r="KFC32" s="9"/>
      <c r="KFD32" s="9"/>
      <c r="KFE32" s="9"/>
      <c r="KFF32" s="9"/>
      <c r="KFG32" s="9"/>
      <c r="KFH32" s="9"/>
      <c r="KFI32" s="9"/>
      <c r="KFJ32" s="9"/>
      <c r="KFK32" s="9"/>
      <c r="KFL32" s="9"/>
      <c r="KFM32" s="9"/>
      <c r="KFN32" s="9"/>
      <c r="KFO32" s="9"/>
      <c r="KFP32" s="9"/>
      <c r="KFQ32" s="9"/>
      <c r="KFR32" s="9"/>
      <c r="KFS32" s="9"/>
      <c r="KFT32" s="9"/>
      <c r="KFU32" s="9"/>
      <c r="KFV32" s="9"/>
      <c r="KFW32" s="9"/>
      <c r="KFX32" s="9"/>
      <c r="KFY32" s="9"/>
      <c r="KFZ32" s="9"/>
      <c r="KGA32" s="9"/>
      <c r="KGB32" s="9"/>
      <c r="KGC32" s="9"/>
      <c r="KGD32" s="9"/>
      <c r="KGE32" s="9"/>
      <c r="KGF32" s="9"/>
      <c r="KGG32" s="9"/>
      <c r="KGH32" s="9"/>
      <c r="KGI32" s="9"/>
      <c r="KGJ32" s="9"/>
      <c r="KGK32" s="9"/>
      <c r="KGL32" s="9"/>
      <c r="KGM32" s="9"/>
      <c r="KGN32" s="9"/>
      <c r="KGO32" s="9"/>
      <c r="KGP32" s="9"/>
      <c r="KGQ32" s="9"/>
      <c r="KGR32" s="9"/>
      <c r="KGS32" s="9"/>
      <c r="KGT32" s="9"/>
      <c r="KGU32" s="9"/>
      <c r="KGV32" s="9"/>
      <c r="KGW32" s="9"/>
      <c r="KGX32" s="9"/>
      <c r="KGY32" s="9"/>
      <c r="KGZ32" s="9"/>
      <c r="KHA32" s="9"/>
      <c r="KHB32" s="9"/>
      <c r="KHC32" s="9"/>
      <c r="KHD32" s="9"/>
      <c r="KHE32" s="9"/>
      <c r="KHF32" s="9"/>
      <c r="KHG32" s="9"/>
      <c r="KHH32" s="9"/>
      <c r="KHI32" s="9"/>
      <c r="KHJ32" s="9"/>
      <c r="KHK32" s="9"/>
      <c r="KHL32" s="9"/>
      <c r="KHM32" s="9"/>
      <c r="KHN32" s="9"/>
      <c r="KHO32" s="9"/>
      <c r="KHP32" s="9"/>
      <c r="KHQ32" s="9"/>
      <c r="KHR32" s="9"/>
      <c r="KHS32" s="9"/>
      <c r="KHT32" s="9"/>
      <c r="KHU32" s="9"/>
      <c r="KHV32" s="9"/>
      <c r="KHW32" s="9"/>
      <c r="KHX32" s="9"/>
      <c r="KHY32" s="9"/>
      <c r="KHZ32" s="9"/>
      <c r="KIA32" s="9"/>
      <c r="KIB32" s="9"/>
      <c r="KIC32" s="9"/>
      <c r="KID32" s="9"/>
      <c r="KIE32" s="9"/>
      <c r="KIF32" s="9"/>
      <c r="KIG32" s="9"/>
      <c r="KIH32" s="9"/>
      <c r="KII32" s="9"/>
      <c r="KIJ32" s="9"/>
      <c r="KIK32" s="9"/>
      <c r="KIL32" s="9"/>
      <c r="KIM32" s="9"/>
      <c r="KIN32" s="9"/>
      <c r="KIO32" s="9"/>
      <c r="KIP32" s="9"/>
      <c r="KIQ32" s="9"/>
      <c r="KIR32" s="9"/>
      <c r="KIS32" s="9"/>
      <c r="KIT32" s="9"/>
      <c r="KIU32" s="9"/>
      <c r="KIV32" s="9"/>
      <c r="KIW32" s="9"/>
      <c r="KIX32" s="9"/>
      <c r="KIY32" s="9"/>
      <c r="KIZ32" s="9"/>
      <c r="KJA32" s="9"/>
      <c r="KJB32" s="9"/>
      <c r="KJC32" s="9"/>
      <c r="KJD32" s="9"/>
      <c r="KJE32" s="9"/>
      <c r="KJF32" s="9"/>
      <c r="KJG32" s="9"/>
      <c r="KJH32" s="9"/>
      <c r="KJI32" s="9"/>
      <c r="KJJ32" s="9"/>
      <c r="KJK32" s="9"/>
      <c r="KJL32" s="9"/>
      <c r="KJM32" s="9"/>
      <c r="KJN32" s="9"/>
      <c r="KJO32" s="9"/>
      <c r="KJP32" s="9"/>
      <c r="KJQ32" s="9"/>
      <c r="KJR32" s="9"/>
      <c r="KJS32" s="9"/>
      <c r="KJT32" s="9"/>
      <c r="KJU32" s="9"/>
      <c r="KJV32" s="9"/>
      <c r="KJW32" s="9"/>
      <c r="KJX32" s="9"/>
      <c r="KJY32" s="9"/>
      <c r="KJZ32" s="9"/>
      <c r="KKA32" s="9"/>
      <c r="KKB32" s="9"/>
      <c r="KKC32" s="9"/>
      <c r="KKD32" s="9"/>
      <c r="KKE32" s="9"/>
      <c r="KKF32" s="9"/>
      <c r="KKG32" s="9"/>
      <c r="KKH32" s="9"/>
      <c r="KKI32" s="9"/>
      <c r="KKJ32" s="9"/>
      <c r="KKK32" s="9"/>
      <c r="KKL32" s="9"/>
      <c r="KKM32" s="9"/>
      <c r="KKN32" s="9"/>
      <c r="KKO32" s="9"/>
      <c r="KKP32" s="9"/>
      <c r="KKQ32" s="9"/>
      <c r="KKR32" s="9"/>
      <c r="KKS32" s="9"/>
      <c r="KKT32" s="9"/>
      <c r="KKU32" s="9"/>
      <c r="KKV32" s="9"/>
      <c r="KKW32" s="9"/>
      <c r="KKX32" s="9"/>
      <c r="KKY32" s="9"/>
      <c r="KKZ32" s="9"/>
      <c r="KLA32" s="9"/>
      <c r="KLB32" s="9"/>
      <c r="KLC32" s="9"/>
      <c r="KLD32" s="9"/>
      <c r="KLE32" s="9"/>
      <c r="KLF32" s="9"/>
      <c r="KLG32" s="9"/>
      <c r="KLH32" s="9"/>
      <c r="KLI32" s="9"/>
      <c r="KLJ32" s="9"/>
      <c r="KLK32" s="9"/>
      <c r="KLL32" s="9"/>
      <c r="KLM32" s="9"/>
      <c r="KLN32" s="9"/>
      <c r="KLO32" s="9"/>
      <c r="KLP32" s="9"/>
      <c r="KLQ32" s="9"/>
      <c r="KLR32" s="9"/>
      <c r="KLS32" s="9"/>
      <c r="KLT32" s="9"/>
      <c r="KLU32" s="9"/>
      <c r="KLV32" s="9"/>
      <c r="KLW32" s="9"/>
      <c r="KLX32" s="9"/>
      <c r="KLY32" s="9"/>
      <c r="KLZ32" s="9"/>
      <c r="KMA32" s="9"/>
      <c r="KMB32" s="9"/>
      <c r="KMC32" s="9"/>
      <c r="KMD32" s="9"/>
      <c r="KME32" s="9"/>
      <c r="KMF32" s="9"/>
      <c r="KMG32" s="9"/>
      <c r="KMH32" s="9"/>
      <c r="KMI32" s="9"/>
      <c r="KMJ32" s="9"/>
      <c r="KMK32" s="9"/>
      <c r="KML32" s="9"/>
      <c r="KMM32" s="9"/>
      <c r="KMN32" s="9"/>
      <c r="KMO32" s="9"/>
      <c r="KMP32" s="9"/>
      <c r="KMQ32" s="9"/>
      <c r="KMR32" s="9"/>
      <c r="KMS32" s="9"/>
      <c r="KMT32" s="9"/>
      <c r="KMU32" s="9"/>
      <c r="KMV32" s="9"/>
      <c r="KMW32" s="9"/>
      <c r="KMX32" s="9"/>
      <c r="KMY32" s="9"/>
      <c r="KMZ32" s="9"/>
      <c r="KNA32" s="9"/>
      <c r="KNB32" s="9"/>
      <c r="KNC32" s="9"/>
      <c r="KND32" s="9"/>
      <c r="KNE32" s="9"/>
      <c r="KNF32" s="9"/>
      <c r="KNG32" s="9"/>
      <c r="KNH32" s="9"/>
      <c r="KNI32" s="9"/>
      <c r="KNJ32" s="9"/>
      <c r="KNK32" s="9"/>
      <c r="KNL32" s="9"/>
      <c r="KNM32" s="9"/>
      <c r="KNN32" s="9"/>
      <c r="KNO32" s="9"/>
      <c r="KNP32" s="9"/>
      <c r="KNQ32" s="9"/>
      <c r="KNR32" s="9"/>
      <c r="KNS32" s="9"/>
      <c r="KNT32" s="9"/>
      <c r="KNU32" s="9"/>
      <c r="KNV32" s="9"/>
      <c r="KNW32" s="9"/>
      <c r="KNX32" s="9"/>
      <c r="KNY32" s="9"/>
      <c r="KNZ32" s="9"/>
      <c r="KOA32" s="9"/>
      <c r="KOB32" s="9"/>
      <c r="KOC32" s="9"/>
      <c r="KOD32" s="9"/>
      <c r="KOE32" s="9"/>
      <c r="KOF32" s="9"/>
      <c r="KOG32" s="9"/>
      <c r="KOH32" s="9"/>
      <c r="KOI32" s="9"/>
      <c r="KOJ32" s="9"/>
      <c r="KOK32" s="9"/>
      <c r="KOL32" s="9"/>
      <c r="KOM32" s="9"/>
      <c r="KON32" s="9"/>
      <c r="KOO32" s="9"/>
      <c r="KOP32" s="9"/>
      <c r="KOQ32" s="9"/>
      <c r="KOR32" s="9"/>
      <c r="KOS32" s="9"/>
      <c r="KOT32" s="9"/>
      <c r="KOU32" s="9"/>
      <c r="KOV32" s="9"/>
      <c r="KOW32" s="9"/>
      <c r="KOX32" s="9"/>
      <c r="KOY32" s="9"/>
      <c r="KOZ32" s="9"/>
      <c r="KPA32" s="9"/>
      <c r="KPB32" s="9"/>
      <c r="KPC32" s="9"/>
      <c r="KPD32" s="9"/>
      <c r="KPE32" s="9"/>
      <c r="KPF32" s="9"/>
      <c r="KPG32" s="9"/>
      <c r="KPH32" s="9"/>
      <c r="KPI32" s="9"/>
      <c r="KPJ32" s="9"/>
      <c r="KPK32" s="9"/>
      <c r="KPL32" s="9"/>
      <c r="KPM32" s="9"/>
      <c r="KPN32" s="9"/>
      <c r="KPO32" s="9"/>
      <c r="KPP32" s="9"/>
      <c r="KPQ32" s="9"/>
      <c r="KPR32" s="9"/>
      <c r="KPS32" s="9"/>
      <c r="KPT32" s="9"/>
      <c r="KPU32" s="9"/>
      <c r="KPV32" s="9"/>
      <c r="KPW32" s="9"/>
      <c r="KPX32" s="9"/>
      <c r="KPY32" s="9"/>
      <c r="KPZ32" s="9"/>
      <c r="KQA32" s="9"/>
      <c r="KQB32" s="9"/>
      <c r="KQC32" s="9"/>
      <c r="KQD32" s="9"/>
      <c r="KQE32" s="9"/>
      <c r="KQF32" s="9"/>
      <c r="KQG32" s="9"/>
      <c r="KQH32" s="9"/>
      <c r="KQI32" s="9"/>
      <c r="KQJ32" s="9"/>
      <c r="KQK32" s="9"/>
      <c r="KQL32" s="9"/>
      <c r="KQM32" s="9"/>
      <c r="KQN32" s="9"/>
      <c r="KQO32" s="9"/>
      <c r="KQP32" s="9"/>
      <c r="KQQ32" s="9"/>
      <c r="KQR32" s="9"/>
      <c r="KQS32" s="9"/>
      <c r="KQT32" s="9"/>
      <c r="KQU32" s="9"/>
      <c r="KQV32" s="9"/>
      <c r="KQW32" s="9"/>
      <c r="KQX32" s="9"/>
      <c r="KQY32" s="9"/>
      <c r="KQZ32" s="9"/>
      <c r="KRA32" s="9"/>
      <c r="KRB32" s="9"/>
      <c r="KRC32" s="9"/>
      <c r="KRD32" s="9"/>
      <c r="KRE32" s="9"/>
      <c r="KRF32" s="9"/>
      <c r="KRG32" s="9"/>
      <c r="KRH32" s="9"/>
      <c r="KRI32" s="9"/>
      <c r="KRJ32" s="9"/>
      <c r="KRK32" s="9"/>
      <c r="KRL32" s="9"/>
      <c r="KRM32" s="9"/>
      <c r="KRN32" s="9"/>
      <c r="KRO32" s="9"/>
      <c r="KRP32" s="9"/>
      <c r="KRQ32" s="9"/>
      <c r="KRR32" s="9"/>
      <c r="KRS32" s="9"/>
      <c r="KRT32" s="9"/>
      <c r="KRU32" s="9"/>
      <c r="KRV32" s="9"/>
      <c r="KRW32" s="9"/>
      <c r="KRX32" s="9"/>
      <c r="KRY32" s="9"/>
      <c r="KRZ32" s="9"/>
      <c r="KSA32" s="9"/>
      <c r="KSB32" s="9"/>
      <c r="KSC32" s="9"/>
      <c r="KSD32" s="9"/>
      <c r="KSE32" s="9"/>
      <c r="KSF32" s="9"/>
      <c r="KSG32" s="9"/>
      <c r="KSH32" s="9"/>
      <c r="KSI32" s="9"/>
      <c r="KSJ32" s="9"/>
      <c r="KSK32" s="9"/>
      <c r="KSL32" s="9"/>
      <c r="KSM32" s="9"/>
      <c r="KSN32" s="9"/>
      <c r="KSO32" s="9"/>
      <c r="KSP32" s="9"/>
      <c r="KSQ32" s="9"/>
      <c r="KSR32" s="9"/>
      <c r="KSS32" s="9"/>
      <c r="KST32" s="9"/>
      <c r="KSU32" s="9"/>
      <c r="KSV32" s="9"/>
      <c r="KSW32" s="9"/>
      <c r="KSX32" s="9"/>
      <c r="KSY32" s="9"/>
      <c r="KSZ32" s="9"/>
      <c r="KTA32" s="9"/>
      <c r="KTB32" s="9"/>
      <c r="KTC32" s="9"/>
      <c r="KTD32" s="9"/>
      <c r="KTE32" s="9"/>
      <c r="KTF32" s="9"/>
      <c r="KTG32" s="9"/>
      <c r="KTH32" s="9"/>
      <c r="KTI32" s="9"/>
      <c r="KTJ32" s="9"/>
      <c r="KTK32" s="9"/>
      <c r="KTL32" s="9"/>
      <c r="KTM32" s="9"/>
      <c r="KTN32" s="9"/>
      <c r="KTO32" s="9"/>
      <c r="KTP32" s="9"/>
      <c r="KTQ32" s="9"/>
      <c r="KTR32" s="9"/>
      <c r="KTS32" s="9"/>
      <c r="KTT32" s="9"/>
      <c r="KTU32" s="9"/>
      <c r="KTV32" s="9"/>
      <c r="KTW32" s="9"/>
      <c r="KTX32" s="9"/>
      <c r="KTY32" s="9"/>
      <c r="KTZ32" s="9"/>
      <c r="KUA32" s="9"/>
      <c r="KUB32" s="9"/>
      <c r="KUC32" s="9"/>
      <c r="KUD32" s="9"/>
      <c r="KUE32" s="9"/>
      <c r="KUF32" s="9"/>
      <c r="KUG32" s="9"/>
      <c r="KUH32" s="9"/>
      <c r="KUI32" s="9"/>
      <c r="KUJ32" s="9"/>
      <c r="KUK32" s="9"/>
      <c r="KUL32" s="9"/>
      <c r="KUM32" s="9"/>
      <c r="KUN32" s="9"/>
      <c r="KUO32" s="9"/>
      <c r="KUP32" s="9"/>
      <c r="KUQ32" s="9"/>
      <c r="KUR32" s="9"/>
      <c r="KUS32" s="9"/>
      <c r="KUT32" s="9"/>
      <c r="KUU32" s="9"/>
      <c r="KUV32" s="9"/>
      <c r="KUW32" s="9"/>
      <c r="KUX32" s="9"/>
      <c r="KUY32" s="9"/>
      <c r="KUZ32" s="9"/>
      <c r="KVA32" s="9"/>
      <c r="KVB32" s="9"/>
      <c r="KVC32" s="9"/>
      <c r="KVD32" s="9"/>
      <c r="KVE32" s="9"/>
      <c r="KVF32" s="9"/>
      <c r="KVG32" s="9"/>
      <c r="KVH32" s="9"/>
      <c r="KVI32" s="9"/>
      <c r="KVJ32" s="9"/>
      <c r="KVK32" s="9"/>
      <c r="KVL32" s="9"/>
      <c r="KVM32" s="9"/>
      <c r="KVN32" s="9"/>
      <c r="KVO32" s="9"/>
      <c r="KVP32" s="9"/>
      <c r="KVQ32" s="9"/>
      <c r="KVR32" s="9"/>
      <c r="KVS32" s="9"/>
      <c r="KVT32" s="9"/>
      <c r="KVU32" s="9"/>
      <c r="KVV32" s="9"/>
      <c r="KVW32" s="9"/>
      <c r="KVX32" s="9"/>
      <c r="KVY32" s="9"/>
      <c r="KVZ32" s="9"/>
      <c r="KWA32" s="9"/>
      <c r="KWB32" s="9"/>
      <c r="KWC32" s="9"/>
      <c r="KWD32" s="9"/>
      <c r="KWE32" s="9"/>
      <c r="KWF32" s="9"/>
      <c r="KWG32" s="9"/>
      <c r="KWH32" s="9"/>
      <c r="KWI32" s="9"/>
      <c r="KWJ32" s="9"/>
      <c r="KWK32" s="9"/>
      <c r="KWL32" s="9"/>
      <c r="KWM32" s="9"/>
      <c r="KWN32" s="9"/>
      <c r="KWO32" s="9"/>
      <c r="KWP32" s="9"/>
      <c r="KWQ32" s="9"/>
      <c r="KWR32" s="9"/>
      <c r="KWS32" s="9"/>
      <c r="KWT32" s="9"/>
      <c r="KWU32" s="9"/>
      <c r="KWV32" s="9"/>
      <c r="KWW32" s="9"/>
      <c r="KWX32" s="9"/>
      <c r="KWY32" s="9"/>
      <c r="KWZ32" s="9"/>
      <c r="KXA32" s="9"/>
      <c r="KXB32" s="9"/>
      <c r="KXC32" s="9"/>
      <c r="KXD32" s="9"/>
      <c r="KXE32" s="9"/>
      <c r="KXF32" s="9"/>
      <c r="KXG32" s="9"/>
      <c r="KXH32" s="9"/>
      <c r="KXI32" s="9"/>
      <c r="KXJ32" s="9"/>
      <c r="KXK32" s="9"/>
      <c r="KXL32" s="9"/>
      <c r="KXM32" s="9"/>
      <c r="KXN32" s="9"/>
      <c r="KXO32" s="9"/>
      <c r="KXP32" s="9"/>
      <c r="KXQ32" s="9"/>
      <c r="KXR32" s="9"/>
      <c r="KXS32" s="9"/>
      <c r="KXT32" s="9"/>
      <c r="KXU32" s="9"/>
      <c r="KXV32" s="9"/>
      <c r="KXW32" s="9"/>
      <c r="KXX32" s="9"/>
      <c r="KXY32" s="9"/>
      <c r="KXZ32" s="9"/>
      <c r="KYA32" s="9"/>
      <c r="KYB32" s="9"/>
      <c r="KYC32" s="9"/>
      <c r="KYD32" s="9"/>
      <c r="KYE32" s="9"/>
      <c r="KYF32" s="9"/>
      <c r="KYG32" s="9"/>
      <c r="KYH32" s="9"/>
      <c r="KYI32" s="9"/>
      <c r="KYJ32" s="9"/>
      <c r="KYK32" s="9"/>
      <c r="KYL32" s="9"/>
      <c r="KYM32" s="9"/>
      <c r="KYN32" s="9"/>
      <c r="KYO32" s="9"/>
      <c r="KYP32" s="9"/>
      <c r="KYQ32" s="9"/>
      <c r="KYR32" s="9"/>
      <c r="KYS32" s="9"/>
      <c r="KYT32" s="9"/>
      <c r="KYU32" s="9"/>
      <c r="KYV32" s="9"/>
      <c r="KYW32" s="9"/>
      <c r="KYX32" s="9"/>
      <c r="KYY32" s="9"/>
      <c r="KYZ32" s="9"/>
      <c r="KZA32" s="9"/>
      <c r="KZB32" s="9"/>
      <c r="KZC32" s="9"/>
      <c r="KZD32" s="9"/>
      <c r="KZE32" s="9"/>
      <c r="KZF32" s="9"/>
      <c r="KZG32" s="9"/>
      <c r="KZH32" s="9"/>
      <c r="KZI32" s="9"/>
      <c r="KZJ32" s="9"/>
      <c r="KZK32" s="9"/>
      <c r="KZL32" s="9"/>
      <c r="KZM32" s="9"/>
      <c r="KZN32" s="9"/>
      <c r="KZO32" s="9"/>
      <c r="KZP32" s="9"/>
      <c r="KZQ32" s="9"/>
      <c r="KZR32" s="9"/>
      <c r="KZS32" s="9"/>
      <c r="KZT32" s="9"/>
      <c r="KZU32" s="9"/>
      <c r="KZV32" s="9"/>
      <c r="KZW32" s="9"/>
      <c r="KZX32" s="9"/>
      <c r="KZY32" s="9"/>
      <c r="KZZ32" s="9"/>
      <c r="LAA32" s="9"/>
      <c r="LAB32" s="9"/>
      <c r="LAC32" s="9"/>
      <c r="LAD32" s="9"/>
      <c r="LAE32" s="9"/>
      <c r="LAF32" s="9"/>
      <c r="LAG32" s="9"/>
      <c r="LAH32" s="9"/>
      <c r="LAI32" s="9"/>
      <c r="LAJ32" s="9"/>
      <c r="LAK32" s="9"/>
      <c r="LAL32" s="9"/>
      <c r="LAM32" s="9"/>
      <c r="LAN32" s="9"/>
      <c r="LAO32" s="9"/>
      <c r="LAP32" s="9"/>
      <c r="LAQ32" s="9"/>
      <c r="LAR32" s="9"/>
      <c r="LAS32" s="9"/>
      <c r="LAT32" s="9"/>
      <c r="LAU32" s="9"/>
      <c r="LAV32" s="9"/>
      <c r="LAW32" s="9"/>
      <c r="LAX32" s="9"/>
      <c r="LAY32" s="9"/>
      <c r="LAZ32" s="9"/>
      <c r="LBA32" s="9"/>
      <c r="LBB32" s="9"/>
      <c r="LBC32" s="9"/>
      <c r="LBD32" s="9"/>
      <c r="LBE32" s="9"/>
      <c r="LBF32" s="9"/>
      <c r="LBG32" s="9"/>
      <c r="LBH32" s="9"/>
      <c r="LBI32" s="9"/>
      <c r="LBJ32" s="9"/>
      <c r="LBK32" s="9"/>
      <c r="LBL32" s="9"/>
      <c r="LBM32" s="9"/>
      <c r="LBN32" s="9"/>
      <c r="LBO32" s="9"/>
      <c r="LBP32" s="9"/>
      <c r="LBQ32" s="9"/>
      <c r="LBR32" s="9"/>
      <c r="LBS32" s="9"/>
      <c r="LBT32" s="9"/>
      <c r="LBU32" s="9"/>
      <c r="LBV32" s="9"/>
      <c r="LBW32" s="9"/>
      <c r="LBX32" s="9"/>
      <c r="LBY32" s="9"/>
      <c r="LBZ32" s="9"/>
      <c r="LCA32" s="9"/>
      <c r="LCB32" s="9"/>
      <c r="LCC32" s="9"/>
      <c r="LCD32" s="9"/>
      <c r="LCE32" s="9"/>
      <c r="LCF32" s="9"/>
      <c r="LCG32" s="9"/>
      <c r="LCH32" s="9"/>
      <c r="LCI32" s="9"/>
      <c r="LCJ32" s="9"/>
      <c r="LCK32" s="9"/>
      <c r="LCL32" s="9"/>
      <c r="LCM32" s="9"/>
      <c r="LCN32" s="9"/>
      <c r="LCO32" s="9"/>
      <c r="LCP32" s="9"/>
      <c r="LCQ32" s="9"/>
      <c r="LCR32" s="9"/>
      <c r="LCS32" s="9"/>
      <c r="LCT32" s="9"/>
      <c r="LCU32" s="9"/>
      <c r="LCV32" s="9"/>
      <c r="LCW32" s="9"/>
      <c r="LCX32" s="9"/>
      <c r="LCY32" s="9"/>
      <c r="LCZ32" s="9"/>
      <c r="LDA32" s="9"/>
      <c r="LDB32" s="9"/>
      <c r="LDC32" s="9"/>
      <c r="LDD32" s="9"/>
      <c r="LDE32" s="9"/>
      <c r="LDF32" s="9"/>
      <c r="LDG32" s="9"/>
      <c r="LDH32" s="9"/>
      <c r="LDI32" s="9"/>
      <c r="LDJ32" s="9"/>
      <c r="LDK32" s="9"/>
      <c r="LDL32" s="9"/>
      <c r="LDM32" s="9"/>
      <c r="LDN32" s="9"/>
      <c r="LDO32" s="9"/>
      <c r="LDP32" s="9"/>
      <c r="LDQ32" s="9"/>
      <c r="LDR32" s="9"/>
      <c r="LDS32" s="9"/>
      <c r="LDT32" s="9"/>
      <c r="LDU32" s="9"/>
      <c r="LDV32" s="9"/>
      <c r="LDW32" s="9"/>
      <c r="LDX32" s="9"/>
      <c r="LDY32" s="9"/>
      <c r="LDZ32" s="9"/>
      <c r="LEA32" s="9"/>
      <c r="LEB32" s="9"/>
      <c r="LEC32" s="9"/>
      <c r="LED32" s="9"/>
      <c r="LEE32" s="9"/>
      <c r="LEF32" s="9"/>
      <c r="LEG32" s="9"/>
      <c r="LEH32" s="9"/>
      <c r="LEI32" s="9"/>
      <c r="LEJ32" s="9"/>
      <c r="LEK32" s="9"/>
      <c r="LEL32" s="9"/>
      <c r="LEM32" s="9"/>
      <c r="LEN32" s="9"/>
      <c r="LEO32" s="9"/>
      <c r="LEP32" s="9"/>
      <c r="LEQ32" s="9"/>
      <c r="LER32" s="9"/>
      <c r="LES32" s="9"/>
      <c r="LET32" s="9"/>
      <c r="LEU32" s="9"/>
      <c r="LEV32" s="9"/>
      <c r="LEW32" s="9"/>
      <c r="LEX32" s="9"/>
      <c r="LEY32" s="9"/>
      <c r="LEZ32" s="9"/>
      <c r="LFA32" s="9"/>
      <c r="LFB32" s="9"/>
      <c r="LFC32" s="9"/>
      <c r="LFD32" s="9"/>
      <c r="LFE32" s="9"/>
      <c r="LFF32" s="9"/>
      <c r="LFG32" s="9"/>
      <c r="LFH32" s="9"/>
      <c r="LFI32" s="9"/>
      <c r="LFJ32" s="9"/>
      <c r="LFK32" s="9"/>
      <c r="LFL32" s="9"/>
      <c r="LFM32" s="9"/>
      <c r="LFN32" s="9"/>
      <c r="LFO32" s="9"/>
      <c r="LFP32" s="9"/>
      <c r="LFQ32" s="9"/>
      <c r="LFR32" s="9"/>
      <c r="LFS32" s="9"/>
      <c r="LFT32" s="9"/>
      <c r="LFU32" s="9"/>
      <c r="LFV32" s="9"/>
      <c r="LFW32" s="9"/>
      <c r="LFX32" s="9"/>
      <c r="LFY32" s="9"/>
      <c r="LFZ32" s="9"/>
      <c r="LGA32" s="9"/>
      <c r="LGB32" s="9"/>
      <c r="LGC32" s="9"/>
      <c r="LGD32" s="9"/>
      <c r="LGE32" s="9"/>
      <c r="LGF32" s="9"/>
      <c r="LGG32" s="9"/>
      <c r="LGH32" s="9"/>
      <c r="LGI32" s="9"/>
      <c r="LGJ32" s="9"/>
      <c r="LGK32" s="9"/>
      <c r="LGL32" s="9"/>
      <c r="LGM32" s="9"/>
      <c r="LGN32" s="9"/>
      <c r="LGO32" s="9"/>
      <c r="LGP32" s="9"/>
      <c r="LGQ32" s="9"/>
      <c r="LGR32" s="9"/>
      <c r="LGS32" s="9"/>
      <c r="LGT32" s="9"/>
      <c r="LGU32" s="9"/>
      <c r="LGV32" s="9"/>
      <c r="LGW32" s="9"/>
      <c r="LGX32" s="9"/>
      <c r="LGY32" s="9"/>
      <c r="LGZ32" s="9"/>
      <c r="LHA32" s="9"/>
      <c r="LHB32" s="9"/>
      <c r="LHC32" s="9"/>
      <c r="LHD32" s="9"/>
      <c r="LHE32" s="9"/>
      <c r="LHF32" s="9"/>
      <c r="LHG32" s="9"/>
      <c r="LHH32" s="9"/>
      <c r="LHI32" s="9"/>
      <c r="LHJ32" s="9"/>
      <c r="LHK32" s="9"/>
      <c r="LHL32" s="9"/>
      <c r="LHM32" s="9"/>
      <c r="LHN32" s="9"/>
      <c r="LHO32" s="9"/>
      <c r="LHP32" s="9"/>
      <c r="LHQ32" s="9"/>
      <c r="LHR32" s="9"/>
      <c r="LHS32" s="9"/>
      <c r="LHT32" s="9"/>
      <c r="LHU32" s="9"/>
      <c r="LHV32" s="9"/>
      <c r="LHW32" s="9"/>
      <c r="LHX32" s="9"/>
      <c r="LHY32" s="9"/>
      <c r="LHZ32" s="9"/>
      <c r="LIA32" s="9"/>
      <c r="LIB32" s="9"/>
      <c r="LIC32" s="9"/>
      <c r="LID32" s="9"/>
      <c r="LIE32" s="9"/>
      <c r="LIF32" s="9"/>
      <c r="LIG32" s="9"/>
      <c r="LIH32" s="9"/>
      <c r="LII32" s="9"/>
      <c r="LIJ32" s="9"/>
      <c r="LIK32" s="9"/>
      <c r="LIL32" s="9"/>
      <c r="LIM32" s="9"/>
      <c r="LIN32" s="9"/>
      <c r="LIO32" s="9"/>
      <c r="LIP32" s="9"/>
      <c r="LIQ32" s="9"/>
      <c r="LIR32" s="9"/>
      <c r="LIS32" s="9"/>
      <c r="LIT32" s="9"/>
      <c r="LIU32" s="9"/>
      <c r="LIV32" s="9"/>
      <c r="LIW32" s="9"/>
      <c r="LIX32" s="9"/>
      <c r="LIY32" s="9"/>
      <c r="LIZ32" s="9"/>
      <c r="LJA32" s="9"/>
      <c r="LJB32" s="9"/>
      <c r="LJC32" s="9"/>
      <c r="LJD32" s="9"/>
      <c r="LJE32" s="9"/>
      <c r="LJF32" s="9"/>
      <c r="LJG32" s="9"/>
      <c r="LJH32" s="9"/>
      <c r="LJI32" s="9"/>
      <c r="LJJ32" s="9"/>
      <c r="LJK32" s="9"/>
      <c r="LJL32" s="9"/>
      <c r="LJM32" s="9"/>
      <c r="LJN32" s="9"/>
      <c r="LJO32" s="9"/>
      <c r="LJP32" s="9"/>
      <c r="LJQ32" s="9"/>
      <c r="LJR32" s="9"/>
      <c r="LJS32" s="9"/>
      <c r="LJT32" s="9"/>
      <c r="LJU32" s="9"/>
      <c r="LJV32" s="9"/>
      <c r="LJW32" s="9"/>
      <c r="LJX32" s="9"/>
      <c r="LJY32" s="9"/>
      <c r="LJZ32" s="9"/>
      <c r="LKA32" s="9"/>
      <c r="LKB32" s="9"/>
      <c r="LKC32" s="9"/>
      <c r="LKD32" s="9"/>
      <c r="LKE32" s="9"/>
      <c r="LKF32" s="9"/>
      <c r="LKG32" s="9"/>
      <c r="LKH32" s="9"/>
      <c r="LKI32" s="9"/>
      <c r="LKJ32" s="9"/>
      <c r="LKK32" s="9"/>
      <c r="LKL32" s="9"/>
      <c r="LKM32" s="9"/>
      <c r="LKN32" s="9"/>
      <c r="LKO32" s="9"/>
      <c r="LKP32" s="9"/>
      <c r="LKQ32" s="9"/>
      <c r="LKR32" s="9"/>
      <c r="LKS32" s="9"/>
      <c r="LKT32" s="9"/>
      <c r="LKU32" s="9"/>
      <c r="LKV32" s="9"/>
      <c r="LKW32" s="9"/>
      <c r="LKX32" s="9"/>
      <c r="LKY32" s="9"/>
      <c r="LKZ32" s="9"/>
      <c r="LLA32" s="9"/>
      <c r="LLB32" s="9"/>
      <c r="LLC32" s="9"/>
      <c r="LLD32" s="9"/>
      <c r="LLE32" s="9"/>
      <c r="LLF32" s="9"/>
      <c r="LLG32" s="9"/>
      <c r="LLH32" s="9"/>
      <c r="LLI32" s="9"/>
      <c r="LLJ32" s="9"/>
      <c r="LLK32" s="9"/>
      <c r="LLL32" s="9"/>
      <c r="LLM32" s="9"/>
      <c r="LLN32" s="9"/>
      <c r="LLO32" s="9"/>
      <c r="LLP32" s="9"/>
      <c r="LLQ32" s="9"/>
      <c r="LLR32" s="9"/>
      <c r="LLS32" s="9"/>
      <c r="LLT32" s="9"/>
      <c r="LLU32" s="9"/>
      <c r="LLV32" s="9"/>
      <c r="LLW32" s="9"/>
      <c r="LLX32" s="9"/>
      <c r="LLY32" s="9"/>
      <c r="LLZ32" s="9"/>
      <c r="LMA32" s="9"/>
      <c r="LMB32" s="9"/>
      <c r="LMC32" s="9"/>
      <c r="LMD32" s="9"/>
      <c r="LME32" s="9"/>
      <c r="LMF32" s="9"/>
      <c r="LMG32" s="9"/>
      <c r="LMH32" s="9"/>
      <c r="LMI32" s="9"/>
      <c r="LMJ32" s="9"/>
      <c r="LMK32" s="9"/>
      <c r="LML32" s="9"/>
      <c r="LMM32" s="9"/>
      <c r="LMN32" s="9"/>
      <c r="LMO32" s="9"/>
      <c r="LMP32" s="9"/>
      <c r="LMQ32" s="9"/>
      <c r="LMR32" s="9"/>
      <c r="LMS32" s="9"/>
      <c r="LMT32" s="9"/>
      <c r="LMU32" s="9"/>
      <c r="LMV32" s="9"/>
      <c r="LMW32" s="9"/>
      <c r="LMX32" s="9"/>
      <c r="LMY32" s="9"/>
      <c r="LMZ32" s="9"/>
      <c r="LNA32" s="9"/>
      <c r="LNB32" s="9"/>
      <c r="LNC32" s="9"/>
      <c r="LND32" s="9"/>
      <c r="LNE32" s="9"/>
      <c r="LNF32" s="9"/>
      <c r="LNG32" s="9"/>
      <c r="LNH32" s="9"/>
      <c r="LNI32" s="9"/>
      <c r="LNJ32" s="9"/>
      <c r="LNK32" s="9"/>
      <c r="LNL32" s="9"/>
      <c r="LNM32" s="9"/>
      <c r="LNN32" s="9"/>
      <c r="LNO32" s="9"/>
      <c r="LNP32" s="9"/>
      <c r="LNQ32" s="9"/>
      <c r="LNR32" s="9"/>
      <c r="LNS32" s="9"/>
      <c r="LNT32" s="9"/>
      <c r="LNU32" s="9"/>
      <c r="LNV32" s="9"/>
      <c r="LNW32" s="9"/>
      <c r="LNX32" s="9"/>
      <c r="LNY32" s="9"/>
      <c r="LNZ32" s="9"/>
      <c r="LOA32" s="9"/>
      <c r="LOB32" s="9"/>
      <c r="LOC32" s="9"/>
      <c r="LOD32" s="9"/>
      <c r="LOE32" s="9"/>
      <c r="LOF32" s="9"/>
      <c r="LOG32" s="9"/>
      <c r="LOH32" s="9"/>
      <c r="LOI32" s="9"/>
      <c r="LOJ32" s="9"/>
      <c r="LOK32" s="9"/>
      <c r="LOL32" s="9"/>
      <c r="LOM32" s="9"/>
      <c r="LON32" s="9"/>
      <c r="LOO32" s="9"/>
      <c r="LOP32" s="9"/>
      <c r="LOQ32" s="9"/>
      <c r="LOR32" s="9"/>
      <c r="LOS32" s="9"/>
      <c r="LOT32" s="9"/>
      <c r="LOU32" s="9"/>
      <c r="LOV32" s="9"/>
      <c r="LOW32" s="9"/>
      <c r="LOX32" s="9"/>
      <c r="LOY32" s="9"/>
      <c r="LOZ32" s="9"/>
      <c r="LPA32" s="9"/>
      <c r="LPB32" s="9"/>
      <c r="LPC32" s="9"/>
      <c r="LPD32" s="9"/>
      <c r="LPE32" s="9"/>
      <c r="LPF32" s="9"/>
      <c r="LPG32" s="9"/>
      <c r="LPH32" s="9"/>
      <c r="LPI32" s="9"/>
      <c r="LPJ32" s="9"/>
      <c r="LPK32" s="9"/>
      <c r="LPL32" s="9"/>
      <c r="LPM32" s="9"/>
      <c r="LPN32" s="9"/>
      <c r="LPO32" s="9"/>
      <c r="LPP32" s="9"/>
      <c r="LPQ32" s="9"/>
      <c r="LPR32" s="9"/>
      <c r="LPS32" s="9"/>
      <c r="LPT32" s="9"/>
      <c r="LPU32" s="9"/>
      <c r="LPV32" s="9"/>
      <c r="LPW32" s="9"/>
      <c r="LPX32" s="9"/>
      <c r="LPY32" s="9"/>
      <c r="LPZ32" s="9"/>
      <c r="LQA32" s="9"/>
      <c r="LQB32" s="9"/>
      <c r="LQC32" s="9"/>
      <c r="LQD32" s="9"/>
      <c r="LQE32" s="9"/>
      <c r="LQF32" s="9"/>
      <c r="LQG32" s="9"/>
      <c r="LQH32" s="9"/>
      <c r="LQI32" s="9"/>
      <c r="LQJ32" s="9"/>
      <c r="LQK32" s="9"/>
      <c r="LQL32" s="9"/>
      <c r="LQM32" s="9"/>
      <c r="LQN32" s="9"/>
      <c r="LQO32" s="9"/>
      <c r="LQP32" s="9"/>
      <c r="LQQ32" s="9"/>
      <c r="LQR32" s="9"/>
      <c r="LQS32" s="9"/>
      <c r="LQT32" s="9"/>
      <c r="LQU32" s="9"/>
      <c r="LQV32" s="9"/>
      <c r="LQW32" s="9"/>
      <c r="LQX32" s="9"/>
      <c r="LQY32" s="9"/>
      <c r="LQZ32" s="9"/>
      <c r="LRA32" s="9"/>
      <c r="LRB32" s="9"/>
      <c r="LRC32" s="9"/>
      <c r="LRD32" s="9"/>
      <c r="LRE32" s="9"/>
      <c r="LRF32" s="9"/>
      <c r="LRG32" s="9"/>
      <c r="LRH32" s="9"/>
      <c r="LRI32" s="9"/>
      <c r="LRJ32" s="9"/>
      <c r="LRK32" s="9"/>
      <c r="LRL32" s="9"/>
      <c r="LRM32" s="9"/>
      <c r="LRN32" s="9"/>
      <c r="LRO32" s="9"/>
      <c r="LRP32" s="9"/>
      <c r="LRQ32" s="9"/>
      <c r="LRR32" s="9"/>
      <c r="LRS32" s="9"/>
      <c r="LRT32" s="9"/>
      <c r="LRU32" s="9"/>
      <c r="LRV32" s="9"/>
      <c r="LRW32" s="9"/>
      <c r="LRX32" s="9"/>
      <c r="LRY32" s="9"/>
      <c r="LRZ32" s="9"/>
      <c r="LSA32" s="9"/>
      <c r="LSB32" s="9"/>
      <c r="LSC32" s="9"/>
      <c r="LSD32" s="9"/>
      <c r="LSE32" s="9"/>
      <c r="LSF32" s="9"/>
      <c r="LSG32" s="9"/>
      <c r="LSH32" s="9"/>
      <c r="LSI32" s="9"/>
      <c r="LSJ32" s="9"/>
      <c r="LSK32" s="9"/>
      <c r="LSL32" s="9"/>
      <c r="LSM32" s="9"/>
      <c r="LSN32" s="9"/>
      <c r="LSO32" s="9"/>
      <c r="LSP32" s="9"/>
      <c r="LSQ32" s="9"/>
      <c r="LSR32" s="9"/>
      <c r="LSS32" s="9"/>
      <c r="LST32" s="9"/>
      <c r="LSU32" s="9"/>
      <c r="LSV32" s="9"/>
      <c r="LSW32" s="9"/>
      <c r="LSX32" s="9"/>
      <c r="LSY32" s="9"/>
      <c r="LSZ32" s="9"/>
      <c r="LTA32" s="9"/>
      <c r="LTB32" s="9"/>
      <c r="LTC32" s="9"/>
      <c r="LTD32" s="9"/>
      <c r="LTE32" s="9"/>
      <c r="LTF32" s="9"/>
      <c r="LTG32" s="9"/>
      <c r="LTH32" s="9"/>
      <c r="LTI32" s="9"/>
      <c r="LTJ32" s="9"/>
      <c r="LTK32" s="9"/>
      <c r="LTL32" s="9"/>
      <c r="LTM32" s="9"/>
      <c r="LTN32" s="9"/>
      <c r="LTO32" s="9"/>
      <c r="LTP32" s="9"/>
      <c r="LTQ32" s="9"/>
      <c r="LTR32" s="9"/>
      <c r="LTS32" s="9"/>
      <c r="LTT32" s="9"/>
      <c r="LTU32" s="9"/>
      <c r="LTV32" s="9"/>
      <c r="LTW32" s="9"/>
      <c r="LTX32" s="9"/>
      <c r="LTY32" s="9"/>
      <c r="LTZ32" s="9"/>
      <c r="LUA32" s="9"/>
      <c r="LUB32" s="9"/>
      <c r="LUC32" s="9"/>
      <c r="LUD32" s="9"/>
      <c r="LUE32" s="9"/>
      <c r="LUF32" s="9"/>
      <c r="LUG32" s="9"/>
      <c r="LUH32" s="9"/>
      <c r="LUI32" s="9"/>
      <c r="LUJ32" s="9"/>
      <c r="LUK32" s="9"/>
      <c r="LUL32" s="9"/>
      <c r="LUM32" s="9"/>
      <c r="LUN32" s="9"/>
      <c r="LUO32" s="9"/>
      <c r="LUP32" s="9"/>
      <c r="LUQ32" s="9"/>
      <c r="LUR32" s="9"/>
      <c r="LUS32" s="9"/>
      <c r="LUT32" s="9"/>
      <c r="LUU32" s="9"/>
      <c r="LUV32" s="9"/>
      <c r="LUW32" s="9"/>
      <c r="LUX32" s="9"/>
      <c r="LUY32" s="9"/>
      <c r="LUZ32" s="9"/>
      <c r="LVA32" s="9"/>
      <c r="LVB32" s="9"/>
      <c r="LVC32" s="9"/>
      <c r="LVD32" s="9"/>
      <c r="LVE32" s="9"/>
      <c r="LVF32" s="9"/>
      <c r="LVG32" s="9"/>
      <c r="LVH32" s="9"/>
      <c r="LVI32" s="9"/>
      <c r="LVJ32" s="9"/>
      <c r="LVK32" s="9"/>
      <c r="LVL32" s="9"/>
      <c r="LVM32" s="9"/>
      <c r="LVN32" s="9"/>
      <c r="LVO32" s="9"/>
      <c r="LVP32" s="9"/>
      <c r="LVQ32" s="9"/>
      <c r="LVR32" s="9"/>
      <c r="LVS32" s="9"/>
      <c r="LVT32" s="9"/>
      <c r="LVU32" s="9"/>
      <c r="LVV32" s="9"/>
      <c r="LVW32" s="9"/>
      <c r="LVX32" s="9"/>
      <c r="LVY32" s="9"/>
      <c r="LVZ32" s="9"/>
      <c r="LWA32" s="9"/>
      <c r="LWB32" s="9"/>
      <c r="LWC32" s="9"/>
      <c r="LWD32" s="9"/>
      <c r="LWE32" s="9"/>
      <c r="LWF32" s="9"/>
      <c r="LWG32" s="9"/>
      <c r="LWH32" s="9"/>
      <c r="LWI32" s="9"/>
      <c r="LWJ32" s="9"/>
      <c r="LWK32" s="9"/>
      <c r="LWL32" s="9"/>
      <c r="LWM32" s="9"/>
      <c r="LWN32" s="9"/>
      <c r="LWO32" s="9"/>
      <c r="LWP32" s="9"/>
      <c r="LWQ32" s="9"/>
      <c r="LWR32" s="9"/>
      <c r="LWS32" s="9"/>
      <c r="LWT32" s="9"/>
      <c r="LWU32" s="9"/>
      <c r="LWV32" s="9"/>
      <c r="LWW32" s="9"/>
      <c r="LWX32" s="9"/>
      <c r="LWY32" s="9"/>
      <c r="LWZ32" s="9"/>
      <c r="LXA32" s="9"/>
      <c r="LXB32" s="9"/>
      <c r="LXC32" s="9"/>
      <c r="LXD32" s="9"/>
      <c r="LXE32" s="9"/>
      <c r="LXF32" s="9"/>
      <c r="LXG32" s="9"/>
      <c r="LXH32" s="9"/>
      <c r="LXI32" s="9"/>
      <c r="LXJ32" s="9"/>
      <c r="LXK32" s="9"/>
      <c r="LXL32" s="9"/>
      <c r="LXM32" s="9"/>
      <c r="LXN32" s="9"/>
      <c r="LXO32" s="9"/>
      <c r="LXP32" s="9"/>
      <c r="LXQ32" s="9"/>
      <c r="LXR32" s="9"/>
      <c r="LXS32" s="9"/>
      <c r="LXT32" s="9"/>
      <c r="LXU32" s="9"/>
      <c r="LXV32" s="9"/>
      <c r="LXW32" s="9"/>
      <c r="LXX32" s="9"/>
      <c r="LXY32" s="9"/>
      <c r="LXZ32" s="9"/>
      <c r="LYA32" s="9"/>
      <c r="LYB32" s="9"/>
      <c r="LYC32" s="9"/>
      <c r="LYD32" s="9"/>
      <c r="LYE32" s="9"/>
      <c r="LYF32" s="9"/>
      <c r="LYG32" s="9"/>
      <c r="LYH32" s="9"/>
      <c r="LYI32" s="9"/>
      <c r="LYJ32" s="9"/>
      <c r="LYK32" s="9"/>
      <c r="LYL32" s="9"/>
      <c r="LYM32" s="9"/>
      <c r="LYN32" s="9"/>
      <c r="LYO32" s="9"/>
      <c r="LYP32" s="9"/>
      <c r="LYQ32" s="9"/>
      <c r="LYR32" s="9"/>
      <c r="LYS32" s="9"/>
      <c r="LYT32" s="9"/>
      <c r="LYU32" s="9"/>
      <c r="LYV32" s="9"/>
      <c r="LYW32" s="9"/>
      <c r="LYX32" s="9"/>
      <c r="LYY32" s="9"/>
      <c r="LYZ32" s="9"/>
      <c r="LZA32" s="9"/>
      <c r="LZB32" s="9"/>
      <c r="LZC32" s="9"/>
      <c r="LZD32" s="9"/>
      <c r="LZE32" s="9"/>
      <c r="LZF32" s="9"/>
      <c r="LZG32" s="9"/>
      <c r="LZH32" s="9"/>
      <c r="LZI32" s="9"/>
      <c r="LZJ32" s="9"/>
      <c r="LZK32" s="9"/>
      <c r="LZL32" s="9"/>
      <c r="LZM32" s="9"/>
      <c r="LZN32" s="9"/>
      <c r="LZO32" s="9"/>
      <c r="LZP32" s="9"/>
      <c r="LZQ32" s="9"/>
      <c r="LZR32" s="9"/>
      <c r="LZS32" s="9"/>
      <c r="LZT32" s="9"/>
      <c r="LZU32" s="9"/>
      <c r="LZV32" s="9"/>
      <c r="LZW32" s="9"/>
      <c r="LZX32" s="9"/>
      <c r="LZY32" s="9"/>
      <c r="LZZ32" s="9"/>
      <c r="MAA32" s="9"/>
      <c r="MAB32" s="9"/>
      <c r="MAC32" s="9"/>
      <c r="MAD32" s="9"/>
      <c r="MAE32" s="9"/>
      <c r="MAF32" s="9"/>
      <c r="MAG32" s="9"/>
      <c r="MAH32" s="9"/>
      <c r="MAI32" s="9"/>
      <c r="MAJ32" s="9"/>
      <c r="MAK32" s="9"/>
      <c r="MAL32" s="9"/>
      <c r="MAM32" s="9"/>
      <c r="MAN32" s="9"/>
      <c r="MAO32" s="9"/>
      <c r="MAP32" s="9"/>
      <c r="MAQ32" s="9"/>
      <c r="MAR32" s="9"/>
      <c r="MAS32" s="9"/>
      <c r="MAT32" s="9"/>
      <c r="MAU32" s="9"/>
      <c r="MAV32" s="9"/>
      <c r="MAW32" s="9"/>
      <c r="MAX32" s="9"/>
      <c r="MAY32" s="9"/>
      <c r="MAZ32" s="9"/>
      <c r="MBA32" s="9"/>
      <c r="MBB32" s="9"/>
      <c r="MBC32" s="9"/>
      <c r="MBD32" s="9"/>
      <c r="MBE32" s="9"/>
      <c r="MBF32" s="9"/>
      <c r="MBG32" s="9"/>
      <c r="MBH32" s="9"/>
      <c r="MBI32" s="9"/>
      <c r="MBJ32" s="9"/>
      <c r="MBK32" s="9"/>
      <c r="MBL32" s="9"/>
      <c r="MBM32" s="9"/>
      <c r="MBN32" s="9"/>
      <c r="MBO32" s="9"/>
      <c r="MBP32" s="9"/>
      <c r="MBQ32" s="9"/>
      <c r="MBR32" s="9"/>
      <c r="MBS32" s="9"/>
      <c r="MBT32" s="9"/>
      <c r="MBU32" s="9"/>
      <c r="MBV32" s="9"/>
      <c r="MBW32" s="9"/>
      <c r="MBX32" s="9"/>
      <c r="MBY32" s="9"/>
      <c r="MBZ32" s="9"/>
      <c r="MCA32" s="9"/>
      <c r="MCB32" s="9"/>
      <c r="MCC32" s="9"/>
      <c r="MCD32" s="9"/>
      <c r="MCE32" s="9"/>
      <c r="MCF32" s="9"/>
      <c r="MCG32" s="9"/>
      <c r="MCH32" s="9"/>
      <c r="MCI32" s="9"/>
      <c r="MCJ32" s="9"/>
      <c r="MCK32" s="9"/>
      <c r="MCL32" s="9"/>
      <c r="MCM32" s="9"/>
      <c r="MCN32" s="9"/>
      <c r="MCO32" s="9"/>
      <c r="MCP32" s="9"/>
      <c r="MCQ32" s="9"/>
      <c r="MCR32" s="9"/>
      <c r="MCS32" s="9"/>
      <c r="MCT32" s="9"/>
      <c r="MCU32" s="9"/>
      <c r="MCV32" s="9"/>
      <c r="MCW32" s="9"/>
      <c r="MCX32" s="9"/>
      <c r="MCY32" s="9"/>
      <c r="MCZ32" s="9"/>
      <c r="MDA32" s="9"/>
      <c r="MDB32" s="9"/>
      <c r="MDC32" s="9"/>
      <c r="MDD32" s="9"/>
      <c r="MDE32" s="9"/>
      <c r="MDF32" s="9"/>
      <c r="MDG32" s="9"/>
      <c r="MDH32" s="9"/>
      <c r="MDI32" s="9"/>
      <c r="MDJ32" s="9"/>
      <c r="MDK32" s="9"/>
      <c r="MDL32" s="9"/>
      <c r="MDM32" s="9"/>
      <c r="MDN32" s="9"/>
      <c r="MDO32" s="9"/>
      <c r="MDP32" s="9"/>
      <c r="MDQ32" s="9"/>
      <c r="MDR32" s="9"/>
      <c r="MDS32" s="9"/>
      <c r="MDT32" s="9"/>
      <c r="MDU32" s="9"/>
      <c r="MDV32" s="9"/>
      <c r="MDW32" s="9"/>
      <c r="MDX32" s="9"/>
      <c r="MDY32" s="9"/>
      <c r="MDZ32" s="9"/>
      <c r="MEA32" s="9"/>
      <c r="MEB32" s="9"/>
      <c r="MEC32" s="9"/>
      <c r="MED32" s="9"/>
      <c r="MEE32" s="9"/>
      <c r="MEF32" s="9"/>
      <c r="MEG32" s="9"/>
      <c r="MEH32" s="9"/>
      <c r="MEI32" s="9"/>
      <c r="MEJ32" s="9"/>
      <c r="MEK32" s="9"/>
      <c r="MEL32" s="9"/>
      <c r="MEM32" s="9"/>
      <c r="MEN32" s="9"/>
      <c r="MEO32" s="9"/>
      <c r="MEP32" s="9"/>
      <c r="MEQ32" s="9"/>
      <c r="MER32" s="9"/>
      <c r="MES32" s="9"/>
      <c r="MET32" s="9"/>
      <c r="MEU32" s="9"/>
      <c r="MEV32" s="9"/>
      <c r="MEW32" s="9"/>
      <c r="MEX32" s="9"/>
      <c r="MEY32" s="9"/>
      <c r="MEZ32" s="9"/>
      <c r="MFA32" s="9"/>
      <c r="MFB32" s="9"/>
      <c r="MFC32" s="9"/>
      <c r="MFD32" s="9"/>
      <c r="MFE32" s="9"/>
      <c r="MFF32" s="9"/>
      <c r="MFG32" s="9"/>
      <c r="MFH32" s="9"/>
      <c r="MFI32" s="9"/>
      <c r="MFJ32" s="9"/>
      <c r="MFK32" s="9"/>
      <c r="MFL32" s="9"/>
      <c r="MFM32" s="9"/>
      <c r="MFN32" s="9"/>
      <c r="MFO32" s="9"/>
      <c r="MFP32" s="9"/>
      <c r="MFQ32" s="9"/>
      <c r="MFR32" s="9"/>
      <c r="MFS32" s="9"/>
      <c r="MFT32" s="9"/>
      <c r="MFU32" s="9"/>
      <c r="MFV32" s="9"/>
      <c r="MFW32" s="9"/>
      <c r="MFX32" s="9"/>
      <c r="MFY32" s="9"/>
      <c r="MFZ32" s="9"/>
      <c r="MGA32" s="9"/>
      <c r="MGB32" s="9"/>
      <c r="MGC32" s="9"/>
      <c r="MGD32" s="9"/>
      <c r="MGE32" s="9"/>
      <c r="MGF32" s="9"/>
      <c r="MGG32" s="9"/>
      <c r="MGH32" s="9"/>
      <c r="MGI32" s="9"/>
      <c r="MGJ32" s="9"/>
      <c r="MGK32" s="9"/>
      <c r="MGL32" s="9"/>
      <c r="MGM32" s="9"/>
      <c r="MGN32" s="9"/>
      <c r="MGO32" s="9"/>
      <c r="MGP32" s="9"/>
      <c r="MGQ32" s="9"/>
      <c r="MGR32" s="9"/>
      <c r="MGS32" s="9"/>
      <c r="MGT32" s="9"/>
      <c r="MGU32" s="9"/>
      <c r="MGV32" s="9"/>
      <c r="MGW32" s="9"/>
      <c r="MGX32" s="9"/>
      <c r="MGY32" s="9"/>
      <c r="MGZ32" s="9"/>
      <c r="MHA32" s="9"/>
      <c r="MHB32" s="9"/>
      <c r="MHC32" s="9"/>
      <c r="MHD32" s="9"/>
      <c r="MHE32" s="9"/>
      <c r="MHF32" s="9"/>
      <c r="MHG32" s="9"/>
      <c r="MHH32" s="9"/>
      <c r="MHI32" s="9"/>
      <c r="MHJ32" s="9"/>
      <c r="MHK32" s="9"/>
      <c r="MHL32" s="9"/>
      <c r="MHM32" s="9"/>
      <c r="MHN32" s="9"/>
      <c r="MHO32" s="9"/>
      <c r="MHP32" s="9"/>
      <c r="MHQ32" s="9"/>
      <c r="MHR32" s="9"/>
      <c r="MHS32" s="9"/>
      <c r="MHT32" s="9"/>
      <c r="MHU32" s="9"/>
      <c r="MHV32" s="9"/>
      <c r="MHW32" s="9"/>
      <c r="MHX32" s="9"/>
      <c r="MHY32" s="9"/>
      <c r="MHZ32" s="9"/>
      <c r="MIA32" s="9"/>
      <c r="MIB32" s="9"/>
      <c r="MIC32" s="9"/>
      <c r="MID32" s="9"/>
      <c r="MIE32" s="9"/>
      <c r="MIF32" s="9"/>
      <c r="MIG32" s="9"/>
      <c r="MIH32" s="9"/>
      <c r="MII32" s="9"/>
      <c r="MIJ32" s="9"/>
      <c r="MIK32" s="9"/>
      <c r="MIL32" s="9"/>
      <c r="MIM32" s="9"/>
      <c r="MIN32" s="9"/>
      <c r="MIO32" s="9"/>
      <c r="MIP32" s="9"/>
      <c r="MIQ32" s="9"/>
      <c r="MIR32" s="9"/>
      <c r="MIS32" s="9"/>
      <c r="MIT32" s="9"/>
      <c r="MIU32" s="9"/>
      <c r="MIV32" s="9"/>
      <c r="MIW32" s="9"/>
      <c r="MIX32" s="9"/>
      <c r="MIY32" s="9"/>
      <c r="MIZ32" s="9"/>
      <c r="MJA32" s="9"/>
      <c r="MJB32" s="9"/>
      <c r="MJC32" s="9"/>
      <c r="MJD32" s="9"/>
      <c r="MJE32" s="9"/>
      <c r="MJF32" s="9"/>
      <c r="MJG32" s="9"/>
      <c r="MJH32" s="9"/>
      <c r="MJI32" s="9"/>
      <c r="MJJ32" s="9"/>
      <c r="MJK32" s="9"/>
      <c r="MJL32" s="9"/>
      <c r="MJM32" s="9"/>
      <c r="MJN32" s="9"/>
      <c r="MJO32" s="9"/>
      <c r="MJP32" s="9"/>
      <c r="MJQ32" s="9"/>
      <c r="MJR32" s="9"/>
      <c r="MJS32" s="9"/>
      <c r="MJT32" s="9"/>
      <c r="MJU32" s="9"/>
      <c r="MJV32" s="9"/>
      <c r="MJW32" s="9"/>
      <c r="MJX32" s="9"/>
      <c r="MJY32" s="9"/>
      <c r="MJZ32" s="9"/>
      <c r="MKA32" s="9"/>
      <c r="MKB32" s="9"/>
      <c r="MKC32" s="9"/>
      <c r="MKD32" s="9"/>
      <c r="MKE32" s="9"/>
      <c r="MKF32" s="9"/>
      <c r="MKG32" s="9"/>
      <c r="MKH32" s="9"/>
      <c r="MKI32" s="9"/>
      <c r="MKJ32" s="9"/>
      <c r="MKK32" s="9"/>
      <c r="MKL32" s="9"/>
      <c r="MKM32" s="9"/>
      <c r="MKN32" s="9"/>
      <c r="MKO32" s="9"/>
      <c r="MKP32" s="9"/>
      <c r="MKQ32" s="9"/>
      <c r="MKR32" s="9"/>
      <c r="MKS32" s="9"/>
      <c r="MKT32" s="9"/>
      <c r="MKU32" s="9"/>
      <c r="MKV32" s="9"/>
      <c r="MKW32" s="9"/>
      <c r="MKX32" s="9"/>
      <c r="MKY32" s="9"/>
      <c r="MKZ32" s="9"/>
      <c r="MLA32" s="9"/>
      <c r="MLB32" s="9"/>
      <c r="MLC32" s="9"/>
      <c r="MLD32" s="9"/>
      <c r="MLE32" s="9"/>
      <c r="MLF32" s="9"/>
      <c r="MLG32" s="9"/>
      <c r="MLH32" s="9"/>
      <c r="MLI32" s="9"/>
      <c r="MLJ32" s="9"/>
      <c r="MLK32" s="9"/>
      <c r="MLL32" s="9"/>
      <c r="MLM32" s="9"/>
      <c r="MLN32" s="9"/>
      <c r="MLO32" s="9"/>
      <c r="MLP32" s="9"/>
      <c r="MLQ32" s="9"/>
      <c r="MLR32" s="9"/>
      <c r="MLS32" s="9"/>
      <c r="MLT32" s="9"/>
      <c r="MLU32" s="9"/>
      <c r="MLV32" s="9"/>
      <c r="MLW32" s="9"/>
      <c r="MLX32" s="9"/>
      <c r="MLY32" s="9"/>
      <c r="MLZ32" s="9"/>
      <c r="MMA32" s="9"/>
      <c r="MMB32" s="9"/>
      <c r="MMC32" s="9"/>
      <c r="MMD32" s="9"/>
      <c r="MME32" s="9"/>
      <c r="MMF32" s="9"/>
      <c r="MMG32" s="9"/>
      <c r="MMH32" s="9"/>
      <c r="MMI32" s="9"/>
      <c r="MMJ32" s="9"/>
      <c r="MMK32" s="9"/>
      <c r="MML32" s="9"/>
      <c r="MMM32" s="9"/>
      <c r="MMN32" s="9"/>
      <c r="MMO32" s="9"/>
      <c r="MMP32" s="9"/>
      <c r="MMQ32" s="9"/>
      <c r="MMR32" s="9"/>
      <c r="MMS32" s="9"/>
      <c r="MMT32" s="9"/>
      <c r="MMU32" s="9"/>
      <c r="MMV32" s="9"/>
      <c r="MMW32" s="9"/>
      <c r="MMX32" s="9"/>
      <c r="MMY32" s="9"/>
      <c r="MMZ32" s="9"/>
      <c r="MNA32" s="9"/>
      <c r="MNB32" s="9"/>
      <c r="MNC32" s="9"/>
      <c r="MND32" s="9"/>
      <c r="MNE32" s="9"/>
      <c r="MNF32" s="9"/>
      <c r="MNG32" s="9"/>
      <c r="MNH32" s="9"/>
      <c r="MNI32" s="9"/>
      <c r="MNJ32" s="9"/>
      <c r="MNK32" s="9"/>
      <c r="MNL32" s="9"/>
      <c r="MNM32" s="9"/>
      <c r="MNN32" s="9"/>
      <c r="MNO32" s="9"/>
      <c r="MNP32" s="9"/>
      <c r="MNQ32" s="9"/>
      <c r="MNR32" s="9"/>
      <c r="MNS32" s="9"/>
      <c r="MNT32" s="9"/>
      <c r="MNU32" s="9"/>
      <c r="MNV32" s="9"/>
      <c r="MNW32" s="9"/>
      <c r="MNX32" s="9"/>
      <c r="MNY32" s="9"/>
      <c r="MNZ32" s="9"/>
      <c r="MOA32" s="9"/>
      <c r="MOB32" s="9"/>
      <c r="MOC32" s="9"/>
      <c r="MOD32" s="9"/>
      <c r="MOE32" s="9"/>
      <c r="MOF32" s="9"/>
      <c r="MOG32" s="9"/>
      <c r="MOH32" s="9"/>
      <c r="MOI32" s="9"/>
      <c r="MOJ32" s="9"/>
      <c r="MOK32" s="9"/>
      <c r="MOL32" s="9"/>
      <c r="MOM32" s="9"/>
      <c r="MON32" s="9"/>
      <c r="MOO32" s="9"/>
      <c r="MOP32" s="9"/>
      <c r="MOQ32" s="9"/>
      <c r="MOR32" s="9"/>
      <c r="MOS32" s="9"/>
      <c r="MOT32" s="9"/>
      <c r="MOU32" s="9"/>
      <c r="MOV32" s="9"/>
      <c r="MOW32" s="9"/>
      <c r="MOX32" s="9"/>
      <c r="MOY32" s="9"/>
      <c r="MOZ32" s="9"/>
      <c r="MPA32" s="9"/>
      <c r="MPB32" s="9"/>
      <c r="MPC32" s="9"/>
      <c r="MPD32" s="9"/>
      <c r="MPE32" s="9"/>
      <c r="MPF32" s="9"/>
      <c r="MPG32" s="9"/>
      <c r="MPH32" s="9"/>
      <c r="MPI32" s="9"/>
      <c r="MPJ32" s="9"/>
      <c r="MPK32" s="9"/>
      <c r="MPL32" s="9"/>
      <c r="MPM32" s="9"/>
      <c r="MPN32" s="9"/>
      <c r="MPO32" s="9"/>
      <c r="MPP32" s="9"/>
      <c r="MPQ32" s="9"/>
      <c r="MPR32" s="9"/>
      <c r="MPS32" s="9"/>
      <c r="MPT32" s="9"/>
      <c r="MPU32" s="9"/>
      <c r="MPV32" s="9"/>
      <c r="MPW32" s="9"/>
      <c r="MPX32" s="9"/>
      <c r="MPY32" s="9"/>
      <c r="MPZ32" s="9"/>
      <c r="MQA32" s="9"/>
      <c r="MQB32" s="9"/>
      <c r="MQC32" s="9"/>
      <c r="MQD32" s="9"/>
      <c r="MQE32" s="9"/>
      <c r="MQF32" s="9"/>
      <c r="MQG32" s="9"/>
      <c r="MQH32" s="9"/>
      <c r="MQI32" s="9"/>
      <c r="MQJ32" s="9"/>
      <c r="MQK32" s="9"/>
      <c r="MQL32" s="9"/>
      <c r="MQM32" s="9"/>
      <c r="MQN32" s="9"/>
      <c r="MQO32" s="9"/>
      <c r="MQP32" s="9"/>
      <c r="MQQ32" s="9"/>
      <c r="MQR32" s="9"/>
      <c r="MQS32" s="9"/>
      <c r="MQT32" s="9"/>
      <c r="MQU32" s="9"/>
      <c r="MQV32" s="9"/>
      <c r="MQW32" s="9"/>
      <c r="MQX32" s="9"/>
      <c r="MQY32" s="9"/>
      <c r="MQZ32" s="9"/>
      <c r="MRA32" s="9"/>
      <c r="MRB32" s="9"/>
      <c r="MRC32" s="9"/>
      <c r="MRD32" s="9"/>
      <c r="MRE32" s="9"/>
      <c r="MRF32" s="9"/>
      <c r="MRG32" s="9"/>
      <c r="MRH32" s="9"/>
      <c r="MRI32" s="9"/>
      <c r="MRJ32" s="9"/>
      <c r="MRK32" s="9"/>
      <c r="MRL32" s="9"/>
      <c r="MRM32" s="9"/>
      <c r="MRN32" s="9"/>
      <c r="MRO32" s="9"/>
      <c r="MRP32" s="9"/>
      <c r="MRQ32" s="9"/>
      <c r="MRR32" s="9"/>
      <c r="MRS32" s="9"/>
      <c r="MRT32" s="9"/>
      <c r="MRU32" s="9"/>
      <c r="MRV32" s="9"/>
      <c r="MRW32" s="9"/>
      <c r="MRX32" s="9"/>
      <c r="MRY32" s="9"/>
      <c r="MRZ32" s="9"/>
      <c r="MSA32" s="9"/>
      <c r="MSB32" s="9"/>
      <c r="MSC32" s="9"/>
      <c r="MSD32" s="9"/>
      <c r="MSE32" s="9"/>
      <c r="MSF32" s="9"/>
      <c r="MSG32" s="9"/>
      <c r="MSH32" s="9"/>
      <c r="MSI32" s="9"/>
      <c r="MSJ32" s="9"/>
      <c r="MSK32" s="9"/>
      <c r="MSL32" s="9"/>
      <c r="MSM32" s="9"/>
      <c r="MSN32" s="9"/>
      <c r="MSO32" s="9"/>
      <c r="MSP32" s="9"/>
      <c r="MSQ32" s="9"/>
      <c r="MSR32" s="9"/>
      <c r="MSS32" s="9"/>
      <c r="MST32" s="9"/>
      <c r="MSU32" s="9"/>
      <c r="MSV32" s="9"/>
      <c r="MSW32" s="9"/>
      <c r="MSX32" s="9"/>
      <c r="MSY32" s="9"/>
      <c r="MSZ32" s="9"/>
      <c r="MTA32" s="9"/>
      <c r="MTB32" s="9"/>
      <c r="MTC32" s="9"/>
      <c r="MTD32" s="9"/>
      <c r="MTE32" s="9"/>
      <c r="MTF32" s="9"/>
      <c r="MTG32" s="9"/>
      <c r="MTH32" s="9"/>
      <c r="MTI32" s="9"/>
      <c r="MTJ32" s="9"/>
      <c r="MTK32" s="9"/>
      <c r="MTL32" s="9"/>
      <c r="MTM32" s="9"/>
      <c r="MTN32" s="9"/>
      <c r="MTO32" s="9"/>
      <c r="MTP32" s="9"/>
      <c r="MTQ32" s="9"/>
      <c r="MTR32" s="9"/>
      <c r="MTS32" s="9"/>
      <c r="MTT32" s="9"/>
      <c r="MTU32" s="9"/>
      <c r="MTV32" s="9"/>
      <c r="MTW32" s="9"/>
      <c r="MTX32" s="9"/>
      <c r="MTY32" s="9"/>
      <c r="MTZ32" s="9"/>
      <c r="MUA32" s="9"/>
      <c r="MUB32" s="9"/>
      <c r="MUC32" s="9"/>
      <c r="MUD32" s="9"/>
      <c r="MUE32" s="9"/>
      <c r="MUF32" s="9"/>
      <c r="MUG32" s="9"/>
      <c r="MUH32" s="9"/>
      <c r="MUI32" s="9"/>
      <c r="MUJ32" s="9"/>
      <c r="MUK32" s="9"/>
      <c r="MUL32" s="9"/>
      <c r="MUM32" s="9"/>
      <c r="MUN32" s="9"/>
      <c r="MUO32" s="9"/>
      <c r="MUP32" s="9"/>
      <c r="MUQ32" s="9"/>
      <c r="MUR32" s="9"/>
      <c r="MUS32" s="9"/>
      <c r="MUT32" s="9"/>
      <c r="MUU32" s="9"/>
      <c r="MUV32" s="9"/>
      <c r="MUW32" s="9"/>
      <c r="MUX32" s="9"/>
      <c r="MUY32" s="9"/>
      <c r="MUZ32" s="9"/>
      <c r="MVA32" s="9"/>
      <c r="MVB32" s="9"/>
      <c r="MVC32" s="9"/>
      <c r="MVD32" s="9"/>
      <c r="MVE32" s="9"/>
      <c r="MVF32" s="9"/>
      <c r="MVG32" s="9"/>
      <c r="MVH32" s="9"/>
      <c r="MVI32" s="9"/>
      <c r="MVJ32" s="9"/>
      <c r="MVK32" s="9"/>
      <c r="MVL32" s="9"/>
      <c r="MVM32" s="9"/>
      <c r="MVN32" s="9"/>
      <c r="MVO32" s="9"/>
      <c r="MVP32" s="9"/>
      <c r="MVQ32" s="9"/>
      <c r="MVR32" s="9"/>
      <c r="MVS32" s="9"/>
      <c r="MVT32" s="9"/>
      <c r="MVU32" s="9"/>
      <c r="MVV32" s="9"/>
      <c r="MVW32" s="9"/>
      <c r="MVX32" s="9"/>
      <c r="MVY32" s="9"/>
      <c r="MVZ32" s="9"/>
      <c r="MWA32" s="9"/>
      <c r="MWB32" s="9"/>
      <c r="MWC32" s="9"/>
      <c r="MWD32" s="9"/>
      <c r="MWE32" s="9"/>
      <c r="MWF32" s="9"/>
      <c r="MWG32" s="9"/>
      <c r="MWH32" s="9"/>
      <c r="MWI32" s="9"/>
      <c r="MWJ32" s="9"/>
      <c r="MWK32" s="9"/>
      <c r="MWL32" s="9"/>
      <c r="MWM32" s="9"/>
      <c r="MWN32" s="9"/>
      <c r="MWO32" s="9"/>
      <c r="MWP32" s="9"/>
      <c r="MWQ32" s="9"/>
      <c r="MWR32" s="9"/>
      <c r="MWS32" s="9"/>
      <c r="MWT32" s="9"/>
      <c r="MWU32" s="9"/>
      <c r="MWV32" s="9"/>
      <c r="MWW32" s="9"/>
      <c r="MWX32" s="9"/>
      <c r="MWY32" s="9"/>
      <c r="MWZ32" s="9"/>
      <c r="MXA32" s="9"/>
      <c r="MXB32" s="9"/>
      <c r="MXC32" s="9"/>
      <c r="MXD32" s="9"/>
      <c r="MXE32" s="9"/>
      <c r="MXF32" s="9"/>
      <c r="MXG32" s="9"/>
      <c r="MXH32" s="9"/>
      <c r="MXI32" s="9"/>
      <c r="MXJ32" s="9"/>
      <c r="MXK32" s="9"/>
      <c r="MXL32" s="9"/>
      <c r="MXM32" s="9"/>
      <c r="MXN32" s="9"/>
      <c r="MXO32" s="9"/>
      <c r="MXP32" s="9"/>
      <c r="MXQ32" s="9"/>
      <c r="MXR32" s="9"/>
      <c r="MXS32" s="9"/>
      <c r="MXT32" s="9"/>
      <c r="MXU32" s="9"/>
      <c r="MXV32" s="9"/>
      <c r="MXW32" s="9"/>
      <c r="MXX32" s="9"/>
      <c r="MXY32" s="9"/>
      <c r="MXZ32" s="9"/>
      <c r="MYA32" s="9"/>
      <c r="MYB32" s="9"/>
      <c r="MYC32" s="9"/>
      <c r="MYD32" s="9"/>
      <c r="MYE32" s="9"/>
      <c r="MYF32" s="9"/>
      <c r="MYG32" s="9"/>
      <c r="MYH32" s="9"/>
      <c r="MYI32" s="9"/>
      <c r="MYJ32" s="9"/>
      <c r="MYK32" s="9"/>
      <c r="MYL32" s="9"/>
      <c r="MYM32" s="9"/>
      <c r="MYN32" s="9"/>
      <c r="MYO32" s="9"/>
      <c r="MYP32" s="9"/>
      <c r="MYQ32" s="9"/>
      <c r="MYR32" s="9"/>
      <c r="MYS32" s="9"/>
      <c r="MYT32" s="9"/>
      <c r="MYU32" s="9"/>
      <c r="MYV32" s="9"/>
      <c r="MYW32" s="9"/>
      <c r="MYX32" s="9"/>
      <c r="MYY32" s="9"/>
      <c r="MYZ32" s="9"/>
      <c r="MZA32" s="9"/>
      <c r="MZB32" s="9"/>
      <c r="MZC32" s="9"/>
      <c r="MZD32" s="9"/>
      <c r="MZE32" s="9"/>
      <c r="MZF32" s="9"/>
      <c r="MZG32" s="9"/>
      <c r="MZH32" s="9"/>
      <c r="MZI32" s="9"/>
      <c r="MZJ32" s="9"/>
      <c r="MZK32" s="9"/>
      <c r="MZL32" s="9"/>
      <c r="MZM32" s="9"/>
      <c r="MZN32" s="9"/>
      <c r="MZO32" s="9"/>
      <c r="MZP32" s="9"/>
      <c r="MZQ32" s="9"/>
      <c r="MZR32" s="9"/>
      <c r="MZS32" s="9"/>
      <c r="MZT32" s="9"/>
      <c r="MZU32" s="9"/>
      <c r="MZV32" s="9"/>
      <c r="MZW32" s="9"/>
      <c r="MZX32" s="9"/>
      <c r="MZY32" s="9"/>
      <c r="MZZ32" s="9"/>
      <c r="NAA32" s="9"/>
      <c r="NAB32" s="9"/>
      <c r="NAC32" s="9"/>
      <c r="NAD32" s="9"/>
      <c r="NAE32" s="9"/>
      <c r="NAF32" s="9"/>
      <c r="NAG32" s="9"/>
      <c r="NAH32" s="9"/>
      <c r="NAI32" s="9"/>
      <c r="NAJ32" s="9"/>
      <c r="NAK32" s="9"/>
      <c r="NAL32" s="9"/>
      <c r="NAM32" s="9"/>
      <c r="NAN32" s="9"/>
      <c r="NAO32" s="9"/>
      <c r="NAP32" s="9"/>
      <c r="NAQ32" s="9"/>
      <c r="NAR32" s="9"/>
      <c r="NAS32" s="9"/>
      <c r="NAT32" s="9"/>
      <c r="NAU32" s="9"/>
      <c r="NAV32" s="9"/>
      <c r="NAW32" s="9"/>
      <c r="NAX32" s="9"/>
      <c r="NAY32" s="9"/>
      <c r="NAZ32" s="9"/>
      <c r="NBA32" s="9"/>
      <c r="NBB32" s="9"/>
      <c r="NBC32" s="9"/>
      <c r="NBD32" s="9"/>
      <c r="NBE32" s="9"/>
      <c r="NBF32" s="9"/>
      <c r="NBG32" s="9"/>
      <c r="NBH32" s="9"/>
      <c r="NBI32" s="9"/>
      <c r="NBJ32" s="9"/>
      <c r="NBK32" s="9"/>
      <c r="NBL32" s="9"/>
      <c r="NBM32" s="9"/>
      <c r="NBN32" s="9"/>
      <c r="NBO32" s="9"/>
      <c r="NBP32" s="9"/>
      <c r="NBQ32" s="9"/>
      <c r="NBR32" s="9"/>
      <c r="NBS32" s="9"/>
      <c r="NBT32" s="9"/>
      <c r="NBU32" s="9"/>
      <c r="NBV32" s="9"/>
      <c r="NBW32" s="9"/>
      <c r="NBX32" s="9"/>
      <c r="NBY32" s="9"/>
      <c r="NBZ32" s="9"/>
      <c r="NCA32" s="9"/>
      <c r="NCB32" s="9"/>
      <c r="NCC32" s="9"/>
      <c r="NCD32" s="9"/>
      <c r="NCE32" s="9"/>
      <c r="NCF32" s="9"/>
      <c r="NCG32" s="9"/>
      <c r="NCH32" s="9"/>
      <c r="NCI32" s="9"/>
      <c r="NCJ32" s="9"/>
      <c r="NCK32" s="9"/>
      <c r="NCL32" s="9"/>
      <c r="NCM32" s="9"/>
      <c r="NCN32" s="9"/>
      <c r="NCO32" s="9"/>
      <c r="NCP32" s="9"/>
      <c r="NCQ32" s="9"/>
      <c r="NCR32" s="9"/>
      <c r="NCS32" s="9"/>
      <c r="NCT32" s="9"/>
      <c r="NCU32" s="9"/>
      <c r="NCV32" s="9"/>
      <c r="NCW32" s="9"/>
      <c r="NCX32" s="9"/>
      <c r="NCY32" s="9"/>
      <c r="NCZ32" s="9"/>
      <c r="NDA32" s="9"/>
      <c r="NDB32" s="9"/>
      <c r="NDC32" s="9"/>
      <c r="NDD32" s="9"/>
      <c r="NDE32" s="9"/>
      <c r="NDF32" s="9"/>
      <c r="NDG32" s="9"/>
      <c r="NDH32" s="9"/>
      <c r="NDI32" s="9"/>
      <c r="NDJ32" s="9"/>
      <c r="NDK32" s="9"/>
      <c r="NDL32" s="9"/>
      <c r="NDM32" s="9"/>
      <c r="NDN32" s="9"/>
      <c r="NDO32" s="9"/>
      <c r="NDP32" s="9"/>
      <c r="NDQ32" s="9"/>
      <c r="NDR32" s="9"/>
      <c r="NDS32" s="9"/>
      <c r="NDT32" s="9"/>
      <c r="NDU32" s="9"/>
      <c r="NDV32" s="9"/>
      <c r="NDW32" s="9"/>
      <c r="NDX32" s="9"/>
      <c r="NDY32" s="9"/>
      <c r="NDZ32" s="9"/>
      <c r="NEA32" s="9"/>
      <c r="NEB32" s="9"/>
      <c r="NEC32" s="9"/>
      <c r="NED32" s="9"/>
      <c r="NEE32" s="9"/>
      <c r="NEF32" s="9"/>
      <c r="NEG32" s="9"/>
      <c r="NEH32" s="9"/>
      <c r="NEI32" s="9"/>
      <c r="NEJ32" s="9"/>
      <c r="NEK32" s="9"/>
      <c r="NEL32" s="9"/>
      <c r="NEM32" s="9"/>
      <c r="NEN32" s="9"/>
      <c r="NEO32" s="9"/>
      <c r="NEP32" s="9"/>
      <c r="NEQ32" s="9"/>
      <c r="NER32" s="9"/>
      <c r="NES32" s="9"/>
      <c r="NET32" s="9"/>
      <c r="NEU32" s="9"/>
      <c r="NEV32" s="9"/>
      <c r="NEW32" s="9"/>
      <c r="NEX32" s="9"/>
      <c r="NEY32" s="9"/>
      <c r="NEZ32" s="9"/>
      <c r="NFA32" s="9"/>
      <c r="NFB32" s="9"/>
      <c r="NFC32" s="9"/>
      <c r="NFD32" s="9"/>
      <c r="NFE32" s="9"/>
      <c r="NFF32" s="9"/>
      <c r="NFG32" s="9"/>
      <c r="NFH32" s="9"/>
      <c r="NFI32" s="9"/>
      <c r="NFJ32" s="9"/>
      <c r="NFK32" s="9"/>
      <c r="NFL32" s="9"/>
      <c r="NFM32" s="9"/>
      <c r="NFN32" s="9"/>
      <c r="NFO32" s="9"/>
      <c r="NFP32" s="9"/>
      <c r="NFQ32" s="9"/>
      <c r="NFR32" s="9"/>
      <c r="NFS32" s="9"/>
      <c r="NFT32" s="9"/>
      <c r="NFU32" s="9"/>
      <c r="NFV32" s="9"/>
      <c r="NFW32" s="9"/>
      <c r="NFX32" s="9"/>
      <c r="NFY32" s="9"/>
      <c r="NFZ32" s="9"/>
      <c r="NGA32" s="9"/>
      <c r="NGB32" s="9"/>
      <c r="NGC32" s="9"/>
      <c r="NGD32" s="9"/>
      <c r="NGE32" s="9"/>
      <c r="NGF32" s="9"/>
      <c r="NGG32" s="9"/>
      <c r="NGH32" s="9"/>
      <c r="NGI32" s="9"/>
      <c r="NGJ32" s="9"/>
      <c r="NGK32" s="9"/>
      <c r="NGL32" s="9"/>
      <c r="NGM32" s="9"/>
      <c r="NGN32" s="9"/>
      <c r="NGO32" s="9"/>
      <c r="NGP32" s="9"/>
      <c r="NGQ32" s="9"/>
      <c r="NGR32" s="9"/>
      <c r="NGS32" s="9"/>
      <c r="NGT32" s="9"/>
      <c r="NGU32" s="9"/>
      <c r="NGV32" s="9"/>
      <c r="NGW32" s="9"/>
      <c r="NGX32" s="9"/>
      <c r="NGY32" s="9"/>
      <c r="NGZ32" s="9"/>
      <c r="NHA32" s="9"/>
      <c r="NHB32" s="9"/>
      <c r="NHC32" s="9"/>
      <c r="NHD32" s="9"/>
      <c r="NHE32" s="9"/>
      <c r="NHF32" s="9"/>
      <c r="NHG32" s="9"/>
      <c r="NHH32" s="9"/>
      <c r="NHI32" s="9"/>
      <c r="NHJ32" s="9"/>
      <c r="NHK32" s="9"/>
      <c r="NHL32" s="9"/>
      <c r="NHM32" s="9"/>
      <c r="NHN32" s="9"/>
      <c r="NHO32" s="9"/>
      <c r="NHP32" s="9"/>
      <c r="NHQ32" s="9"/>
      <c r="NHR32" s="9"/>
      <c r="NHS32" s="9"/>
      <c r="NHT32" s="9"/>
      <c r="NHU32" s="9"/>
      <c r="NHV32" s="9"/>
      <c r="NHW32" s="9"/>
      <c r="NHX32" s="9"/>
      <c r="NHY32" s="9"/>
      <c r="NHZ32" s="9"/>
      <c r="NIA32" s="9"/>
      <c r="NIB32" s="9"/>
      <c r="NIC32" s="9"/>
      <c r="NID32" s="9"/>
      <c r="NIE32" s="9"/>
      <c r="NIF32" s="9"/>
      <c r="NIG32" s="9"/>
      <c r="NIH32" s="9"/>
      <c r="NII32" s="9"/>
      <c r="NIJ32" s="9"/>
      <c r="NIK32" s="9"/>
      <c r="NIL32" s="9"/>
      <c r="NIM32" s="9"/>
      <c r="NIN32" s="9"/>
      <c r="NIO32" s="9"/>
      <c r="NIP32" s="9"/>
      <c r="NIQ32" s="9"/>
      <c r="NIR32" s="9"/>
      <c r="NIS32" s="9"/>
      <c r="NIT32" s="9"/>
      <c r="NIU32" s="9"/>
      <c r="NIV32" s="9"/>
      <c r="NIW32" s="9"/>
      <c r="NIX32" s="9"/>
      <c r="NIY32" s="9"/>
      <c r="NIZ32" s="9"/>
      <c r="NJA32" s="9"/>
      <c r="NJB32" s="9"/>
      <c r="NJC32" s="9"/>
      <c r="NJD32" s="9"/>
      <c r="NJE32" s="9"/>
      <c r="NJF32" s="9"/>
      <c r="NJG32" s="9"/>
      <c r="NJH32" s="9"/>
      <c r="NJI32" s="9"/>
      <c r="NJJ32" s="9"/>
      <c r="NJK32" s="9"/>
      <c r="NJL32" s="9"/>
      <c r="NJM32" s="9"/>
      <c r="NJN32" s="9"/>
      <c r="NJO32" s="9"/>
      <c r="NJP32" s="9"/>
      <c r="NJQ32" s="9"/>
      <c r="NJR32" s="9"/>
      <c r="NJS32" s="9"/>
      <c r="NJT32" s="9"/>
      <c r="NJU32" s="9"/>
      <c r="NJV32" s="9"/>
      <c r="NJW32" s="9"/>
      <c r="NJX32" s="9"/>
      <c r="NJY32" s="9"/>
      <c r="NJZ32" s="9"/>
      <c r="NKA32" s="9"/>
      <c r="NKB32" s="9"/>
      <c r="NKC32" s="9"/>
      <c r="NKD32" s="9"/>
      <c r="NKE32" s="9"/>
      <c r="NKF32" s="9"/>
      <c r="NKG32" s="9"/>
      <c r="NKH32" s="9"/>
      <c r="NKI32" s="9"/>
      <c r="NKJ32" s="9"/>
      <c r="NKK32" s="9"/>
      <c r="NKL32" s="9"/>
      <c r="NKM32" s="9"/>
      <c r="NKN32" s="9"/>
      <c r="NKO32" s="9"/>
      <c r="NKP32" s="9"/>
      <c r="NKQ32" s="9"/>
      <c r="NKR32" s="9"/>
      <c r="NKS32" s="9"/>
      <c r="NKT32" s="9"/>
      <c r="NKU32" s="9"/>
      <c r="NKV32" s="9"/>
      <c r="NKW32" s="9"/>
      <c r="NKX32" s="9"/>
      <c r="NKY32" s="9"/>
      <c r="NKZ32" s="9"/>
      <c r="NLA32" s="9"/>
      <c r="NLB32" s="9"/>
      <c r="NLC32" s="9"/>
      <c r="NLD32" s="9"/>
      <c r="NLE32" s="9"/>
      <c r="NLF32" s="9"/>
      <c r="NLG32" s="9"/>
      <c r="NLH32" s="9"/>
      <c r="NLI32" s="9"/>
      <c r="NLJ32" s="9"/>
      <c r="NLK32" s="9"/>
      <c r="NLL32" s="9"/>
      <c r="NLM32" s="9"/>
      <c r="NLN32" s="9"/>
      <c r="NLO32" s="9"/>
      <c r="NLP32" s="9"/>
      <c r="NLQ32" s="9"/>
      <c r="NLR32" s="9"/>
      <c r="NLS32" s="9"/>
      <c r="NLT32" s="9"/>
      <c r="NLU32" s="9"/>
      <c r="NLV32" s="9"/>
      <c r="NLW32" s="9"/>
      <c r="NLX32" s="9"/>
      <c r="NLY32" s="9"/>
      <c r="NLZ32" s="9"/>
      <c r="NMA32" s="9"/>
      <c r="NMB32" s="9"/>
      <c r="NMC32" s="9"/>
      <c r="NMD32" s="9"/>
      <c r="NME32" s="9"/>
      <c r="NMF32" s="9"/>
      <c r="NMG32" s="9"/>
      <c r="NMH32" s="9"/>
      <c r="NMI32" s="9"/>
      <c r="NMJ32" s="9"/>
      <c r="NMK32" s="9"/>
      <c r="NML32" s="9"/>
      <c r="NMM32" s="9"/>
      <c r="NMN32" s="9"/>
      <c r="NMO32" s="9"/>
      <c r="NMP32" s="9"/>
      <c r="NMQ32" s="9"/>
      <c r="NMR32" s="9"/>
      <c r="NMS32" s="9"/>
      <c r="NMT32" s="9"/>
      <c r="NMU32" s="9"/>
      <c r="NMV32" s="9"/>
      <c r="NMW32" s="9"/>
      <c r="NMX32" s="9"/>
      <c r="NMY32" s="9"/>
      <c r="NMZ32" s="9"/>
      <c r="NNA32" s="9"/>
      <c r="NNB32" s="9"/>
      <c r="NNC32" s="9"/>
      <c r="NND32" s="9"/>
      <c r="NNE32" s="9"/>
      <c r="NNF32" s="9"/>
      <c r="NNG32" s="9"/>
      <c r="NNH32" s="9"/>
      <c r="NNI32" s="9"/>
      <c r="NNJ32" s="9"/>
      <c r="NNK32" s="9"/>
      <c r="NNL32" s="9"/>
      <c r="NNM32" s="9"/>
      <c r="NNN32" s="9"/>
      <c r="NNO32" s="9"/>
      <c r="NNP32" s="9"/>
      <c r="NNQ32" s="9"/>
      <c r="NNR32" s="9"/>
      <c r="NNS32" s="9"/>
      <c r="NNT32" s="9"/>
      <c r="NNU32" s="9"/>
      <c r="NNV32" s="9"/>
      <c r="NNW32" s="9"/>
      <c r="NNX32" s="9"/>
      <c r="NNY32" s="9"/>
      <c r="NNZ32" s="9"/>
      <c r="NOA32" s="9"/>
      <c r="NOB32" s="9"/>
      <c r="NOC32" s="9"/>
      <c r="NOD32" s="9"/>
      <c r="NOE32" s="9"/>
      <c r="NOF32" s="9"/>
      <c r="NOG32" s="9"/>
      <c r="NOH32" s="9"/>
      <c r="NOI32" s="9"/>
      <c r="NOJ32" s="9"/>
      <c r="NOK32" s="9"/>
      <c r="NOL32" s="9"/>
      <c r="NOM32" s="9"/>
      <c r="NON32" s="9"/>
      <c r="NOO32" s="9"/>
      <c r="NOP32" s="9"/>
      <c r="NOQ32" s="9"/>
      <c r="NOR32" s="9"/>
      <c r="NOS32" s="9"/>
      <c r="NOT32" s="9"/>
      <c r="NOU32" s="9"/>
      <c r="NOV32" s="9"/>
      <c r="NOW32" s="9"/>
      <c r="NOX32" s="9"/>
      <c r="NOY32" s="9"/>
      <c r="NOZ32" s="9"/>
      <c r="NPA32" s="9"/>
      <c r="NPB32" s="9"/>
      <c r="NPC32" s="9"/>
      <c r="NPD32" s="9"/>
      <c r="NPE32" s="9"/>
      <c r="NPF32" s="9"/>
      <c r="NPG32" s="9"/>
      <c r="NPH32" s="9"/>
      <c r="NPI32" s="9"/>
      <c r="NPJ32" s="9"/>
      <c r="NPK32" s="9"/>
      <c r="NPL32" s="9"/>
      <c r="NPM32" s="9"/>
      <c r="NPN32" s="9"/>
      <c r="NPO32" s="9"/>
      <c r="NPP32" s="9"/>
      <c r="NPQ32" s="9"/>
      <c r="NPR32" s="9"/>
      <c r="NPS32" s="9"/>
      <c r="NPT32" s="9"/>
      <c r="NPU32" s="9"/>
      <c r="NPV32" s="9"/>
      <c r="NPW32" s="9"/>
      <c r="NPX32" s="9"/>
      <c r="NPY32" s="9"/>
      <c r="NPZ32" s="9"/>
      <c r="NQA32" s="9"/>
      <c r="NQB32" s="9"/>
      <c r="NQC32" s="9"/>
      <c r="NQD32" s="9"/>
      <c r="NQE32" s="9"/>
      <c r="NQF32" s="9"/>
      <c r="NQG32" s="9"/>
      <c r="NQH32" s="9"/>
      <c r="NQI32" s="9"/>
      <c r="NQJ32" s="9"/>
      <c r="NQK32" s="9"/>
      <c r="NQL32" s="9"/>
      <c r="NQM32" s="9"/>
      <c r="NQN32" s="9"/>
      <c r="NQO32" s="9"/>
      <c r="NQP32" s="9"/>
      <c r="NQQ32" s="9"/>
      <c r="NQR32" s="9"/>
      <c r="NQS32" s="9"/>
      <c r="NQT32" s="9"/>
      <c r="NQU32" s="9"/>
      <c r="NQV32" s="9"/>
      <c r="NQW32" s="9"/>
      <c r="NQX32" s="9"/>
      <c r="NQY32" s="9"/>
      <c r="NQZ32" s="9"/>
      <c r="NRA32" s="9"/>
      <c r="NRB32" s="9"/>
      <c r="NRC32" s="9"/>
      <c r="NRD32" s="9"/>
      <c r="NRE32" s="9"/>
      <c r="NRF32" s="9"/>
      <c r="NRG32" s="9"/>
      <c r="NRH32" s="9"/>
      <c r="NRI32" s="9"/>
      <c r="NRJ32" s="9"/>
      <c r="NRK32" s="9"/>
      <c r="NRL32" s="9"/>
      <c r="NRM32" s="9"/>
      <c r="NRN32" s="9"/>
      <c r="NRO32" s="9"/>
      <c r="NRP32" s="9"/>
      <c r="NRQ32" s="9"/>
      <c r="NRR32" s="9"/>
      <c r="NRS32" s="9"/>
      <c r="NRT32" s="9"/>
      <c r="NRU32" s="9"/>
      <c r="NRV32" s="9"/>
      <c r="NRW32" s="9"/>
      <c r="NRX32" s="9"/>
      <c r="NRY32" s="9"/>
      <c r="NRZ32" s="9"/>
      <c r="NSA32" s="9"/>
      <c r="NSB32" s="9"/>
      <c r="NSC32" s="9"/>
      <c r="NSD32" s="9"/>
      <c r="NSE32" s="9"/>
      <c r="NSF32" s="9"/>
      <c r="NSG32" s="9"/>
      <c r="NSH32" s="9"/>
      <c r="NSI32" s="9"/>
      <c r="NSJ32" s="9"/>
      <c r="NSK32" s="9"/>
      <c r="NSL32" s="9"/>
      <c r="NSM32" s="9"/>
      <c r="NSN32" s="9"/>
      <c r="NSO32" s="9"/>
      <c r="NSP32" s="9"/>
      <c r="NSQ32" s="9"/>
      <c r="NSR32" s="9"/>
      <c r="NSS32" s="9"/>
      <c r="NST32" s="9"/>
      <c r="NSU32" s="9"/>
      <c r="NSV32" s="9"/>
      <c r="NSW32" s="9"/>
      <c r="NSX32" s="9"/>
      <c r="NSY32" s="9"/>
      <c r="NSZ32" s="9"/>
      <c r="NTA32" s="9"/>
      <c r="NTB32" s="9"/>
      <c r="NTC32" s="9"/>
      <c r="NTD32" s="9"/>
      <c r="NTE32" s="9"/>
      <c r="NTF32" s="9"/>
      <c r="NTG32" s="9"/>
      <c r="NTH32" s="9"/>
      <c r="NTI32" s="9"/>
      <c r="NTJ32" s="9"/>
      <c r="NTK32" s="9"/>
      <c r="NTL32" s="9"/>
      <c r="NTM32" s="9"/>
      <c r="NTN32" s="9"/>
      <c r="NTO32" s="9"/>
      <c r="NTP32" s="9"/>
      <c r="NTQ32" s="9"/>
      <c r="NTR32" s="9"/>
      <c r="NTS32" s="9"/>
      <c r="NTT32" s="9"/>
      <c r="NTU32" s="9"/>
      <c r="NTV32" s="9"/>
      <c r="NTW32" s="9"/>
      <c r="NTX32" s="9"/>
      <c r="NTY32" s="9"/>
      <c r="NTZ32" s="9"/>
      <c r="NUA32" s="9"/>
      <c r="NUB32" s="9"/>
      <c r="NUC32" s="9"/>
      <c r="NUD32" s="9"/>
      <c r="NUE32" s="9"/>
      <c r="NUF32" s="9"/>
      <c r="NUG32" s="9"/>
      <c r="NUH32" s="9"/>
      <c r="NUI32" s="9"/>
      <c r="NUJ32" s="9"/>
      <c r="NUK32" s="9"/>
      <c r="NUL32" s="9"/>
      <c r="NUM32" s="9"/>
      <c r="NUN32" s="9"/>
      <c r="NUO32" s="9"/>
      <c r="NUP32" s="9"/>
      <c r="NUQ32" s="9"/>
      <c r="NUR32" s="9"/>
      <c r="NUS32" s="9"/>
      <c r="NUT32" s="9"/>
      <c r="NUU32" s="9"/>
      <c r="NUV32" s="9"/>
      <c r="NUW32" s="9"/>
      <c r="NUX32" s="9"/>
      <c r="NUY32" s="9"/>
      <c r="NUZ32" s="9"/>
      <c r="NVA32" s="9"/>
      <c r="NVB32" s="9"/>
      <c r="NVC32" s="9"/>
      <c r="NVD32" s="9"/>
      <c r="NVE32" s="9"/>
      <c r="NVF32" s="9"/>
      <c r="NVG32" s="9"/>
      <c r="NVH32" s="9"/>
      <c r="NVI32" s="9"/>
      <c r="NVJ32" s="9"/>
      <c r="NVK32" s="9"/>
      <c r="NVL32" s="9"/>
      <c r="NVM32" s="9"/>
      <c r="NVN32" s="9"/>
      <c r="NVO32" s="9"/>
      <c r="NVP32" s="9"/>
      <c r="NVQ32" s="9"/>
      <c r="NVR32" s="9"/>
      <c r="NVS32" s="9"/>
      <c r="NVT32" s="9"/>
      <c r="NVU32" s="9"/>
      <c r="NVV32" s="9"/>
      <c r="NVW32" s="9"/>
      <c r="NVX32" s="9"/>
      <c r="NVY32" s="9"/>
      <c r="NVZ32" s="9"/>
      <c r="NWA32" s="9"/>
      <c r="NWB32" s="9"/>
      <c r="NWC32" s="9"/>
      <c r="NWD32" s="9"/>
      <c r="NWE32" s="9"/>
      <c r="NWF32" s="9"/>
      <c r="NWG32" s="9"/>
      <c r="NWH32" s="9"/>
      <c r="NWI32" s="9"/>
      <c r="NWJ32" s="9"/>
      <c r="NWK32" s="9"/>
      <c r="NWL32" s="9"/>
      <c r="NWM32" s="9"/>
      <c r="NWN32" s="9"/>
      <c r="NWO32" s="9"/>
      <c r="NWP32" s="9"/>
      <c r="NWQ32" s="9"/>
      <c r="NWR32" s="9"/>
      <c r="NWS32" s="9"/>
      <c r="NWT32" s="9"/>
      <c r="NWU32" s="9"/>
      <c r="NWV32" s="9"/>
      <c r="NWW32" s="9"/>
      <c r="NWX32" s="9"/>
      <c r="NWY32" s="9"/>
      <c r="NWZ32" s="9"/>
      <c r="NXA32" s="9"/>
      <c r="NXB32" s="9"/>
      <c r="NXC32" s="9"/>
      <c r="NXD32" s="9"/>
      <c r="NXE32" s="9"/>
      <c r="NXF32" s="9"/>
      <c r="NXG32" s="9"/>
      <c r="NXH32" s="9"/>
      <c r="NXI32" s="9"/>
      <c r="NXJ32" s="9"/>
      <c r="NXK32" s="9"/>
      <c r="NXL32" s="9"/>
      <c r="NXM32" s="9"/>
      <c r="NXN32" s="9"/>
      <c r="NXO32" s="9"/>
      <c r="NXP32" s="9"/>
      <c r="NXQ32" s="9"/>
      <c r="NXR32" s="9"/>
      <c r="NXS32" s="9"/>
      <c r="NXT32" s="9"/>
      <c r="NXU32" s="9"/>
      <c r="NXV32" s="9"/>
      <c r="NXW32" s="9"/>
      <c r="NXX32" s="9"/>
      <c r="NXY32" s="9"/>
      <c r="NXZ32" s="9"/>
      <c r="NYA32" s="9"/>
      <c r="NYB32" s="9"/>
      <c r="NYC32" s="9"/>
      <c r="NYD32" s="9"/>
      <c r="NYE32" s="9"/>
      <c r="NYF32" s="9"/>
      <c r="NYG32" s="9"/>
      <c r="NYH32" s="9"/>
      <c r="NYI32" s="9"/>
      <c r="NYJ32" s="9"/>
      <c r="NYK32" s="9"/>
      <c r="NYL32" s="9"/>
      <c r="NYM32" s="9"/>
      <c r="NYN32" s="9"/>
      <c r="NYO32" s="9"/>
      <c r="NYP32" s="9"/>
      <c r="NYQ32" s="9"/>
      <c r="NYR32" s="9"/>
      <c r="NYS32" s="9"/>
      <c r="NYT32" s="9"/>
      <c r="NYU32" s="9"/>
      <c r="NYV32" s="9"/>
      <c r="NYW32" s="9"/>
      <c r="NYX32" s="9"/>
      <c r="NYY32" s="9"/>
      <c r="NYZ32" s="9"/>
      <c r="NZA32" s="9"/>
      <c r="NZB32" s="9"/>
      <c r="NZC32" s="9"/>
      <c r="NZD32" s="9"/>
      <c r="NZE32" s="9"/>
      <c r="NZF32" s="9"/>
      <c r="NZG32" s="9"/>
      <c r="NZH32" s="9"/>
      <c r="NZI32" s="9"/>
      <c r="NZJ32" s="9"/>
      <c r="NZK32" s="9"/>
      <c r="NZL32" s="9"/>
      <c r="NZM32" s="9"/>
      <c r="NZN32" s="9"/>
      <c r="NZO32" s="9"/>
      <c r="NZP32" s="9"/>
      <c r="NZQ32" s="9"/>
      <c r="NZR32" s="9"/>
      <c r="NZS32" s="9"/>
      <c r="NZT32" s="9"/>
      <c r="NZU32" s="9"/>
      <c r="NZV32" s="9"/>
      <c r="NZW32" s="9"/>
      <c r="NZX32" s="9"/>
      <c r="NZY32" s="9"/>
      <c r="NZZ32" s="9"/>
      <c r="OAA32" s="9"/>
      <c r="OAB32" s="9"/>
      <c r="OAC32" s="9"/>
      <c r="OAD32" s="9"/>
      <c r="OAE32" s="9"/>
      <c r="OAF32" s="9"/>
      <c r="OAG32" s="9"/>
      <c r="OAH32" s="9"/>
      <c r="OAI32" s="9"/>
      <c r="OAJ32" s="9"/>
      <c r="OAK32" s="9"/>
      <c r="OAL32" s="9"/>
      <c r="OAM32" s="9"/>
      <c r="OAN32" s="9"/>
      <c r="OAO32" s="9"/>
      <c r="OAP32" s="9"/>
      <c r="OAQ32" s="9"/>
      <c r="OAR32" s="9"/>
      <c r="OAS32" s="9"/>
      <c r="OAT32" s="9"/>
      <c r="OAU32" s="9"/>
      <c r="OAV32" s="9"/>
      <c r="OAW32" s="9"/>
      <c r="OAX32" s="9"/>
      <c r="OAY32" s="9"/>
      <c r="OAZ32" s="9"/>
      <c r="OBA32" s="9"/>
      <c r="OBB32" s="9"/>
      <c r="OBC32" s="9"/>
      <c r="OBD32" s="9"/>
      <c r="OBE32" s="9"/>
      <c r="OBF32" s="9"/>
      <c r="OBG32" s="9"/>
      <c r="OBH32" s="9"/>
      <c r="OBI32" s="9"/>
      <c r="OBJ32" s="9"/>
      <c r="OBK32" s="9"/>
      <c r="OBL32" s="9"/>
      <c r="OBM32" s="9"/>
      <c r="OBN32" s="9"/>
      <c r="OBO32" s="9"/>
      <c r="OBP32" s="9"/>
      <c r="OBQ32" s="9"/>
      <c r="OBR32" s="9"/>
      <c r="OBS32" s="9"/>
      <c r="OBT32" s="9"/>
      <c r="OBU32" s="9"/>
      <c r="OBV32" s="9"/>
      <c r="OBW32" s="9"/>
      <c r="OBX32" s="9"/>
      <c r="OBY32" s="9"/>
      <c r="OBZ32" s="9"/>
      <c r="OCA32" s="9"/>
      <c r="OCB32" s="9"/>
      <c r="OCC32" s="9"/>
      <c r="OCD32" s="9"/>
      <c r="OCE32" s="9"/>
      <c r="OCF32" s="9"/>
      <c r="OCG32" s="9"/>
      <c r="OCH32" s="9"/>
      <c r="OCI32" s="9"/>
      <c r="OCJ32" s="9"/>
      <c r="OCK32" s="9"/>
      <c r="OCL32" s="9"/>
      <c r="OCM32" s="9"/>
      <c r="OCN32" s="9"/>
      <c r="OCO32" s="9"/>
      <c r="OCP32" s="9"/>
      <c r="OCQ32" s="9"/>
      <c r="OCR32" s="9"/>
      <c r="OCS32" s="9"/>
      <c r="OCT32" s="9"/>
      <c r="OCU32" s="9"/>
      <c r="OCV32" s="9"/>
      <c r="OCW32" s="9"/>
      <c r="OCX32" s="9"/>
      <c r="OCY32" s="9"/>
      <c r="OCZ32" s="9"/>
      <c r="ODA32" s="9"/>
      <c r="ODB32" s="9"/>
      <c r="ODC32" s="9"/>
      <c r="ODD32" s="9"/>
      <c r="ODE32" s="9"/>
      <c r="ODF32" s="9"/>
      <c r="ODG32" s="9"/>
      <c r="ODH32" s="9"/>
      <c r="ODI32" s="9"/>
      <c r="ODJ32" s="9"/>
      <c r="ODK32" s="9"/>
      <c r="ODL32" s="9"/>
      <c r="ODM32" s="9"/>
      <c r="ODN32" s="9"/>
      <c r="ODO32" s="9"/>
      <c r="ODP32" s="9"/>
      <c r="ODQ32" s="9"/>
      <c r="ODR32" s="9"/>
      <c r="ODS32" s="9"/>
      <c r="ODT32" s="9"/>
      <c r="ODU32" s="9"/>
      <c r="ODV32" s="9"/>
      <c r="ODW32" s="9"/>
      <c r="ODX32" s="9"/>
      <c r="ODY32" s="9"/>
      <c r="ODZ32" s="9"/>
      <c r="OEA32" s="9"/>
      <c r="OEB32" s="9"/>
      <c r="OEC32" s="9"/>
      <c r="OED32" s="9"/>
      <c r="OEE32" s="9"/>
      <c r="OEF32" s="9"/>
      <c r="OEG32" s="9"/>
      <c r="OEH32" s="9"/>
      <c r="OEI32" s="9"/>
      <c r="OEJ32" s="9"/>
      <c r="OEK32" s="9"/>
      <c r="OEL32" s="9"/>
      <c r="OEM32" s="9"/>
      <c r="OEN32" s="9"/>
      <c r="OEO32" s="9"/>
      <c r="OEP32" s="9"/>
      <c r="OEQ32" s="9"/>
      <c r="OER32" s="9"/>
      <c r="OES32" s="9"/>
      <c r="OET32" s="9"/>
      <c r="OEU32" s="9"/>
      <c r="OEV32" s="9"/>
      <c r="OEW32" s="9"/>
      <c r="OEX32" s="9"/>
      <c r="OEY32" s="9"/>
      <c r="OEZ32" s="9"/>
      <c r="OFA32" s="9"/>
      <c r="OFB32" s="9"/>
      <c r="OFC32" s="9"/>
      <c r="OFD32" s="9"/>
      <c r="OFE32" s="9"/>
      <c r="OFF32" s="9"/>
      <c r="OFG32" s="9"/>
      <c r="OFH32" s="9"/>
      <c r="OFI32" s="9"/>
      <c r="OFJ32" s="9"/>
      <c r="OFK32" s="9"/>
      <c r="OFL32" s="9"/>
      <c r="OFM32" s="9"/>
      <c r="OFN32" s="9"/>
      <c r="OFO32" s="9"/>
      <c r="OFP32" s="9"/>
      <c r="OFQ32" s="9"/>
      <c r="OFR32" s="9"/>
      <c r="OFS32" s="9"/>
      <c r="OFT32" s="9"/>
      <c r="OFU32" s="9"/>
      <c r="OFV32" s="9"/>
      <c r="OFW32" s="9"/>
      <c r="OFX32" s="9"/>
      <c r="OFY32" s="9"/>
      <c r="OFZ32" s="9"/>
      <c r="OGA32" s="9"/>
      <c r="OGB32" s="9"/>
      <c r="OGC32" s="9"/>
      <c r="OGD32" s="9"/>
      <c r="OGE32" s="9"/>
      <c r="OGF32" s="9"/>
      <c r="OGG32" s="9"/>
      <c r="OGH32" s="9"/>
      <c r="OGI32" s="9"/>
      <c r="OGJ32" s="9"/>
      <c r="OGK32" s="9"/>
      <c r="OGL32" s="9"/>
      <c r="OGM32" s="9"/>
      <c r="OGN32" s="9"/>
      <c r="OGO32" s="9"/>
      <c r="OGP32" s="9"/>
      <c r="OGQ32" s="9"/>
      <c r="OGR32" s="9"/>
      <c r="OGS32" s="9"/>
      <c r="OGT32" s="9"/>
      <c r="OGU32" s="9"/>
      <c r="OGV32" s="9"/>
      <c r="OGW32" s="9"/>
      <c r="OGX32" s="9"/>
      <c r="OGY32" s="9"/>
      <c r="OGZ32" s="9"/>
      <c r="OHA32" s="9"/>
      <c r="OHB32" s="9"/>
      <c r="OHC32" s="9"/>
      <c r="OHD32" s="9"/>
      <c r="OHE32" s="9"/>
      <c r="OHF32" s="9"/>
      <c r="OHG32" s="9"/>
      <c r="OHH32" s="9"/>
      <c r="OHI32" s="9"/>
      <c r="OHJ32" s="9"/>
      <c r="OHK32" s="9"/>
      <c r="OHL32" s="9"/>
      <c r="OHM32" s="9"/>
      <c r="OHN32" s="9"/>
      <c r="OHO32" s="9"/>
      <c r="OHP32" s="9"/>
      <c r="OHQ32" s="9"/>
      <c r="OHR32" s="9"/>
      <c r="OHS32" s="9"/>
      <c r="OHT32" s="9"/>
      <c r="OHU32" s="9"/>
      <c r="OHV32" s="9"/>
      <c r="OHW32" s="9"/>
      <c r="OHX32" s="9"/>
      <c r="OHY32" s="9"/>
      <c r="OHZ32" s="9"/>
      <c r="OIA32" s="9"/>
      <c r="OIB32" s="9"/>
      <c r="OIC32" s="9"/>
      <c r="OID32" s="9"/>
      <c r="OIE32" s="9"/>
      <c r="OIF32" s="9"/>
      <c r="OIG32" s="9"/>
      <c r="OIH32" s="9"/>
      <c r="OII32" s="9"/>
      <c r="OIJ32" s="9"/>
      <c r="OIK32" s="9"/>
      <c r="OIL32" s="9"/>
      <c r="OIM32" s="9"/>
      <c r="OIN32" s="9"/>
      <c r="OIO32" s="9"/>
      <c r="OIP32" s="9"/>
      <c r="OIQ32" s="9"/>
      <c r="OIR32" s="9"/>
      <c r="OIS32" s="9"/>
      <c r="OIT32" s="9"/>
      <c r="OIU32" s="9"/>
      <c r="OIV32" s="9"/>
      <c r="OIW32" s="9"/>
      <c r="OIX32" s="9"/>
      <c r="OIY32" s="9"/>
      <c r="OIZ32" s="9"/>
      <c r="OJA32" s="9"/>
      <c r="OJB32" s="9"/>
      <c r="OJC32" s="9"/>
      <c r="OJD32" s="9"/>
      <c r="OJE32" s="9"/>
      <c r="OJF32" s="9"/>
      <c r="OJG32" s="9"/>
      <c r="OJH32" s="9"/>
      <c r="OJI32" s="9"/>
      <c r="OJJ32" s="9"/>
      <c r="OJK32" s="9"/>
      <c r="OJL32" s="9"/>
      <c r="OJM32" s="9"/>
      <c r="OJN32" s="9"/>
      <c r="OJO32" s="9"/>
      <c r="OJP32" s="9"/>
      <c r="OJQ32" s="9"/>
      <c r="OJR32" s="9"/>
      <c r="OJS32" s="9"/>
      <c r="OJT32" s="9"/>
      <c r="OJU32" s="9"/>
      <c r="OJV32" s="9"/>
      <c r="OJW32" s="9"/>
      <c r="OJX32" s="9"/>
      <c r="OJY32" s="9"/>
      <c r="OJZ32" s="9"/>
      <c r="OKA32" s="9"/>
      <c r="OKB32" s="9"/>
      <c r="OKC32" s="9"/>
      <c r="OKD32" s="9"/>
      <c r="OKE32" s="9"/>
      <c r="OKF32" s="9"/>
      <c r="OKG32" s="9"/>
      <c r="OKH32" s="9"/>
      <c r="OKI32" s="9"/>
      <c r="OKJ32" s="9"/>
      <c r="OKK32" s="9"/>
      <c r="OKL32" s="9"/>
      <c r="OKM32" s="9"/>
      <c r="OKN32" s="9"/>
      <c r="OKO32" s="9"/>
      <c r="OKP32" s="9"/>
      <c r="OKQ32" s="9"/>
      <c r="OKR32" s="9"/>
      <c r="OKS32" s="9"/>
      <c r="OKT32" s="9"/>
      <c r="OKU32" s="9"/>
      <c r="OKV32" s="9"/>
      <c r="OKW32" s="9"/>
      <c r="OKX32" s="9"/>
      <c r="OKY32" s="9"/>
      <c r="OKZ32" s="9"/>
      <c r="OLA32" s="9"/>
      <c r="OLB32" s="9"/>
      <c r="OLC32" s="9"/>
      <c r="OLD32" s="9"/>
      <c r="OLE32" s="9"/>
      <c r="OLF32" s="9"/>
      <c r="OLG32" s="9"/>
      <c r="OLH32" s="9"/>
      <c r="OLI32" s="9"/>
      <c r="OLJ32" s="9"/>
      <c r="OLK32" s="9"/>
      <c r="OLL32" s="9"/>
      <c r="OLM32" s="9"/>
      <c r="OLN32" s="9"/>
      <c r="OLO32" s="9"/>
      <c r="OLP32" s="9"/>
      <c r="OLQ32" s="9"/>
      <c r="OLR32" s="9"/>
      <c r="OLS32" s="9"/>
      <c r="OLT32" s="9"/>
      <c r="OLU32" s="9"/>
      <c r="OLV32" s="9"/>
      <c r="OLW32" s="9"/>
      <c r="OLX32" s="9"/>
      <c r="OLY32" s="9"/>
      <c r="OLZ32" s="9"/>
      <c r="OMA32" s="9"/>
      <c r="OMB32" s="9"/>
      <c r="OMC32" s="9"/>
      <c r="OMD32" s="9"/>
      <c r="OME32" s="9"/>
      <c r="OMF32" s="9"/>
      <c r="OMG32" s="9"/>
      <c r="OMH32" s="9"/>
      <c r="OMI32" s="9"/>
      <c r="OMJ32" s="9"/>
      <c r="OMK32" s="9"/>
      <c r="OML32" s="9"/>
      <c r="OMM32" s="9"/>
      <c r="OMN32" s="9"/>
      <c r="OMO32" s="9"/>
      <c r="OMP32" s="9"/>
      <c r="OMQ32" s="9"/>
      <c r="OMR32" s="9"/>
      <c r="OMS32" s="9"/>
      <c r="OMT32" s="9"/>
      <c r="OMU32" s="9"/>
      <c r="OMV32" s="9"/>
      <c r="OMW32" s="9"/>
      <c r="OMX32" s="9"/>
      <c r="OMY32" s="9"/>
      <c r="OMZ32" s="9"/>
      <c r="ONA32" s="9"/>
      <c r="ONB32" s="9"/>
      <c r="ONC32" s="9"/>
      <c r="OND32" s="9"/>
      <c r="ONE32" s="9"/>
      <c r="ONF32" s="9"/>
      <c r="ONG32" s="9"/>
      <c r="ONH32" s="9"/>
      <c r="ONI32" s="9"/>
      <c r="ONJ32" s="9"/>
      <c r="ONK32" s="9"/>
      <c r="ONL32" s="9"/>
      <c r="ONM32" s="9"/>
      <c r="ONN32" s="9"/>
      <c r="ONO32" s="9"/>
      <c r="ONP32" s="9"/>
      <c r="ONQ32" s="9"/>
      <c r="ONR32" s="9"/>
      <c r="ONS32" s="9"/>
      <c r="ONT32" s="9"/>
      <c r="ONU32" s="9"/>
      <c r="ONV32" s="9"/>
      <c r="ONW32" s="9"/>
      <c r="ONX32" s="9"/>
      <c r="ONY32" s="9"/>
      <c r="ONZ32" s="9"/>
      <c r="OOA32" s="9"/>
      <c r="OOB32" s="9"/>
      <c r="OOC32" s="9"/>
      <c r="OOD32" s="9"/>
      <c r="OOE32" s="9"/>
      <c r="OOF32" s="9"/>
      <c r="OOG32" s="9"/>
      <c r="OOH32" s="9"/>
      <c r="OOI32" s="9"/>
      <c r="OOJ32" s="9"/>
      <c r="OOK32" s="9"/>
      <c r="OOL32" s="9"/>
      <c r="OOM32" s="9"/>
      <c r="OON32" s="9"/>
      <c r="OOO32" s="9"/>
      <c r="OOP32" s="9"/>
      <c r="OOQ32" s="9"/>
      <c r="OOR32" s="9"/>
      <c r="OOS32" s="9"/>
      <c r="OOT32" s="9"/>
      <c r="OOU32" s="9"/>
      <c r="OOV32" s="9"/>
      <c r="OOW32" s="9"/>
      <c r="OOX32" s="9"/>
      <c r="OOY32" s="9"/>
      <c r="OOZ32" s="9"/>
      <c r="OPA32" s="9"/>
      <c r="OPB32" s="9"/>
      <c r="OPC32" s="9"/>
      <c r="OPD32" s="9"/>
      <c r="OPE32" s="9"/>
      <c r="OPF32" s="9"/>
      <c r="OPG32" s="9"/>
      <c r="OPH32" s="9"/>
      <c r="OPI32" s="9"/>
      <c r="OPJ32" s="9"/>
      <c r="OPK32" s="9"/>
      <c r="OPL32" s="9"/>
      <c r="OPM32" s="9"/>
      <c r="OPN32" s="9"/>
      <c r="OPO32" s="9"/>
      <c r="OPP32" s="9"/>
      <c r="OPQ32" s="9"/>
      <c r="OPR32" s="9"/>
      <c r="OPS32" s="9"/>
      <c r="OPT32" s="9"/>
      <c r="OPU32" s="9"/>
      <c r="OPV32" s="9"/>
      <c r="OPW32" s="9"/>
      <c r="OPX32" s="9"/>
      <c r="OPY32" s="9"/>
      <c r="OPZ32" s="9"/>
      <c r="OQA32" s="9"/>
      <c r="OQB32" s="9"/>
      <c r="OQC32" s="9"/>
      <c r="OQD32" s="9"/>
      <c r="OQE32" s="9"/>
      <c r="OQF32" s="9"/>
      <c r="OQG32" s="9"/>
      <c r="OQH32" s="9"/>
      <c r="OQI32" s="9"/>
      <c r="OQJ32" s="9"/>
      <c r="OQK32" s="9"/>
      <c r="OQL32" s="9"/>
      <c r="OQM32" s="9"/>
      <c r="OQN32" s="9"/>
      <c r="OQO32" s="9"/>
      <c r="OQP32" s="9"/>
      <c r="OQQ32" s="9"/>
      <c r="OQR32" s="9"/>
      <c r="OQS32" s="9"/>
      <c r="OQT32" s="9"/>
      <c r="OQU32" s="9"/>
      <c r="OQV32" s="9"/>
      <c r="OQW32" s="9"/>
      <c r="OQX32" s="9"/>
      <c r="OQY32" s="9"/>
      <c r="OQZ32" s="9"/>
      <c r="ORA32" s="9"/>
      <c r="ORB32" s="9"/>
      <c r="ORC32" s="9"/>
      <c r="ORD32" s="9"/>
      <c r="ORE32" s="9"/>
      <c r="ORF32" s="9"/>
      <c r="ORG32" s="9"/>
      <c r="ORH32" s="9"/>
      <c r="ORI32" s="9"/>
      <c r="ORJ32" s="9"/>
      <c r="ORK32" s="9"/>
      <c r="ORL32" s="9"/>
      <c r="ORM32" s="9"/>
      <c r="ORN32" s="9"/>
      <c r="ORO32" s="9"/>
      <c r="ORP32" s="9"/>
      <c r="ORQ32" s="9"/>
      <c r="ORR32" s="9"/>
      <c r="ORS32" s="9"/>
      <c r="ORT32" s="9"/>
      <c r="ORU32" s="9"/>
      <c r="ORV32" s="9"/>
      <c r="ORW32" s="9"/>
      <c r="ORX32" s="9"/>
      <c r="ORY32" s="9"/>
      <c r="ORZ32" s="9"/>
      <c r="OSA32" s="9"/>
      <c r="OSB32" s="9"/>
      <c r="OSC32" s="9"/>
      <c r="OSD32" s="9"/>
      <c r="OSE32" s="9"/>
      <c r="OSF32" s="9"/>
      <c r="OSG32" s="9"/>
      <c r="OSH32" s="9"/>
      <c r="OSI32" s="9"/>
      <c r="OSJ32" s="9"/>
      <c r="OSK32" s="9"/>
      <c r="OSL32" s="9"/>
      <c r="OSM32" s="9"/>
      <c r="OSN32" s="9"/>
      <c r="OSO32" s="9"/>
      <c r="OSP32" s="9"/>
      <c r="OSQ32" s="9"/>
      <c r="OSR32" s="9"/>
      <c r="OSS32" s="9"/>
      <c r="OST32" s="9"/>
      <c r="OSU32" s="9"/>
      <c r="OSV32" s="9"/>
      <c r="OSW32" s="9"/>
      <c r="OSX32" s="9"/>
      <c r="OSY32" s="9"/>
      <c r="OSZ32" s="9"/>
      <c r="OTA32" s="9"/>
      <c r="OTB32" s="9"/>
      <c r="OTC32" s="9"/>
      <c r="OTD32" s="9"/>
      <c r="OTE32" s="9"/>
      <c r="OTF32" s="9"/>
      <c r="OTG32" s="9"/>
      <c r="OTH32" s="9"/>
      <c r="OTI32" s="9"/>
      <c r="OTJ32" s="9"/>
      <c r="OTK32" s="9"/>
      <c r="OTL32" s="9"/>
      <c r="OTM32" s="9"/>
      <c r="OTN32" s="9"/>
      <c r="OTO32" s="9"/>
      <c r="OTP32" s="9"/>
      <c r="OTQ32" s="9"/>
      <c r="OTR32" s="9"/>
      <c r="OTS32" s="9"/>
      <c r="OTT32" s="9"/>
      <c r="OTU32" s="9"/>
      <c r="OTV32" s="9"/>
      <c r="OTW32" s="9"/>
      <c r="OTX32" s="9"/>
      <c r="OTY32" s="9"/>
      <c r="OTZ32" s="9"/>
      <c r="OUA32" s="9"/>
      <c r="OUB32" s="9"/>
      <c r="OUC32" s="9"/>
      <c r="OUD32" s="9"/>
      <c r="OUE32" s="9"/>
      <c r="OUF32" s="9"/>
      <c r="OUG32" s="9"/>
      <c r="OUH32" s="9"/>
      <c r="OUI32" s="9"/>
      <c r="OUJ32" s="9"/>
      <c r="OUK32" s="9"/>
      <c r="OUL32" s="9"/>
      <c r="OUM32" s="9"/>
      <c r="OUN32" s="9"/>
      <c r="OUO32" s="9"/>
      <c r="OUP32" s="9"/>
      <c r="OUQ32" s="9"/>
      <c r="OUR32" s="9"/>
      <c r="OUS32" s="9"/>
      <c r="OUT32" s="9"/>
      <c r="OUU32" s="9"/>
      <c r="OUV32" s="9"/>
      <c r="OUW32" s="9"/>
      <c r="OUX32" s="9"/>
      <c r="OUY32" s="9"/>
      <c r="OUZ32" s="9"/>
      <c r="OVA32" s="9"/>
      <c r="OVB32" s="9"/>
      <c r="OVC32" s="9"/>
      <c r="OVD32" s="9"/>
      <c r="OVE32" s="9"/>
      <c r="OVF32" s="9"/>
      <c r="OVG32" s="9"/>
      <c r="OVH32" s="9"/>
      <c r="OVI32" s="9"/>
      <c r="OVJ32" s="9"/>
      <c r="OVK32" s="9"/>
      <c r="OVL32" s="9"/>
      <c r="OVM32" s="9"/>
      <c r="OVN32" s="9"/>
      <c r="OVO32" s="9"/>
      <c r="OVP32" s="9"/>
      <c r="OVQ32" s="9"/>
      <c r="OVR32" s="9"/>
      <c r="OVS32" s="9"/>
      <c r="OVT32" s="9"/>
      <c r="OVU32" s="9"/>
      <c r="OVV32" s="9"/>
      <c r="OVW32" s="9"/>
      <c r="OVX32" s="9"/>
      <c r="OVY32" s="9"/>
      <c r="OVZ32" s="9"/>
      <c r="OWA32" s="9"/>
      <c r="OWB32" s="9"/>
      <c r="OWC32" s="9"/>
      <c r="OWD32" s="9"/>
      <c r="OWE32" s="9"/>
      <c r="OWF32" s="9"/>
      <c r="OWG32" s="9"/>
      <c r="OWH32" s="9"/>
      <c r="OWI32" s="9"/>
      <c r="OWJ32" s="9"/>
      <c r="OWK32" s="9"/>
      <c r="OWL32" s="9"/>
      <c r="OWM32" s="9"/>
      <c r="OWN32" s="9"/>
      <c r="OWO32" s="9"/>
      <c r="OWP32" s="9"/>
      <c r="OWQ32" s="9"/>
      <c r="OWR32" s="9"/>
      <c r="OWS32" s="9"/>
      <c r="OWT32" s="9"/>
      <c r="OWU32" s="9"/>
      <c r="OWV32" s="9"/>
      <c r="OWW32" s="9"/>
      <c r="OWX32" s="9"/>
      <c r="OWY32" s="9"/>
      <c r="OWZ32" s="9"/>
      <c r="OXA32" s="9"/>
      <c r="OXB32" s="9"/>
      <c r="OXC32" s="9"/>
      <c r="OXD32" s="9"/>
      <c r="OXE32" s="9"/>
      <c r="OXF32" s="9"/>
      <c r="OXG32" s="9"/>
      <c r="OXH32" s="9"/>
      <c r="OXI32" s="9"/>
      <c r="OXJ32" s="9"/>
      <c r="OXK32" s="9"/>
      <c r="OXL32" s="9"/>
      <c r="OXM32" s="9"/>
      <c r="OXN32" s="9"/>
      <c r="OXO32" s="9"/>
      <c r="OXP32" s="9"/>
      <c r="OXQ32" s="9"/>
      <c r="OXR32" s="9"/>
      <c r="OXS32" s="9"/>
      <c r="OXT32" s="9"/>
      <c r="OXU32" s="9"/>
      <c r="OXV32" s="9"/>
      <c r="OXW32" s="9"/>
      <c r="OXX32" s="9"/>
      <c r="OXY32" s="9"/>
      <c r="OXZ32" s="9"/>
      <c r="OYA32" s="9"/>
      <c r="OYB32" s="9"/>
      <c r="OYC32" s="9"/>
      <c r="OYD32" s="9"/>
      <c r="OYE32" s="9"/>
      <c r="OYF32" s="9"/>
      <c r="OYG32" s="9"/>
      <c r="OYH32" s="9"/>
      <c r="OYI32" s="9"/>
      <c r="OYJ32" s="9"/>
      <c r="OYK32" s="9"/>
      <c r="OYL32" s="9"/>
      <c r="OYM32" s="9"/>
      <c r="OYN32" s="9"/>
      <c r="OYO32" s="9"/>
      <c r="OYP32" s="9"/>
      <c r="OYQ32" s="9"/>
      <c r="OYR32" s="9"/>
      <c r="OYS32" s="9"/>
      <c r="OYT32" s="9"/>
      <c r="OYU32" s="9"/>
      <c r="OYV32" s="9"/>
      <c r="OYW32" s="9"/>
      <c r="OYX32" s="9"/>
      <c r="OYY32" s="9"/>
      <c r="OYZ32" s="9"/>
      <c r="OZA32" s="9"/>
      <c r="OZB32" s="9"/>
      <c r="OZC32" s="9"/>
      <c r="OZD32" s="9"/>
      <c r="OZE32" s="9"/>
      <c r="OZF32" s="9"/>
      <c r="OZG32" s="9"/>
      <c r="OZH32" s="9"/>
      <c r="OZI32" s="9"/>
      <c r="OZJ32" s="9"/>
      <c r="OZK32" s="9"/>
      <c r="OZL32" s="9"/>
      <c r="OZM32" s="9"/>
      <c r="OZN32" s="9"/>
      <c r="OZO32" s="9"/>
      <c r="OZP32" s="9"/>
      <c r="OZQ32" s="9"/>
      <c r="OZR32" s="9"/>
      <c r="OZS32" s="9"/>
      <c r="OZT32" s="9"/>
      <c r="OZU32" s="9"/>
      <c r="OZV32" s="9"/>
      <c r="OZW32" s="9"/>
      <c r="OZX32" s="9"/>
      <c r="OZY32" s="9"/>
      <c r="OZZ32" s="9"/>
      <c r="PAA32" s="9"/>
      <c r="PAB32" s="9"/>
      <c r="PAC32" s="9"/>
      <c r="PAD32" s="9"/>
      <c r="PAE32" s="9"/>
      <c r="PAF32" s="9"/>
      <c r="PAG32" s="9"/>
      <c r="PAH32" s="9"/>
      <c r="PAI32" s="9"/>
      <c r="PAJ32" s="9"/>
      <c r="PAK32" s="9"/>
      <c r="PAL32" s="9"/>
      <c r="PAM32" s="9"/>
      <c r="PAN32" s="9"/>
      <c r="PAO32" s="9"/>
      <c r="PAP32" s="9"/>
      <c r="PAQ32" s="9"/>
      <c r="PAR32" s="9"/>
      <c r="PAS32" s="9"/>
      <c r="PAT32" s="9"/>
      <c r="PAU32" s="9"/>
      <c r="PAV32" s="9"/>
      <c r="PAW32" s="9"/>
      <c r="PAX32" s="9"/>
      <c r="PAY32" s="9"/>
      <c r="PAZ32" s="9"/>
      <c r="PBA32" s="9"/>
      <c r="PBB32" s="9"/>
      <c r="PBC32" s="9"/>
      <c r="PBD32" s="9"/>
      <c r="PBE32" s="9"/>
      <c r="PBF32" s="9"/>
      <c r="PBG32" s="9"/>
      <c r="PBH32" s="9"/>
      <c r="PBI32" s="9"/>
      <c r="PBJ32" s="9"/>
      <c r="PBK32" s="9"/>
      <c r="PBL32" s="9"/>
      <c r="PBM32" s="9"/>
      <c r="PBN32" s="9"/>
      <c r="PBO32" s="9"/>
      <c r="PBP32" s="9"/>
      <c r="PBQ32" s="9"/>
      <c r="PBR32" s="9"/>
      <c r="PBS32" s="9"/>
      <c r="PBT32" s="9"/>
      <c r="PBU32" s="9"/>
      <c r="PBV32" s="9"/>
      <c r="PBW32" s="9"/>
      <c r="PBX32" s="9"/>
      <c r="PBY32" s="9"/>
      <c r="PBZ32" s="9"/>
      <c r="PCA32" s="9"/>
      <c r="PCB32" s="9"/>
      <c r="PCC32" s="9"/>
      <c r="PCD32" s="9"/>
      <c r="PCE32" s="9"/>
      <c r="PCF32" s="9"/>
      <c r="PCG32" s="9"/>
      <c r="PCH32" s="9"/>
      <c r="PCI32" s="9"/>
      <c r="PCJ32" s="9"/>
      <c r="PCK32" s="9"/>
      <c r="PCL32" s="9"/>
      <c r="PCM32" s="9"/>
      <c r="PCN32" s="9"/>
      <c r="PCO32" s="9"/>
      <c r="PCP32" s="9"/>
      <c r="PCQ32" s="9"/>
      <c r="PCR32" s="9"/>
      <c r="PCS32" s="9"/>
      <c r="PCT32" s="9"/>
      <c r="PCU32" s="9"/>
      <c r="PCV32" s="9"/>
      <c r="PCW32" s="9"/>
      <c r="PCX32" s="9"/>
      <c r="PCY32" s="9"/>
      <c r="PCZ32" s="9"/>
      <c r="PDA32" s="9"/>
      <c r="PDB32" s="9"/>
      <c r="PDC32" s="9"/>
      <c r="PDD32" s="9"/>
      <c r="PDE32" s="9"/>
      <c r="PDF32" s="9"/>
      <c r="PDG32" s="9"/>
      <c r="PDH32" s="9"/>
      <c r="PDI32" s="9"/>
      <c r="PDJ32" s="9"/>
      <c r="PDK32" s="9"/>
      <c r="PDL32" s="9"/>
      <c r="PDM32" s="9"/>
      <c r="PDN32" s="9"/>
      <c r="PDO32" s="9"/>
      <c r="PDP32" s="9"/>
      <c r="PDQ32" s="9"/>
      <c r="PDR32" s="9"/>
      <c r="PDS32" s="9"/>
      <c r="PDT32" s="9"/>
      <c r="PDU32" s="9"/>
      <c r="PDV32" s="9"/>
      <c r="PDW32" s="9"/>
      <c r="PDX32" s="9"/>
      <c r="PDY32" s="9"/>
      <c r="PDZ32" s="9"/>
      <c r="PEA32" s="9"/>
      <c r="PEB32" s="9"/>
      <c r="PEC32" s="9"/>
      <c r="PED32" s="9"/>
      <c r="PEE32" s="9"/>
      <c r="PEF32" s="9"/>
      <c r="PEG32" s="9"/>
      <c r="PEH32" s="9"/>
      <c r="PEI32" s="9"/>
      <c r="PEJ32" s="9"/>
      <c r="PEK32" s="9"/>
      <c r="PEL32" s="9"/>
      <c r="PEM32" s="9"/>
      <c r="PEN32" s="9"/>
      <c r="PEO32" s="9"/>
      <c r="PEP32" s="9"/>
      <c r="PEQ32" s="9"/>
      <c r="PER32" s="9"/>
      <c r="PES32" s="9"/>
      <c r="PET32" s="9"/>
      <c r="PEU32" s="9"/>
      <c r="PEV32" s="9"/>
      <c r="PEW32" s="9"/>
      <c r="PEX32" s="9"/>
      <c r="PEY32" s="9"/>
      <c r="PEZ32" s="9"/>
      <c r="PFA32" s="9"/>
      <c r="PFB32" s="9"/>
      <c r="PFC32" s="9"/>
      <c r="PFD32" s="9"/>
      <c r="PFE32" s="9"/>
      <c r="PFF32" s="9"/>
      <c r="PFG32" s="9"/>
      <c r="PFH32" s="9"/>
      <c r="PFI32" s="9"/>
      <c r="PFJ32" s="9"/>
      <c r="PFK32" s="9"/>
      <c r="PFL32" s="9"/>
      <c r="PFM32" s="9"/>
      <c r="PFN32" s="9"/>
      <c r="PFO32" s="9"/>
      <c r="PFP32" s="9"/>
      <c r="PFQ32" s="9"/>
      <c r="PFR32" s="9"/>
      <c r="PFS32" s="9"/>
      <c r="PFT32" s="9"/>
      <c r="PFU32" s="9"/>
      <c r="PFV32" s="9"/>
      <c r="PFW32" s="9"/>
      <c r="PFX32" s="9"/>
      <c r="PFY32" s="9"/>
      <c r="PFZ32" s="9"/>
      <c r="PGA32" s="9"/>
      <c r="PGB32" s="9"/>
      <c r="PGC32" s="9"/>
      <c r="PGD32" s="9"/>
      <c r="PGE32" s="9"/>
      <c r="PGF32" s="9"/>
      <c r="PGG32" s="9"/>
      <c r="PGH32" s="9"/>
      <c r="PGI32" s="9"/>
      <c r="PGJ32" s="9"/>
      <c r="PGK32" s="9"/>
      <c r="PGL32" s="9"/>
      <c r="PGM32" s="9"/>
      <c r="PGN32" s="9"/>
      <c r="PGO32" s="9"/>
      <c r="PGP32" s="9"/>
      <c r="PGQ32" s="9"/>
      <c r="PGR32" s="9"/>
      <c r="PGS32" s="9"/>
      <c r="PGT32" s="9"/>
      <c r="PGU32" s="9"/>
      <c r="PGV32" s="9"/>
      <c r="PGW32" s="9"/>
      <c r="PGX32" s="9"/>
      <c r="PGY32" s="9"/>
      <c r="PGZ32" s="9"/>
      <c r="PHA32" s="9"/>
      <c r="PHB32" s="9"/>
      <c r="PHC32" s="9"/>
      <c r="PHD32" s="9"/>
      <c r="PHE32" s="9"/>
      <c r="PHF32" s="9"/>
      <c r="PHG32" s="9"/>
      <c r="PHH32" s="9"/>
      <c r="PHI32" s="9"/>
      <c r="PHJ32" s="9"/>
      <c r="PHK32" s="9"/>
      <c r="PHL32" s="9"/>
      <c r="PHM32" s="9"/>
      <c r="PHN32" s="9"/>
      <c r="PHO32" s="9"/>
      <c r="PHP32" s="9"/>
      <c r="PHQ32" s="9"/>
      <c r="PHR32" s="9"/>
      <c r="PHS32" s="9"/>
      <c r="PHT32" s="9"/>
      <c r="PHU32" s="9"/>
      <c r="PHV32" s="9"/>
      <c r="PHW32" s="9"/>
      <c r="PHX32" s="9"/>
      <c r="PHY32" s="9"/>
      <c r="PHZ32" s="9"/>
      <c r="PIA32" s="9"/>
      <c r="PIB32" s="9"/>
      <c r="PIC32" s="9"/>
      <c r="PID32" s="9"/>
      <c r="PIE32" s="9"/>
      <c r="PIF32" s="9"/>
      <c r="PIG32" s="9"/>
      <c r="PIH32" s="9"/>
      <c r="PII32" s="9"/>
      <c r="PIJ32" s="9"/>
      <c r="PIK32" s="9"/>
      <c r="PIL32" s="9"/>
      <c r="PIM32" s="9"/>
      <c r="PIN32" s="9"/>
      <c r="PIO32" s="9"/>
      <c r="PIP32" s="9"/>
      <c r="PIQ32" s="9"/>
      <c r="PIR32" s="9"/>
      <c r="PIS32" s="9"/>
      <c r="PIT32" s="9"/>
      <c r="PIU32" s="9"/>
      <c r="PIV32" s="9"/>
      <c r="PIW32" s="9"/>
      <c r="PIX32" s="9"/>
      <c r="PIY32" s="9"/>
      <c r="PIZ32" s="9"/>
      <c r="PJA32" s="9"/>
      <c r="PJB32" s="9"/>
      <c r="PJC32" s="9"/>
      <c r="PJD32" s="9"/>
      <c r="PJE32" s="9"/>
      <c r="PJF32" s="9"/>
      <c r="PJG32" s="9"/>
      <c r="PJH32" s="9"/>
      <c r="PJI32" s="9"/>
      <c r="PJJ32" s="9"/>
      <c r="PJK32" s="9"/>
      <c r="PJL32" s="9"/>
      <c r="PJM32" s="9"/>
      <c r="PJN32" s="9"/>
      <c r="PJO32" s="9"/>
      <c r="PJP32" s="9"/>
      <c r="PJQ32" s="9"/>
      <c r="PJR32" s="9"/>
      <c r="PJS32" s="9"/>
      <c r="PJT32" s="9"/>
      <c r="PJU32" s="9"/>
      <c r="PJV32" s="9"/>
      <c r="PJW32" s="9"/>
      <c r="PJX32" s="9"/>
      <c r="PJY32" s="9"/>
      <c r="PJZ32" s="9"/>
      <c r="PKA32" s="9"/>
      <c r="PKB32" s="9"/>
      <c r="PKC32" s="9"/>
      <c r="PKD32" s="9"/>
      <c r="PKE32" s="9"/>
      <c r="PKF32" s="9"/>
      <c r="PKG32" s="9"/>
      <c r="PKH32" s="9"/>
      <c r="PKI32" s="9"/>
      <c r="PKJ32" s="9"/>
      <c r="PKK32" s="9"/>
      <c r="PKL32" s="9"/>
      <c r="PKM32" s="9"/>
      <c r="PKN32" s="9"/>
      <c r="PKO32" s="9"/>
      <c r="PKP32" s="9"/>
      <c r="PKQ32" s="9"/>
      <c r="PKR32" s="9"/>
      <c r="PKS32" s="9"/>
      <c r="PKT32" s="9"/>
      <c r="PKU32" s="9"/>
      <c r="PKV32" s="9"/>
      <c r="PKW32" s="9"/>
      <c r="PKX32" s="9"/>
      <c r="PKY32" s="9"/>
      <c r="PKZ32" s="9"/>
      <c r="PLA32" s="9"/>
      <c r="PLB32" s="9"/>
      <c r="PLC32" s="9"/>
      <c r="PLD32" s="9"/>
      <c r="PLE32" s="9"/>
      <c r="PLF32" s="9"/>
      <c r="PLG32" s="9"/>
      <c r="PLH32" s="9"/>
      <c r="PLI32" s="9"/>
      <c r="PLJ32" s="9"/>
      <c r="PLK32" s="9"/>
      <c r="PLL32" s="9"/>
      <c r="PLM32" s="9"/>
      <c r="PLN32" s="9"/>
      <c r="PLO32" s="9"/>
      <c r="PLP32" s="9"/>
      <c r="PLQ32" s="9"/>
      <c r="PLR32" s="9"/>
      <c r="PLS32" s="9"/>
      <c r="PLT32" s="9"/>
      <c r="PLU32" s="9"/>
      <c r="PLV32" s="9"/>
      <c r="PLW32" s="9"/>
      <c r="PLX32" s="9"/>
      <c r="PLY32" s="9"/>
      <c r="PLZ32" s="9"/>
      <c r="PMA32" s="9"/>
      <c r="PMB32" s="9"/>
      <c r="PMC32" s="9"/>
      <c r="PMD32" s="9"/>
      <c r="PME32" s="9"/>
      <c r="PMF32" s="9"/>
      <c r="PMG32" s="9"/>
      <c r="PMH32" s="9"/>
      <c r="PMI32" s="9"/>
      <c r="PMJ32" s="9"/>
      <c r="PMK32" s="9"/>
      <c r="PML32" s="9"/>
      <c r="PMM32" s="9"/>
      <c r="PMN32" s="9"/>
      <c r="PMO32" s="9"/>
      <c r="PMP32" s="9"/>
      <c r="PMQ32" s="9"/>
      <c r="PMR32" s="9"/>
      <c r="PMS32" s="9"/>
      <c r="PMT32" s="9"/>
      <c r="PMU32" s="9"/>
      <c r="PMV32" s="9"/>
      <c r="PMW32" s="9"/>
      <c r="PMX32" s="9"/>
      <c r="PMY32" s="9"/>
      <c r="PMZ32" s="9"/>
      <c r="PNA32" s="9"/>
      <c r="PNB32" s="9"/>
      <c r="PNC32" s="9"/>
      <c r="PND32" s="9"/>
      <c r="PNE32" s="9"/>
      <c r="PNF32" s="9"/>
      <c r="PNG32" s="9"/>
      <c r="PNH32" s="9"/>
      <c r="PNI32" s="9"/>
      <c r="PNJ32" s="9"/>
      <c r="PNK32" s="9"/>
      <c r="PNL32" s="9"/>
      <c r="PNM32" s="9"/>
      <c r="PNN32" s="9"/>
      <c r="PNO32" s="9"/>
      <c r="PNP32" s="9"/>
      <c r="PNQ32" s="9"/>
      <c r="PNR32" s="9"/>
      <c r="PNS32" s="9"/>
      <c r="PNT32" s="9"/>
      <c r="PNU32" s="9"/>
      <c r="PNV32" s="9"/>
      <c r="PNW32" s="9"/>
      <c r="PNX32" s="9"/>
      <c r="PNY32" s="9"/>
      <c r="PNZ32" s="9"/>
      <c r="POA32" s="9"/>
      <c r="POB32" s="9"/>
      <c r="POC32" s="9"/>
      <c r="POD32" s="9"/>
      <c r="POE32" s="9"/>
      <c r="POF32" s="9"/>
      <c r="POG32" s="9"/>
      <c r="POH32" s="9"/>
      <c r="POI32" s="9"/>
      <c r="POJ32" s="9"/>
      <c r="POK32" s="9"/>
      <c r="POL32" s="9"/>
      <c r="POM32" s="9"/>
      <c r="PON32" s="9"/>
      <c r="POO32" s="9"/>
      <c r="POP32" s="9"/>
      <c r="POQ32" s="9"/>
      <c r="POR32" s="9"/>
      <c r="POS32" s="9"/>
      <c r="POT32" s="9"/>
      <c r="POU32" s="9"/>
      <c r="POV32" s="9"/>
      <c r="POW32" s="9"/>
      <c r="POX32" s="9"/>
      <c r="POY32" s="9"/>
      <c r="POZ32" s="9"/>
      <c r="PPA32" s="9"/>
      <c r="PPB32" s="9"/>
      <c r="PPC32" s="9"/>
      <c r="PPD32" s="9"/>
      <c r="PPE32" s="9"/>
      <c r="PPF32" s="9"/>
      <c r="PPG32" s="9"/>
      <c r="PPH32" s="9"/>
      <c r="PPI32" s="9"/>
      <c r="PPJ32" s="9"/>
      <c r="PPK32" s="9"/>
      <c r="PPL32" s="9"/>
      <c r="PPM32" s="9"/>
      <c r="PPN32" s="9"/>
      <c r="PPO32" s="9"/>
      <c r="PPP32" s="9"/>
      <c r="PPQ32" s="9"/>
      <c r="PPR32" s="9"/>
      <c r="PPS32" s="9"/>
      <c r="PPT32" s="9"/>
      <c r="PPU32" s="9"/>
      <c r="PPV32" s="9"/>
      <c r="PPW32" s="9"/>
      <c r="PPX32" s="9"/>
      <c r="PPY32" s="9"/>
      <c r="PPZ32" s="9"/>
      <c r="PQA32" s="9"/>
      <c r="PQB32" s="9"/>
      <c r="PQC32" s="9"/>
      <c r="PQD32" s="9"/>
      <c r="PQE32" s="9"/>
      <c r="PQF32" s="9"/>
      <c r="PQG32" s="9"/>
      <c r="PQH32" s="9"/>
      <c r="PQI32" s="9"/>
      <c r="PQJ32" s="9"/>
      <c r="PQK32" s="9"/>
      <c r="PQL32" s="9"/>
      <c r="PQM32" s="9"/>
      <c r="PQN32" s="9"/>
      <c r="PQO32" s="9"/>
      <c r="PQP32" s="9"/>
      <c r="PQQ32" s="9"/>
      <c r="PQR32" s="9"/>
      <c r="PQS32" s="9"/>
      <c r="PQT32" s="9"/>
      <c r="PQU32" s="9"/>
      <c r="PQV32" s="9"/>
      <c r="PQW32" s="9"/>
      <c r="PQX32" s="9"/>
      <c r="PQY32" s="9"/>
      <c r="PQZ32" s="9"/>
      <c r="PRA32" s="9"/>
      <c r="PRB32" s="9"/>
      <c r="PRC32" s="9"/>
      <c r="PRD32" s="9"/>
      <c r="PRE32" s="9"/>
      <c r="PRF32" s="9"/>
      <c r="PRG32" s="9"/>
      <c r="PRH32" s="9"/>
      <c r="PRI32" s="9"/>
      <c r="PRJ32" s="9"/>
      <c r="PRK32" s="9"/>
      <c r="PRL32" s="9"/>
      <c r="PRM32" s="9"/>
      <c r="PRN32" s="9"/>
      <c r="PRO32" s="9"/>
      <c r="PRP32" s="9"/>
      <c r="PRQ32" s="9"/>
      <c r="PRR32" s="9"/>
      <c r="PRS32" s="9"/>
      <c r="PRT32" s="9"/>
      <c r="PRU32" s="9"/>
      <c r="PRV32" s="9"/>
      <c r="PRW32" s="9"/>
      <c r="PRX32" s="9"/>
      <c r="PRY32" s="9"/>
      <c r="PRZ32" s="9"/>
      <c r="PSA32" s="9"/>
      <c r="PSB32" s="9"/>
      <c r="PSC32" s="9"/>
      <c r="PSD32" s="9"/>
      <c r="PSE32" s="9"/>
      <c r="PSF32" s="9"/>
      <c r="PSG32" s="9"/>
      <c r="PSH32" s="9"/>
      <c r="PSI32" s="9"/>
      <c r="PSJ32" s="9"/>
      <c r="PSK32" s="9"/>
      <c r="PSL32" s="9"/>
      <c r="PSM32" s="9"/>
      <c r="PSN32" s="9"/>
      <c r="PSO32" s="9"/>
      <c r="PSP32" s="9"/>
      <c r="PSQ32" s="9"/>
      <c r="PSR32" s="9"/>
      <c r="PSS32" s="9"/>
      <c r="PST32" s="9"/>
      <c r="PSU32" s="9"/>
      <c r="PSV32" s="9"/>
      <c r="PSW32" s="9"/>
      <c r="PSX32" s="9"/>
      <c r="PSY32" s="9"/>
      <c r="PSZ32" s="9"/>
      <c r="PTA32" s="9"/>
      <c r="PTB32" s="9"/>
      <c r="PTC32" s="9"/>
      <c r="PTD32" s="9"/>
      <c r="PTE32" s="9"/>
      <c r="PTF32" s="9"/>
      <c r="PTG32" s="9"/>
      <c r="PTH32" s="9"/>
      <c r="PTI32" s="9"/>
      <c r="PTJ32" s="9"/>
      <c r="PTK32" s="9"/>
      <c r="PTL32" s="9"/>
      <c r="PTM32" s="9"/>
      <c r="PTN32" s="9"/>
      <c r="PTO32" s="9"/>
      <c r="PTP32" s="9"/>
      <c r="PTQ32" s="9"/>
      <c r="PTR32" s="9"/>
      <c r="PTS32" s="9"/>
      <c r="PTT32" s="9"/>
      <c r="PTU32" s="9"/>
      <c r="PTV32" s="9"/>
      <c r="PTW32" s="9"/>
      <c r="PTX32" s="9"/>
      <c r="PTY32" s="9"/>
      <c r="PTZ32" s="9"/>
      <c r="PUA32" s="9"/>
      <c r="PUB32" s="9"/>
      <c r="PUC32" s="9"/>
      <c r="PUD32" s="9"/>
      <c r="PUE32" s="9"/>
      <c r="PUF32" s="9"/>
      <c r="PUG32" s="9"/>
      <c r="PUH32" s="9"/>
      <c r="PUI32" s="9"/>
      <c r="PUJ32" s="9"/>
      <c r="PUK32" s="9"/>
      <c r="PUL32" s="9"/>
      <c r="PUM32" s="9"/>
      <c r="PUN32" s="9"/>
      <c r="PUO32" s="9"/>
      <c r="PUP32" s="9"/>
      <c r="PUQ32" s="9"/>
      <c r="PUR32" s="9"/>
      <c r="PUS32" s="9"/>
      <c r="PUT32" s="9"/>
      <c r="PUU32" s="9"/>
      <c r="PUV32" s="9"/>
      <c r="PUW32" s="9"/>
      <c r="PUX32" s="9"/>
      <c r="PUY32" s="9"/>
      <c r="PUZ32" s="9"/>
      <c r="PVA32" s="9"/>
      <c r="PVB32" s="9"/>
      <c r="PVC32" s="9"/>
      <c r="PVD32" s="9"/>
      <c r="PVE32" s="9"/>
      <c r="PVF32" s="9"/>
      <c r="PVG32" s="9"/>
      <c r="PVH32" s="9"/>
      <c r="PVI32" s="9"/>
      <c r="PVJ32" s="9"/>
      <c r="PVK32" s="9"/>
      <c r="PVL32" s="9"/>
      <c r="PVM32" s="9"/>
      <c r="PVN32" s="9"/>
      <c r="PVO32" s="9"/>
      <c r="PVP32" s="9"/>
      <c r="PVQ32" s="9"/>
      <c r="PVR32" s="9"/>
      <c r="PVS32" s="9"/>
      <c r="PVT32" s="9"/>
      <c r="PVU32" s="9"/>
      <c r="PVV32" s="9"/>
      <c r="PVW32" s="9"/>
      <c r="PVX32" s="9"/>
      <c r="PVY32" s="9"/>
      <c r="PVZ32" s="9"/>
      <c r="PWA32" s="9"/>
      <c r="PWB32" s="9"/>
      <c r="PWC32" s="9"/>
      <c r="PWD32" s="9"/>
      <c r="PWE32" s="9"/>
      <c r="PWF32" s="9"/>
      <c r="PWG32" s="9"/>
      <c r="PWH32" s="9"/>
      <c r="PWI32" s="9"/>
      <c r="PWJ32" s="9"/>
      <c r="PWK32" s="9"/>
      <c r="PWL32" s="9"/>
      <c r="PWM32" s="9"/>
      <c r="PWN32" s="9"/>
      <c r="PWO32" s="9"/>
      <c r="PWP32" s="9"/>
      <c r="PWQ32" s="9"/>
      <c r="PWR32" s="9"/>
      <c r="PWS32" s="9"/>
      <c r="PWT32" s="9"/>
      <c r="PWU32" s="9"/>
      <c r="PWV32" s="9"/>
      <c r="PWW32" s="9"/>
      <c r="PWX32" s="9"/>
      <c r="PWY32" s="9"/>
      <c r="PWZ32" s="9"/>
      <c r="PXA32" s="9"/>
      <c r="PXB32" s="9"/>
      <c r="PXC32" s="9"/>
      <c r="PXD32" s="9"/>
      <c r="PXE32" s="9"/>
      <c r="PXF32" s="9"/>
      <c r="PXG32" s="9"/>
      <c r="PXH32" s="9"/>
      <c r="PXI32" s="9"/>
      <c r="PXJ32" s="9"/>
      <c r="PXK32" s="9"/>
      <c r="PXL32" s="9"/>
      <c r="PXM32" s="9"/>
      <c r="PXN32" s="9"/>
      <c r="PXO32" s="9"/>
      <c r="PXP32" s="9"/>
      <c r="PXQ32" s="9"/>
      <c r="PXR32" s="9"/>
      <c r="PXS32" s="9"/>
      <c r="PXT32" s="9"/>
      <c r="PXU32" s="9"/>
      <c r="PXV32" s="9"/>
      <c r="PXW32" s="9"/>
      <c r="PXX32" s="9"/>
      <c r="PXY32" s="9"/>
      <c r="PXZ32" s="9"/>
      <c r="PYA32" s="9"/>
      <c r="PYB32" s="9"/>
      <c r="PYC32" s="9"/>
      <c r="PYD32" s="9"/>
      <c r="PYE32" s="9"/>
      <c r="PYF32" s="9"/>
      <c r="PYG32" s="9"/>
      <c r="PYH32" s="9"/>
      <c r="PYI32" s="9"/>
      <c r="PYJ32" s="9"/>
      <c r="PYK32" s="9"/>
      <c r="PYL32" s="9"/>
      <c r="PYM32" s="9"/>
      <c r="PYN32" s="9"/>
      <c r="PYO32" s="9"/>
      <c r="PYP32" s="9"/>
      <c r="PYQ32" s="9"/>
      <c r="PYR32" s="9"/>
      <c r="PYS32" s="9"/>
      <c r="PYT32" s="9"/>
      <c r="PYU32" s="9"/>
      <c r="PYV32" s="9"/>
      <c r="PYW32" s="9"/>
      <c r="PYX32" s="9"/>
      <c r="PYY32" s="9"/>
      <c r="PYZ32" s="9"/>
      <c r="PZA32" s="9"/>
      <c r="PZB32" s="9"/>
      <c r="PZC32" s="9"/>
      <c r="PZD32" s="9"/>
      <c r="PZE32" s="9"/>
      <c r="PZF32" s="9"/>
      <c r="PZG32" s="9"/>
      <c r="PZH32" s="9"/>
      <c r="PZI32" s="9"/>
      <c r="PZJ32" s="9"/>
      <c r="PZK32" s="9"/>
      <c r="PZL32" s="9"/>
      <c r="PZM32" s="9"/>
      <c r="PZN32" s="9"/>
      <c r="PZO32" s="9"/>
      <c r="PZP32" s="9"/>
      <c r="PZQ32" s="9"/>
      <c r="PZR32" s="9"/>
      <c r="PZS32" s="9"/>
      <c r="PZT32" s="9"/>
      <c r="PZU32" s="9"/>
      <c r="PZV32" s="9"/>
      <c r="PZW32" s="9"/>
      <c r="PZX32" s="9"/>
      <c r="PZY32" s="9"/>
      <c r="PZZ32" s="9"/>
      <c r="QAA32" s="9"/>
      <c r="QAB32" s="9"/>
      <c r="QAC32" s="9"/>
      <c r="QAD32" s="9"/>
      <c r="QAE32" s="9"/>
      <c r="QAF32" s="9"/>
      <c r="QAG32" s="9"/>
      <c r="QAH32" s="9"/>
      <c r="QAI32" s="9"/>
      <c r="QAJ32" s="9"/>
      <c r="QAK32" s="9"/>
      <c r="QAL32" s="9"/>
      <c r="QAM32" s="9"/>
      <c r="QAN32" s="9"/>
      <c r="QAO32" s="9"/>
      <c r="QAP32" s="9"/>
      <c r="QAQ32" s="9"/>
      <c r="QAR32" s="9"/>
      <c r="QAS32" s="9"/>
      <c r="QAT32" s="9"/>
      <c r="QAU32" s="9"/>
      <c r="QAV32" s="9"/>
      <c r="QAW32" s="9"/>
      <c r="QAX32" s="9"/>
      <c r="QAY32" s="9"/>
      <c r="QAZ32" s="9"/>
      <c r="QBA32" s="9"/>
      <c r="QBB32" s="9"/>
      <c r="QBC32" s="9"/>
      <c r="QBD32" s="9"/>
      <c r="QBE32" s="9"/>
      <c r="QBF32" s="9"/>
      <c r="QBG32" s="9"/>
      <c r="QBH32" s="9"/>
      <c r="QBI32" s="9"/>
      <c r="QBJ32" s="9"/>
      <c r="QBK32" s="9"/>
      <c r="QBL32" s="9"/>
      <c r="QBM32" s="9"/>
      <c r="QBN32" s="9"/>
      <c r="QBO32" s="9"/>
      <c r="QBP32" s="9"/>
      <c r="QBQ32" s="9"/>
      <c r="QBR32" s="9"/>
      <c r="QBS32" s="9"/>
      <c r="QBT32" s="9"/>
      <c r="QBU32" s="9"/>
      <c r="QBV32" s="9"/>
      <c r="QBW32" s="9"/>
      <c r="QBX32" s="9"/>
      <c r="QBY32" s="9"/>
      <c r="QBZ32" s="9"/>
      <c r="QCA32" s="9"/>
      <c r="QCB32" s="9"/>
      <c r="QCC32" s="9"/>
      <c r="QCD32" s="9"/>
      <c r="QCE32" s="9"/>
      <c r="QCF32" s="9"/>
      <c r="QCG32" s="9"/>
      <c r="QCH32" s="9"/>
      <c r="QCI32" s="9"/>
      <c r="QCJ32" s="9"/>
      <c r="QCK32" s="9"/>
      <c r="QCL32" s="9"/>
      <c r="QCM32" s="9"/>
      <c r="QCN32" s="9"/>
      <c r="QCO32" s="9"/>
      <c r="QCP32" s="9"/>
      <c r="QCQ32" s="9"/>
      <c r="QCR32" s="9"/>
      <c r="QCS32" s="9"/>
      <c r="QCT32" s="9"/>
      <c r="QCU32" s="9"/>
      <c r="QCV32" s="9"/>
      <c r="QCW32" s="9"/>
      <c r="QCX32" s="9"/>
      <c r="QCY32" s="9"/>
      <c r="QCZ32" s="9"/>
      <c r="QDA32" s="9"/>
      <c r="QDB32" s="9"/>
      <c r="QDC32" s="9"/>
      <c r="QDD32" s="9"/>
      <c r="QDE32" s="9"/>
      <c r="QDF32" s="9"/>
      <c r="QDG32" s="9"/>
      <c r="QDH32" s="9"/>
      <c r="QDI32" s="9"/>
      <c r="QDJ32" s="9"/>
      <c r="QDK32" s="9"/>
      <c r="QDL32" s="9"/>
      <c r="QDM32" s="9"/>
      <c r="QDN32" s="9"/>
      <c r="QDO32" s="9"/>
      <c r="QDP32" s="9"/>
      <c r="QDQ32" s="9"/>
      <c r="QDR32" s="9"/>
      <c r="QDS32" s="9"/>
      <c r="QDT32" s="9"/>
      <c r="QDU32" s="9"/>
      <c r="QDV32" s="9"/>
      <c r="QDW32" s="9"/>
      <c r="QDX32" s="9"/>
      <c r="QDY32" s="9"/>
      <c r="QDZ32" s="9"/>
      <c r="QEA32" s="9"/>
      <c r="QEB32" s="9"/>
      <c r="QEC32" s="9"/>
      <c r="QED32" s="9"/>
      <c r="QEE32" s="9"/>
      <c r="QEF32" s="9"/>
      <c r="QEG32" s="9"/>
      <c r="QEH32" s="9"/>
      <c r="QEI32" s="9"/>
      <c r="QEJ32" s="9"/>
      <c r="QEK32" s="9"/>
      <c r="QEL32" s="9"/>
      <c r="QEM32" s="9"/>
      <c r="QEN32" s="9"/>
      <c r="QEO32" s="9"/>
      <c r="QEP32" s="9"/>
      <c r="QEQ32" s="9"/>
      <c r="QER32" s="9"/>
      <c r="QES32" s="9"/>
      <c r="QET32" s="9"/>
      <c r="QEU32" s="9"/>
      <c r="QEV32" s="9"/>
      <c r="QEW32" s="9"/>
      <c r="QEX32" s="9"/>
      <c r="QEY32" s="9"/>
      <c r="QEZ32" s="9"/>
      <c r="QFA32" s="9"/>
      <c r="QFB32" s="9"/>
      <c r="QFC32" s="9"/>
      <c r="QFD32" s="9"/>
      <c r="QFE32" s="9"/>
      <c r="QFF32" s="9"/>
      <c r="QFG32" s="9"/>
      <c r="QFH32" s="9"/>
      <c r="QFI32" s="9"/>
      <c r="QFJ32" s="9"/>
      <c r="QFK32" s="9"/>
      <c r="QFL32" s="9"/>
      <c r="QFM32" s="9"/>
      <c r="QFN32" s="9"/>
      <c r="QFO32" s="9"/>
      <c r="QFP32" s="9"/>
      <c r="QFQ32" s="9"/>
      <c r="QFR32" s="9"/>
      <c r="QFS32" s="9"/>
      <c r="QFT32" s="9"/>
      <c r="QFU32" s="9"/>
      <c r="QFV32" s="9"/>
      <c r="QFW32" s="9"/>
      <c r="QFX32" s="9"/>
      <c r="QFY32" s="9"/>
      <c r="QFZ32" s="9"/>
      <c r="QGA32" s="9"/>
      <c r="QGB32" s="9"/>
      <c r="QGC32" s="9"/>
      <c r="QGD32" s="9"/>
      <c r="QGE32" s="9"/>
      <c r="QGF32" s="9"/>
      <c r="QGG32" s="9"/>
      <c r="QGH32" s="9"/>
      <c r="QGI32" s="9"/>
      <c r="QGJ32" s="9"/>
      <c r="QGK32" s="9"/>
      <c r="QGL32" s="9"/>
      <c r="QGM32" s="9"/>
      <c r="QGN32" s="9"/>
      <c r="QGO32" s="9"/>
      <c r="QGP32" s="9"/>
      <c r="QGQ32" s="9"/>
      <c r="QGR32" s="9"/>
      <c r="QGS32" s="9"/>
      <c r="QGT32" s="9"/>
      <c r="QGU32" s="9"/>
      <c r="QGV32" s="9"/>
      <c r="QGW32" s="9"/>
      <c r="QGX32" s="9"/>
      <c r="QGY32" s="9"/>
      <c r="QGZ32" s="9"/>
      <c r="QHA32" s="9"/>
      <c r="QHB32" s="9"/>
      <c r="QHC32" s="9"/>
      <c r="QHD32" s="9"/>
      <c r="QHE32" s="9"/>
      <c r="QHF32" s="9"/>
      <c r="QHG32" s="9"/>
      <c r="QHH32" s="9"/>
      <c r="QHI32" s="9"/>
      <c r="QHJ32" s="9"/>
      <c r="QHK32" s="9"/>
      <c r="QHL32" s="9"/>
      <c r="QHM32" s="9"/>
      <c r="QHN32" s="9"/>
      <c r="QHO32" s="9"/>
      <c r="QHP32" s="9"/>
      <c r="QHQ32" s="9"/>
      <c r="QHR32" s="9"/>
      <c r="QHS32" s="9"/>
      <c r="QHT32" s="9"/>
      <c r="QHU32" s="9"/>
      <c r="QHV32" s="9"/>
      <c r="QHW32" s="9"/>
      <c r="QHX32" s="9"/>
      <c r="QHY32" s="9"/>
      <c r="QHZ32" s="9"/>
      <c r="QIA32" s="9"/>
      <c r="QIB32" s="9"/>
      <c r="QIC32" s="9"/>
      <c r="QID32" s="9"/>
      <c r="QIE32" s="9"/>
      <c r="QIF32" s="9"/>
      <c r="QIG32" s="9"/>
      <c r="QIH32" s="9"/>
      <c r="QII32" s="9"/>
      <c r="QIJ32" s="9"/>
      <c r="QIK32" s="9"/>
      <c r="QIL32" s="9"/>
      <c r="QIM32" s="9"/>
      <c r="QIN32" s="9"/>
      <c r="QIO32" s="9"/>
      <c r="QIP32" s="9"/>
      <c r="QIQ32" s="9"/>
      <c r="QIR32" s="9"/>
      <c r="QIS32" s="9"/>
      <c r="QIT32" s="9"/>
      <c r="QIU32" s="9"/>
      <c r="QIV32" s="9"/>
      <c r="QIW32" s="9"/>
      <c r="QIX32" s="9"/>
      <c r="QIY32" s="9"/>
      <c r="QIZ32" s="9"/>
      <c r="QJA32" s="9"/>
      <c r="QJB32" s="9"/>
      <c r="QJC32" s="9"/>
      <c r="QJD32" s="9"/>
      <c r="QJE32" s="9"/>
      <c r="QJF32" s="9"/>
      <c r="QJG32" s="9"/>
      <c r="QJH32" s="9"/>
      <c r="QJI32" s="9"/>
      <c r="QJJ32" s="9"/>
      <c r="QJK32" s="9"/>
      <c r="QJL32" s="9"/>
      <c r="QJM32" s="9"/>
      <c r="QJN32" s="9"/>
      <c r="QJO32" s="9"/>
      <c r="QJP32" s="9"/>
      <c r="QJQ32" s="9"/>
      <c r="QJR32" s="9"/>
      <c r="QJS32" s="9"/>
      <c r="QJT32" s="9"/>
      <c r="QJU32" s="9"/>
      <c r="QJV32" s="9"/>
      <c r="QJW32" s="9"/>
      <c r="QJX32" s="9"/>
      <c r="QJY32" s="9"/>
      <c r="QJZ32" s="9"/>
      <c r="QKA32" s="9"/>
      <c r="QKB32" s="9"/>
      <c r="QKC32" s="9"/>
      <c r="QKD32" s="9"/>
      <c r="QKE32" s="9"/>
      <c r="QKF32" s="9"/>
      <c r="QKG32" s="9"/>
      <c r="QKH32" s="9"/>
      <c r="QKI32" s="9"/>
      <c r="QKJ32" s="9"/>
      <c r="QKK32" s="9"/>
      <c r="QKL32" s="9"/>
      <c r="QKM32" s="9"/>
      <c r="QKN32" s="9"/>
      <c r="QKO32" s="9"/>
      <c r="QKP32" s="9"/>
      <c r="QKQ32" s="9"/>
      <c r="QKR32" s="9"/>
      <c r="QKS32" s="9"/>
      <c r="QKT32" s="9"/>
      <c r="QKU32" s="9"/>
      <c r="QKV32" s="9"/>
      <c r="QKW32" s="9"/>
      <c r="QKX32" s="9"/>
      <c r="QKY32" s="9"/>
      <c r="QKZ32" s="9"/>
      <c r="QLA32" s="9"/>
      <c r="QLB32" s="9"/>
      <c r="QLC32" s="9"/>
      <c r="QLD32" s="9"/>
      <c r="QLE32" s="9"/>
      <c r="QLF32" s="9"/>
      <c r="QLG32" s="9"/>
      <c r="QLH32" s="9"/>
      <c r="QLI32" s="9"/>
      <c r="QLJ32" s="9"/>
      <c r="QLK32" s="9"/>
      <c r="QLL32" s="9"/>
      <c r="QLM32" s="9"/>
      <c r="QLN32" s="9"/>
      <c r="QLO32" s="9"/>
      <c r="QLP32" s="9"/>
      <c r="QLQ32" s="9"/>
      <c r="QLR32" s="9"/>
      <c r="QLS32" s="9"/>
      <c r="QLT32" s="9"/>
      <c r="QLU32" s="9"/>
      <c r="QLV32" s="9"/>
      <c r="QLW32" s="9"/>
      <c r="QLX32" s="9"/>
      <c r="QLY32" s="9"/>
      <c r="QLZ32" s="9"/>
      <c r="QMA32" s="9"/>
      <c r="QMB32" s="9"/>
      <c r="QMC32" s="9"/>
      <c r="QMD32" s="9"/>
      <c r="QME32" s="9"/>
      <c r="QMF32" s="9"/>
      <c r="QMG32" s="9"/>
      <c r="QMH32" s="9"/>
      <c r="QMI32" s="9"/>
      <c r="QMJ32" s="9"/>
      <c r="QMK32" s="9"/>
      <c r="QML32" s="9"/>
      <c r="QMM32" s="9"/>
      <c r="QMN32" s="9"/>
      <c r="QMO32" s="9"/>
      <c r="QMP32" s="9"/>
      <c r="QMQ32" s="9"/>
      <c r="QMR32" s="9"/>
      <c r="QMS32" s="9"/>
      <c r="QMT32" s="9"/>
      <c r="QMU32" s="9"/>
      <c r="QMV32" s="9"/>
      <c r="QMW32" s="9"/>
      <c r="QMX32" s="9"/>
      <c r="QMY32" s="9"/>
      <c r="QMZ32" s="9"/>
      <c r="QNA32" s="9"/>
      <c r="QNB32" s="9"/>
      <c r="QNC32" s="9"/>
      <c r="QND32" s="9"/>
      <c r="QNE32" s="9"/>
      <c r="QNF32" s="9"/>
      <c r="QNG32" s="9"/>
      <c r="QNH32" s="9"/>
      <c r="QNI32" s="9"/>
      <c r="QNJ32" s="9"/>
      <c r="QNK32" s="9"/>
      <c r="QNL32" s="9"/>
      <c r="QNM32" s="9"/>
      <c r="QNN32" s="9"/>
      <c r="QNO32" s="9"/>
      <c r="QNP32" s="9"/>
      <c r="QNQ32" s="9"/>
      <c r="QNR32" s="9"/>
      <c r="QNS32" s="9"/>
      <c r="QNT32" s="9"/>
      <c r="QNU32" s="9"/>
      <c r="QNV32" s="9"/>
      <c r="QNW32" s="9"/>
      <c r="QNX32" s="9"/>
      <c r="QNY32" s="9"/>
      <c r="QNZ32" s="9"/>
      <c r="QOA32" s="9"/>
      <c r="QOB32" s="9"/>
      <c r="QOC32" s="9"/>
      <c r="QOD32" s="9"/>
      <c r="QOE32" s="9"/>
      <c r="QOF32" s="9"/>
      <c r="QOG32" s="9"/>
      <c r="QOH32" s="9"/>
      <c r="QOI32" s="9"/>
      <c r="QOJ32" s="9"/>
      <c r="QOK32" s="9"/>
      <c r="QOL32" s="9"/>
      <c r="QOM32" s="9"/>
      <c r="QON32" s="9"/>
      <c r="QOO32" s="9"/>
      <c r="QOP32" s="9"/>
      <c r="QOQ32" s="9"/>
      <c r="QOR32" s="9"/>
      <c r="QOS32" s="9"/>
      <c r="QOT32" s="9"/>
      <c r="QOU32" s="9"/>
      <c r="QOV32" s="9"/>
      <c r="QOW32" s="9"/>
      <c r="QOX32" s="9"/>
      <c r="QOY32" s="9"/>
      <c r="QOZ32" s="9"/>
      <c r="QPA32" s="9"/>
      <c r="QPB32" s="9"/>
      <c r="QPC32" s="9"/>
      <c r="QPD32" s="9"/>
      <c r="QPE32" s="9"/>
      <c r="QPF32" s="9"/>
      <c r="QPG32" s="9"/>
      <c r="QPH32" s="9"/>
      <c r="QPI32" s="9"/>
      <c r="QPJ32" s="9"/>
      <c r="QPK32" s="9"/>
      <c r="QPL32" s="9"/>
      <c r="QPM32" s="9"/>
      <c r="QPN32" s="9"/>
      <c r="QPO32" s="9"/>
      <c r="QPP32" s="9"/>
      <c r="QPQ32" s="9"/>
      <c r="QPR32" s="9"/>
      <c r="QPS32" s="9"/>
      <c r="QPT32" s="9"/>
      <c r="QPU32" s="9"/>
      <c r="QPV32" s="9"/>
      <c r="QPW32" s="9"/>
      <c r="QPX32" s="9"/>
      <c r="QPY32" s="9"/>
      <c r="QPZ32" s="9"/>
      <c r="QQA32" s="9"/>
      <c r="QQB32" s="9"/>
      <c r="QQC32" s="9"/>
      <c r="QQD32" s="9"/>
      <c r="QQE32" s="9"/>
      <c r="QQF32" s="9"/>
      <c r="QQG32" s="9"/>
      <c r="QQH32" s="9"/>
      <c r="QQI32" s="9"/>
      <c r="QQJ32" s="9"/>
      <c r="QQK32" s="9"/>
      <c r="QQL32" s="9"/>
      <c r="QQM32" s="9"/>
      <c r="QQN32" s="9"/>
      <c r="QQO32" s="9"/>
      <c r="QQP32" s="9"/>
      <c r="QQQ32" s="9"/>
      <c r="QQR32" s="9"/>
      <c r="QQS32" s="9"/>
      <c r="QQT32" s="9"/>
      <c r="QQU32" s="9"/>
      <c r="QQV32" s="9"/>
      <c r="QQW32" s="9"/>
      <c r="QQX32" s="9"/>
      <c r="QQY32" s="9"/>
      <c r="QQZ32" s="9"/>
      <c r="QRA32" s="9"/>
      <c r="QRB32" s="9"/>
      <c r="QRC32" s="9"/>
      <c r="QRD32" s="9"/>
      <c r="QRE32" s="9"/>
      <c r="QRF32" s="9"/>
      <c r="QRG32" s="9"/>
      <c r="QRH32" s="9"/>
      <c r="QRI32" s="9"/>
      <c r="QRJ32" s="9"/>
      <c r="QRK32" s="9"/>
      <c r="QRL32" s="9"/>
      <c r="QRM32" s="9"/>
      <c r="QRN32" s="9"/>
      <c r="QRO32" s="9"/>
      <c r="QRP32" s="9"/>
      <c r="QRQ32" s="9"/>
      <c r="QRR32" s="9"/>
      <c r="QRS32" s="9"/>
      <c r="QRT32" s="9"/>
      <c r="QRU32" s="9"/>
      <c r="QRV32" s="9"/>
      <c r="QRW32" s="9"/>
      <c r="QRX32" s="9"/>
      <c r="QRY32" s="9"/>
      <c r="QRZ32" s="9"/>
      <c r="QSA32" s="9"/>
      <c r="QSB32" s="9"/>
      <c r="QSC32" s="9"/>
      <c r="QSD32" s="9"/>
      <c r="QSE32" s="9"/>
      <c r="QSF32" s="9"/>
      <c r="QSG32" s="9"/>
      <c r="QSH32" s="9"/>
      <c r="QSI32" s="9"/>
      <c r="QSJ32" s="9"/>
      <c r="QSK32" s="9"/>
      <c r="QSL32" s="9"/>
      <c r="QSM32" s="9"/>
      <c r="QSN32" s="9"/>
      <c r="QSO32" s="9"/>
      <c r="QSP32" s="9"/>
      <c r="QSQ32" s="9"/>
      <c r="QSR32" s="9"/>
      <c r="QSS32" s="9"/>
      <c r="QST32" s="9"/>
      <c r="QSU32" s="9"/>
      <c r="QSV32" s="9"/>
      <c r="QSW32" s="9"/>
      <c r="QSX32" s="9"/>
      <c r="QSY32" s="9"/>
      <c r="QSZ32" s="9"/>
      <c r="QTA32" s="9"/>
      <c r="QTB32" s="9"/>
      <c r="QTC32" s="9"/>
      <c r="QTD32" s="9"/>
      <c r="QTE32" s="9"/>
      <c r="QTF32" s="9"/>
      <c r="QTG32" s="9"/>
      <c r="QTH32" s="9"/>
      <c r="QTI32" s="9"/>
      <c r="QTJ32" s="9"/>
      <c r="QTK32" s="9"/>
      <c r="QTL32" s="9"/>
      <c r="QTM32" s="9"/>
      <c r="QTN32" s="9"/>
      <c r="QTO32" s="9"/>
      <c r="QTP32" s="9"/>
      <c r="QTQ32" s="9"/>
      <c r="QTR32" s="9"/>
      <c r="QTS32" s="9"/>
      <c r="QTT32" s="9"/>
      <c r="QTU32" s="9"/>
      <c r="QTV32" s="9"/>
      <c r="QTW32" s="9"/>
      <c r="QTX32" s="9"/>
      <c r="QTY32" s="9"/>
      <c r="QTZ32" s="9"/>
      <c r="QUA32" s="9"/>
      <c r="QUB32" s="9"/>
      <c r="QUC32" s="9"/>
      <c r="QUD32" s="9"/>
      <c r="QUE32" s="9"/>
      <c r="QUF32" s="9"/>
      <c r="QUG32" s="9"/>
      <c r="QUH32" s="9"/>
      <c r="QUI32" s="9"/>
      <c r="QUJ32" s="9"/>
      <c r="QUK32" s="9"/>
      <c r="QUL32" s="9"/>
      <c r="QUM32" s="9"/>
      <c r="QUN32" s="9"/>
      <c r="QUO32" s="9"/>
      <c r="QUP32" s="9"/>
      <c r="QUQ32" s="9"/>
      <c r="QUR32" s="9"/>
      <c r="QUS32" s="9"/>
      <c r="QUT32" s="9"/>
      <c r="QUU32" s="9"/>
      <c r="QUV32" s="9"/>
      <c r="QUW32" s="9"/>
      <c r="QUX32" s="9"/>
      <c r="QUY32" s="9"/>
      <c r="QUZ32" s="9"/>
      <c r="QVA32" s="9"/>
      <c r="QVB32" s="9"/>
      <c r="QVC32" s="9"/>
      <c r="QVD32" s="9"/>
      <c r="QVE32" s="9"/>
      <c r="QVF32" s="9"/>
      <c r="QVG32" s="9"/>
      <c r="QVH32" s="9"/>
      <c r="QVI32" s="9"/>
      <c r="QVJ32" s="9"/>
      <c r="QVK32" s="9"/>
      <c r="QVL32" s="9"/>
      <c r="QVM32" s="9"/>
      <c r="QVN32" s="9"/>
      <c r="QVO32" s="9"/>
      <c r="QVP32" s="9"/>
      <c r="QVQ32" s="9"/>
      <c r="QVR32" s="9"/>
      <c r="QVS32" s="9"/>
      <c r="QVT32" s="9"/>
      <c r="QVU32" s="9"/>
      <c r="QVV32" s="9"/>
      <c r="QVW32" s="9"/>
      <c r="QVX32" s="9"/>
      <c r="QVY32" s="9"/>
      <c r="QVZ32" s="9"/>
      <c r="QWA32" s="9"/>
      <c r="QWB32" s="9"/>
      <c r="QWC32" s="9"/>
      <c r="QWD32" s="9"/>
      <c r="QWE32" s="9"/>
      <c r="QWF32" s="9"/>
      <c r="QWG32" s="9"/>
      <c r="QWH32" s="9"/>
      <c r="QWI32" s="9"/>
      <c r="QWJ32" s="9"/>
      <c r="QWK32" s="9"/>
      <c r="QWL32" s="9"/>
      <c r="QWM32" s="9"/>
      <c r="QWN32" s="9"/>
      <c r="QWO32" s="9"/>
      <c r="QWP32" s="9"/>
      <c r="QWQ32" s="9"/>
      <c r="QWR32" s="9"/>
      <c r="QWS32" s="9"/>
      <c r="QWT32" s="9"/>
      <c r="QWU32" s="9"/>
      <c r="QWV32" s="9"/>
      <c r="QWW32" s="9"/>
      <c r="QWX32" s="9"/>
      <c r="QWY32" s="9"/>
      <c r="QWZ32" s="9"/>
      <c r="QXA32" s="9"/>
      <c r="QXB32" s="9"/>
      <c r="QXC32" s="9"/>
      <c r="QXD32" s="9"/>
      <c r="QXE32" s="9"/>
      <c r="QXF32" s="9"/>
      <c r="QXG32" s="9"/>
      <c r="QXH32" s="9"/>
      <c r="QXI32" s="9"/>
      <c r="QXJ32" s="9"/>
      <c r="QXK32" s="9"/>
      <c r="QXL32" s="9"/>
      <c r="QXM32" s="9"/>
      <c r="QXN32" s="9"/>
      <c r="QXO32" s="9"/>
      <c r="QXP32" s="9"/>
      <c r="QXQ32" s="9"/>
      <c r="QXR32" s="9"/>
      <c r="QXS32" s="9"/>
      <c r="QXT32" s="9"/>
      <c r="QXU32" s="9"/>
      <c r="QXV32" s="9"/>
      <c r="QXW32" s="9"/>
      <c r="QXX32" s="9"/>
      <c r="QXY32" s="9"/>
      <c r="QXZ32" s="9"/>
      <c r="QYA32" s="9"/>
      <c r="QYB32" s="9"/>
      <c r="QYC32" s="9"/>
      <c r="QYD32" s="9"/>
      <c r="QYE32" s="9"/>
      <c r="QYF32" s="9"/>
      <c r="QYG32" s="9"/>
      <c r="QYH32" s="9"/>
      <c r="QYI32" s="9"/>
      <c r="QYJ32" s="9"/>
      <c r="QYK32" s="9"/>
      <c r="QYL32" s="9"/>
      <c r="QYM32" s="9"/>
      <c r="QYN32" s="9"/>
      <c r="QYO32" s="9"/>
      <c r="QYP32" s="9"/>
      <c r="QYQ32" s="9"/>
      <c r="QYR32" s="9"/>
      <c r="QYS32" s="9"/>
      <c r="QYT32" s="9"/>
      <c r="QYU32" s="9"/>
      <c r="QYV32" s="9"/>
      <c r="QYW32" s="9"/>
      <c r="QYX32" s="9"/>
      <c r="QYY32" s="9"/>
      <c r="QYZ32" s="9"/>
      <c r="QZA32" s="9"/>
      <c r="QZB32" s="9"/>
      <c r="QZC32" s="9"/>
      <c r="QZD32" s="9"/>
      <c r="QZE32" s="9"/>
      <c r="QZF32" s="9"/>
      <c r="QZG32" s="9"/>
      <c r="QZH32" s="9"/>
      <c r="QZI32" s="9"/>
      <c r="QZJ32" s="9"/>
      <c r="QZK32" s="9"/>
      <c r="QZL32" s="9"/>
      <c r="QZM32" s="9"/>
      <c r="QZN32" s="9"/>
      <c r="QZO32" s="9"/>
      <c r="QZP32" s="9"/>
      <c r="QZQ32" s="9"/>
      <c r="QZR32" s="9"/>
      <c r="QZS32" s="9"/>
      <c r="QZT32" s="9"/>
      <c r="QZU32" s="9"/>
      <c r="QZV32" s="9"/>
      <c r="QZW32" s="9"/>
      <c r="QZX32" s="9"/>
      <c r="QZY32" s="9"/>
      <c r="QZZ32" s="9"/>
      <c r="RAA32" s="9"/>
      <c r="RAB32" s="9"/>
      <c r="RAC32" s="9"/>
      <c r="RAD32" s="9"/>
      <c r="RAE32" s="9"/>
      <c r="RAF32" s="9"/>
      <c r="RAG32" s="9"/>
      <c r="RAH32" s="9"/>
      <c r="RAI32" s="9"/>
      <c r="RAJ32" s="9"/>
      <c r="RAK32" s="9"/>
      <c r="RAL32" s="9"/>
      <c r="RAM32" s="9"/>
      <c r="RAN32" s="9"/>
      <c r="RAO32" s="9"/>
      <c r="RAP32" s="9"/>
      <c r="RAQ32" s="9"/>
      <c r="RAR32" s="9"/>
      <c r="RAS32" s="9"/>
      <c r="RAT32" s="9"/>
      <c r="RAU32" s="9"/>
      <c r="RAV32" s="9"/>
      <c r="RAW32" s="9"/>
      <c r="RAX32" s="9"/>
      <c r="RAY32" s="9"/>
      <c r="RAZ32" s="9"/>
      <c r="RBA32" s="9"/>
      <c r="RBB32" s="9"/>
      <c r="RBC32" s="9"/>
      <c r="RBD32" s="9"/>
      <c r="RBE32" s="9"/>
      <c r="RBF32" s="9"/>
      <c r="RBG32" s="9"/>
      <c r="RBH32" s="9"/>
      <c r="RBI32" s="9"/>
      <c r="RBJ32" s="9"/>
      <c r="RBK32" s="9"/>
      <c r="RBL32" s="9"/>
      <c r="RBM32" s="9"/>
      <c r="RBN32" s="9"/>
      <c r="RBO32" s="9"/>
      <c r="RBP32" s="9"/>
      <c r="RBQ32" s="9"/>
      <c r="RBR32" s="9"/>
      <c r="RBS32" s="9"/>
      <c r="RBT32" s="9"/>
      <c r="RBU32" s="9"/>
      <c r="RBV32" s="9"/>
      <c r="RBW32" s="9"/>
      <c r="RBX32" s="9"/>
      <c r="RBY32" s="9"/>
      <c r="RBZ32" s="9"/>
      <c r="RCA32" s="9"/>
      <c r="RCB32" s="9"/>
      <c r="RCC32" s="9"/>
      <c r="RCD32" s="9"/>
      <c r="RCE32" s="9"/>
      <c r="RCF32" s="9"/>
      <c r="RCG32" s="9"/>
      <c r="RCH32" s="9"/>
      <c r="RCI32" s="9"/>
      <c r="RCJ32" s="9"/>
      <c r="RCK32" s="9"/>
      <c r="RCL32" s="9"/>
      <c r="RCM32" s="9"/>
      <c r="RCN32" s="9"/>
      <c r="RCO32" s="9"/>
      <c r="RCP32" s="9"/>
      <c r="RCQ32" s="9"/>
      <c r="RCR32" s="9"/>
      <c r="RCS32" s="9"/>
      <c r="RCT32" s="9"/>
      <c r="RCU32" s="9"/>
      <c r="RCV32" s="9"/>
      <c r="RCW32" s="9"/>
      <c r="RCX32" s="9"/>
      <c r="RCY32" s="9"/>
      <c r="RCZ32" s="9"/>
      <c r="RDA32" s="9"/>
      <c r="RDB32" s="9"/>
      <c r="RDC32" s="9"/>
      <c r="RDD32" s="9"/>
      <c r="RDE32" s="9"/>
      <c r="RDF32" s="9"/>
      <c r="RDG32" s="9"/>
      <c r="RDH32" s="9"/>
      <c r="RDI32" s="9"/>
      <c r="RDJ32" s="9"/>
      <c r="RDK32" s="9"/>
      <c r="RDL32" s="9"/>
      <c r="RDM32" s="9"/>
      <c r="RDN32" s="9"/>
      <c r="RDO32" s="9"/>
      <c r="RDP32" s="9"/>
      <c r="RDQ32" s="9"/>
      <c r="RDR32" s="9"/>
      <c r="RDS32" s="9"/>
      <c r="RDT32" s="9"/>
      <c r="RDU32" s="9"/>
      <c r="RDV32" s="9"/>
      <c r="RDW32" s="9"/>
      <c r="RDX32" s="9"/>
      <c r="RDY32" s="9"/>
      <c r="RDZ32" s="9"/>
      <c r="REA32" s="9"/>
      <c r="REB32" s="9"/>
      <c r="REC32" s="9"/>
      <c r="RED32" s="9"/>
      <c r="REE32" s="9"/>
      <c r="REF32" s="9"/>
      <c r="REG32" s="9"/>
      <c r="REH32" s="9"/>
      <c r="REI32" s="9"/>
      <c r="REJ32" s="9"/>
      <c r="REK32" s="9"/>
      <c r="REL32" s="9"/>
      <c r="REM32" s="9"/>
      <c r="REN32" s="9"/>
      <c r="REO32" s="9"/>
      <c r="REP32" s="9"/>
      <c r="REQ32" s="9"/>
      <c r="RER32" s="9"/>
      <c r="RES32" s="9"/>
      <c r="RET32" s="9"/>
      <c r="REU32" s="9"/>
      <c r="REV32" s="9"/>
      <c r="REW32" s="9"/>
      <c r="REX32" s="9"/>
      <c r="REY32" s="9"/>
      <c r="REZ32" s="9"/>
      <c r="RFA32" s="9"/>
      <c r="RFB32" s="9"/>
      <c r="RFC32" s="9"/>
      <c r="RFD32" s="9"/>
      <c r="RFE32" s="9"/>
      <c r="RFF32" s="9"/>
      <c r="RFG32" s="9"/>
      <c r="RFH32" s="9"/>
      <c r="RFI32" s="9"/>
      <c r="RFJ32" s="9"/>
      <c r="RFK32" s="9"/>
      <c r="RFL32" s="9"/>
      <c r="RFM32" s="9"/>
      <c r="RFN32" s="9"/>
      <c r="RFO32" s="9"/>
      <c r="RFP32" s="9"/>
      <c r="RFQ32" s="9"/>
      <c r="RFR32" s="9"/>
      <c r="RFS32" s="9"/>
      <c r="RFT32" s="9"/>
      <c r="RFU32" s="9"/>
      <c r="RFV32" s="9"/>
      <c r="RFW32" s="9"/>
      <c r="RFX32" s="9"/>
      <c r="RFY32" s="9"/>
      <c r="RFZ32" s="9"/>
      <c r="RGA32" s="9"/>
      <c r="RGB32" s="9"/>
      <c r="RGC32" s="9"/>
      <c r="RGD32" s="9"/>
      <c r="RGE32" s="9"/>
      <c r="RGF32" s="9"/>
      <c r="RGG32" s="9"/>
      <c r="RGH32" s="9"/>
      <c r="RGI32" s="9"/>
      <c r="RGJ32" s="9"/>
      <c r="RGK32" s="9"/>
      <c r="RGL32" s="9"/>
      <c r="RGM32" s="9"/>
      <c r="RGN32" s="9"/>
      <c r="RGO32" s="9"/>
      <c r="RGP32" s="9"/>
      <c r="RGQ32" s="9"/>
      <c r="RGR32" s="9"/>
      <c r="RGS32" s="9"/>
      <c r="RGT32" s="9"/>
      <c r="RGU32" s="9"/>
      <c r="RGV32" s="9"/>
      <c r="RGW32" s="9"/>
      <c r="RGX32" s="9"/>
      <c r="RGY32" s="9"/>
      <c r="RGZ32" s="9"/>
      <c r="RHA32" s="9"/>
      <c r="RHB32" s="9"/>
      <c r="RHC32" s="9"/>
      <c r="RHD32" s="9"/>
      <c r="RHE32" s="9"/>
      <c r="RHF32" s="9"/>
      <c r="RHG32" s="9"/>
      <c r="RHH32" s="9"/>
      <c r="RHI32" s="9"/>
      <c r="RHJ32" s="9"/>
      <c r="RHK32" s="9"/>
      <c r="RHL32" s="9"/>
      <c r="RHM32" s="9"/>
      <c r="RHN32" s="9"/>
      <c r="RHO32" s="9"/>
      <c r="RHP32" s="9"/>
      <c r="RHQ32" s="9"/>
      <c r="RHR32" s="9"/>
      <c r="RHS32" s="9"/>
      <c r="RHT32" s="9"/>
      <c r="RHU32" s="9"/>
      <c r="RHV32" s="9"/>
      <c r="RHW32" s="9"/>
      <c r="RHX32" s="9"/>
      <c r="RHY32" s="9"/>
      <c r="RHZ32" s="9"/>
      <c r="RIA32" s="9"/>
      <c r="RIB32" s="9"/>
      <c r="RIC32" s="9"/>
      <c r="RID32" s="9"/>
      <c r="RIE32" s="9"/>
      <c r="RIF32" s="9"/>
      <c r="RIG32" s="9"/>
      <c r="RIH32" s="9"/>
      <c r="RII32" s="9"/>
      <c r="RIJ32" s="9"/>
      <c r="RIK32" s="9"/>
      <c r="RIL32" s="9"/>
      <c r="RIM32" s="9"/>
      <c r="RIN32" s="9"/>
      <c r="RIO32" s="9"/>
      <c r="RIP32" s="9"/>
      <c r="RIQ32" s="9"/>
      <c r="RIR32" s="9"/>
      <c r="RIS32" s="9"/>
      <c r="RIT32" s="9"/>
      <c r="RIU32" s="9"/>
      <c r="RIV32" s="9"/>
      <c r="RIW32" s="9"/>
      <c r="RIX32" s="9"/>
      <c r="RIY32" s="9"/>
      <c r="RIZ32" s="9"/>
      <c r="RJA32" s="9"/>
      <c r="RJB32" s="9"/>
      <c r="RJC32" s="9"/>
      <c r="RJD32" s="9"/>
      <c r="RJE32" s="9"/>
      <c r="RJF32" s="9"/>
      <c r="RJG32" s="9"/>
      <c r="RJH32" s="9"/>
      <c r="RJI32" s="9"/>
      <c r="RJJ32" s="9"/>
      <c r="RJK32" s="9"/>
      <c r="RJL32" s="9"/>
      <c r="RJM32" s="9"/>
      <c r="RJN32" s="9"/>
      <c r="RJO32" s="9"/>
      <c r="RJP32" s="9"/>
      <c r="RJQ32" s="9"/>
      <c r="RJR32" s="9"/>
      <c r="RJS32" s="9"/>
      <c r="RJT32" s="9"/>
      <c r="RJU32" s="9"/>
      <c r="RJV32" s="9"/>
      <c r="RJW32" s="9"/>
      <c r="RJX32" s="9"/>
      <c r="RJY32" s="9"/>
      <c r="RJZ32" s="9"/>
      <c r="RKA32" s="9"/>
      <c r="RKB32" s="9"/>
      <c r="RKC32" s="9"/>
      <c r="RKD32" s="9"/>
      <c r="RKE32" s="9"/>
      <c r="RKF32" s="9"/>
      <c r="RKG32" s="9"/>
      <c r="RKH32" s="9"/>
      <c r="RKI32" s="9"/>
      <c r="RKJ32" s="9"/>
      <c r="RKK32" s="9"/>
      <c r="RKL32" s="9"/>
      <c r="RKM32" s="9"/>
      <c r="RKN32" s="9"/>
      <c r="RKO32" s="9"/>
      <c r="RKP32" s="9"/>
      <c r="RKQ32" s="9"/>
      <c r="RKR32" s="9"/>
      <c r="RKS32" s="9"/>
      <c r="RKT32" s="9"/>
      <c r="RKU32" s="9"/>
      <c r="RKV32" s="9"/>
      <c r="RKW32" s="9"/>
      <c r="RKX32" s="9"/>
      <c r="RKY32" s="9"/>
      <c r="RKZ32" s="9"/>
      <c r="RLA32" s="9"/>
      <c r="RLB32" s="9"/>
      <c r="RLC32" s="9"/>
      <c r="RLD32" s="9"/>
      <c r="RLE32" s="9"/>
      <c r="RLF32" s="9"/>
      <c r="RLG32" s="9"/>
      <c r="RLH32" s="9"/>
      <c r="RLI32" s="9"/>
      <c r="RLJ32" s="9"/>
      <c r="RLK32" s="9"/>
      <c r="RLL32" s="9"/>
      <c r="RLM32" s="9"/>
      <c r="RLN32" s="9"/>
      <c r="RLO32" s="9"/>
      <c r="RLP32" s="9"/>
      <c r="RLQ32" s="9"/>
      <c r="RLR32" s="9"/>
      <c r="RLS32" s="9"/>
      <c r="RLT32" s="9"/>
      <c r="RLU32" s="9"/>
      <c r="RLV32" s="9"/>
      <c r="RLW32" s="9"/>
      <c r="RLX32" s="9"/>
      <c r="RLY32" s="9"/>
      <c r="RLZ32" s="9"/>
      <c r="RMA32" s="9"/>
      <c r="RMB32" s="9"/>
      <c r="RMC32" s="9"/>
      <c r="RMD32" s="9"/>
      <c r="RME32" s="9"/>
      <c r="RMF32" s="9"/>
      <c r="RMG32" s="9"/>
      <c r="RMH32" s="9"/>
      <c r="RMI32" s="9"/>
      <c r="RMJ32" s="9"/>
      <c r="RMK32" s="9"/>
      <c r="RML32" s="9"/>
      <c r="RMM32" s="9"/>
      <c r="RMN32" s="9"/>
      <c r="RMO32" s="9"/>
      <c r="RMP32" s="9"/>
      <c r="RMQ32" s="9"/>
      <c r="RMR32" s="9"/>
      <c r="RMS32" s="9"/>
      <c r="RMT32" s="9"/>
      <c r="RMU32" s="9"/>
      <c r="RMV32" s="9"/>
      <c r="RMW32" s="9"/>
      <c r="RMX32" s="9"/>
      <c r="RMY32" s="9"/>
      <c r="RMZ32" s="9"/>
      <c r="RNA32" s="9"/>
      <c r="RNB32" s="9"/>
      <c r="RNC32" s="9"/>
      <c r="RND32" s="9"/>
      <c r="RNE32" s="9"/>
      <c r="RNF32" s="9"/>
      <c r="RNG32" s="9"/>
      <c r="RNH32" s="9"/>
      <c r="RNI32" s="9"/>
      <c r="RNJ32" s="9"/>
      <c r="RNK32" s="9"/>
      <c r="RNL32" s="9"/>
      <c r="RNM32" s="9"/>
      <c r="RNN32" s="9"/>
      <c r="RNO32" s="9"/>
      <c r="RNP32" s="9"/>
      <c r="RNQ32" s="9"/>
      <c r="RNR32" s="9"/>
      <c r="RNS32" s="9"/>
      <c r="RNT32" s="9"/>
      <c r="RNU32" s="9"/>
      <c r="RNV32" s="9"/>
      <c r="RNW32" s="9"/>
      <c r="RNX32" s="9"/>
      <c r="RNY32" s="9"/>
      <c r="RNZ32" s="9"/>
      <c r="ROA32" s="9"/>
      <c r="ROB32" s="9"/>
      <c r="ROC32" s="9"/>
      <c r="ROD32" s="9"/>
      <c r="ROE32" s="9"/>
      <c r="ROF32" s="9"/>
      <c r="ROG32" s="9"/>
      <c r="ROH32" s="9"/>
      <c r="ROI32" s="9"/>
      <c r="ROJ32" s="9"/>
      <c r="ROK32" s="9"/>
      <c r="ROL32" s="9"/>
      <c r="ROM32" s="9"/>
      <c r="RON32" s="9"/>
      <c r="ROO32" s="9"/>
      <c r="ROP32" s="9"/>
      <c r="ROQ32" s="9"/>
      <c r="ROR32" s="9"/>
      <c r="ROS32" s="9"/>
      <c r="ROT32" s="9"/>
      <c r="ROU32" s="9"/>
      <c r="ROV32" s="9"/>
      <c r="ROW32" s="9"/>
      <c r="ROX32" s="9"/>
      <c r="ROY32" s="9"/>
      <c r="ROZ32" s="9"/>
      <c r="RPA32" s="9"/>
      <c r="RPB32" s="9"/>
      <c r="RPC32" s="9"/>
      <c r="RPD32" s="9"/>
      <c r="RPE32" s="9"/>
      <c r="RPF32" s="9"/>
      <c r="RPG32" s="9"/>
      <c r="RPH32" s="9"/>
      <c r="RPI32" s="9"/>
      <c r="RPJ32" s="9"/>
      <c r="RPK32" s="9"/>
      <c r="RPL32" s="9"/>
      <c r="RPM32" s="9"/>
      <c r="RPN32" s="9"/>
      <c r="RPO32" s="9"/>
      <c r="RPP32" s="9"/>
      <c r="RPQ32" s="9"/>
      <c r="RPR32" s="9"/>
      <c r="RPS32" s="9"/>
      <c r="RPT32" s="9"/>
      <c r="RPU32" s="9"/>
      <c r="RPV32" s="9"/>
      <c r="RPW32" s="9"/>
      <c r="RPX32" s="9"/>
      <c r="RPY32" s="9"/>
      <c r="RPZ32" s="9"/>
      <c r="RQA32" s="9"/>
      <c r="RQB32" s="9"/>
      <c r="RQC32" s="9"/>
      <c r="RQD32" s="9"/>
      <c r="RQE32" s="9"/>
      <c r="RQF32" s="9"/>
      <c r="RQG32" s="9"/>
      <c r="RQH32" s="9"/>
      <c r="RQI32" s="9"/>
      <c r="RQJ32" s="9"/>
      <c r="RQK32" s="9"/>
      <c r="RQL32" s="9"/>
      <c r="RQM32" s="9"/>
      <c r="RQN32" s="9"/>
      <c r="RQO32" s="9"/>
      <c r="RQP32" s="9"/>
      <c r="RQQ32" s="9"/>
      <c r="RQR32" s="9"/>
      <c r="RQS32" s="9"/>
      <c r="RQT32" s="9"/>
      <c r="RQU32" s="9"/>
      <c r="RQV32" s="9"/>
      <c r="RQW32" s="9"/>
      <c r="RQX32" s="9"/>
      <c r="RQY32" s="9"/>
      <c r="RQZ32" s="9"/>
      <c r="RRA32" s="9"/>
      <c r="RRB32" s="9"/>
      <c r="RRC32" s="9"/>
      <c r="RRD32" s="9"/>
      <c r="RRE32" s="9"/>
      <c r="RRF32" s="9"/>
      <c r="RRG32" s="9"/>
      <c r="RRH32" s="9"/>
      <c r="RRI32" s="9"/>
      <c r="RRJ32" s="9"/>
      <c r="RRK32" s="9"/>
      <c r="RRL32" s="9"/>
      <c r="RRM32" s="9"/>
      <c r="RRN32" s="9"/>
      <c r="RRO32" s="9"/>
      <c r="RRP32" s="9"/>
      <c r="RRQ32" s="9"/>
      <c r="RRR32" s="9"/>
      <c r="RRS32" s="9"/>
      <c r="RRT32" s="9"/>
      <c r="RRU32" s="9"/>
      <c r="RRV32" s="9"/>
      <c r="RRW32" s="9"/>
      <c r="RRX32" s="9"/>
      <c r="RRY32" s="9"/>
      <c r="RRZ32" s="9"/>
      <c r="RSA32" s="9"/>
      <c r="RSB32" s="9"/>
      <c r="RSC32" s="9"/>
      <c r="RSD32" s="9"/>
      <c r="RSE32" s="9"/>
      <c r="RSF32" s="9"/>
      <c r="RSG32" s="9"/>
      <c r="RSH32" s="9"/>
      <c r="RSI32" s="9"/>
      <c r="RSJ32" s="9"/>
      <c r="RSK32" s="9"/>
      <c r="RSL32" s="9"/>
      <c r="RSM32" s="9"/>
      <c r="RSN32" s="9"/>
      <c r="RSO32" s="9"/>
      <c r="RSP32" s="9"/>
      <c r="RSQ32" s="9"/>
      <c r="RSR32" s="9"/>
      <c r="RSS32" s="9"/>
      <c r="RST32" s="9"/>
      <c r="RSU32" s="9"/>
      <c r="RSV32" s="9"/>
      <c r="RSW32" s="9"/>
      <c r="RSX32" s="9"/>
      <c r="RSY32" s="9"/>
      <c r="RSZ32" s="9"/>
      <c r="RTA32" s="9"/>
      <c r="RTB32" s="9"/>
      <c r="RTC32" s="9"/>
      <c r="RTD32" s="9"/>
      <c r="RTE32" s="9"/>
      <c r="RTF32" s="9"/>
      <c r="RTG32" s="9"/>
      <c r="RTH32" s="9"/>
      <c r="RTI32" s="9"/>
      <c r="RTJ32" s="9"/>
      <c r="RTK32" s="9"/>
      <c r="RTL32" s="9"/>
      <c r="RTM32" s="9"/>
      <c r="RTN32" s="9"/>
      <c r="RTO32" s="9"/>
      <c r="RTP32" s="9"/>
      <c r="RTQ32" s="9"/>
      <c r="RTR32" s="9"/>
      <c r="RTS32" s="9"/>
      <c r="RTT32" s="9"/>
      <c r="RTU32" s="9"/>
      <c r="RTV32" s="9"/>
      <c r="RTW32" s="9"/>
      <c r="RTX32" s="9"/>
      <c r="RTY32" s="9"/>
      <c r="RTZ32" s="9"/>
      <c r="RUA32" s="9"/>
      <c r="RUB32" s="9"/>
      <c r="RUC32" s="9"/>
      <c r="RUD32" s="9"/>
      <c r="RUE32" s="9"/>
      <c r="RUF32" s="9"/>
      <c r="RUG32" s="9"/>
      <c r="RUH32" s="9"/>
      <c r="RUI32" s="9"/>
      <c r="RUJ32" s="9"/>
      <c r="RUK32" s="9"/>
      <c r="RUL32" s="9"/>
      <c r="RUM32" s="9"/>
      <c r="RUN32" s="9"/>
      <c r="RUO32" s="9"/>
      <c r="RUP32" s="9"/>
      <c r="RUQ32" s="9"/>
      <c r="RUR32" s="9"/>
      <c r="RUS32" s="9"/>
      <c r="RUT32" s="9"/>
      <c r="RUU32" s="9"/>
      <c r="RUV32" s="9"/>
      <c r="RUW32" s="9"/>
      <c r="RUX32" s="9"/>
      <c r="RUY32" s="9"/>
      <c r="RUZ32" s="9"/>
      <c r="RVA32" s="9"/>
      <c r="RVB32" s="9"/>
      <c r="RVC32" s="9"/>
      <c r="RVD32" s="9"/>
      <c r="RVE32" s="9"/>
      <c r="RVF32" s="9"/>
      <c r="RVG32" s="9"/>
      <c r="RVH32" s="9"/>
      <c r="RVI32" s="9"/>
      <c r="RVJ32" s="9"/>
      <c r="RVK32" s="9"/>
      <c r="RVL32" s="9"/>
      <c r="RVM32" s="9"/>
      <c r="RVN32" s="9"/>
      <c r="RVO32" s="9"/>
      <c r="RVP32" s="9"/>
      <c r="RVQ32" s="9"/>
      <c r="RVR32" s="9"/>
      <c r="RVS32" s="9"/>
      <c r="RVT32" s="9"/>
      <c r="RVU32" s="9"/>
      <c r="RVV32" s="9"/>
      <c r="RVW32" s="9"/>
      <c r="RVX32" s="9"/>
      <c r="RVY32" s="9"/>
      <c r="RVZ32" s="9"/>
      <c r="RWA32" s="9"/>
      <c r="RWB32" s="9"/>
      <c r="RWC32" s="9"/>
      <c r="RWD32" s="9"/>
      <c r="RWE32" s="9"/>
      <c r="RWF32" s="9"/>
      <c r="RWG32" s="9"/>
      <c r="RWH32" s="9"/>
      <c r="RWI32" s="9"/>
      <c r="RWJ32" s="9"/>
      <c r="RWK32" s="9"/>
      <c r="RWL32" s="9"/>
      <c r="RWM32" s="9"/>
      <c r="RWN32" s="9"/>
      <c r="RWO32" s="9"/>
      <c r="RWP32" s="9"/>
      <c r="RWQ32" s="9"/>
      <c r="RWR32" s="9"/>
      <c r="RWS32" s="9"/>
      <c r="RWT32" s="9"/>
      <c r="RWU32" s="9"/>
      <c r="RWV32" s="9"/>
      <c r="RWW32" s="9"/>
      <c r="RWX32" s="9"/>
      <c r="RWY32" s="9"/>
      <c r="RWZ32" s="9"/>
      <c r="RXA32" s="9"/>
      <c r="RXB32" s="9"/>
      <c r="RXC32" s="9"/>
      <c r="RXD32" s="9"/>
      <c r="RXE32" s="9"/>
      <c r="RXF32" s="9"/>
      <c r="RXG32" s="9"/>
      <c r="RXH32" s="9"/>
      <c r="RXI32" s="9"/>
      <c r="RXJ32" s="9"/>
      <c r="RXK32" s="9"/>
      <c r="RXL32" s="9"/>
      <c r="RXM32" s="9"/>
      <c r="RXN32" s="9"/>
      <c r="RXO32" s="9"/>
      <c r="RXP32" s="9"/>
      <c r="RXQ32" s="9"/>
      <c r="RXR32" s="9"/>
      <c r="RXS32" s="9"/>
      <c r="RXT32" s="9"/>
      <c r="RXU32" s="9"/>
      <c r="RXV32" s="9"/>
      <c r="RXW32" s="9"/>
      <c r="RXX32" s="9"/>
      <c r="RXY32" s="9"/>
      <c r="RXZ32" s="9"/>
      <c r="RYA32" s="9"/>
      <c r="RYB32" s="9"/>
      <c r="RYC32" s="9"/>
      <c r="RYD32" s="9"/>
      <c r="RYE32" s="9"/>
      <c r="RYF32" s="9"/>
      <c r="RYG32" s="9"/>
      <c r="RYH32" s="9"/>
      <c r="RYI32" s="9"/>
      <c r="RYJ32" s="9"/>
      <c r="RYK32" s="9"/>
      <c r="RYL32" s="9"/>
      <c r="RYM32" s="9"/>
      <c r="RYN32" s="9"/>
      <c r="RYO32" s="9"/>
      <c r="RYP32" s="9"/>
      <c r="RYQ32" s="9"/>
      <c r="RYR32" s="9"/>
      <c r="RYS32" s="9"/>
      <c r="RYT32" s="9"/>
      <c r="RYU32" s="9"/>
      <c r="RYV32" s="9"/>
      <c r="RYW32" s="9"/>
      <c r="RYX32" s="9"/>
      <c r="RYY32" s="9"/>
      <c r="RYZ32" s="9"/>
      <c r="RZA32" s="9"/>
      <c r="RZB32" s="9"/>
      <c r="RZC32" s="9"/>
      <c r="RZD32" s="9"/>
      <c r="RZE32" s="9"/>
      <c r="RZF32" s="9"/>
      <c r="RZG32" s="9"/>
      <c r="RZH32" s="9"/>
      <c r="RZI32" s="9"/>
      <c r="RZJ32" s="9"/>
      <c r="RZK32" s="9"/>
      <c r="RZL32" s="9"/>
      <c r="RZM32" s="9"/>
      <c r="RZN32" s="9"/>
      <c r="RZO32" s="9"/>
      <c r="RZP32" s="9"/>
      <c r="RZQ32" s="9"/>
      <c r="RZR32" s="9"/>
      <c r="RZS32" s="9"/>
      <c r="RZT32" s="9"/>
      <c r="RZU32" s="9"/>
      <c r="RZV32" s="9"/>
      <c r="RZW32" s="9"/>
      <c r="RZX32" s="9"/>
      <c r="RZY32" s="9"/>
      <c r="RZZ32" s="9"/>
      <c r="SAA32" s="9"/>
      <c r="SAB32" s="9"/>
      <c r="SAC32" s="9"/>
      <c r="SAD32" s="9"/>
      <c r="SAE32" s="9"/>
      <c r="SAF32" s="9"/>
      <c r="SAG32" s="9"/>
      <c r="SAH32" s="9"/>
      <c r="SAI32" s="9"/>
      <c r="SAJ32" s="9"/>
      <c r="SAK32" s="9"/>
      <c r="SAL32" s="9"/>
      <c r="SAM32" s="9"/>
      <c r="SAN32" s="9"/>
      <c r="SAO32" s="9"/>
      <c r="SAP32" s="9"/>
      <c r="SAQ32" s="9"/>
      <c r="SAR32" s="9"/>
      <c r="SAS32" s="9"/>
      <c r="SAT32" s="9"/>
      <c r="SAU32" s="9"/>
      <c r="SAV32" s="9"/>
      <c r="SAW32" s="9"/>
      <c r="SAX32" s="9"/>
      <c r="SAY32" s="9"/>
      <c r="SAZ32" s="9"/>
      <c r="SBA32" s="9"/>
      <c r="SBB32" s="9"/>
      <c r="SBC32" s="9"/>
      <c r="SBD32" s="9"/>
      <c r="SBE32" s="9"/>
      <c r="SBF32" s="9"/>
      <c r="SBG32" s="9"/>
      <c r="SBH32" s="9"/>
      <c r="SBI32" s="9"/>
      <c r="SBJ32" s="9"/>
      <c r="SBK32" s="9"/>
      <c r="SBL32" s="9"/>
      <c r="SBM32" s="9"/>
      <c r="SBN32" s="9"/>
      <c r="SBO32" s="9"/>
      <c r="SBP32" s="9"/>
      <c r="SBQ32" s="9"/>
      <c r="SBR32" s="9"/>
      <c r="SBS32" s="9"/>
      <c r="SBT32" s="9"/>
      <c r="SBU32" s="9"/>
      <c r="SBV32" s="9"/>
      <c r="SBW32" s="9"/>
      <c r="SBX32" s="9"/>
      <c r="SBY32" s="9"/>
      <c r="SBZ32" s="9"/>
      <c r="SCA32" s="9"/>
      <c r="SCB32" s="9"/>
      <c r="SCC32" s="9"/>
      <c r="SCD32" s="9"/>
      <c r="SCE32" s="9"/>
      <c r="SCF32" s="9"/>
      <c r="SCG32" s="9"/>
      <c r="SCH32" s="9"/>
      <c r="SCI32" s="9"/>
      <c r="SCJ32" s="9"/>
      <c r="SCK32" s="9"/>
      <c r="SCL32" s="9"/>
      <c r="SCM32" s="9"/>
      <c r="SCN32" s="9"/>
      <c r="SCO32" s="9"/>
      <c r="SCP32" s="9"/>
      <c r="SCQ32" s="9"/>
      <c r="SCR32" s="9"/>
      <c r="SCS32" s="9"/>
      <c r="SCT32" s="9"/>
      <c r="SCU32" s="9"/>
      <c r="SCV32" s="9"/>
      <c r="SCW32" s="9"/>
      <c r="SCX32" s="9"/>
      <c r="SCY32" s="9"/>
      <c r="SCZ32" s="9"/>
      <c r="SDA32" s="9"/>
      <c r="SDB32" s="9"/>
      <c r="SDC32" s="9"/>
      <c r="SDD32" s="9"/>
      <c r="SDE32" s="9"/>
      <c r="SDF32" s="9"/>
      <c r="SDG32" s="9"/>
      <c r="SDH32" s="9"/>
      <c r="SDI32" s="9"/>
      <c r="SDJ32" s="9"/>
      <c r="SDK32" s="9"/>
      <c r="SDL32" s="9"/>
      <c r="SDM32" s="9"/>
      <c r="SDN32" s="9"/>
      <c r="SDO32" s="9"/>
      <c r="SDP32" s="9"/>
      <c r="SDQ32" s="9"/>
      <c r="SDR32" s="9"/>
      <c r="SDS32" s="9"/>
      <c r="SDT32" s="9"/>
      <c r="SDU32" s="9"/>
      <c r="SDV32" s="9"/>
      <c r="SDW32" s="9"/>
      <c r="SDX32" s="9"/>
      <c r="SDY32" s="9"/>
      <c r="SDZ32" s="9"/>
      <c r="SEA32" s="9"/>
      <c r="SEB32" s="9"/>
      <c r="SEC32" s="9"/>
      <c r="SED32" s="9"/>
      <c r="SEE32" s="9"/>
      <c r="SEF32" s="9"/>
      <c r="SEG32" s="9"/>
      <c r="SEH32" s="9"/>
      <c r="SEI32" s="9"/>
      <c r="SEJ32" s="9"/>
      <c r="SEK32" s="9"/>
      <c r="SEL32" s="9"/>
      <c r="SEM32" s="9"/>
      <c r="SEN32" s="9"/>
      <c r="SEO32" s="9"/>
      <c r="SEP32" s="9"/>
      <c r="SEQ32" s="9"/>
      <c r="SER32" s="9"/>
      <c r="SES32" s="9"/>
      <c r="SET32" s="9"/>
      <c r="SEU32" s="9"/>
      <c r="SEV32" s="9"/>
      <c r="SEW32" s="9"/>
      <c r="SEX32" s="9"/>
      <c r="SEY32" s="9"/>
      <c r="SEZ32" s="9"/>
      <c r="SFA32" s="9"/>
      <c r="SFB32" s="9"/>
      <c r="SFC32" s="9"/>
      <c r="SFD32" s="9"/>
      <c r="SFE32" s="9"/>
      <c r="SFF32" s="9"/>
      <c r="SFG32" s="9"/>
      <c r="SFH32" s="9"/>
      <c r="SFI32" s="9"/>
      <c r="SFJ32" s="9"/>
      <c r="SFK32" s="9"/>
      <c r="SFL32" s="9"/>
      <c r="SFM32" s="9"/>
      <c r="SFN32" s="9"/>
      <c r="SFO32" s="9"/>
      <c r="SFP32" s="9"/>
      <c r="SFQ32" s="9"/>
      <c r="SFR32" s="9"/>
      <c r="SFS32" s="9"/>
      <c r="SFT32" s="9"/>
      <c r="SFU32" s="9"/>
      <c r="SFV32" s="9"/>
      <c r="SFW32" s="9"/>
      <c r="SFX32" s="9"/>
      <c r="SFY32" s="9"/>
      <c r="SFZ32" s="9"/>
      <c r="SGA32" s="9"/>
      <c r="SGB32" s="9"/>
      <c r="SGC32" s="9"/>
      <c r="SGD32" s="9"/>
      <c r="SGE32" s="9"/>
      <c r="SGF32" s="9"/>
      <c r="SGG32" s="9"/>
      <c r="SGH32" s="9"/>
      <c r="SGI32" s="9"/>
      <c r="SGJ32" s="9"/>
      <c r="SGK32" s="9"/>
      <c r="SGL32" s="9"/>
      <c r="SGM32" s="9"/>
      <c r="SGN32" s="9"/>
      <c r="SGO32" s="9"/>
      <c r="SGP32" s="9"/>
      <c r="SGQ32" s="9"/>
      <c r="SGR32" s="9"/>
      <c r="SGS32" s="9"/>
      <c r="SGT32" s="9"/>
      <c r="SGU32" s="9"/>
      <c r="SGV32" s="9"/>
      <c r="SGW32" s="9"/>
      <c r="SGX32" s="9"/>
      <c r="SGY32" s="9"/>
      <c r="SGZ32" s="9"/>
      <c r="SHA32" s="9"/>
      <c r="SHB32" s="9"/>
      <c r="SHC32" s="9"/>
      <c r="SHD32" s="9"/>
      <c r="SHE32" s="9"/>
      <c r="SHF32" s="9"/>
      <c r="SHG32" s="9"/>
      <c r="SHH32" s="9"/>
      <c r="SHI32" s="9"/>
      <c r="SHJ32" s="9"/>
      <c r="SHK32" s="9"/>
      <c r="SHL32" s="9"/>
      <c r="SHM32" s="9"/>
      <c r="SHN32" s="9"/>
      <c r="SHO32" s="9"/>
      <c r="SHP32" s="9"/>
      <c r="SHQ32" s="9"/>
      <c r="SHR32" s="9"/>
      <c r="SHS32" s="9"/>
      <c r="SHT32" s="9"/>
      <c r="SHU32" s="9"/>
      <c r="SHV32" s="9"/>
      <c r="SHW32" s="9"/>
      <c r="SHX32" s="9"/>
      <c r="SHY32" s="9"/>
      <c r="SHZ32" s="9"/>
      <c r="SIA32" s="9"/>
      <c r="SIB32" s="9"/>
      <c r="SIC32" s="9"/>
      <c r="SID32" s="9"/>
      <c r="SIE32" s="9"/>
      <c r="SIF32" s="9"/>
      <c r="SIG32" s="9"/>
      <c r="SIH32" s="9"/>
      <c r="SII32" s="9"/>
      <c r="SIJ32" s="9"/>
      <c r="SIK32" s="9"/>
      <c r="SIL32" s="9"/>
      <c r="SIM32" s="9"/>
      <c r="SIN32" s="9"/>
      <c r="SIO32" s="9"/>
      <c r="SIP32" s="9"/>
      <c r="SIQ32" s="9"/>
      <c r="SIR32" s="9"/>
      <c r="SIS32" s="9"/>
      <c r="SIT32" s="9"/>
      <c r="SIU32" s="9"/>
      <c r="SIV32" s="9"/>
      <c r="SIW32" s="9"/>
      <c r="SIX32" s="9"/>
      <c r="SIY32" s="9"/>
      <c r="SIZ32" s="9"/>
      <c r="SJA32" s="9"/>
      <c r="SJB32" s="9"/>
      <c r="SJC32" s="9"/>
      <c r="SJD32" s="9"/>
      <c r="SJE32" s="9"/>
      <c r="SJF32" s="9"/>
      <c r="SJG32" s="9"/>
      <c r="SJH32" s="9"/>
      <c r="SJI32" s="9"/>
      <c r="SJJ32" s="9"/>
      <c r="SJK32" s="9"/>
      <c r="SJL32" s="9"/>
      <c r="SJM32" s="9"/>
      <c r="SJN32" s="9"/>
      <c r="SJO32" s="9"/>
      <c r="SJP32" s="9"/>
      <c r="SJQ32" s="9"/>
      <c r="SJR32" s="9"/>
      <c r="SJS32" s="9"/>
      <c r="SJT32" s="9"/>
      <c r="SJU32" s="9"/>
      <c r="SJV32" s="9"/>
      <c r="SJW32" s="9"/>
      <c r="SJX32" s="9"/>
      <c r="SJY32" s="9"/>
      <c r="SJZ32" s="9"/>
      <c r="SKA32" s="9"/>
      <c r="SKB32" s="9"/>
      <c r="SKC32" s="9"/>
      <c r="SKD32" s="9"/>
      <c r="SKE32" s="9"/>
      <c r="SKF32" s="9"/>
      <c r="SKG32" s="9"/>
      <c r="SKH32" s="9"/>
      <c r="SKI32" s="9"/>
      <c r="SKJ32" s="9"/>
      <c r="SKK32" s="9"/>
      <c r="SKL32" s="9"/>
      <c r="SKM32" s="9"/>
      <c r="SKN32" s="9"/>
      <c r="SKO32" s="9"/>
      <c r="SKP32" s="9"/>
      <c r="SKQ32" s="9"/>
      <c r="SKR32" s="9"/>
      <c r="SKS32" s="9"/>
      <c r="SKT32" s="9"/>
      <c r="SKU32" s="9"/>
      <c r="SKV32" s="9"/>
      <c r="SKW32" s="9"/>
      <c r="SKX32" s="9"/>
      <c r="SKY32" s="9"/>
      <c r="SKZ32" s="9"/>
      <c r="SLA32" s="9"/>
      <c r="SLB32" s="9"/>
      <c r="SLC32" s="9"/>
      <c r="SLD32" s="9"/>
      <c r="SLE32" s="9"/>
      <c r="SLF32" s="9"/>
      <c r="SLG32" s="9"/>
      <c r="SLH32" s="9"/>
      <c r="SLI32" s="9"/>
      <c r="SLJ32" s="9"/>
      <c r="SLK32" s="9"/>
      <c r="SLL32" s="9"/>
      <c r="SLM32" s="9"/>
      <c r="SLN32" s="9"/>
      <c r="SLO32" s="9"/>
      <c r="SLP32" s="9"/>
      <c r="SLQ32" s="9"/>
      <c r="SLR32" s="9"/>
      <c r="SLS32" s="9"/>
      <c r="SLT32" s="9"/>
      <c r="SLU32" s="9"/>
      <c r="SLV32" s="9"/>
      <c r="SLW32" s="9"/>
      <c r="SLX32" s="9"/>
      <c r="SLY32" s="9"/>
      <c r="SLZ32" s="9"/>
      <c r="SMA32" s="9"/>
      <c r="SMB32" s="9"/>
      <c r="SMC32" s="9"/>
      <c r="SMD32" s="9"/>
      <c r="SME32" s="9"/>
      <c r="SMF32" s="9"/>
      <c r="SMG32" s="9"/>
      <c r="SMH32" s="9"/>
      <c r="SMI32" s="9"/>
      <c r="SMJ32" s="9"/>
      <c r="SMK32" s="9"/>
      <c r="SML32" s="9"/>
      <c r="SMM32" s="9"/>
      <c r="SMN32" s="9"/>
      <c r="SMO32" s="9"/>
      <c r="SMP32" s="9"/>
      <c r="SMQ32" s="9"/>
      <c r="SMR32" s="9"/>
      <c r="SMS32" s="9"/>
      <c r="SMT32" s="9"/>
      <c r="SMU32" s="9"/>
      <c r="SMV32" s="9"/>
      <c r="SMW32" s="9"/>
      <c r="SMX32" s="9"/>
      <c r="SMY32" s="9"/>
      <c r="SMZ32" s="9"/>
      <c r="SNA32" s="9"/>
      <c r="SNB32" s="9"/>
      <c r="SNC32" s="9"/>
      <c r="SND32" s="9"/>
      <c r="SNE32" s="9"/>
      <c r="SNF32" s="9"/>
      <c r="SNG32" s="9"/>
      <c r="SNH32" s="9"/>
      <c r="SNI32" s="9"/>
      <c r="SNJ32" s="9"/>
      <c r="SNK32" s="9"/>
      <c r="SNL32" s="9"/>
      <c r="SNM32" s="9"/>
      <c r="SNN32" s="9"/>
      <c r="SNO32" s="9"/>
      <c r="SNP32" s="9"/>
      <c r="SNQ32" s="9"/>
      <c r="SNR32" s="9"/>
      <c r="SNS32" s="9"/>
      <c r="SNT32" s="9"/>
      <c r="SNU32" s="9"/>
      <c r="SNV32" s="9"/>
      <c r="SNW32" s="9"/>
      <c r="SNX32" s="9"/>
      <c r="SNY32" s="9"/>
      <c r="SNZ32" s="9"/>
      <c r="SOA32" s="9"/>
      <c r="SOB32" s="9"/>
      <c r="SOC32" s="9"/>
      <c r="SOD32" s="9"/>
      <c r="SOE32" s="9"/>
      <c r="SOF32" s="9"/>
      <c r="SOG32" s="9"/>
      <c r="SOH32" s="9"/>
      <c r="SOI32" s="9"/>
      <c r="SOJ32" s="9"/>
      <c r="SOK32" s="9"/>
      <c r="SOL32" s="9"/>
      <c r="SOM32" s="9"/>
      <c r="SON32" s="9"/>
      <c r="SOO32" s="9"/>
      <c r="SOP32" s="9"/>
      <c r="SOQ32" s="9"/>
      <c r="SOR32" s="9"/>
      <c r="SOS32" s="9"/>
      <c r="SOT32" s="9"/>
      <c r="SOU32" s="9"/>
      <c r="SOV32" s="9"/>
      <c r="SOW32" s="9"/>
      <c r="SOX32" s="9"/>
      <c r="SOY32" s="9"/>
      <c r="SOZ32" s="9"/>
      <c r="SPA32" s="9"/>
      <c r="SPB32" s="9"/>
      <c r="SPC32" s="9"/>
      <c r="SPD32" s="9"/>
      <c r="SPE32" s="9"/>
      <c r="SPF32" s="9"/>
      <c r="SPG32" s="9"/>
      <c r="SPH32" s="9"/>
      <c r="SPI32" s="9"/>
      <c r="SPJ32" s="9"/>
      <c r="SPK32" s="9"/>
      <c r="SPL32" s="9"/>
      <c r="SPM32" s="9"/>
      <c r="SPN32" s="9"/>
      <c r="SPO32" s="9"/>
      <c r="SPP32" s="9"/>
      <c r="SPQ32" s="9"/>
      <c r="SPR32" s="9"/>
      <c r="SPS32" s="9"/>
      <c r="SPT32" s="9"/>
      <c r="SPU32" s="9"/>
      <c r="SPV32" s="9"/>
      <c r="SPW32" s="9"/>
      <c r="SPX32" s="9"/>
      <c r="SPY32" s="9"/>
      <c r="SPZ32" s="9"/>
      <c r="SQA32" s="9"/>
      <c r="SQB32" s="9"/>
      <c r="SQC32" s="9"/>
      <c r="SQD32" s="9"/>
      <c r="SQE32" s="9"/>
      <c r="SQF32" s="9"/>
      <c r="SQG32" s="9"/>
      <c r="SQH32" s="9"/>
      <c r="SQI32" s="9"/>
      <c r="SQJ32" s="9"/>
      <c r="SQK32" s="9"/>
      <c r="SQL32" s="9"/>
      <c r="SQM32" s="9"/>
      <c r="SQN32" s="9"/>
      <c r="SQO32" s="9"/>
      <c r="SQP32" s="9"/>
      <c r="SQQ32" s="9"/>
      <c r="SQR32" s="9"/>
      <c r="SQS32" s="9"/>
      <c r="SQT32" s="9"/>
      <c r="SQU32" s="9"/>
      <c r="SQV32" s="9"/>
      <c r="SQW32" s="9"/>
      <c r="SQX32" s="9"/>
      <c r="SQY32" s="9"/>
      <c r="SQZ32" s="9"/>
      <c r="SRA32" s="9"/>
      <c r="SRB32" s="9"/>
      <c r="SRC32" s="9"/>
      <c r="SRD32" s="9"/>
      <c r="SRE32" s="9"/>
      <c r="SRF32" s="9"/>
      <c r="SRG32" s="9"/>
      <c r="SRH32" s="9"/>
      <c r="SRI32" s="9"/>
      <c r="SRJ32" s="9"/>
      <c r="SRK32" s="9"/>
      <c r="SRL32" s="9"/>
      <c r="SRM32" s="9"/>
      <c r="SRN32" s="9"/>
      <c r="SRO32" s="9"/>
      <c r="SRP32" s="9"/>
      <c r="SRQ32" s="9"/>
      <c r="SRR32" s="9"/>
      <c r="SRS32" s="9"/>
      <c r="SRT32" s="9"/>
      <c r="SRU32" s="9"/>
      <c r="SRV32" s="9"/>
      <c r="SRW32" s="9"/>
      <c r="SRX32" s="9"/>
      <c r="SRY32" s="9"/>
      <c r="SRZ32" s="9"/>
      <c r="SSA32" s="9"/>
      <c r="SSB32" s="9"/>
      <c r="SSC32" s="9"/>
      <c r="SSD32" s="9"/>
      <c r="SSE32" s="9"/>
      <c r="SSF32" s="9"/>
      <c r="SSG32" s="9"/>
      <c r="SSH32" s="9"/>
      <c r="SSI32" s="9"/>
      <c r="SSJ32" s="9"/>
      <c r="SSK32" s="9"/>
      <c r="SSL32" s="9"/>
      <c r="SSM32" s="9"/>
      <c r="SSN32" s="9"/>
      <c r="SSO32" s="9"/>
      <c r="SSP32" s="9"/>
      <c r="SSQ32" s="9"/>
      <c r="SSR32" s="9"/>
      <c r="SSS32" s="9"/>
      <c r="SST32" s="9"/>
      <c r="SSU32" s="9"/>
      <c r="SSV32" s="9"/>
      <c r="SSW32" s="9"/>
      <c r="SSX32" s="9"/>
      <c r="SSY32" s="9"/>
      <c r="SSZ32" s="9"/>
      <c r="STA32" s="9"/>
      <c r="STB32" s="9"/>
      <c r="STC32" s="9"/>
      <c r="STD32" s="9"/>
      <c r="STE32" s="9"/>
      <c r="STF32" s="9"/>
      <c r="STG32" s="9"/>
      <c r="STH32" s="9"/>
      <c r="STI32" s="9"/>
      <c r="STJ32" s="9"/>
      <c r="STK32" s="9"/>
      <c r="STL32" s="9"/>
      <c r="STM32" s="9"/>
      <c r="STN32" s="9"/>
      <c r="STO32" s="9"/>
      <c r="STP32" s="9"/>
      <c r="STQ32" s="9"/>
      <c r="STR32" s="9"/>
      <c r="STS32" s="9"/>
      <c r="STT32" s="9"/>
      <c r="STU32" s="9"/>
      <c r="STV32" s="9"/>
      <c r="STW32" s="9"/>
      <c r="STX32" s="9"/>
      <c r="STY32" s="9"/>
      <c r="STZ32" s="9"/>
      <c r="SUA32" s="9"/>
      <c r="SUB32" s="9"/>
      <c r="SUC32" s="9"/>
      <c r="SUD32" s="9"/>
      <c r="SUE32" s="9"/>
      <c r="SUF32" s="9"/>
      <c r="SUG32" s="9"/>
      <c r="SUH32" s="9"/>
      <c r="SUI32" s="9"/>
      <c r="SUJ32" s="9"/>
      <c r="SUK32" s="9"/>
      <c r="SUL32" s="9"/>
      <c r="SUM32" s="9"/>
      <c r="SUN32" s="9"/>
      <c r="SUO32" s="9"/>
      <c r="SUP32" s="9"/>
      <c r="SUQ32" s="9"/>
      <c r="SUR32" s="9"/>
      <c r="SUS32" s="9"/>
      <c r="SUT32" s="9"/>
      <c r="SUU32" s="9"/>
      <c r="SUV32" s="9"/>
      <c r="SUW32" s="9"/>
      <c r="SUX32" s="9"/>
      <c r="SUY32" s="9"/>
      <c r="SUZ32" s="9"/>
      <c r="SVA32" s="9"/>
      <c r="SVB32" s="9"/>
      <c r="SVC32" s="9"/>
      <c r="SVD32" s="9"/>
      <c r="SVE32" s="9"/>
      <c r="SVF32" s="9"/>
      <c r="SVG32" s="9"/>
      <c r="SVH32" s="9"/>
      <c r="SVI32" s="9"/>
      <c r="SVJ32" s="9"/>
      <c r="SVK32" s="9"/>
      <c r="SVL32" s="9"/>
      <c r="SVM32" s="9"/>
      <c r="SVN32" s="9"/>
      <c r="SVO32" s="9"/>
      <c r="SVP32" s="9"/>
      <c r="SVQ32" s="9"/>
      <c r="SVR32" s="9"/>
      <c r="SVS32" s="9"/>
      <c r="SVT32" s="9"/>
      <c r="SVU32" s="9"/>
      <c r="SVV32" s="9"/>
      <c r="SVW32" s="9"/>
      <c r="SVX32" s="9"/>
      <c r="SVY32" s="9"/>
      <c r="SVZ32" s="9"/>
      <c r="SWA32" s="9"/>
      <c r="SWB32" s="9"/>
      <c r="SWC32" s="9"/>
      <c r="SWD32" s="9"/>
      <c r="SWE32" s="9"/>
      <c r="SWF32" s="9"/>
      <c r="SWG32" s="9"/>
      <c r="SWH32" s="9"/>
      <c r="SWI32" s="9"/>
      <c r="SWJ32" s="9"/>
      <c r="SWK32" s="9"/>
      <c r="SWL32" s="9"/>
      <c r="SWM32" s="9"/>
      <c r="SWN32" s="9"/>
      <c r="SWO32" s="9"/>
      <c r="SWP32" s="9"/>
      <c r="SWQ32" s="9"/>
      <c r="SWR32" s="9"/>
      <c r="SWS32" s="9"/>
      <c r="SWT32" s="9"/>
      <c r="SWU32" s="9"/>
      <c r="SWV32" s="9"/>
      <c r="SWW32" s="9"/>
      <c r="SWX32" s="9"/>
      <c r="SWY32" s="9"/>
      <c r="SWZ32" s="9"/>
      <c r="SXA32" s="9"/>
      <c r="SXB32" s="9"/>
      <c r="SXC32" s="9"/>
      <c r="SXD32" s="9"/>
      <c r="SXE32" s="9"/>
      <c r="SXF32" s="9"/>
      <c r="SXG32" s="9"/>
      <c r="SXH32" s="9"/>
      <c r="SXI32" s="9"/>
      <c r="SXJ32" s="9"/>
      <c r="SXK32" s="9"/>
      <c r="SXL32" s="9"/>
      <c r="SXM32" s="9"/>
      <c r="SXN32" s="9"/>
      <c r="SXO32" s="9"/>
      <c r="SXP32" s="9"/>
      <c r="SXQ32" s="9"/>
      <c r="SXR32" s="9"/>
      <c r="SXS32" s="9"/>
      <c r="SXT32" s="9"/>
      <c r="SXU32" s="9"/>
      <c r="SXV32" s="9"/>
      <c r="SXW32" s="9"/>
      <c r="SXX32" s="9"/>
      <c r="SXY32" s="9"/>
      <c r="SXZ32" s="9"/>
      <c r="SYA32" s="9"/>
      <c r="SYB32" s="9"/>
      <c r="SYC32" s="9"/>
      <c r="SYD32" s="9"/>
      <c r="SYE32" s="9"/>
      <c r="SYF32" s="9"/>
      <c r="SYG32" s="9"/>
      <c r="SYH32" s="9"/>
      <c r="SYI32" s="9"/>
      <c r="SYJ32" s="9"/>
      <c r="SYK32" s="9"/>
      <c r="SYL32" s="9"/>
      <c r="SYM32" s="9"/>
      <c r="SYN32" s="9"/>
      <c r="SYO32" s="9"/>
      <c r="SYP32" s="9"/>
      <c r="SYQ32" s="9"/>
      <c r="SYR32" s="9"/>
      <c r="SYS32" s="9"/>
      <c r="SYT32" s="9"/>
      <c r="SYU32" s="9"/>
      <c r="SYV32" s="9"/>
      <c r="SYW32" s="9"/>
      <c r="SYX32" s="9"/>
      <c r="SYY32" s="9"/>
      <c r="SYZ32" s="9"/>
      <c r="SZA32" s="9"/>
      <c r="SZB32" s="9"/>
      <c r="SZC32" s="9"/>
      <c r="SZD32" s="9"/>
      <c r="SZE32" s="9"/>
      <c r="SZF32" s="9"/>
      <c r="SZG32" s="9"/>
      <c r="SZH32" s="9"/>
      <c r="SZI32" s="9"/>
      <c r="SZJ32" s="9"/>
      <c r="SZK32" s="9"/>
      <c r="SZL32" s="9"/>
      <c r="SZM32" s="9"/>
      <c r="SZN32" s="9"/>
      <c r="SZO32" s="9"/>
      <c r="SZP32" s="9"/>
      <c r="SZQ32" s="9"/>
      <c r="SZR32" s="9"/>
      <c r="SZS32" s="9"/>
      <c r="SZT32" s="9"/>
      <c r="SZU32" s="9"/>
      <c r="SZV32" s="9"/>
      <c r="SZW32" s="9"/>
      <c r="SZX32" s="9"/>
      <c r="SZY32" s="9"/>
      <c r="SZZ32" s="9"/>
      <c r="TAA32" s="9"/>
      <c r="TAB32" s="9"/>
      <c r="TAC32" s="9"/>
      <c r="TAD32" s="9"/>
      <c r="TAE32" s="9"/>
      <c r="TAF32" s="9"/>
      <c r="TAG32" s="9"/>
      <c r="TAH32" s="9"/>
      <c r="TAI32" s="9"/>
      <c r="TAJ32" s="9"/>
      <c r="TAK32" s="9"/>
      <c r="TAL32" s="9"/>
      <c r="TAM32" s="9"/>
      <c r="TAN32" s="9"/>
      <c r="TAO32" s="9"/>
      <c r="TAP32" s="9"/>
      <c r="TAQ32" s="9"/>
      <c r="TAR32" s="9"/>
      <c r="TAS32" s="9"/>
      <c r="TAT32" s="9"/>
      <c r="TAU32" s="9"/>
      <c r="TAV32" s="9"/>
      <c r="TAW32" s="9"/>
      <c r="TAX32" s="9"/>
      <c r="TAY32" s="9"/>
      <c r="TAZ32" s="9"/>
      <c r="TBA32" s="9"/>
      <c r="TBB32" s="9"/>
      <c r="TBC32" s="9"/>
      <c r="TBD32" s="9"/>
      <c r="TBE32" s="9"/>
      <c r="TBF32" s="9"/>
      <c r="TBG32" s="9"/>
      <c r="TBH32" s="9"/>
      <c r="TBI32" s="9"/>
      <c r="TBJ32" s="9"/>
      <c r="TBK32" s="9"/>
      <c r="TBL32" s="9"/>
      <c r="TBM32" s="9"/>
      <c r="TBN32" s="9"/>
      <c r="TBO32" s="9"/>
      <c r="TBP32" s="9"/>
      <c r="TBQ32" s="9"/>
      <c r="TBR32" s="9"/>
      <c r="TBS32" s="9"/>
      <c r="TBT32" s="9"/>
      <c r="TBU32" s="9"/>
      <c r="TBV32" s="9"/>
      <c r="TBW32" s="9"/>
      <c r="TBX32" s="9"/>
      <c r="TBY32" s="9"/>
      <c r="TBZ32" s="9"/>
      <c r="TCA32" s="9"/>
      <c r="TCB32" s="9"/>
      <c r="TCC32" s="9"/>
      <c r="TCD32" s="9"/>
      <c r="TCE32" s="9"/>
      <c r="TCF32" s="9"/>
      <c r="TCG32" s="9"/>
      <c r="TCH32" s="9"/>
      <c r="TCI32" s="9"/>
      <c r="TCJ32" s="9"/>
      <c r="TCK32" s="9"/>
      <c r="TCL32" s="9"/>
      <c r="TCM32" s="9"/>
      <c r="TCN32" s="9"/>
      <c r="TCO32" s="9"/>
      <c r="TCP32" s="9"/>
      <c r="TCQ32" s="9"/>
      <c r="TCR32" s="9"/>
      <c r="TCS32" s="9"/>
      <c r="TCT32" s="9"/>
      <c r="TCU32" s="9"/>
      <c r="TCV32" s="9"/>
      <c r="TCW32" s="9"/>
      <c r="TCX32" s="9"/>
      <c r="TCY32" s="9"/>
      <c r="TCZ32" s="9"/>
      <c r="TDA32" s="9"/>
      <c r="TDB32" s="9"/>
      <c r="TDC32" s="9"/>
      <c r="TDD32" s="9"/>
      <c r="TDE32" s="9"/>
      <c r="TDF32" s="9"/>
      <c r="TDG32" s="9"/>
      <c r="TDH32" s="9"/>
      <c r="TDI32" s="9"/>
      <c r="TDJ32" s="9"/>
      <c r="TDK32" s="9"/>
      <c r="TDL32" s="9"/>
      <c r="TDM32" s="9"/>
      <c r="TDN32" s="9"/>
      <c r="TDO32" s="9"/>
      <c r="TDP32" s="9"/>
      <c r="TDQ32" s="9"/>
      <c r="TDR32" s="9"/>
      <c r="TDS32" s="9"/>
      <c r="TDT32" s="9"/>
      <c r="TDU32" s="9"/>
      <c r="TDV32" s="9"/>
      <c r="TDW32" s="9"/>
      <c r="TDX32" s="9"/>
      <c r="TDY32" s="9"/>
      <c r="TDZ32" s="9"/>
      <c r="TEA32" s="9"/>
      <c r="TEB32" s="9"/>
      <c r="TEC32" s="9"/>
      <c r="TED32" s="9"/>
      <c r="TEE32" s="9"/>
      <c r="TEF32" s="9"/>
      <c r="TEG32" s="9"/>
      <c r="TEH32" s="9"/>
      <c r="TEI32" s="9"/>
      <c r="TEJ32" s="9"/>
      <c r="TEK32" s="9"/>
      <c r="TEL32" s="9"/>
      <c r="TEM32" s="9"/>
      <c r="TEN32" s="9"/>
      <c r="TEO32" s="9"/>
      <c r="TEP32" s="9"/>
      <c r="TEQ32" s="9"/>
      <c r="TER32" s="9"/>
      <c r="TES32" s="9"/>
      <c r="TET32" s="9"/>
      <c r="TEU32" s="9"/>
      <c r="TEV32" s="9"/>
      <c r="TEW32" s="9"/>
      <c r="TEX32" s="9"/>
      <c r="TEY32" s="9"/>
      <c r="TEZ32" s="9"/>
      <c r="TFA32" s="9"/>
      <c r="TFB32" s="9"/>
      <c r="TFC32" s="9"/>
      <c r="TFD32" s="9"/>
      <c r="TFE32" s="9"/>
      <c r="TFF32" s="9"/>
      <c r="TFG32" s="9"/>
      <c r="TFH32" s="9"/>
      <c r="TFI32" s="9"/>
      <c r="TFJ32" s="9"/>
      <c r="TFK32" s="9"/>
      <c r="TFL32" s="9"/>
      <c r="TFM32" s="9"/>
      <c r="TFN32" s="9"/>
      <c r="TFO32" s="9"/>
      <c r="TFP32" s="9"/>
      <c r="TFQ32" s="9"/>
      <c r="TFR32" s="9"/>
      <c r="TFS32" s="9"/>
      <c r="TFT32" s="9"/>
      <c r="TFU32" s="9"/>
      <c r="TFV32" s="9"/>
      <c r="TFW32" s="9"/>
      <c r="TFX32" s="9"/>
      <c r="TFY32" s="9"/>
      <c r="TFZ32" s="9"/>
      <c r="TGA32" s="9"/>
      <c r="TGB32" s="9"/>
      <c r="TGC32" s="9"/>
      <c r="TGD32" s="9"/>
      <c r="TGE32" s="9"/>
      <c r="TGF32" s="9"/>
      <c r="TGG32" s="9"/>
      <c r="TGH32" s="9"/>
      <c r="TGI32" s="9"/>
      <c r="TGJ32" s="9"/>
      <c r="TGK32" s="9"/>
      <c r="TGL32" s="9"/>
      <c r="TGM32" s="9"/>
      <c r="TGN32" s="9"/>
      <c r="TGO32" s="9"/>
      <c r="TGP32" s="9"/>
      <c r="TGQ32" s="9"/>
      <c r="TGR32" s="9"/>
      <c r="TGS32" s="9"/>
      <c r="TGT32" s="9"/>
      <c r="TGU32" s="9"/>
      <c r="TGV32" s="9"/>
      <c r="TGW32" s="9"/>
      <c r="TGX32" s="9"/>
      <c r="TGY32" s="9"/>
      <c r="TGZ32" s="9"/>
      <c r="THA32" s="9"/>
      <c r="THB32" s="9"/>
      <c r="THC32" s="9"/>
      <c r="THD32" s="9"/>
      <c r="THE32" s="9"/>
      <c r="THF32" s="9"/>
      <c r="THG32" s="9"/>
      <c r="THH32" s="9"/>
      <c r="THI32" s="9"/>
      <c r="THJ32" s="9"/>
      <c r="THK32" s="9"/>
      <c r="THL32" s="9"/>
      <c r="THM32" s="9"/>
      <c r="THN32" s="9"/>
      <c r="THO32" s="9"/>
      <c r="THP32" s="9"/>
      <c r="THQ32" s="9"/>
      <c r="THR32" s="9"/>
      <c r="THS32" s="9"/>
      <c r="THT32" s="9"/>
      <c r="THU32" s="9"/>
      <c r="THV32" s="9"/>
      <c r="THW32" s="9"/>
      <c r="THX32" s="9"/>
      <c r="THY32" s="9"/>
      <c r="THZ32" s="9"/>
      <c r="TIA32" s="9"/>
      <c r="TIB32" s="9"/>
      <c r="TIC32" s="9"/>
      <c r="TID32" s="9"/>
      <c r="TIE32" s="9"/>
      <c r="TIF32" s="9"/>
      <c r="TIG32" s="9"/>
      <c r="TIH32" s="9"/>
      <c r="TII32" s="9"/>
      <c r="TIJ32" s="9"/>
      <c r="TIK32" s="9"/>
      <c r="TIL32" s="9"/>
      <c r="TIM32" s="9"/>
      <c r="TIN32" s="9"/>
      <c r="TIO32" s="9"/>
      <c r="TIP32" s="9"/>
      <c r="TIQ32" s="9"/>
      <c r="TIR32" s="9"/>
      <c r="TIS32" s="9"/>
      <c r="TIT32" s="9"/>
      <c r="TIU32" s="9"/>
      <c r="TIV32" s="9"/>
      <c r="TIW32" s="9"/>
      <c r="TIX32" s="9"/>
      <c r="TIY32" s="9"/>
      <c r="TIZ32" s="9"/>
      <c r="TJA32" s="9"/>
      <c r="TJB32" s="9"/>
      <c r="TJC32" s="9"/>
      <c r="TJD32" s="9"/>
      <c r="TJE32" s="9"/>
      <c r="TJF32" s="9"/>
      <c r="TJG32" s="9"/>
      <c r="TJH32" s="9"/>
      <c r="TJI32" s="9"/>
      <c r="TJJ32" s="9"/>
      <c r="TJK32" s="9"/>
      <c r="TJL32" s="9"/>
      <c r="TJM32" s="9"/>
      <c r="TJN32" s="9"/>
      <c r="TJO32" s="9"/>
      <c r="TJP32" s="9"/>
      <c r="TJQ32" s="9"/>
      <c r="TJR32" s="9"/>
      <c r="TJS32" s="9"/>
      <c r="TJT32" s="9"/>
      <c r="TJU32" s="9"/>
      <c r="TJV32" s="9"/>
      <c r="TJW32" s="9"/>
      <c r="TJX32" s="9"/>
      <c r="TJY32" s="9"/>
      <c r="TJZ32" s="9"/>
      <c r="TKA32" s="9"/>
      <c r="TKB32" s="9"/>
      <c r="TKC32" s="9"/>
      <c r="TKD32" s="9"/>
      <c r="TKE32" s="9"/>
      <c r="TKF32" s="9"/>
      <c r="TKG32" s="9"/>
      <c r="TKH32" s="9"/>
      <c r="TKI32" s="9"/>
      <c r="TKJ32" s="9"/>
      <c r="TKK32" s="9"/>
      <c r="TKL32" s="9"/>
      <c r="TKM32" s="9"/>
      <c r="TKN32" s="9"/>
      <c r="TKO32" s="9"/>
      <c r="TKP32" s="9"/>
      <c r="TKQ32" s="9"/>
      <c r="TKR32" s="9"/>
      <c r="TKS32" s="9"/>
      <c r="TKT32" s="9"/>
      <c r="TKU32" s="9"/>
      <c r="TKV32" s="9"/>
      <c r="TKW32" s="9"/>
      <c r="TKX32" s="9"/>
      <c r="TKY32" s="9"/>
      <c r="TKZ32" s="9"/>
      <c r="TLA32" s="9"/>
      <c r="TLB32" s="9"/>
      <c r="TLC32" s="9"/>
      <c r="TLD32" s="9"/>
      <c r="TLE32" s="9"/>
      <c r="TLF32" s="9"/>
      <c r="TLG32" s="9"/>
      <c r="TLH32" s="9"/>
      <c r="TLI32" s="9"/>
      <c r="TLJ32" s="9"/>
      <c r="TLK32" s="9"/>
      <c r="TLL32" s="9"/>
      <c r="TLM32" s="9"/>
      <c r="TLN32" s="9"/>
      <c r="TLO32" s="9"/>
      <c r="TLP32" s="9"/>
      <c r="TLQ32" s="9"/>
      <c r="TLR32" s="9"/>
      <c r="TLS32" s="9"/>
      <c r="TLT32" s="9"/>
      <c r="TLU32" s="9"/>
      <c r="TLV32" s="9"/>
      <c r="TLW32" s="9"/>
      <c r="TLX32" s="9"/>
      <c r="TLY32" s="9"/>
      <c r="TLZ32" s="9"/>
      <c r="TMA32" s="9"/>
      <c r="TMB32" s="9"/>
      <c r="TMC32" s="9"/>
      <c r="TMD32" s="9"/>
      <c r="TME32" s="9"/>
      <c r="TMF32" s="9"/>
      <c r="TMG32" s="9"/>
      <c r="TMH32" s="9"/>
      <c r="TMI32" s="9"/>
      <c r="TMJ32" s="9"/>
      <c r="TMK32" s="9"/>
      <c r="TML32" s="9"/>
      <c r="TMM32" s="9"/>
      <c r="TMN32" s="9"/>
      <c r="TMO32" s="9"/>
      <c r="TMP32" s="9"/>
      <c r="TMQ32" s="9"/>
      <c r="TMR32" s="9"/>
      <c r="TMS32" s="9"/>
      <c r="TMT32" s="9"/>
      <c r="TMU32" s="9"/>
      <c r="TMV32" s="9"/>
      <c r="TMW32" s="9"/>
      <c r="TMX32" s="9"/>
      <c r="TMY32" s="9"/>
      <c r="TMZ32" s="9"/>
      <c r="TNA32" s="9"/>
      <c r="TNB32" s="9"/>
      <c r="TNC32" s="9"/>
      <c r="TND32" s="9"/>
      <c r="TNE32" s="9"/>
      <c r="TNF32" s="9"/>
      <c r="TNG32" s="9"/>
      <c r="TNH32" s="9"/>
      <c r="TNI32" s="9"/>
      <c r="TNJ32" s="9"/>
      <c r="TNK32" s="9"/>
      <c r="TNL32" s="9"/>
      <c r="TNM32" s="9"/>
      <c r="TNN32" s="9"/>
      <c r="TNO32" s="9"/>
      <c r="TNP32" s="9"/>
      <c r="TNQ32" s="9"/>
      <c r="TNR32" s="9"/>
      <c r="TNS32" s="9"/>
      <c r="TNT32" s="9"/>
      <c r="TNU32" s="9"/>
      <c r="TNV32" s="9"/>
      <c r="TNW32" s="9"/>
      <c r="TNX32" s="9"/>
      <c r="TNY32" s="9"/>
      <c r="TNZ32" s="9"/>
      <c r="TOA32" s="9"/>
      <c r="TOB32" s="9"/>
      <c r="TOC32" s="9"/>
      <c r="TOD32" s="9"/>
      <c r="TOE32" s="9"/>
      <c r="TOF32" s="9"/>
      <c r="TOG32" s="9"/>
      <c r="TOH32" s="9"/>
      <c r="TOI32" s="9"/>
      <c r="TOJ32" s="9"/>
      <c r="TOK32" s="9"/>
      <c r="TOL32" s="9"/>
      <c r="TOM32" s="9"/>
      <c r="TON32" s="9"/>
      <c r="TOO32" s="9"/>
      <c r="TOP32" s="9"/>
      <c r="TOQ32" s="9"/>
      <c r="TOR32" s="9"/>
      <c r="TOS32" s="9"/>
      <c r="TOT32" s="9"/>
      <c r="TOU32" s="9"/>
      <c r="TOV32" s="9"/>
      <c r="TOW32" s="9"/>
      <c r="TOX32" s="9"/>
      <c r="TOY32" s="9"/>
      <c r="TOZ32" s="9"/>
      <c r="TPA32" s="9"/>
      <c r="TPB32" s="9"/>
      <c r="TPC32" s="9"/>
      <c r="TPD32" s="9"/>
      <c r="TPE32" s="9"/>
      <c r="TPF32" s="9"/>
      <c r="TPG32" s="9"/>
      <c r="TPH32" s="9"/>
      <c r="TPI32" s="9"/>
      <c r="TPJ32" s="9"/>
      <c r="TPK32" s="9"/>
      <c r="TPL32" s="9"/>
      <c r="TPM32" s="9"/>
      <c r="TPN32" s="9"/>
      <c r="TPO32" s="9"/>
      <c r="TPP32" s="9"/>
      <c r="TPQ32" s="9"/>
      <c r="TPR32" s="9"/>
      <c r="TPS32" s="9"/>
      <c r="TPT32" s="9"/>
      <c r="TPU32" s="9"/>
      <c r="TPV32" s="9"/>
      <c r="TPW32" s="9"/>
      <c r="TPX32" s="9"/>
      <c r="TPY32" s="9"/>
      <c r="TPZ32" s="9"/>
      <c r="TQA32" s="9"/>
      <c r="TQB32" s="9"/>
      <c r="TQC32" s="9"/>
      <c r="TQD32" s="9"/>
      <c r="TQE32" s="9"/>
      <c r="TQF32" s="9"/>
      <c r="TQG32" s="9"/>
      <c r="TQH32" s="9"/>
      <c r="TQI32" s="9"/>
      <c r="TQJ32" s="9"/>
      <c r="TQK32" s="9"/>
      <c r="TQL32" s="9"/>
      <c r="TQM32" s="9"/>
      <c r="TQN32" s="9"/>
      <c r="TQO32" s="9"/>
      <c r="TQP32" s="9"/>
      <c r="TQQ32" s="9"/>
      <c r="TQR32" s="9"/>
      <c r="TQS32" s="9"/>
      <c r="TQT32" s="9"/>
      <c r="TQU32" s="9"/>
      <c r="TQV32" s="9"/>
      <c r="TQW32" s="9"/>
      <c r="TQX32" s="9"/>
      <c r="TQY32" s="9"/>
      <c r="TQZ32" s="9"/>
      <c r="TRA32" s="9"/>
      <c r="TRB32" s="9"/>
      <c r="TRC32" s="9"/>
      <c r="TRD32" s="9"/>
      <c r="TRE32" s="9"/>
      <c r="TRF32" s="9"/>
      <c r="TRG32" s="9"/>
      <c r="TRH32" s="9"/>
      <c r="TRI32" s="9"/>
      <c r="TRJ32" s="9"/>
      <c r="TRK32" s="9"/>
      <c r="TRL32" s="9"/>
      <c r="TRM32" s="9"/>
      <c r="TRN32" s="9"/>
      <c r="TRO32" s="9"/>
      <c r="TRP32" s="9"/>
      <c r="TRQ32" s="9"/>
      <c r="TRR32" s="9"/>
      <c r="TRS32" s="9"/>
      <c r="TRT32" s="9"/>
      <c r="TRU32" s="9"/>
      <c r="TRV32" s="9"/>
      <c r="TRW32" s="9"/>
      <c r="TRX32" s="9"/>
      <c r="TRY32" s="9"/>
      <c r="TRZ32" s="9"/>
      <c r="TSA32" s="9"/>
      <c r="TSB32" s="9"/>
      <c r="TSC32" s="9"/>
      <c r="TSD32" s="9"/>
      <c r="TSE32" s="9"/>
      <c r="TSF32" s="9"/>
      <c r="TSG32" s="9"/>
      <c r="TSH32" s="9"/>
      <c r="TSI32" s="9"/>
      <c r="TSJ32" s="9"/>
      <c r="TSK32" s="9"/>
      <c r="TSL32" s="9"/>
      <c r="TSM32" s="9"/>
      <c r="TSN32" s="9"/>
      <c r="TSO32" s="9"/>
      <c r="TSP32" s="9"/>
      <c r="TSQ32" s="9"/>
      <c r="TSR32" s="9"/>
      <c r="TSS32" s="9"/>
      <c r="TST32" s="9"/>
      <c r="TSU32" s="9"/>
      <c r="TSV32" s="9"/>
      <c r="TSW32" s="9"/>
      <c r="TSX32" s="9"/>
      <c r="TSY32" s="9"/>
      <c r="TSZ32" s="9"/>
      <c r="TTA32" s="9"/>
      <c r="TTB32" s="9"/>
      <c r="TTC32" s="9"/>
      <c r="TTD32" s="9"/>
      <c r="TTE32" s="9"/>
      <c r="TTF32" s="9"/>
      <c r="TTG32" s="9"/>
      <c r="TTH32" s="9"/>
      <c r="TTI32" s="9"/>
      <c r="TTJ32" s="9"/>
      <c r="TTK32" s="9"/>
      <c r="TTL32" s="9"/>
      <c r="TTM32" s="9"/>
      <c r="TTN32" s="9"/>
      <c r="TTO32" s="9"/>
      <c r="TTP32" s="9"/>
      <c r="TTQ32" s="9"/>
      <c r="TTR32" s="9"/>
      <c r="TTS32" s="9"/>
      <c r="TTT32" s="9"/>
      <c r="TTU32" s="9"/>
      <c r="TTV32" s="9"/>
      <c r="TTW32" s="9"/>
      <c r="TTX32" s="9"/>
      <c r="TTY32" s="9"/>
      <c r="TTZ32" s="9"/>
      <c r="TUA32" s="9"/>
      <c r="TUB32" s="9"/>
      <c r="TUC32" s="9"/>
      <c r="TUD32" s="9"/>
      <c r="TUE32" s="9"/>
      <c r="TUF32" s="9"/>
      <c r="TUG32" s="9"/>
      <c r="TUH32" s="9"/>
      <c r="TUI32" s="9"/>
      <c r="TUJ32" s="9"/>
      <c r="TUK32" s="9"/>
      <c r="TUL32" s="9"/>
      <c r="TUM32" s="9"/>
      <c r="TUN32" s="9"/>
      <c r="TUO32" s="9"/>
      <c r="TUP32" s="9"/>
      <c r="TUQ32" s="9"/>
      <c r="TUR32" s="9"/>
      <c r="TUS32" s="9"/>
      <c r="TUT32" s="9"/>
      <c r="TUU32" s="9"/>
      <c r="TUV32" s="9"/>
      <c r="TUW32" s="9"/>
      <c r="TUX32" s="9"/>
      <c r="TUY32" s="9"/>
      <c r="TUZ32" s="9"/>
      <c r="TVA32" s="9"/>
      <c r="TVB32" s="9"/>
      <c r="TVC32" s="9"/>
      <c r="TVD32" s="9"/>
      <c r="TVE32" s="9"/>
      <c r="TVF32" s="9"/>
      <c r="TVG32" s="9"/>
      <c r="TVH32" s="9"/>
      <c r="TVI32" s="9"/>
      <c r="TVJ32" s="9"/>
      <c r="TVK32" s="9"/>
      <c r="TVL32" s="9"/>
      <c r="TVM32" s="9"/>
      <c r="TVN32" s="9"/>
      <c r="TVO32" s="9"/>
      <c r="TVP32" s="9"/>
      <c r="TVQ32" s="9"/>
      <c r="TVR32" s="9"/>
      <c r="TVS32" s="9"/>
      <c r="TVT32" s="9"/>
      <c r="TVU32" s="9"/>
      <c r="TVV32" s="9"/>
      <c r="TVW32" s="9"/>
      <c r="TVX32" s="9"/>
      <c r="TVY32" s="9"/>
      <c r="TVZ32" s="9"/>
      <c r="TWA32" s="9"/>
      <c r="TWB32" s="9"/>
      <c r="TWC32" s="9"/>
      <c r="TWD32" s="9"/>
      <c r="TWE32" s="9"/>
      <c r="TWF32" s="9"/>
      <c r="TWG32" s="9"/>
      <c r="TWH32" s="9"/>
      <c r="TWI32" s="9"/>
      <c r="TWJ32" s="9"/>
      <c r="TWK32" s="9"/>
      <c r="TWL32" s="9"/>
      <c r="TWM32" s="9"/>
      <c r="TWN32" s="9"/>
      <c r="TWO32" s="9"/>
      <c r="TWP32" s="9"/>
      <c r="TWQ32" s="9"/>
      <c r="TWR32" s="9"/>
      <c r="TWS32" s="9"/>
      <c r="TWT32" s="9"/>
      <c r="TWU32" s="9"/>
      <c r="TWV32" s="9"/>
      <c r="TWW32" s="9"/>
      <c r="TWX32" s="9"/>
      <c r="TWY32" s="9"/>
      <c r="TWZ32" s="9"/>
      <c r="TXA32" s="9"/>
      <c r="TXB32" s="9"/>
      <c r="TXC32" s="9"/>
      <c r="TXD32" s="9"/>
      <c r="TXE32" s="9"/>
      <c r="TXF32" s="9"/>
      <c r="TXG32" s="9"/>
      <c r="TXH32" s="9"/>
      <c r="TXI32" s="9"/>
      <c r="TXJ32" s="9"/>
      <c r="TXK32" s="9"/>
      <c r="TXL32" s="9"/>
      <c r="TXM32" s="9"/>
      <c r="TXN32" s="9"/>
      <c r="TXO32" s="9"/>
      <c r="TXP32" s="9"/>
      <c r="TXQ32" s="9"/>
      <c r="TXR32" s="9"/>
      <c r="TXS32" s="9"/>
      <c r="TXT32" s="9"/>
      <c r="TXU32" s="9"/>
      <c r="TXV32" s="9"/>
      <c r="TXW32" s="9"/>
      <c r="TXX32" s="9"/>
      <c r="TXY32" s="9"/>
      <c r="TXZ32" s="9"/>
      <c r="TYA32" s="9"/>
      <c r="TYB32" s="9"/>
      <c r="TYC32" s="9"/>
      <c r="TYD32" s="9"/>
      <c r="TYE32" s="9"/>
      <c r="TYF32" s="9"/>
      <c r="TYG32" s="9"/>
      <c r="TYH32" s="9"/>
      <c r="TYI32" s="9"/>
      <c r="TYJ32" s="9"/>
      <c r="TYK32" s="9"/>
      <c r="TYL32" s="9"/>
      <c r="TYM32" s="9"/>
      <c r="TYN32" s="9"/>
      <c r="TYO32" s="9"/>
      <c r="TYP32" s="9"/>
      <c r="TYQ32" s="9"/>
      <c r="TYR32" s="9"/>
      <c r="TYS32" s="9"/>
      <c r="TYT32" s="9"/>
      <c r="TYU32" s="9"/>
      <c r="TYV32" s="9"/>
      <c r="TYW32" s="9"/>
      <c r="TYX32" s="9"/>
      <c r="TYY32" s="9"/>
      <c r="TYZ32" s="9"/>
      <c r="TZA32" s="9"/>
      <c r="TZB32" s="9"/>
      <c r="TZC32" s="9"/>
      <c r="TZD32" s="9"/>
      <c r="TZE32" s="9"/>
      <c r="TZF32" s="9"/>
      <c r="TZG32" s="9"/>
      <c r="TZH32" s="9"/>
      <c r="TZI32" s="9"/>
      <c r="TZJ32" s="9"/>
      <c r="TZK32" s="9"/>
      <c r="TZL32" s="9"/>
      <c r="TZM32" s="9"/>
      <c r="TZN32" s="9"/>
      <c r="TZO32" s="9"/>
      <c r="TZP32" s="9"/>
      <c r="TZQ32" s="9"/>
      <c r="TZR32" s="9"/>
      <c r="TZS32" s="9"/>
      <c r="TZT32" s="9"/>
      <c r="TZU32" s="9"/>
      <c r="TZV32" s="9"/>
      <c r="TZW32" s="9"/>
      <c r="TZX32" s="9"/>
      <c r="TZY32" s="9"/>
      <c r="TZZ32" s="9"/>
      <c r="UAA32" s="9"/>
      <c r="UAB32" s="9"/>
      <c r="UAC32" s="9"/>
      <c r="UAD32" s="9"/>
      <c r="UAE32" s="9"/>
      <c r="UAF32" s="9"/>
      <c r="UAG32" s="9"/>
      <c r="UAH32" s="9"/>
      <c r="UAI32" s="9"/>
      <c r="UAJ32" s="9"/>
      <c r="UAK32" s="9"/>
      <c r="UAL32" s="9"/>
      <c r="UAM32" s="9"/>
      <c r="UAN32" s="9"/>
      <c r="UAO32" s="9"/>
      <c r="UAP32" s="9"/>
      <c r="UAQ32" s="9"/>
      <c r="UAR32" s="9"/>
      <c r="UAS32" s="9"/>
      <c r="UAT32" s="9"/>
      <c r="UAU32" s="9"/>
      <c r="UAV32" s="9"/>
      <c r="UAW32" s="9"/>
      <c r="UAX32" s="9"/>
      <c r="UAY32" s="9"/>
      <c r="UAZ32" s="9"/>
      <c r="UBA32" s="9"/>
      <c r="UBB32" s="9"/>
      <c r="UBC32" s="9"/>
      <c r="UBD32" s="9"/>
      <c r="UBE32" s="9"/>
      <c r="UBF32" s="9"/>
      <c r="UBG32" s="9"/>
      <c r="UBH32" s="9"/>
      <c r="UBI32" s="9"/>
      <c r="UBJ32" s="9"/>
      <c r="UBK32" s="9"/>
      <c r="UBL32" s="9"/>
      <c r="UBM32" s="9"/>
      <c r="UBN32" s="9"/>
      <c r="UBO32" s="9"/>
      <c r="UBP32" s="9"/>
      <c r="UBQ32" s="9"/>
      <c r="UBR32" s="9"/>
      <c r="UBS32" s="9"/>
      <c r="UBT32" s="9"/>
      <c r="UBU32" s="9"/>
      <c r="UBV32" s="9"/>
      <c r="UBW32" s="9"/>
      <c r="UBX32" s="9"/>
      <c r="UBY32" s="9"/>
      <c r="UBZ32" s="9"/>
      <c r="UCA32" s="9"/>
      <c r="UCB32" s="9"/>
      <c r="UCC32" s="9"/>
      <c r="UCD32" s="9"/>
      <c r="UCE32" s="9"/>
      <c r="UCF32" s="9"/>
      <c r="UCG32" s="9"/>
      <c r="UCH32" s="9"/>
      <c r="UCI32" s="9"/>
      <c r="UCJ32" s="9"/>
      <c r="UCK32" s="9"/>
      <c r="UCL32" s="9"/>
      <c r="UCM32" s="9"/>
      <c r="UCN32" s="9"/>
      <c r="UCO32" s="9"/>
      <c r="UCP32" s="9"/>
      <c r="UCQ32" s="9"/>
      <c r="UCR32" s="9"/>
      <c r="UCS32" s="9"/>
      <c r="UCT32" s="9"/>
      <c r="UCU32" s="9"/>
      <c r="UCV32" s="9"/>
      <c r="UCW32" s="9"/>
      <c r="UCX32" s="9"/>
      <c r="UCY32" s="9"/>
      <c r="UCZ32" s="9"/>
      <c r="UDA32" s="9"/>
      <c r="UDB32" s="9"/>
      <c r="UDC32" s="9"/>
      <c r="UDD32" s="9"/>
      <c r="UDE32" s="9"/>
      <c r="UDF32" s="9"/>
      <c r="UDG32" s="9"/>
      <c r="UDH32" s="9"/>
      <c r="UDI32" s="9"/>
      <c r="UDJ32" s="9"/>
      <c r="UDK32" s="9"/>
      <c r="UDL32" s="9"/>
      <c r="UDM32" s="9"/>
      <c r="UDN32" s="9"/>
      <c r="UDO32" s="9"/>
      <c r="UDP32" s="9"/>
      <c r="UDQ32" s="9"/>
      <c r="UDR32" s="9"/>
      <c r="UDS32" s="9"/>
      <c r="UDT32" s="9"/>
      <c r="UDU32" s="9"/>
      <c r="UDV32" s="9"/>
      <c r="UDW32" s="9"/>
      <c r="UDX32" s="9"/>
      <c r="UDY32" s="9"/>
      <c r="UDZ32" s="9"/>
      <c r="UEA32" s="9"/>
      <c r="UEB32" s="9"/>
      <c r="UEC32" s="9"/>
      <c r="UED32" s="9"/>
      <c r="UEE32" s="9"/>
      <c r="UEF32" s="9"/>
      <c r="UEG32" s="9"/>
      <c r="UEH32" s="9"/>
      <c r="UEI32" s="9"/>
      <c r="UEJ32" s="9"/>
      <c r="UEK32" s="9"/>
      <c r="UEL32" s="9"/>
      <c r="UEM32" s="9"/>
      <c r="UEN32" s="9"/>
      <c r="UEO32" s="9"/>
      <c r="UEP32" s="9"/>
      <c r="UEQ32" s="9"/>
      <c r="UER32" s="9"/>
      <c r="UES32" s="9"/>
      <c r="UET32" s="9"/>
      <c r="UEU32" s="9"/>
      <c r="UEV32" s="9"/>
      <c r="UEW32" s="9"/>
      <c r="UEX32" s="9"/>
      <c r="UEY32" s="9"/>
      <c r="UEZ32" s="9"/>
      <c r="UFA32" s="9"/>
      <c r="UFB32" s="9"/>
      <c r="UFC32" s="9"/>
      <c r="UFD32" s="9"/>
      <c r="UFE32" s="9"/>
      <c r="UFF32" s="9"/>
      <c r="UFG32" s="9"/>
      <c r="UFH32" s="9"/>
      <c r="UFI32" s="9"/>
      <c r="UFJ32" s="9"/>
      <c r="UFK32" s="9"/>
      <c r="UFL32" s="9"/>
      <c r="UFM32" s="9"/>
      <c r="UFN32" s="9"/>
      <c r="UFO32" s="9"/>
      <c r="UFP32" s="9"/>
      <c r="UFQ32" s="9"/>
      <c r="UFR32" s="9"/>
      <c r="UFS32" s="9"/>
      <c r="UFT32" s="9"/>
      <c r="UFU32" s="9"/>
      <c r="UFV32" s="9"/>
      <c r="UFW32" s="9"/>
      <c r="UFX32" s="9"/>
      <c r="UFY32" s="9"/>
      <c r="UFZ32" s="9"/>
      <c r="UGA32" s="9"/>
      <c r="UGB32" s="9"/>
      <c r="UGC32" s="9"/>
      <c r="UGD32" s="9"/>
      <c r="UGE32" s="9"/>
      <c r="UGF32" s="9"/>
      <c r="UGG32" s="9"/>
      <c r="UGH32" s="9"/>
      <c r="UGI32" s="9"/>
      <c r="UGJ32" s="9"/>
      <c r="UGK32" s="9"/>
      <c r="UGL32" s="9"/>
      <c r="UGM32" s="9"/>
      <c r="UGN32" s="9"/>
      <c r="UGO32" s="9"/>
      <c r="UGP32" s="9"/>
      <c r="UGQ32" s="9"/>
      <c r="UGR32" s="9"/>
      <c r="UGS32" s="9"/>
      <c r="UGT32" s="9"/>
      <c r="UGU32" s="9"/>
      <c r="UGV32" s="9"/>
      <c r="UGW32" s="9"/>
      <c r="UGX32" s="9"/>
      <c r="UGY32" s="9"/>
      <c r="UGZ32" s="9"/>
      <c r="UHA32" s="9"/>
      <c r="UHB32" s="9"/>
      <c r="UHC32" s="9"/>
      <c r="UHD32" s="9"/>
      <c r="UHE32" s="9"/>
      <c r="UHF32" s="9"/>
      <c r="UHG32" s="9"/>
      <c r="UHH32" s="9"/>
      <c r="UHI32" s="9"/>
      <c r="UHJ32" s="9"/>
      <c r="UHK32" s="9"/>
      <c r="UHL32" s="9"/>
      <c r="UHM32" s="9"/>
      <c r="UHN32" s="9"/>
      <c r="UHO32" s="9"/>
      <c r="UHP32" s="9"/>
      <c r="UHQ32" s="9"/>
      <c r="UHR32" s="9"/>
      <c r="UHS32" s="9"/>
      <c r="UHT32" s="9"/>
      <c r="UHU32" s="9"/>
      <c r="UHV32" s="9"/>
      <c r="UHW32" s="9"/>
      <c r="UHX32" s="9"/>
      <c r="UHY32" s="9"/>
      <c r="UHZ32" s="9"/>
      <c r="UIA32" s="9"/>
      <c r="UIB32" s="9"/>
      <c r="UIC32" s="9"/>
      <c r="UID32" s="9"/>
      <c r="UIE32" s="9"/>
      <c r="UIF32" s="9"/>
      <c r="UIG32" s="9"/>
      <c r="UIH32" s="9"/>
      <c r="UII32" s="9"/>
      <c r="UIJ32" s="9"/>
      <c r="UIK32" s="9"/>
      <c r="UIL32" s="9"/>
      <c r="UIM32" s="9"/>
      <c r="UIN32" s="9"/>
      <c r="UIO32" s="9"/>
      <c r="UIP32" s="9"/>
      <c r="UIQ32" s="9"/>
      <c r="UIR32" s="9"/>
      <c r="UIS32" s="9"/>
      <c r="UIT32" s="9"/>
      <c r="UIU32" s="9"/>
      <c r="UIV32" s="9"/>
      <c r="UIW32" s="9"/>
      <c r="UIX32" s="9"/>
      <c r="UIY32" s="9"/>
      <c r="UIZ32" s="9"/>
      <c r="UJA32" s="9"/>
      <c r="UJB32" s="9"/>
      <c r="UJC32" s="9"/>
      <c r="UJD32" s="9"/>
      <c r="UJE32" s="9"/>
      <c r="UJF32" s="9"/>
      <c r="UJG32" s="9"/>
      <c r="UJH32" s="9"/>
      <c r="UJI32" s="9"/>
      <c r="UJJ32" s="9"/>
      <c r="UJK32" s="9"/>
      <c r="UJL32" s="9"/>
      <c r="UJM32" s="9"/>
      <c r="UJN32" s="9"/>
      <c r="UJO32" s="9"/>
      <c r="UJP32" s="9"/>
      <c r="UJQ32" s="9"/>
      <c r="UJR32" s="9"/>
      <c r="UJS32" s="9"/>
      <c r="UJT32" s="9"/>
      <c r="UJU32" s="9"/>
      <c r="UJV32" s="9"/>
      <c r="UJW32" s="9"/>
      <c r="UJX32" s="9"/>
      <c r="UJY32" s="9"/>
      <c r="UJZ32" s="9"/>
      <c r="UKA32" s="9"/>
      <c r="UKB32" s="9"/>
      <c r="UKC32" s="9"/>
      <c r="UKD32" s="9"/>
      <c r="UKE32" s="9"/>
      <c r="UKF32" s="9"/>
      <c r="UKG32" s="9"/>
      <c r="UKH32" s="9"/>
      <c r="UKI32" s="9"/>
      <c r="UKJ32" s="9"/>
      <c r="UKK32" s="9"/>
      <c r="UKL32" s="9"/>
      <c r="UKM32" s="9"/>
      <c r="UKN32" s="9"/>
      <c r="UKO32" s="9"/>
      <c r="UKP32" s="9"/>
      <c r="UKQ32" s="9"/>
      <c r="UKR32" s="9"/>
      <c r="UKS32" s="9"/>
      <c r="UKT32" s="9"/>
      <c r="UKU32" s="9"/>
      <c r="UKV32" s="9"/>
      <c r="UKW32" s="9"/>
      <c r="UKX32" s="9"/>
      <c r="UKY32" s="9"/>
      <c r="UKZ32" s="9"/>
      <c r="ULA32" s="9"/>
      <c r="ULB32" s="9"/>
      <c r="ULC32" s="9"/>
      <c r="ULD32" s="9"/>
      <c r="ULE32" s="9"/>
      <c r="ULF32" s="9"/>
      <c r="ULG32" s="9"/>
      <c r="ULH32" s="9"/>
      <c r="ULI32" s="9"/>
      <c r="ULJ32" s="9"/>
      <c r="ULK32" s="9"/>
      <c r="ULL32" s="9"/>
      <c r="ULM32" s="9"/>
      <c r="ULN32" s="9"/>
      <c r="ULO32" s="9"/>
      <c r="ULP32" s="9"/>
      <c r="ULQ32" s="9"/>
      <c r="ULR32" s="9"/>
      <c r="ULS32" s="9"/>
      <c r="ULT32" s="9"/>
      <c r="ULU32" s="9"/>
      <c r="ULV32" s="9"/>
      <c r="ULW32" s="9"/>
      <c r="ULX32" s="9"/>
      <c r="ULY32" s="9"/>
      <c r="ULZ32" s="9"/>
      <c r="UMA32" s="9"/>
      <c r="UMB32" s="9"/>
      <c r="UMC32" s="9"/>
      <c r="UMD32" s="9"/>
      <c r="UME32" s="9"/>
      <c r="UMF32" s="9"/>
      <c r="UMG32" s="9"/>
      <c r="UMH32" s="9"/>
      <c r="UMI32" s="9"/>
      <c r="UMJ32" s="9"/>
      <c r="UMK32" s="9"/>
      <c r="UML32" s="9"/>
      <c r="UMM32" s="9"/>
      <c r="UMN32" s="9"/>
      <c r="UMO32" s="9"/>
      <c r="UMP32" s="9"/>
      <c r="UMQ32" s="9"/>
      <c r="UMR32" s="9"/>
      <c r="UMS32" s="9"/>
      <c r="UMT32" s="9"/>
      <c r="UMU32" s="9"/>
      <c r="UMV32" s="9"/>
      <c r="UMW32" s="9"/>
      <c r="UMX32" s="9"/>
      <c r="UMY32" s="9"/>
      <c r="UMZ32" s="9"/>
      <c r="UNA32" s="9"/>
      <c r="UNB32" s="9"/>
      <c r="UNC32" s="9"/>
      <c r="UND32" s="9"/>
      <c r="UNE32" s="9"/>
      <c r="UNF32" s="9"/>
      <c r="UNG32" s="9"/>
      <c r="UNH32" s="9"/>
      <c r="UNI32" s="9"/>
      <c r="UNJ32" s="9"/>
      <c r="UNK32" s="9"/>
      <c r="UNL32" s="9"/>
      <c r="UNM32" s="9"/>
      <c r="UNN32" s="9"/>
      <c r="UNO32" s="9"/>
      <c r="UNP32" s="9"/>
      <c r="UNQ32" s="9"/>
      <c r="UNR32" s="9"/>
      <c r="UNS32" s="9"/>
      <c r="UNT32" s="9"/>
      <c r="UNU32" s="9"/>
      <c r="UNV32" s="9"/>
      <c r="UNW32" s="9"/>
      <c r="UNX32" s="9"/>
      <c r="UNY32" s="9"/>
      <c r="UNZ32" s="9"/>
      <c r="UOA32" s="9"/>
      <c r="UOB32" s="9"/>
      <c r="UOC32" s="9"/>
      <c r="UOD32" s="9"/>
      <c r="UOE32" s="9"/>
      <c r="UOF32" s="9"/>
      <c r="UOG32" s="9"/>
      <c r="UOH32" s="9"/>
      <c r="UOI32" s="9"/>
      <c r="UOJ32" s="9"/>
      <c r="UOK32" s="9"/>
      <c r="UOL32" s="9"/>
      <c r="UOM32" s="9"/>
      <c r="UON32" s="9"/>
      <c r="UOO32" s="9"/>
      <c r="UOP32" s="9"/>
      <c r="UOQ32" s="9"/>
      <c r="UOR32" s="9"/>
      <c r="UOS32" s="9"/>
      <c r="UOT32" s="9"/>
      <c r="UOU32" s="9"/>
      <c r="UOV32" s="9"/>
      <c r="UOW32" s="9"/>
      <c r="UOX32" s="9"/>
      <c r="UOY32" s="9"/>
      <c r="UOZ32" s="9"/>
      <c r="UPA32" s="9"/>
      <c r="UPB32" s="9"/>
      <c r="UPC32" s="9"/>
      <c r="UPD32" s="9"/>
      <c r="UPE32" s="9"/>
      <c r="UPF32" s="9"/>
      <c r="UPG32" s="9"/>
      <c r="UPH32" s="9"/>
      <c r="UPI32" s="9"/>
      <c r="UPJ32" s="9"/>
      <c r="UPK32" s="9"/>
      <c r="UPL32" s="9"/>
      <c r="UPM32" s="9"/>
      <c r="UPN32" s="9"/>
      <c r="UPO32" s="9"/>
      <c r="UPP32" s="9"/>
      <c r="UPQ32" s="9"/>
      <c r="UPR32" s="9"/>
      <c r="UPS32" s="9"/>
      <c r="UPT32" s="9"/>
      <c r="UPU32" s="9"/>
      <c r="UPV32" s="9"/>
      <c r="UPW32" s="9"/>
      <c r="UPX32" s="9"/>
      <c r="UPY32" s="9"/>
      <c r="UPZ32" s="9"/>
      <c r="UQA32" s="9"/>
      <c r="UQB32" s="9"/>
      <c r="UQC32" s="9"/>
      <c r="UQD32" s="9"/>
      <c r="UQE32" s="9"/>
      <c r="UQF32" s="9"/>
      <c r="UQG32" s="9"/>
      <c r="UQH32" s="9"/>
      <c r="UQI32" s="9"/>
      <c r="UQJ32" s="9"/>
      <c r="UQK32" s="9"/>
      <c r="UQL32" s="9"/>
      <c r="UQM32" s="9"/>
      <c r="UQN32" s="9"/>
      <c r="UQO32" s="9"/>
      <c r="UQP32" s="9"/>
      <c r="UQQ32" s="9"/>
      <c r="UQR32" s="9"/>
      <c r="UQS32" s="9"/>
      <c r="UQT32" s="9"/>
      <c r="UQU32" s="9"/>
      <c r="UQV32" s="9"/>
      <c r="UQW32" s="9"/>
      <c r="UQX32" s="9"/>
      <c r="UQY32" s="9"/>
      <c r="UQZ32" s="9"/>
      <c r="URA32" s="9"/>
      <c r="URB32" s="9"/>
      <c r="URC32" s="9"/>
      <c r="URD32" s="9"/>
      <c r="URE32" s="9"/>
      <c r="URF32" s="9"/>
      <c r="URG32" s="9"/>
      <c r="URH32" s="9"/>
      <c r="URI32" s="9"/>
      <c r="URJ32" s="9"/>
      <c r="URK32" s="9"/>
      <c r="URL32" s="9"/>
      <c r="URM32" s="9"/>
      <c r="URN32" s="9"/>
      <c r="URO32" s="9"/>
      <c r="URP32" s="9"/>
      <c r="URQ32" s="9"/>
      <c r="URR32" s="9"/>
      <c r="URS32" s="9"/>
      <c r="URT32" s="9"/>
      <c r="URU32" s="9"/>
      <c r="URV32" s="9"/>
      <c r="URW32" s="9"/>
      <c r="URX32" s="9"/>
      <c r="URY32" s="9"/>
      <c r="URZ32" s="9"/>
      <c r="USA32" s="9"/>
      <c r="USB32" s="9"/>
      <c r="USC32" s="9"/>
      <c r="USD32" s="9"/>
      <c r="USE32" s="9"/>
      <c r="USF32" s="9"/>
      <c r="USG32" s="9"/>
      <c r="USH32" s="9"/>
      <c r="USI32" s="9"/>
      <c r="USJ32" s="9"/>
      <c r="USK32" s="9"/>
      <c r="USL32" s="9"/>
      <c r="USM32" s="9"/>
      <c r="USN32" s="9"/>
      <c r="USO32" s="9"/>
      <c r="USP32" s="9"/>
      <c r="USQ32" s="9"/>
      <c r="USR32" s="9"/>
      <c r="USS32" s="9"/>
      <c r="UST32" s="9"/>
      <c r="USU32" s="9"/>
      <c r="USV32" s="9"/>
      <c r="USW32" s="9"/>
      <c r="USX32" s="9"/>
      <c r="USY32" s="9"/>
      <c r="USZ32" s="9"/>
      <c r="UTA32" s="9"/>
      <c r="UTB32" s="9"/>
      <c r="UTC32" s="9"/>
      <c r="UTD32" s="9"/>
      <c r="UTE32" s="9"/>
      <c r="UTF32" s="9"/>
      <c r="UTG32" s="9"/>
      <c r="UTH32" s="9"/>
      <c r="UTI32" s="9"/>
      <c r="UTJ32" s="9"/>
      <c r="UTK32" s="9"/>
      <c r="UTL32" s="9"/>
      <c r="UTM32" s="9"/>
      <c r="UTN32" s="9"/>
      <c r="UTO32" s="9"/>
      <c r="UTP32" s="9"/>
      <c r="UTQ32" s="9"/>
      <c r="UTR32" s="9"/>
      <c r="UTS32" s="9"/>
      <c r="UTT32" s="9"/>
      <c r="UTU32" s="9"/>
      <c r="UTV32" s="9"/>
      <c r="UTW32" s="9"/>
      <c r="UTX32" s="9"/>
      <c r="UTY32" s="9"/>
      <c r="UTZ32" s="9"/>
      <c r="UUA32" s="9"/>
      <c r="UUB32" s="9"/>
      <c r="UUC32" s="9"/>
      <c r="UUD32" s="9"/>
      <c r="UUE32" s="9"/>
      <c r="UUF32" s="9"/>
      <c r="UUG32" s="9"/>
      <c r="UUH32" s="9"/>
      <c r="UUI32" s="9"/>
      <c r="UUJ32" s="9"/>
      <c r="UUK32" s="9"/>
      <c r="UUL32" s="9"/>
      <c r="UUM32" s="9"/>
      <c r="UUN32" s="9"/>
      <c r="UUO32" s="9"/>
      <c r="UUP32" s="9"/>
      <c r="UUQ32" s="9"/>
      <c r="UUR32" s="9"/>
      <c r="UUS32" s="9"/>
      <c r="UUT32" s="9"/>
      <c r="UUU32" s="9"/>
      <c r="UUV32" s="9"/>
      <c r="UUW32" s="9"/>
      <c r="UUX32" s="9"/>
      <c r="UUY32" s="9"/>
      <c r="UUZ32" s="9"/>
      <c r="UVA32" s="9"/>
      <c r="UVB32" s="9"/>
      <c r="UVC32" s="9"/>
      <c r="UVD32" s="9"/>
      <c r="UVE32" s="9"/>
      <c r="UVF32" s="9"/>
      <c r="UVG32" s="9"/>
      <c r="UVH32" s="9"/>
      <c r="UVI32" s="9"/>
      <c r="UVJ32" s="9"/>
      <c r="UVK32" s="9"/>
      <c r="UVL32" s="9"/>
      <c r="UVM32" s="9"/>
      <c r="UVN32" s="9"/>
      <c r="UVO32" s="9"/>
      <c r="UVP32" s="9"/>
      <c r="UVQ32" s="9"/>
      <c r="UVR32" s="9"/>
      <c r="UVS32" s="9"/>
      <c r="UVT32" s="9"/>
      <c r="UVU32" s="9"/>
      <c r="UVV32" s="9"/>
      <c r="UVW32" s="9"/>
      <c r="UVX32" s="9"/>
      <c r="UVY32" s="9"/>
      <c r="UVZ32" s="9"/>
      <c r="UWA32" s="9"/>
      <c r="UWB32" s="9"/>
      <c r="UWC32" s="9"/>
      <c r="UWD32" s="9"/>
      <c r="UWE32" s="9"/>
      <c r="UWF32" s="9"/>
      <c r="UWG32" s="9"/>
      <c r="UWH32" s="9"/>
      <c r="UWI32" s="9"/>
      <c r="UWJ32" s="9"/>
      <c r="UWK32" s="9"/>
      <c r="UWL32" s="9"/>
      <c r="UWM32" s="9"/>
      <c r="UWN32" s="9"/>
      <c r="UWO32" s="9"/>
      <c r="UWP32" s="9"/>
      <c r="UWQ32" s="9"/>
      <c r="UWR32" s="9"/>
      <c r="UWS32" s="9"/>
      <c r="UWT32" s="9"/>
      <c r="UWU32" s="9"/>
      <c r="UWV32" s="9"/>
      <c r="UWW32" s="9"/>
      <c r="UWX32" s="9"/>
      <c r="UWY32" s="9"/>
      <c r="UWZ32" s="9"/>
      <c r="UXA32" s="9"/>
      <c r="UXB32" s="9"/>
      <c r="UXC32" s="9"/>
      <c r="UXD32" s="9"/>
      <c r="UXE32" s="9"/>
      <c r="UXF32" s="9"/>
      <c r="UXG32" s="9"/>
      <c r="UXH32" s="9"/>
      <c r="UXI32" s="9"/>
      <c r="UXJ32" s="9"/>
      <c r="UXK32" s="9"/>
      <c r="UXL32" s="9"/>
      <c r="UXM32" s="9"/>
      <c r="UXN32" s="9"/>
      <c r="UXO32" s="9"/>
      <c r="UXP32" s="9"/>
      <c r="UXQ32" s="9"/>
      <c r="UXR32" s="9"/>
      <c r="UXS32" s="9"/>
      <c r="UXT32" s="9"/>
      <c r="UXU32" s="9"/>
      <c r="UXV32" s="9"/>
      <c r="UXW32" s="9"/>
      <c r="UXX32" s="9"/>
      <c r="UXY32" s="9"/>
      <c r="UXZ32" s="9"/>
      <c r="UYA32" s="9"/>
      <c r="UYB32" s="9"/>
      <c r="UYC32" s="9"/>
      <c r="UYD32" s="9"/>
      <c r="UYE32" s="9"/>
      <c r="UYF32" s="9"/>
      <c r="UYG32" s="9"/>
      <c r="UYH32" s="9"/>
      <c r="UYI32" s="9"/>
      <c r="UYJ32" s="9"/>
      <c r="UYK32" s="9"/>
      <c r="UYL32" s="9"/>
      <c r="UYM32" s="9"/>
      <c r="UYN32" s="9"/>
      <c r="UYO32" s="9"/>
      <c r="UYP32" s="9"/>
      <c r="UYQ32" s="9"/>
      <c r="UYR32" s="9"/>
      <c r="UYS32" s="9"/>
      <c r="UYT32" s="9"/>
      <c r="UYU32" s="9"/>
      <c r="UYV32" s="9"/>
      <c r="UYW32" s="9"/>
      <c r="UYX32" s="9"/>
      <c r="UYY32" s="9"/>
      <c r="UYZ32" s="9"/>
      <c r="UZA32" s="9"/>
      <c r="UZB32" s="9"/>
      <c r="UZC32" s="9"/>
      <c r="UZD32" s="9"/>
      <c r="UZE32" s="9"/>
      <c r="UZF32" s="9"/>
      <c r="UZG32" s="9"/>
      <c r="UZH32" s="9"/>
      <c r="UZI32" s="9"/>
      <c r="UZJ32" s="9"/>
      <c r="UZK32" s="9"/>
      <c r="UZL32" s="9"/>
      <c r="UZM32" s="9"/>
      <c r="UZN32" s="9"/>
      <c r="UZO32" s="9"/>
      <c r="UZP32" s="9"/>
      <c r="UZQ32" s="9"/>
      <c r="UZR32" s="9"/>
      <c r="UZS32" s="9"/>
      <c r="UZT32" s="9"/>
      <c r="UZU32" s="9"/>
      <c r="UZV32" s="9"/>
      <c r="UZW32" s="9"/>
      <c r="UZX32" s="9"/>
      <c r="UZY32" s="9"/>
      <c r="UZZ32" s="9"/>
      <c r="VAA32" s="9"/>
      <c r="VAB32" s="9"/>
      <c r="VAC32" s="9"/>
      <c r="VAD32" s="9"/>
      <c r="VAE32" s="9"/>
      <c r="VAF32" s="9"/>
      <c r="VAG32" s="9"/>
      <c r="VAH32" s="9"/>
      <c r="VAI32" s="9"/>
      <c r="VAJ32" s="9"/>
      <c r="VAK32" s="9"/>
      <c r="VAL32" s="9"/>
      <c r="VAM32" s="9"/>
      <c r="VAN32" s="9"/>
      <c r="VAO32" s="9"/>
      <c r="VAP32" s="9"/>
      <c r="VAQ32" s="9"/>
      <c r="VAR32" s="9"/>
      <c r="VAS32" s="9"/>
      <c r="VAT32" s="9"/>
      <c r="VAU32" s="9"/>
      <c r="VAV32" s="9"/>
      <c r="VAW32" s="9"/>
      <c r="VAX32" s="9"/>
      <c r="VAY32" s="9"/>
      <c r="VAZ32" s="9"/>
      <c r="VBA32" s="9"/>
      <c r="VBB32" s="9"/>
      <c r="VBC32" s="9"/>
      <c r="VBD32" s="9"/>
      <c r="VBE32" s="9"/>
      <c r="VBF32" s="9"/>
      <c r="VBG32" s="9"/>
      <c r="VBH32" s="9"/>
      <c r="VBI32" s="9"/>
      <c r="VBJ32" s="9"/>
      <c r="VBK32" s="9"/>
      <c r="VBL32" s="9"/>
      <c r="VBM32" s="9"/>
      <c r="VBN32" s="9"/>
      <c r="VBO32" s="9"/>
      <c r="VBP32" s="9"/>
      <c r="VBQ32" s="9"/>
      <c r="VBR32" s="9"/>
      <c r="VBS32" s="9"/>
      <c r="VBT32" s="9"/>
      <c r="VBU32" s="9"/>
      <c r="VBV32" s="9"/>
      <c r="VBW32" s="9"/>
      <c r="VBX32" s="9"/>
      <c r="VBY32" s="9"/>
      <c r="VBZ32" s="9"/>
      <c r="VCA32" s="9"/>
      <c r="VCB32" s="9"/>
      <c r="VCC32" s="9"/>
      <c r="VCD32" s="9"/>
      <c r="VCE32" s="9"/>
      <c r="VCF32" s="9"/>
      <c r="VCG32" s="9"/>
      <c r="VCH32" s="9"/>
      <c r="VCI32" s="9"/>
      <c r="VCJ32" s="9"/>
      <c r="VCK32" s="9"/>
      <c r="VCL32" s="9"/>
      <c r="VCM32" s="9"/>
      <c r="VCN32" s="9"/>
      <c r="VCO32" s="9"/>
      <c r="VCP32" s="9"/>
      <c r="VCQ32" s="9"/>
      <c r="VCR32" s="9"/>
      <c r="VCS32" s="9"/>
      <c r="VCT32" s="9"/>
      <c r="VCU32" s="9"/>
      <c r="VCV32" s="9"/>
      <c r="VCW32" s="9"/>
      <c r="VCX32" s="9"/>
      <c r="VCY32" s="9"/>
      <c r="VCZ32" s="9"/>
      <c r="VDA32" s="9"/>
      <c r="VDB32" s="9"/>
      <c r="VDC32" s="9"/>
      <c r="VDD32" s="9"/>
      <c r="VDE32" s="9"/>
      <c r="VDF32" s="9"/>
      <c r="VDG32" s="9"/>
      <c r="VDH32" s="9"/>
      <c r="VDI32" s="9"/>
      <c r="VDJ32" s="9"/>
      <c r="VDK32" s="9"/>
      <c r="VDL32" s="9"/>
      <c r="VDM32" s="9"/>
      <c r="VDN32" s="9"/>
      <c r="VDO32" s="9"/>
      <c r="VDP32" s="9"/>
      <c r="VDQ32" s="9"/>
      <c r="VDR32" s="9"/>
      <c r="VDS32" s="9"/>
      <c r="VDT32" s="9"/>
      <c r="VDU32" s="9"/>
      <c r="VDV32" s="9"/>
      <c r="VDW32" s="9"/>
      <c r="VDX32" s="9"/>
      <c r="VDY32" s="9"/>
      <c r="VDZ32" s="9"/>
      <c r="VEA32" s="9"/>
      <c r="VEB32" s="9"/>
      <c r="VEC32" s="9"/>
      <c r="VED32" s="9"/>
      <c r="VEE32" s="9"/>
      <c r="VEF32" s="9"/>
      <c r="VEG32" s="9"/>
      <c r="VEH32" s="9"/>
      <c r="VEI32" s="9"/>
      <c r="VEJ32" s="9"/>
      <c r="VEK32" s="9"/>
      <c r="VEL32" s="9"/>
      <c r="VEM32" s="9"/>
      <c r="VEN32" s="9"/>
      <c r="VEO32" s="9"/>
      <c r="VEP32" s="9"/>
      <c r="VEQ32" s="9"/>
      <c r="VER32" s="9"/>
      <c r="VES32" s="9"/>
      <c r="VET32" s="9"/>
      <c r="VEU32" s="9"/>
      <c r="VEV32" s="9"/>
      <c r="VEW32" s="9"/>
      <c r="VEX32" s="9"/>
      <c r="VEY32" s="9"/>
      <c r="VEZ32" s="9"/>
      <c r="VFA32" s="9"/>
      <c r="VFB32" s="9"/>
      <c r="VFC32" s="9"/>
      <c r="VFD32" s="9"/>
      <c r="VFE32" s="9"/>
      <c r="VFF32" s="9"/>
      <c r="VFG32" s="9"/>
      <c r="VFH32" s="9"/>
      <c r="VFI32" s="9"/>
      <c r="VFJ32" s="9"/>
      <c r="VFK32" s="9"/>
      <c r="VFL32" s="9"/>
      <c r="VFM32" s="9"/>
      <c r="VFN32" s="9"/>
      <c r="VFO32" s="9"/>
      <c r="VFP32" s="9"/>
      <c r="VFQ32" s="9"/>
      <c r="VFR32" s="9"/>
      <c r="VFS32" s="9"/>
      <c r="VFT32" s="9"/>
      <c r="VFU32" s="9"/>
      <c r="VFV32" s="9"/>
      <c r="VFW32" s="9"/>
      <c r="VFX32" s="9"/>
      <c r="VFY32" s="9"/>
      <c r="VFZ32" s="9"/>
      <c r="VGA32" s="9"/>
      <c r="VGB32" s="9"/>
      <c r="VGC32" s="9"/>
      <c r="VGD32" s="9"/>
      <c r="VGE32" s="9"/>
      <c r="VGF32" s="9"/>
      <c r="VGG32" s="9"/>
      <c r="VGH32" s="9"/>
      <c r="VGI32" s="9"/>
      <c r="VGJ32" s="9"/>
      <c r="VGK32" s="9"/>
      <c r="VGL32" s="9"/>
      <c r="VGM32" s="9"/>
      <c r="VGN32" s="9"/>
      <c r="VGO32" s="9"/>
      <c r="VGP32" s="9"/>
      <c r="VGQ32" s="9"/>
      <c r="VGR32" s="9"/>
      <c r="VGS32" s="9"/>
      <c r="VGT32" s="9"/>
      <c r="VGU32" s="9"/>
      <c r="VGV32" s="9"/>
      <c r="VGW32" s="9"/>
      <c r="VGX32" s="9"/>
      <c r="VGY32" s="9"/>
      <c r="VGZ32" s="9"/>
      <c r="VHA32" s="9"/>
      <c r="VHB32" s="9"/>
      <c r="VHC32" s="9"/>
      <c r="VHD32" s="9"/>
      <c r="VHE32" s="9"/>
      <c r="VHF32" s="9"/>
      <c r="VHG32" s="9"/>
      <c r="VHH32" s="9"/>
      <c r="VHI32" s="9"/>
      <c r="VHJ32" s="9"/>
      <c r="VHK32" s="9"/>
      <c r="VHL32" s="9"/>
      <c r="VHM32" s="9"/>
      <c r="VHN32" s="9"/>
      <c r="VHO32" s="9"/>
      <c r="VHP32" s="9"/>
      <c r="VHQ32" s="9"/>
      <c r="VHR32" s="9"/>
      <c r="VHS32" s="9"/>
      <c r="VHT32" s="9"/>
      <c r="VHU32" s="9"/>
      <c r="VHV32" s="9"/>
      <c r="VHW32" s="9"/>
      <c r="VHX32" s="9"/>
      <c r="VHY32" s="9"/>
      <c r="VHZ32" s="9"/>
      <c r="VIA32" s="9"/>
      <c r="VIB32" s="9"/>
      <c r="VIC32" s="9"/>
      <c r="VID32" s="9"/>
      <c r="VIE32" s="9"/>
      <c r="VIF32" s="9"/>
      <c r="VIG32" s="9"/>
      <c r="VIH32" s="9"/>
      <c r="VII32" s="9"/>
      <c r="VIJ32" s="9"/>
      <c r="VIK32" s="9"/>
      <c r="VIL32" s="9"/>
      <c r="VIM32" s="9"/>
      <c r="VIN32" s="9"/>
      <c r="VIO32" s="9"/>
      <c r="VIP32" s="9"/>
      <c r="VIQ32" s="9"/>
      <c r="VIR32" s="9"/>
      <c r="VIS32" s="9"/>
      <c r="VIT32" s="9"/>
      <c r="VIU32" s="9"/>
      <c r="VIV32" s="9"/>
      <c r="VIW32" s="9"/>
      <c r="VIX32" s="9"/>
      <c r="VIY32" s="9"/>
      <c r="VIZ32" s="9"/>
      <c r="VJA32" s="9"/>
      <c r="VJB32" s="9"/>
      <c r="VJC32" s="9"/>
      <c r="VJD32" s="9"/>
      <c r="VJE32" s="9"/>
      <c r="VJF32" s="9"/>
      <c r="VJG32" s="9"/>
      <c r="VJH32" s="9"/>
      <c r="VJI32" s="9"/>
      <c r="VJJ32" s="9"/>
      <c r="VJK32" s="9"/>
      <c r="VJL32" s="9"/>
      <c r="VJM32" s="9"/>
      <c r="VJN32" s="9"/>
      <c r="VJO32" s="9"/>
      <c r="VJP32" s="9"/>
      <c r="VJQ32" s="9"/>
      <c r="VJR32" s="9"/>
      <c r="VJS32" s="9"/>
      <c r="VJT32" s="9"/>
      <c r="VJU32" s="9"/>
      <c r="VJV32" s="9"/>
      <c r="VJW32" s="9"/>
      <c r="VJX32" s="9"/>
      <c r="VJY32" s="9"/>
      <c r="VJZ32" s="9"/>
      <c r="VKA32" s="9"/>
      <c r="VKB32" s="9"/>
      <c r="VKC32" s="9"/>
      <c r="VKD32" s="9"/>
      <c r="VKE32" s="9"/>
      <c r="VKF32" s="9"/>
      <c r="VKG32" s="9"/>
      <c r="VKH32" s="9"/>
      <c r="VKI32" s="9"/>
      <c r="VKJ32" s="9"/>
      <c r="VKK32" s="9"/>
      <c r="VKL32" s="9"/>
      <c r="VKM32" s="9"/>
      <c r="VKN32" s="9"/>
      <c r="VKO32" s="9"/>
      <c r="VKP32" s="9"/>
      <c r="VKQ32" s="9"/>
      <c r="VKR32" s="9"/>
      <c r="VKS32" s="9"/>
      <c r="VKT32" s="9"/>
      <c r="VKU32" s="9"/>
      <c r="VKV32" s="9"/>
      <c r="VKW32" s="9"/>
      <c r="VKX32" s="9"/>
      <c r="VKY32" s="9"/>
      <c r="VKZ32" s="9"/>
      <c r="VLA32" s="9"/>
      <c r="VLB32" s="9"/>
      <c r="VLC32" s="9"/>
      <c r="VLD32" s="9"/>
      <c r="VLE32" s="9"/>
      <c r="VLF32" s="9"/>
      <c r="VLG32" s="9"/>
      <c r="VLH32" s="9"/>
      <c r="VLI32" s="9"/>
      <c r="VLJ32" s="9"/>
      <c r="VLK32" s="9"/>
      <c r="VLL32" s="9"/>
      <c r="VLM32" s="9"/>
      <c r="VLN32" s="9"/>
      <c r="VLO32" s="9"/>
      <c r="VLP32" s="9"/>
      <c r="VLQ32" s="9"/>
      <c r="VLR32" s="9"/>
      <c r="VLS32" s="9"/>
      <c r="VLT32" s="9"/>
      <c r="VLU32" s="9"/>
      <c r="VLV32" s="9"/>
      <c r="VLW32" s="9"/>
      <c r="VLX32" s="9"/>
      <c r="VLY32" s="9"/>
      <c r="VLZ32" s="9"/>
      <c r="VMA32" s="9"/>
      <c r="VMB32" s="9"/>
      <c r="VMC32" s="9"/>
      <c r="VMD32" s="9"/>
      <c r="VME32" s="9"/>
      <c r="VMF32" s="9"/>
      <c r="VMG32" s="9"/>
      <c r="VMH32" s="9"/>
      <c r="VMI32" s="9"/>
      <c r="VMJ32" s="9"/>
      <c r="VMK32" s="9"/>
      <c r="VML32" s="9"/>
      <c r="VMM32" s="9"/>
      <c r="VMN32" s="9"/>
      <c r="VMO32" s="9"/>
      <c r="VMP32" s="9"/>
      <c r="VMQ32" s="9"/>
      <c r="VMR32" s="9"/>
      <c r="VMS32" s="9"/>
      <c r="VMT32" s="9"/>
      <c r="VMU32" s="9"/>
      <c r="VMV32" s="9"/>
      <c r="VMW32" s="9"/>
      <c r="VMX32" s="9"/>
      <c r="VMY32" s="9"/>
      <c r="VMZ32" s="9"/>
      <c r="VNA32" s="9"/>
      <c r="VNB32" s="9"/>
      <c r="VNC32" s="9"/>
      <c r="VND32" s="9"/>
      <c r="VNE32" s="9"/>
      <c r="VNF32" s="9"/>
      <c r="VNG32" s="9"/>
      <c r="VNH32" s="9"/>
      <c r="VNI32" s="9"/>
      <c r="VNJ32" s="9"/>
      <c r="VNK32" s="9"/>
      <c r="VNL32" s="9"/>
      <c r="VNM32" s="9"/>
      <c r="VNN32" s="9"/>
      <c r="VNO32" s="9"/>
      <c r="VNP32" s="9"/>
      <c r="VNQ32" s="9"/>
      <c r="VNR32" s="9"/>
      <c r="VNS32" s="9"/>
      <c r="VNT32" s="9"/>
      <c r="VNU32" s="9"/>
      <c r="VNV32" s="9"/>
      <c r="VNW32" s="9"/>
      <c r="VNX32" s="9"/>
      <c r="VNY32" s="9"/>
      <c r="VNZ32" s="9"/>
      <c r="VOA32" s="9"/>
      <c r="VOB32" s="9"/>
      <c r="VOC32" s="9"/>
      <c r="VOD32" s="9"/>
      <c r="VOE32" s="9"/>
      <c r="VOF32" s="9"/>
      <c r="VOG32" s="9"/>
      <c r="VOH32" s="9"/>
      <c r="VOI32" s="9"/>
      <c r="VOJ32" s="9"/>
      <c r="VOK32" s="9"/>
      <c r="VOL32" s="9"/>
      <c r="VOM32" s="9"/>
      <c r="VON32" s="9"/>
      <c r="VOO32" s="9"/>
      <c r="VOP32" s="9"/>
      <c r="VOQ32" s="9"/>
      <c r="VOR32" s="9"/>
      <c r="VOS32" s="9"/>
      <c r="VOT32" s="9"/>
      <c r="VOU32" s="9"/>
      <c r="VOV32" s="9"/>
      <c r="VOW32" s="9"/>
      <c r="VOX32" s="9"/>
      <c r="VOY32" s="9"/>
      <c r="VOZ32" s="9"/>
      <c r="VPA32" s="9"/>
      <c r="VPB32" s="9"/>
      <c r="VPC32" s="9"/>
      <c r="VPD32" s="9"/>
      <c r="VPE32" s="9"/>
      <c r="VPF32" s="9"/>
      <c r="VPG32" s="9"/>
      <c r="VPH32" s="9"/>
      <c r="VPI32" s="9"/>
      <c r="VPJ32" s="9"/>
      <c r="VPK32" s="9"/>
      <c r="VPL32" s="9"/>
      <c r="VPM32" s="9"/>
      <c r="VPN32" s="9"/>
      <c r="VPO32" s="9"/>
      <c r="VPP32" s="9"/>
      <c r="VPQ32" s="9"/>
      <c r="VPR32" s="9"/>
      <c r="VPS32" s="9"/>
      <c r="VPT32" s="9"/>
      <c r="VPU32" s="9"/>
      <c r="VPV32" s="9"/>
      <c r="VPW32" s="9"/>
      <c r="VPX32" s="9"/>
      <c r="VPY32" s="9"/>
      <c r="VPZ32" s="9"/>
      <c r="VQA32" s="9"/>
      <c r="VQB32" s="9"/>
      <c r="VQC32" s="9"/>
      <c r="VQD32" s="9"/>
      <c r="VQE32" s="9"/>
      <c r="VQF32" s="9"/>
      <c r="VQG32" s="9"/>
      <c r="VQH32" s="9"/>
      <c r="VQI32" s="9"/>
      <c r="VQJ32" s="9"/>
      <c r="VQK32" s="9"/>
      <c r="VQL32" s="9"/>
      <c r="VQM32" s="9"/>
      <c r="VQN32" s="9"/>
      <c r="VQO32" s="9"/>
      <c r="VQP32" s="9"/>
      <c r="VQQ32" s="9"/>
      <c r="VQR32" s="9"/>
      <c r="VQS32" s="9"/>
      <c r="VQT32" s="9"/>
      <c r="VQU32" s="9"/>
      <c r="VQV32" s="9"/>
      <c r="VQW32" s="9"/>
      <c r="VQX32" s="9"/>
      <c r="VQY32" s="9"/>
      <c r="VQZ32" s="9"/>
      <c r="VRA32" s="9"/>
      <c r="VRB32" s="9"/>
      <c r="VRC32" s="9"/>
      <c r="VRD32" s="9"/>
      <c r="VRE32" s="9"/>
      <c r="VRF32" s="9"/>
      <c r="VRG32" s="9"/>
      <c r="VRH32" s="9"/>
      <c r="VRI32" s="9"/>
      <c r="VRJ32" s="9"/>
      <c r="VRK32" s="9"/>
      <c r="VRL32" s="9"/>
      <c r="VRM32" s="9"/>
      <c r="VRN32" s="9"/>
      <c r="VRO32" s="9"/>
      <c r="VRP32" s="9"/>
      <c r="VRQ32" s="9"/>
      <c r="VRR32" s="9"/>
      <c r="VRS32" s="9"/>
      <c r="VRT32" s="9"/>
      <c r="VRU32" s="9"/>
      <c r="VRV32" s="9"/>
      <c r="VRW32" s="9"/>
      <c r="VRX32" s="9"/>
      <c r="VRY32" s="9"/>
      <c r="VRZ32" s="9"/>
      <c r="VSA32" s="9"/>
      <c r="VSB32" s="9"/>
      <c r="VSC32" s="9"/>
      <c r="VSD32" s="9"/>
      <c r="VSE32" s="9"/>
      <c r="VSF32" s="9"/>
      <c r="VSG32" s="9"/>
      <c r="VSH32" s="9"/>
      <c r="VSI32" s="9"/>
      <c r="VSJ32" s="9"/>
      <c r="VSK32" s="9"/>
      <c r="VSL32" s="9"/>
      <c r="VSM32" s="9"/>
      <c r="VSN32" s="9"/>
      <c r="VSO32" s="9"/>
      <c r="VSP32" s="9"/>
      <c r="VSQ32" s="9"/>
      <c r="VSR32" s="9"/>
      <c r="VSS32" s="9"/>
      <c r="VST32" s="9"/>
      <c r="VSU32" s="9"/>
      <c r="VSV32" s="9"/>
      <c r="VSW32" s="9"/>
      <c r="VSX32" s="9"/>
      <c r="VSY32" s="9"/>
      <c r="VSZ32" s="9"/>
      <c r="VTA32" s="9"/>
      <c r="VTB32" s="9"/>
      <c r="VTC32" s="9"/>
      <c r="VTD32" s="9"/>
      <c r="VTE32" s="9"/>
      <c r="VTF32" s="9"/>
      <c r="VTG32" s="9"/>
      <c r="VTH32" s="9"/>
      <c r="VTI32" s="9"/>
      <c r="VTJ32" s="9"/>
      <c r="VTK32" s="9"/>
      <c r="VTL32" s="9"/>
      <c r="VTM32" s="9"/>
      <c r="VTN32" s="9"/>
      <c r="VTO32" s="9"/>
      <c r="VTP32" s="9"/>
      <c r="VTQ32" s="9"/>
      <c r="VTR32" s="9"/>
      <c r="VTS32" s="9"/>
      <c r="VTT32" s="9"/>
      <c r="VTU32" s="9"/>
      <c r="VTV32" s="9"/>
      <c r="VTW32" s="9"/>
      <c r="VTX32" s="9"/>
      <c r="VTY32" s="9"/>
      <c r="VTZ32" s="9"/>
      <c r="VUA32" s="9"/>
      <c r="VUB32" s="9"/>
      <c r="VUC32" s="9"/>
      <c r="VUD32" s="9"/>
      <c r="VUE32" s="9"/>
      <c r="VUF32" s="9"/>
      <c r="VUG32" s="9"/>
      <c r="VUH32" s="9"/>
      <c r="VUI32" s="9"/>
      <c r="VUJ32" s="9"/>
      <c r="VUK32" s="9"/>
      <c r="VUL32" s="9"/>
      <c r="VUM32" s="9"/>
      <c r="VUN32" s="9"/>
      <c r="VUO32" s="9"/>
      <c r="VUP32" s="9"/>
      <c r="VUQ32" s="9"/>
      <c r="VUR32" s="9"/>
      <c r="VUS32" s="9"/>
      <c r="VUT32" s="9"/>
      <c r="VUU32" s="9"/>
      <c r="VUV32" s="9"/>
      <c r="VUW32" s="9"/>
      <c r="VUX32" s="9"/>
      <c r="VUY32" s="9"/>
      <c r="VUZ32" s="9"/>
      <c r="VVA32" s="9"/>
      <c r="VVB32" s="9"/>
      <c r="VVC32" s="9"/>
      <c r="VVD32" s="9"/>
      <c r="VVE32" s="9"/>
      <c r="VVF32" s="9"/>
      <c r="VVG32" s="9"/>
      <c r="VVH32" s="9"/>
      <c r="VVI32" s="9"/>
      <c r="VVJ32" s="9"/>
      <c r="VVK32" s="9"/>
      <c r="VVL32" s="9"/>
      <c r="VVM32" s="9"/>
      <c r="VVN32" s="9"/>
      <c r="VVO32" s="9"/>
      <c r="VVP32" s="9"/>
      <c r="VVQ32" s="9"/>
      <c r="VVR32" s="9"/>
      <c r="VVS32" s="9"/>
      <c r="VVT32" s="9"/>
      <c r="VVU32" s="9"/>
      <c r="VVV32" s="9"/>
      <c r="VVW32" s="9"/>
      <c r="VVX32" s="9"/>
      <c r="VVY32" s="9"/>
      <c r="VVZ32" s="9"/>
      <c r="VWA32" s="9"/>
      <c r="VWB32" s="9"/>
      <c r="VWC32" s="9"/>
      <c r="VWD32" s="9"/>
      <c r="VWE32" s="9"/>
      <c r="VWF32" s="9"/>
      <c r="VWG32" s="9"/>
      <c r="VWH32" s="9"/>
      <c r="VWI32" s="9"/>
      <c r="VWJ32" s="9"/>
      <c r="VWK32" s="9"/>
      <c r="VWL32" s="9"/>
      <c r="VWM32" s="9"/>
      <c r="VWN32" s="9"/>
      <c r="VWO32" s="9"/>
      <c r="VWP32" s="9"/>
      <c r="VWQ32" s="9"/>
      <c r="VWR32" s="9"/>
      <c r="VWS32" s="9"/>
      <c r="VWT32" s="9"/>
      <c r="VWU32" s="9"/>
      <c r="VWV32" s="9"/>
      <c r="VWW32" s="9"/>
      <c r="VWX32" s="9"/>
      <c r="VWY32" s="9"/>
      <c r="VWZ32" s="9"/>
      <c r="VXA32" s="9"/>
      <c r="VXB32" s="9"/>
      <c r="VXC32" s="9"/>
      <c r="VXD32" s="9"/>
      <c r="VXE32" s="9"/>
      <c r="VXF32" s="9"/>
      <c r="VXG32" s="9"/>
      <c r="VXH32" s="9"/>
      <c r="VXI32" s="9"/>
      <c r="VXJ32" s="9"/>
      <c r="VXK32" s="9"/>
      <c r="VXL32" s="9"/>
      <c r="VXM32" s="9"/>
      <c r="VXN32" s="9"/>
      <c r="VXO32" s="9"/>
      <c r="VXP32" s="9"/>
      <c r="VXQ32" s="9"/>
      <c r="VXR32" s="9"/>
      <c r="VXS32" s="9"/>
      <c r="VXT32" s="9"/>
      <c r="VXU32" s="9"/>
      <c r="VXV32" s="9"/>
      <c r="VXW32" s="9"/>
      <c r="VXX32" s="9"/>
      <c r="VXY32" s="9"/>
      <c r="VXZ32" s="9"/>
      <c r="VYA32" s="9"/>
      <c r="VYB32" s="9"/>
      <c r="VYC32" s="9"/>
      <c r="VYD32" s="9"/>
      <c r="VYE32" s="9"/>
      <c r="VYF32" s="9"/>
      <c r="VYG32" s="9"/>
      <c r="VYH32" s="9"/>
      <c r="VYI32" s="9"/>
      <c r="VYJ32" s="9"/>
      <c r="VYK32" s="9"/>
      <c r="VYL32" s="9"/>
      <c r="VYM32" s="9"/>
      <c r="VYN32" s="9"/>
      <c r="VYO32" s="9"/>
      <c r="VYP32" s="9"/>
      <c r="VYQ32" s="9"/>
      <c r="VYR32" s="9"/>
      <c r="VYS32" s="9"/>
      <c r="VYT32" s="9"/>
      <c r="VYU32" s="9"/>
      <c r="VYV32" s="9"/>
      <c r="VYW32" s="9"/>
      <c r="VYX32" s="9"/>
      <c r="VYY32" s="9"/>
      <c r="VYZ32" s="9"/>
      <c r="VZA32" s="9"/>
      <c r="VZB32" s="9"/>
      <c r="VZC32" s="9"/>
      <c r="VZD32" s="9"/>
      <c r="VZE32" s="9"/>
      <c r="VZF32" s="9"/>
      <c r="VZG32" s="9"/>
      <c r="VZH32" s="9"/>
      <c r="VZI32" s="9"/>
      <c r="VZJ32" s="9"/>
      <c r="VZK32" s="9"/>
      <c r="VZL32" s="9"/>
      <c r="VZM32" s="9"/>
      <c r="VZN32" s="9"/>
      <c r="VZO32" s="9"/>
      <c r="VZP32" s="9"/>
      <c r="VZQ32" s="9"/>
      <c r="VZR32" s="9"/>
      <c r="VZS32" s="9"/>
      <c r="VZT32" s="9"/>
      <c r="VZU32" s="9"/>
      <c r="VZV32" s="9"/>
      <c r="VZW32" s="9"/>
      <c r="VZX32" s="9"/>
      <c r="VZY32" s="9"/>
      <c r="VZZ32" s="9"/>
      <c r="WAA32" s="9"/>
      <c r="WAB32" s="9"/>
      <c r="WAC32" s="9"/>
      <c r="WAD32" s="9"/>
      <c r="WAE32" s="9"/>
      <c r="WAF32" s="9"/>
      <c r="WAG32" s="9"/>
      <c r="WAH32" s="9"/>
      <c r="WAI32" s="9"/>
      <c r="WAJ32" s="9"/>
      <c r="WAK32" s="9"/>
      <c r="WAL32" s="9"/>
      <c r="WAM32" s="9"/>
      <c r="WAN32" s="9"/>
      <c r="WAO32" s="9"/>
      <c r="WAP32" s="9"/>
      <c r="WAQ32" s="9"/>
      <c r="WAR32" s="9"/>
      <c r="WAS32" s="9"/>
      <c r="WAT32" s="9"/>
      <c r="WAU32" s="9"/>
      <c r="WAV32" s="9"/>
      <c r="WAW32" s="9"/>
      <c r="WAX32" s="9"/>
      <c r="WAY32" s="9"/>
      <c r="WAZ32" s="9"/>
      <c r="WBA32" s="9"/>
      <c r="WBB32" s="9"/>
      <c r="WBC32" s="9"/>
      <c r="WBD32" s="9"/>
      <c r="WBE32" s="9"/>
      <c r="WBF32" s="9"/>
      <c r="WBG32" s="9"/>
      <c r="WBH32" s="9"/>
      <c r="WBI32" s="9"/>
      <c r="WBJ32" s="9"/>
      <c r="WBK32" s="9"/>
      <c r="WBL32" s="9"/>
      <c r="WBM32" s="9"/>
      <c r="WBN32" s="9"/>
      <c r="WBO32" s="9"/>
      <c r="WBP32" s="9"/>
      <c r="WBQ32" s="9"/>
      <c r="WBR32" s="9"/>
      <c r="WBS32" s="9"/>
      <c r="WBT32" s="9"/>
      <c r="WBU32" s="9"/>
      <c r="WBV32" s="9"/>
      <c r="WBW32" s="9"/>
      <c r="WBX32" s="9"/>
      <c r="WBY32" s="9"/>
      <c r="WBZ32" s="9"/>
      <c r="WCA32" s="9"/>
      <c r="WCB32" s="9"/>
      <c r="WCC32" s="9"/>
      <c r="WCD32" s="9"/>
      <c r="WCE32" s="9"/>
      <c r="WCF32" s="9"/>
      <c r="WCG32" s="9"/>
      <c r="WCH32" s="9"/>
      <c r="WCI32" s="9"/>
      <c r="WCJ32" s="9"/>
      <c r="WCK32" s="9"/>
      <c r="WCL32" s="9"/>
      <c r="WCM32" s="9"/>
      <c r="WCN32" s="9"/>
      <c r="WCO32" s="9"/>
      <c r="WCP32" s="9"/>
      <c r="WCQ32" s="9"/>
      <c r="WCR32" s="9"/>
      <c r="WCS32" s="9"/>
      <c r="WCT32" s="9"/>
      <c r="WCU32" s="9"/>
      <c r="WCV32" s="9"/>
      <c r="WCW32" s="9"/>
      <c r="WCX32" s="9"/>
      <c r="WCY32" s="9"/>
      <c r="WCZ32" s="9"/>
      <c r="WDA32" s="9"/>
      <c r="WDB32" s="9"/>
      <c r="WDC32" s="9"/>
      <c r="WDD32" s="9"/>
      <c r="WDE32" s="9"/>
      <c r="WDF32" s="9"/>
      <c r="WDG32" s="9"/>
      <c r="WDH32" s="9"/>
      <c r="WDI32" s="9"/>
      <c r="WDJ32" s="9"/>
      <c r="WDK32" s="9"/>
      <c r="WDL32" s="9"/>
      <c r="WDM32" s="9"/>
      <c r="WDN32" s="9"/>
      <c r="WDO32" s="9"/>
      <c r="WDP32" s="9"/>
      <c r="WDQ32" s="9"/>
      <c r="WDR32" s="9"/>
      <c r="WDS32" s="9"/>
      <c r="WDT32" s="9"/>
      <c r="WDU32" s="9"/>
      <c r="WDV32" s="9"/>
      <c r="WDW32" s="9"/>
      <c r="WDX32" s="9"/>
      <c r="WDY32" s="9"/>
      <c r="WDZ32" s="9"/>
      <c r="WEA32" s="9"/>
      <c r="WEB32" s="9"/>
      <c r="WEC32" s="9"/>
      <c r="WED32" s="9"/>
      <c r="WEE32" s="9"/>
      <c r="WEF32" s="9"/>
      <c r="WEG32" s="9"/>
      <c r="WEH32" s="9"/>
      <c r="WEI32" s="9"/>
      <c r="WEJ32" s="9"/>
      <c r="WEK32" s="9"/>
      <c r="WEL32" s="9"/>
      <c r="WEM32" s="9"/>
      <c r="WEN32" s="9"/>
      <c r="WEO32" s="9"/>
      <c r="WEP32" s="9"/>
      <c r="WEQ32" s="9"/>
      <c r="WER32" s="9"/>
      <c r="WES32" s="9"/>
      <c r="WET32" s="9"/>
      <c r="WEU32" s="9"/>
      <c r="WEV32" s="9"/>
      <c r="WEW32" s="9"/>
      <c r="WEX32" s="9"/>
      <c r="WEY32" s="9"/>
      <c r="WEZ32" s="9"/>
      <c r="WFA32" s="9"/>
      <c r="WFB32" s="9"/>
      <c r="WFC32" s="9"/>
      <c r="WFD32" s="9"/>
      <c r="WFE32" s="9"/>
      <c r="WFF32" s="9"/>
      <c r="WFG32" s="9"/>
      <c r="WFH32" s="9"/>
      <c r="WFI32" s="9"/>
      <c r="WFJ32" s="9"/>
      <c r="WFK32" s="9"/>
      <c r="WFL32" s="9"/>
      <c r="WFM32" s="9"/>
      <c r="WFN32" s="9"/>
      <c r="WFO32" s="9"/>
      <c r="WFP32" s="9"/>
      <c r="WFQ32" s="9"/>
      <c r="WFR32" s="9"/>
      <c r="WFS32" s="9"/>
      <c r="WFT32" s="9"/>
      <c r="WFU32" s="9"/>
      <c r="WFV32" s="9"/>
      <c r="WFW32" s="9"/>
      <c r="WFX32" s="9"/>
      <c r="WFY32" s="9"/>
      <c r="WFZ32" s="9"/>
      <c r="WGA32" s="9"/>
      <c r="WGB32" s="9"/>
      <c r="WGC32" s="9"/>
      <c r="WGD32" s="9"/>
      <c r="WGE32" s="9"/>
      <c r="WGF32" s="9"/>
      <c r="WGG32" s="9"/>
      <c r="WGH32" s="9"/>
      <c r="WGI32" s="9"/>
      <c r="WGJ32" s="9"/>
      <c r="WGK32" s="9"/>
      <c r="WGL32" s="9"/>
      <c r="WGM32" s="9"/>
      <c r="WGN32" s="9"/>
      <c r="WGO32" s="9"/>
      <c r="WGP32" s="9"/>
      <c r="WGQ32" s="9"/>
      <c r="WGR32" s="9"/>
      <c r="WGS32" s="9"/>
      <c r="WGT32" s="9"/>
      <c r="WGU32" s="9"/>
      <c r="WGV32" s="9"/>
      <c r="WGW32" s="9"/>
      <c r="WGX32" s="9"/>
      <c r="WGY32" s="9"/>
      <c r="WGZ32" s="9"/>
      <c r="WHA32" s="9"/>
      <c r="WHB32" s="9"/>
      <c r="WHC32" s="9"/>
      <c r="WHD32" s="9"/>
      <c r="WHE32" s="9"/>
      <c r="WHF32" s="9"/>
      <c r="WHG32" s="9"/>
      <c r="WHH32" s="9"/>
      <c r="WHI32" s="9"/>
      <c r="WHJ32" s="9"/>
      <c r="WHK32" s="9"/>
      <c r="WHL32" s="9"/>
      <c r="WHM32" s="9"/>
      <c r="WHN32" s="9"/>
      <c r="WHO32" s="9"/>
      <c r="WHP32" s="9"/>
      <c r="WHQ32" s="9"/>
      <c r="WHR32" s="9"/>
      <c r="WHS32" s="9"/>
      <c r="WHT32" s="9"/>
      <c r="WHU32" s="9"/>
      <c r="WHV32" s="9"/>
      <c r="WHW32" s="9"/>
      <c r="WHX32" s="9"/>
      <c r="WHY32" s="9"/>
      <c r="WHZ32" s="9"/>
      <c r="WIA32" s="9"/>
      <c r="WIB32" s="9"/>
      <c r="WIC32" s="9"/>
      <c r="WID32" s="9"/>
      <c r="WIE32" s="9"/>
      <c r="WIF32" s="9"/>
      <c r="WIG32" s="9"/>
      <c r="WIH32" s="9"/>
      <c r="WII32" s="9"/>
      <c r="WIJ32" s="9"/>
      <c r="WIK32" s="9"/>
      <c r="WIL32" s="9"/>
      <c r="WIM32" s="9"/>
      <c r="WIN32" s="9"/>
      <c r="WIO32" s="9"/>
      <c r="WIP32" s="9"/>
      <c r="WIQ32" s="9"/>
      <c r="WIR32" s="9"/>
      <c r="WIS32" s="9"/>
      <c r="WIT32" s="9"/>
      <c r="WIU32" s="9"/>
      <c r="WIV32" s="9"/>
      <c r="WIW32" s="9"/>
      <c r="WIX32" s="9"/>
      <c r="WIY32" s="9"/>
      <c r="WIZ32" s="9"/>
      <c r="WJA32" s="9"/>
      <c r="WJB32" s="9"/>
      <c r="WJC32" s="9"/>
      <c r="WJD32" s="9"/>
      <c r="WJE32" s="9"/>
      <c r="WJF32" s="9"/>
      <c r="WJG32" s="9"/>
      <c r="WJH32" s="9"/>
      <c r="WJI32" s="9"/>
      <c r="WJJ32" s="9"/>
      <c r="WJK32" s="9"/>
      <c r="WJL32" s="9"/>
      <c r="WJM32" s="9"/>
      <c r="WJN32" s="9"/>
      <c r="WJO32" s="9"/>
      <c r="WJP32" s="9"/>
      <c r="WJQ32" s="9"/>
      <c r="WJR32" s="9"/>
      <c r="WJS32" s="9"/>
      <c r="WJT32" s="9"/>
      <c r="WJU32" s="9"/>
      <c r="WJV32" s="9"/>
      <c r="WJW32" s="9"/>
      <c r="WJX32" s="9"/>
      <c r="WJY32" s="9"/>
      <c r="WJZ32" s="9"/>
      <c r="WKA32" s="9"/>
      <c r="WKB32" s="9"/>
      <c r="WKC32" s="9"/>
      <c r="WKD32" s="9"/>
      <c r="WKE32" s="9"/>
      <c r="WKF32" s="9"/>
      <c r="WKG32" s="9"/>
      <c r="WKH32" s="9"/>
      <c r="WKI32" s="9"/>
      <c r="WKJ32" s="9"/>
      <c r="WKK32" s="9"/>
      <c r="WKL32" s="9"/>
      <c r="WKM32" s="9"/>
      <c r="WKN32" s="9"/>
      <c r="WKO32" s="9"/>
      <c r="WKP32" s="9"/>
      <c r="WKQ32" s="9"/>
      <c r="WKR32" s="9"/>
      <c r="WKS32" s="9"/>
      <c r="WKT32" s="9"/>
      <c r="WKU32" s="9"/>
      <c r="WKV32" s="9"/>
      <c r="WKW32" s="9"/>
      <c r="WKX32" s="9"/>
      <c r="WKY32" s="9"/>
      <c r="WKZ32" s="9"/>
      <c r="WLA32" s="9"/>
      <c r="WLB32" s="9"/>
      <c r="WLC32" s="9"/>
      <c r="WLD32" s="9"/>
      <c r="WLE32" s="9"/>
      <c r="WLF32" s="9"/>
      <c r="WLG32" s="9"/>
      <c r="WLH32" s="9"/>
      <c r="WLI32" s="9"/>
      <c r="WLJ32" s="9"/>
      <c r="WLK32" s="9"/>
      <c r="WLL32" s="9"/>
      <c r="WLM32" s="9"/>
      <c r="WLN32" s="9"/>
      <c r="WLO32" s="9"/>
      <c r="WLP32" s="9"/>
      <c r="WLQ32" s="9"/>
      <c r="WLR32" s="9"/>
      <c r="WLS32" s="9"/>
      <c r="WLT32" s="9"/>
      <c r="WLU32" s="9"/>
      <c r="WLV32" s="9"/>
      <c r="WLW32" s="9"/>
      <c r="WLX32" s="9"/>
      <c r="WLY32" s="9"/>
      <c r="WLZ32" s="9"/>
      <c r="WMA32" s="9"/>
      <c r="WMB32" s="9"/>
      <c r="WMC32" s="9"/>
      <c r="WMD32" s="9"/>
      <c r="WME32" s="9"/>
      <c r="WMF32" s="9"/>
      <c r="WMG32" s="9"/>
      <c r="WMH32" s="9"/>
      <c r="WMI32" s="9"/>
      <c r="WMJ32" s="9"/>
      <c r="WMK32" s="9"/>
      <c r="WML32" s="9"/>
      <c r="WMM32" s="9"/>
      <c r="WMN32" s="9"/>
      <c r="WMO32" s="9"/>
      <c r="WMP32" s="9"/>
      <c r="WMQ32" s="9"/>
      <c r="WMR32" s="9"/>
      <c r="WMS32" s="9"/>
      <c r="WMT32" s="9"/>
      <c r="WMU32" s="9"/>
      <c r="WMV32" s="9"/>
      <c r="WMW32" s="9"/>
      <c r="WMX32" s="9"/>
      <c r="WMY32" s="9"/>
      <c r="WMZ32" s="9"/>
      <c r="WNA32" s="9"/>
      <c r="WNB32" s="9"/>
      <c r="WNC32" s="9"/>
      <c r="WND32" s="9"/>
      <c r="WNE32" s="9"/>
      <c r="WNF32" s="9"/>
      <c r="WNG32" s="9"/>
      <c r="WNH32" s="9"/>
      <c r="WNI32" s="9"/>
      <c r="WNJ32" s="9"/>
      <c r="WNK32" s="9"/>
      <c r="WNL32" s="9"/>
      <c r="WNM32" s="9"/>
      <c r="WNN32" s="9"/>
      <c r="WNO32" s="9"/>
      <c r="WNP32" s="9"/>
      <c r="WNQ32" s="9"/>
      <c r="WNR32" s="9"/>
      <c r="WNS32" s="9"/>
      <c r="WNT32" s="9"/>
      <c r="WNU32" s="9"/>
      <c r="WNV32" s="9"/>
      <c r="WNW32" s="9"/>
      <c r="WNX32" s="9"/>
      <c r="WNY32" s="9"/>
      <c r="WNZ32" s="9"/>
      <c r="WOA32" s="9"/>
      <c r="WOB32" s="9"/>
      <c r="WOC32" s="9"/>
      <c r="WOD32" s="9"/>
      <c r="WOE32" s="9"/>
      <c r="WOF32" s="9"/>
      <c r="WOG32" s="9"/>
      <c r="WOH32" s="9"/>
      <c r="WOI32" s="9"/>
      <c r="WOJ32" s="9"/>
      <c r="WOK32" s="9"/>
      <c r="WOL32" s="9"/>
      <c r="WOM32" s="9"/>
      <c r="WON32" s="9"/>
      <c r="WOO32" s="9"/>
      <c r="WOP32" s="9"/>
      <c r="WOQ32" s="9"/>
      <c r="WOR32" s="9"/>
      <c r="WOS32" s="9"/>
      <c r="WOT32" s="9"/>
      <c r="WOU32" s="9"/>
      <c r="WOV32" s="9"/>
      <c r="WOW32" s="9"/>
      <c r="WOX32" s="9"/>
      <c r="WOY32" s="9"/>
      <c r="WOZ32" s="9"/>
      <c r="WPA32" s="9"/>
      <c r="WPB32" s="9"/>
      <c r="WPC32" s="9"/>
      <c r="WPD32" s="9"/>
      <c r="WPE32" s="9"/>
      <c r="WPF32" s="9"/>
      <c r="WPG32" s="9"/>
      <c r="WPH32" s="9"/>
      <c r="WPI32" s="9"/>
      <c r="WPJ32" s="9"/>
      <c r="WPK32" s="9"/>
      <c r="WPL32" s="9"/>
      <c r="WPM32" s="9"/>
      <c r="WPN32" s="9"/>
      <c r="WPO32" s="9"/>
      <c r="WPP32" s="9"/>
      <c r="WPQ32" s="9"/>
      <c r="WPR32" s="9"/>
      <c r="WPS32" s="9"/>
      <c r="WPT32" s="9"/>
      <c r="WPU32" s="9"/>
      <c r="WPV32" s="9"/>
      <c r="WPW32" s="9"/>
      <c r="WPX32" s="9"/>
      <c r="WPY32" s="9"/>
      <c r="WPZ32" s="9"/>
      <c r="WQA32" s="9"/>
      <c r="WQB32" s="9"/>
      <c r="WQC32" s="9"/>
      <c r="WQD32" s="9"/>
      <c r="WQE32" s="9"/>
      <c r="WQF32" s="9"/>
      <c r="WQG32" s="9"/>
      <c r="WQH32" s="9"/>
      <c r="WQI32" s="9"/>
      <c r="WQJ32" s="9"/>
      <c r="WQK32" s="9"/>
      <c r="WQL32" s="9"/>
      <c r="WQM32" s="9"/>
      <c r="WQN32" s="9"/>
      <c r="WQO32" s="9"/>
      <c r="WQP32" s="9"/>
      <c r="WQQ32" s="9"/>
      <c r="WQR32" s="9"/>
      <c r="WQS32" s="9"/>
      <c r="WQT32" s="9"/>
      <c r="WQU32" s="9"/>
      <c r="WQV32" s="9"/>
      <c r="WQW32" s="9"/>
      <c r="WQX32" s="9"/>
      <c r="WQY32" s="9"/>
      <c r="WQZ32" s="9"/>
      <c r="WRA32" s="9"/>
      <c r="WRB32" s="9"/>
      <c r="WRC32" s="9"/>
      <c r="WRD32" s="9"/>
      <c r="WRE32" s="9"/>
      <c r="WRF32" s="9"/>
      <c r="WRG32" s="9"/>
      <c r="WRH32" s="9"/>
      <c r="WRI32" s="9"/>
      <c r="WRJ32" s="9"/>
      <c r="WRK32" s="9"/>
      <c r="WRL32" s="9"/>
      <c r="WRM32" s="9"/>
      <c r="WRN32" s="9"/>
      <c r="WRO32" s="9"/>
      <c r="WRP32" s="9"/>
      <c r="WRQ32" s="9"/>
      <c r="WRR32" s="9"/>
      <c r="WRS32" s="9"/>
      <c r="WRT32" s="9"/>
      <c r="WRU32" s="9"/>
      <c r="WRV32" s="9"/>
      <c r="WRW32" s="9"/>
      <c r="WRX32" s="9"/>
      <c r="WRY32" s="9"/>
      <c r="WRZ32" s="9"/>
      <c r="WSA32" s="9"/>
      <c r="WSB32" s="9"/>
      <c r="WSC32" s="9"/>
      <c r="WSD32" s="9"/>
      <c r="WSE32" s="9"/>
      <c r="WSF32" s="9"/>
      <c r="WSG32" s="9"/>
      <c r="WSH32" s="9"/>
      <c r="WSI32" s="9"/>
      <c r="WSJ32" s="9"/>
      <c r="WSK32" s="9"/>
      <c r="WSL32" s="9"/>
      <c r="WSM32" s="9"/>
      <c r="WSN32" s="9"/>
      <c r="WSO32" s="9"/>
      <c r="WSP32" s="9"/>
      <c r="WSQ32" s="9"/>
      <c r="WSR32" s="9"/>
      <c r="WSS32" s="9"/>
      <c r="WST32" s="9"/>
      <c r="WSU32" s="9"/>
      <c r="WSV32" s="9"/>
      <c r="WSW32" s="9"/>
      <c r="WSX32" s="9"/>
      <c r="WSY32" s="9"/>
      <c r="WSZ32" s="9"/>
      <c r="WTA32" s="9"/>
      <c r="WTB32" s="9"/>
      <c r="WTC32" s="9"/>
      <c r="WTD32" s="9"/>
      <c r="WTE32" s="9"/>
      <c r="WTF32" s="9"/>
      <c r="WTG32" s="9"/>
      <c r="WTH32" s="9"/>
      <c r="WTI32" s="9"/>
      <c r="WTJ32" s="9"/>
      <c r="WTK32" s="9"/>
      <c r="WTL32" s="9"/>
      <c r="WTM32" s="9"/>
      <c r="WTN32" s="9"/>
      <c r="WTO32" s="9"/>
      <c r="WTP32" s="9"/>
      <c r="WTQ32" s="9"/>
      <c r="WTR32" s="9"/>
      <c r="WTS32" s="9"/>
      <c r="WTT32" s="9"/>
      <c r="WTU32" s="9"/>
      <c r="WTV32" s="9"/>
      <c r="WTW32" s="9"/>
      <c r="WTX32" s="9"/>
      <c r="WTY32" s="9"/>
      <c r="WTZ32" s="9"/>
      <c r="WUA32" s="9"/>
      <c r="WUB32" s="9"/>
      <c r="WUC32" s="9"/>
      <c r="WUD32" s="9"/>
      <c r="WUE32" s="9"/>
      <c r="WUF32" s="9"/>
      <c r="WUG32" s="9"/>
      <c r="WUH32" s="9"/>
      <c r="WUI32" s="9"/>
      <c r="WUJ32" s="9"/>
      <c r="WUK32" s="9"/>
      <c r="WUL32" s="9"/>
      <c r="WUM32" s="9"/>
      <c r="WUN32" s="9"/>
      <c r="WUO32" s="9"/>
      <c r="WUP32" s="9"/>
      <c r="WUQ32" s="9"/>
      <c r="WUR32" s="9"/>
      <c r="WUS32" s="9"/>
      <c r="WUT32" s="9"/>
      <c r="WUU32" s="9"/>
      <c r="WUV32" s="9"/>
      <c r="WUW32" s="9"/>
      <c r="WUX32" s="9"/>
      <c r="WUY32" s="9"/>
      <c r="WUZ32" s="9"/>
      <c r="WVA32" s="9"/>
      <c r="WVB32" s="9"/>
      <c r="WVC32" s="9"/>
      <c r="WVD32" s="9"/>
      <c r="WVE32" s="9"/>
      <c r="WVF32" s="9"/>
      <c r="WVG32" s="9"/>
      <c r="WVH32" s="9"/>
      <c r="WVI32" s="9"/>
      <c r="WVJ32" s="9"/>
      <c r="WVK32" s="9"/>
      <c r="WVL32" s="9"/>
      <c r="WVM32" s="9"/>
      <c r="WVN32" s="9"/>
      <c r="WVO32" s="9"/>
      <c r="WVP32" s="9"/>
      <c r="WVQ32" s="9"/>
      <c r="WVR32" s="9"/>
      <c r="WVS32" s="9"/>
      <c r="WVT32" s="9"/>
      <c r="WVU32" s="9"/>
      <c r="WVV32" s="9"/>
      <c r="WVW32" s="9"/>
      <c r="WVX32" s="9"/>
      <c r="WVY32" s="9"/>
      <c r="WVZ32" s="9"/>
      <c r="WWA32" s="9"/>
      <c r="WWB32" s="9"/>
      <c r="WWC32" s="9"/>
      <c r="WWD32" s="9"/>
      <c r="WWE32" s="9"/>
      <c r="WWF32" s="9"/>
      <c r="WWG32" s="9"/>
      <c r="WWH32" s="9"/>
      <c r="WWI32" s="9"/>
      <c r="WWJ32" s="9"/>
      <c r="WWK32" s="9"/>
      <c r="WWL32" s="9"/>
      <c r="WWM32" s="9"/>
      <c r="WWN32" s="9"/>
      <c r="WWO32" s="9"/>
      <c r="WWP32" s="9"/>
      <c r="WWQ32" s="9"/>
      <c r="WWR32" s="9"/>
      <c r="WWS32" s="9"/>
      <c r="WWT32" s="9"/>
      <c r="WWU32" s="9"/>
      <c r="WWV32" s="9"/>
      <c r="WWW32" s="9"/>
      <c r="WWX32" s="9"/>
      <c r="WWY32" s="9"/>
      <c r="WWZ32" s="9"/>
      <c r="WXA32" s="9"/>
      <c r="WXB32" s="9"/>
      <c r="WXC32" s="9"/>
      <c r="WXD32" s="9"/>
      <c r="WXE32" s="9"/>
      <c r="WXF32" s="9"/>
      <c r="WXG32" s="9"/>
      <c r="WXH32" s="9"/>
      <c r="WXI32" s="9"/>
      <c r="WXJ32" s="9"/>
      <c r="WXK32" s="9"/>
      <c r="WXL32" s="9"/>
      <c r="WXM32" s="9"/>
      <c r="WXN32" s="9"/>
      <c r="WXO32" s="9"/>
      <c r="WXP32" s="9"/>
      <c r="WXQ32" s="9"/>
      <c r="WXR32" s="9"/>
      <c r="WXS32" s="9"/>
      <c r="WXT32" s="9"/>
      <c r="WXU32" s="9"/>
      <c r="WXV32" s="9"/>
      <c r="WXW32" s="9"/>
      <c r="WXX32" s="9"/>
      <c r="WXY32" s="9"/>
      <c r="WXZ32" s="9"/>
      <c r="WYA32" s="9"/>
      <c r="WYB32" s="9"/>
      <c r="WYC32" s="9"/>
      <c r="WYD32" s="9"/>
      <c r="WYE32" s="9"/>
      <c r="WYF32" s="9"/>
      <c r="WYG32" s="9"/>
      <c r="WYH32" s="9"/>
      <c r="WYI32" s="9"/>
      <c r="WYJ32" s="9"/>
      <c r="WYK32" s="9"/>
      <c r="WYL32" s="9"/>
      <c r="WYM32" s="9"/>
      <c r="WYN32" s="9"/>
      <c r="WYO32" s="9"/>
      <c r="WYP32" s="9"/>
      <c r="WYQ32" s="9"/>
      <c r="WYR32" s="9"/>
      <c r="WYS32" s="9"/>
      <c r="WYT32" s="9"/>
      <c r="WYU32" s="9"/>
      <c r="WYV32" s="9"/>
      <c r="WYW32" s="9"/>
      <c r="WYX32" s="9"/>
      <c r="WYY32" s="9"/>
      <c r="WYZ32" s="9"/>
      <c r="WZA32" s="9"/>
      <c r="WZB32" s="9"/>
      <c r="WZC32" s="9"/>
      <c r="WZD32" s="9"/>
      <c r="WZE32" s="9"/>
      <c r="WZF32" s="9"/>
      <c r="WZG32" s="9"/>
      <c r="WZH32" s="9"/>
      <c r="WZI32" s="9"/>
      <c r="WZJ32" s="9"/>
      <c r="WZK32" s="9"/>
      <c r="WZL32" s="9"/>
      <c r="WZM32" s="9"/>
      <c r="WZN32" s="9"/>
      <c r="WZO32" s="9"/>
      <c r="WZP32" s="9"/>
      <c r="WZQ32" s="9"/>
      <c r="WZR32" s="9"/>
      <c r="WZS32" s="9"/>
      <c r="WZT32" s="9"/>
      <c r="WZU32" s="9"/>
      <c r="WZV32" s="9"/>
      <c r="WZW32" s="9"/>
      <c r="WZX32" s="9"/>
      <c r="WZY32" s="9"/>
      <c r="WZZ32" s="9"/>
      <c r="XAA32" s="9"/>
      <c r="XAB32" s="9"/>
      <c r="XAC32" s="9"/>
      <c r="XAD32" s="9"/>
      <c r="XAE32" s="9"/>
      <c r="XAF32" s="9"/>
      <c r="XAG32" s="9"/>
      <c r="XAH32" s="9"/>
      <c r="XAI32" s="9"/>
      <c r="XAJ32" s="9"/>
      <c r="XAK32" s="9"/>
      <c r="XAL32" s="9"/>
      <c r="XAM32" s="9"/>
      <c r="XAN32" s="9"/>
      <c r="XAO32" s="9"/>
      <c r="XAP32" s="9"/>
      <c r="XAQ32" s="9"/>
      <c r="XAR32" s="9"/>
      <c r="XAS32" s="9"/>
      <c r="XAT32" s="9"/>
      <c r="XAU32" s="9"/>
      <c r="XAV32" s="9"/>
      <c r="XAW32" s="9"/>
      <c r="XAX32" s="9"/>
      <c r="XAY32" s="9"/>
      <c r="XAZ32" s="9"/>
      <c r="XBA32" s="9"/>
      <c r="XBB32" s="9"/>
      <c r="XBC32" s="9"/>
      <c r="XBD32" s="9"/>
      <c r="XBE32" s="9"/>
      <c r="XBF32" s="9"/>
      <c r="XBG32" s="9"/>
      <c r="XBH32" s="9"/>
      <c r="XBI32" s="9"/>
      <c r="XBJ32" s="9"/>
      <c r="XBK32" s="9"/>
      <c r="XBL32" s="9"/>
      <c r="XBM32" s="9"/>
      <c r="XBN32" s="9"/>
      <c r="XBO32" s="9"/>
      <c r="XBP32" s="9"/>
      <c r="XBQ32" s="9"/>
      <c r="XBR32" s="9"/>
      <c r="XBS32" s="9"/>
      <c r="XBT32" s="9"/>
      <c r="XBU32" s="9"/>
      <c r="XBV32" s="9"/>
      <c r="XBW32" s="9"/>
      <c r="XBX32" s="9"/>
      <c r="XBY32" s="9"/>
      <c r="XBZ32" s="9"/>
      <c r="XCA32" s="9"/>
      <c r="XCB32" s="9"/>
      <c r="XCC32" s="9"/>
      <c r="XCD32" s="9"/>
      <c r="XCE32" s="9"/>
      <c r="XCF32" s="9"/>
      <c r="XCG32" s="9"/>
      <c r="XCH32" s="9"/>
      <c r="XCI32" s="9"/>
      <c r="XCJ32" s="9"/>
      <c r="XCK32" s="9"/>
      <c r="XCL32" s="9"/>
      <c r="XCM32" s="9"/>
      <c r="XCN32" s="9"/>
      <c r="XCO32" s="9"/>
      <c r="XCP32" s="9"/>
      <c r="XCQ32" s="9"/>
      <c r="XCR32" s="9"/>
      <c r="XCS32" s="9"/>
      <c r="XCT32" s="9"/>
      <c r="XCU32" s="9"/>
      <c r="XCV32" s="9"/>
      <c r="XCW32" s="9"/>
      <c r="XCX32" s="9"/>
      <c r="XCY32" s="9"/>
      <c r="XCZ32" s="9"/>
      <c r="XDA32" s="9"/>
      <c r="XDB32" s="9"/>
      <c r="XDC32" s="9"/>
      <c r="XDD32" s="9"/>
      <c r="XDE32" s="9"/>
      <c r="XDF32" s="9"/>
      <c r="XDG32" s="9"/>
      <c r="XDH32" s="9"/>
      <c r="XDI32" s="9"/>
      <c r="XDJ32" s="9"/>
      <c r="XDK32" s="9"/>
      <c r="XDL32" s="9"/>
      <c r="XDM32" s="9"/>
      <c r="XDN32" s="9"/>
      <c r="XDO32" s="9"/>
      <c r="XDP32" s="9"/>
      <c r="XDQ32" s="9"/>
      <c r="XDR32" s="9"/>
      <c r="XDS32" s="9"/>
      <c r="XDT32" s="9"/>
      <c r="XDU32" s="9"/>
      <c r="XDV32" s="9"/>
      <c r="XDW32" s="9"/>
      <c r="XDX32" s="9"/>
      <c r="XDY32" s="9"/>
      <c r="XDZ32" s="9"/>
      <c r="XEA32" s="9"/>
      <c r="XEB32" s="9"/>
      <c r="XEC32" s="9"/>
      <c r="XED32" s="9"/>
      <c r="XEE32" s="9"/>
      <c r="XEF32" s="9"/>
      <c r="XEG32" s="9"/>
      <c r="XEH32" s="9"/>
      <c r="XEI32" s="9"/>
      <c r="XEJ32" s="9"/>
      <c r="XEK32" s="9"/>
      <c r="XEL32" s="9"/>
      <c r="XEM32" s="9"/>
      <c r="XEN32" s="9"/>
      <c r="XEO32" s="9"/>
    </row>
    <row r="33" spans="1:152" ht="117" customHeight="1">
      <c r="A33" s="135">
        <v>90</v>
      </c>
      <c r="B33" s="143">
        <v>46111.731342592597</v>
      </c>
      <c r="C33" s="143">
        <v>46111.7496875</v>
      </c>
      <c r="D33" s="135" t="s">
        <v>3917</v>
      </c>
      <c r="E33" s="135" t="s">
        <v>3918</v>
      </c>
      <c r="F33" s="135" t="s">
        <v>3919</v>
      </c>
      <c r="G33" s="135" t="s">
        <v>3920</v>
      </c>
      <c r="H33" s="135" t="s">
        <v>159</v>
      </c>
      <c r="I33" s="135" t="s">
        <v>240</v>
      </c>
      <c r="J33" s="157" t="s">
        <v>3921</v>
      </c>
      <c r="K33" s="135"/>
      <c r="L33" s="143" t="s">
        <v>63</v>
      </c>
      <c r="M33" s="143">
        <v>46132</v>
      </c>
      <c r="N33" s="135" t="s">
        <v>15</v>
      </c>
      <c r="O33" s="135">
        <v>0</v>
      </c>
      <c r="P33" s="135"/>
      <c r="Q33" s="157" t="s">
        <v>111</v>
      </c>
      <c r="R33" s="135" t="s">
        <v>3922</v>
      </c>
      <c r="S33" s="135"/>
      <c r="T33" s="135" t="s">
        <v>3923</v>
      </c>
      <c r="U33" s="157" t="s">
        <v>44</v>
      </c>
      <c r="V33" s="135" t="s">
        <v>3924</v>
      </c>
      <c r="W33" s="135" t="s">
        <v>413</v>
      </c>
      <c r="X33" s="159" t="s">
        <v>414</v>
      </c>
      <c r="Y33" s="135" t="s">
        <v>3925</v>
      </c>
      <c r="Z33" s="135" t="s">
        <v>3926</v>
      </c>
      <c r="AA33" s="135"/>
      <c r="AB33" s="147" t="s">
        <v>62</v>
      </c>
      <c r="AC33" s="147" t="s">
        <v>2642</v>
      </c>
      <c r="AD33" s="147"/>
      <c r="AE33" s="147" t="s">
        <v>3</v>
      </c>
      <c r="AF33" s="151">
        <v>46128</v>
      </c>
      <c r="AG33" s="151"/>
      <c r="AH33" s="147" t="s">
        <v>1052</v>
      </c>
      <c r="AI33" s="148">
        <v>4500</v>
      </c>
      <c r="AJ33" s="149">
        <v>15975</v>
      </c>
      <c r="AK33" s="150" t="s">
        <v>3927</v>
      </c>
      <c r="AL33" s="149" t="s">
        <v>2819</v>
      </c>
      <c r="AM33" s="147" t="s">
        <v>3697</v>
      </c>
      <c r="AN33" s="147"/>
      <c r="AO33" s="147" t="s">
        <v>1135</v>
      </c>
      <c r="AP33" s="147" t="s">
        <v>3928</v>
      </c>
      <c r="AQ33" s="151"/>
      <c r="AR33" s="254"/>
      <c r="AS33" s="258"/>
      <c r="AT33" s="259" t="s">
        <v>429</v>
      </c>
      <c r="AU33" s="109"/>
      <c r="AV33" s="85"/>
      <c r="AW33" s="85"/>
      <c r="AX33" s="109"/>
      <c r="AY33" s="135"/>
      <c r="AZ33" s="143"/>
      <c r="BA33" s="143"/>
      <c r="BB33" s="151" t="s">
        <v>465</v>
      </c>
      <c r="BC33" s="254" t="s">
        <v>3929</v>
      </c>
      <c r="BD33" s="258"/>
      <c r="BE33" s="259"/>
      <c r="BF33" s="260"/>
      <c r="BG33" s="85"/>
      <c r="BH33" s="85"/>
      <c r="BI33" s="574"/>
      <c r="BJ33" s="402">
        <v>46204</v>
      </c>
      <c r="BK33" s="315" t="s">
        <v>243</v>
      </c>
      <c r="BL33" s="308" t="s">
        <v>3930</v>
      </c>
      <c r="BZ33" s="549"/>
      <c r="CA33" s="549"/>
      <c r="CB33" s="549"/>
      <c r="CC33" s="549"/>
      <c r="CD33" s="524"/>
      <c r="CE33" s="524"/>
      <c r="CF33" s="549"/>
      <c r="CG33" s="550"/>
      <c r="CH33" s="551"/>
      <c r="CI33" s="552"/>
      <c r="CJ33" s="551"/>
      <c r="CK33" s="549"/>
      <c r="CL33" s="549"/>
      <c r="CM33" s="549"/>
      <c r="CN33" s="549"/>
      <c r="CO33" s="524"/>
      <c r="CP33" s="553"/>
      <c r="CQ33" s="554"/>
      <c r="CR33" s="555"/>
      <c r="CS33" s="270"/>
      <c r="CT33" s="66"/>
      <c r="CU33" s="66"/>
      <c r="CV33" s="270"/>
    </row>
    <row r="34" spans="1:152" ht="100.5" customHeight="1">
      <c r="A34" s="176">
        <v>91</v>
      </c>
      <c r="B34" s="180">
        <v>46111.738842592596</v>
      </c>
      <c r="C34" s="180">
        <v>46111.8370138889</v>
      </c>
      <c r="D34" s="176" t="s">
        <v>2797</v>
      </c>
      <c r="E34" s="176" t="s">
        <v>205</v>
      </c>
      <c r="F34" s="176" t="s">
        <v>3931</v>
      </c>
      <c r="G34" s="176" t="s">
        <v>3171</v>
      </c>
      <c r="H34" s="176" t="s">
        <v>159</v>
      </c>
      <c r="I34" s="176" t="s">
        <v>208</v>
      </c>
      <c r="J34" s="176" t="s">
        <v>3932</v>
      </c>
      <c r="K34" s="176"/>
      <c r="L34" s="176" t="s">
        <v>57</v>
      </c>
      <c r="M34" s="143">
        <v>46387</v>
      </c>
      <c r="N34" s="176" t="s">
        <v>15</v>
      </c>
      <c r="O34" s="176">
        <v>0</v>
      </c>
      <c r="P34" s="176"/>
      <c r="Q34" s="176" t="s">
        <v>111</v>
      </c>
      <c r="R34" s="176" t="s">
        <v>3173</v>
      </c>
      <c r="S34" s="176"/>
      <c r="T34" s="176" t="s">
        <v>3178</v>
      </c>
      <c r="U34" s="176" t="s">
        <v>41</v>
      </c>
      <c r="V34" s="176" t="s">
        <v>3832</v>
      </c>
      <c r="W34" s="176" t="s">
        <v>465</v>
      </c>
      <c r="X34" s="176" t="s">
        <v>414</v>
      </c>
      <c r="Y34" s="176" t="s">
        <v>3135</v>
      </c>
      <c r="Z34" s="176" t="s">
        <v>3933</v>
      </c>
      <c r="AA34" s="176"/>
      <c r="AB34" s="184" t="s">
        <v>56</v>
      </c>
      <c r="AC34" s="245" t="s">
        <v>2642</v>
      </c>
      <c r="AD34" s="249">
        <v>46142</v>
      </c>
      <c r="AE34" s="245" t="s">
        <v>3</v>
      </c>
      <c r="AF34" s="245">
        <v>46128</v>
      </c>
      <c r="AG34" s="245">
        <v>46129</v>
      </c>
      <c r="AH34" s="245">
        <v>4</v>
      </c>
      <c r="AI34" s="245">
        <v>16851</v>
      </c>
      <c r="AJ34" s="245">
        <v>59821.049999999996</v>
      </c>
      <c r="AK34" s="245"/>
      <c r="AL34" s="245" t="s">
        <v>1199</v>
      </c>
      <c r="AM34" s="245" t="s">
        <v>464</v>
      </c>
      <c r="AN34" s="245"/>
      <c r="AO34" s="147" t="s">
        <v>1135</v>
      </c>
      <c r="AP34" s="245"/>
      <c r="AQ34" s="225"/>
      <c r="AR34" s="225"/>
      <c r="AS34" s="237"/>
      <c r="AT34" s="232"/>
      <c r="AU34" s="225"/>
      <c r="AV34" s="225"/>
      <c r="AW34" s="225"/>
      <c r="AX34" s="225"/>
      <c r="AY34" s="225"/>
      <c r="AZ34" s="225"/>
      <c r="BA34" s="225"/>
      <c r="BB34" s="245" t="s">
        <v>465</v>
      </c>
      <c r="BC34" s="245"/>
      <c r="BD34" s="245" t="s">
        <v>465</v>
      </c>
      <c r="BE34" s="245"/>
      <c r="BF34" s="268"/>
      <c r="BG34" s="245"/>
      <c r="BH34" s="245"/>
      <c r="BI34" s="575"/>
      <c r="BJ34" s="402">
        <v>46170</v>
      </c>
      <c r="BK34" s="315" t="s">
        <v>3934</v>
      </c>
      <c r="BL34" s="308" t="s">
        <v>3935</v>
      </c>
    </row>
    <row r="35" spans="1:152" ht="102.75" customHeight="1">
      <c r="A35" s="135">
        <v>101</v>
      </c>
      <c r="B35" s="143">
        <v>46127.284849536998</v>
      </c>
      <c r="C35" s="143">
        <v>46127.470335648097</v>
      </c>
      <c r="D35" s="144" t="s">
        <v>597</v>
      </c>
      <c r="E35" s="144" t="s">
        <v>598</v>
      </c>
      <c r="F35" s="144" t="s">
        <v>3936</v>
      </c>
      <c r="G35" s="144" t="s">
        <v>3937</v>
      </c>
      <c r="H35" s="144" t="s">
        <v>134</v>
      </c>
      <c r="I35" s="135" t="s">
        <v>3938</v>
      </c>
      <c r="J35" s="157" t="s">
        <v>3939</v>
      </c>
      <c r="K35" s="135">
        <v>0</v>
      </c>
      <c r="L35" s="135" t="s">
        <v>57</v>
      </c>
      <c r="M35" s="143">
        <v>46387</v>
      </c>
      <c r="N35" s="135" t="s">
        <v>14</v>
      </c>
      <c r="O35" s="135" t="s">
        <v>493</v>
      </c>
      <c r="P35" s="135"/>
      <c r="Q35" s="157" t="s">
        <v>111</v>
      </c>
      <c r="R35" s="144" t="s">
        <v>3940</v>
      </c>
      <c r="S35" s="144"/>
      <c r="T35" s="144" t="s">
        <v>3941</v>
      </c>
      <c r="U35" s="157" t="s">
        <v>41</v>
      </c>
      <c r="V35" s="144" t="s">
        <v>36</v>
      </c>
      <c r="W35" s="144" t="s">
        <v>413</v>
      </c>
      <c r="X35" s="159" t="s">
        <v>27</v>
      </c>
      <c r="Y35" s="144" t="s">
        <v>3942</v>
      </c>
      <c r="Z35" s="135">
        <v>0</v>
      </c>
      <c r="AA35" s="135"/>
      <c r="AB35" s="147" t="s">
        <v>70</v>
      </c>
      <c r="AC35" s="147" t="s">
        <v>417</v>
      </c>
      <c r="AD35" s="211"/>
      <c r="AE35" s="147" t="s">
        <v>2</v>
      </c>
      <c r="AF35" s="151"/>
      <c r="AG35" s="248"/>
      <c r="AH35" s="152">
        <v>6</v>
      </c>
      <c r="AI35" s="148">
        <v>92000</v>
      </c>
      <c r="AJ35" s="149">
        <v>326600</v>
      </c>
      <c r="AK35" s="150" t="s">
        <v>3943</v>
      </c>
      <c r="AL35" s="153" t="s">
        <v>535</v>
      </c>
      <c r="AM35" s="147" t="s">
        <v>464</v>
      </c>
      <c r="AN35" s="147" t="s">
        <v>465</v>
      </c>
      <c r="AO35" s="152" t="s">
        <v>1135</v>
      </c>
      <c r="AP35" s="147"/>
      <c r="AQ35" s="151" t="s">
        <v>2069</v>
      </c>
      <c r="AR35" s="154"/>
      <c r="AS35" s="529"/>
      <c r="AT35" s="158" t="s">
        <v>429</v>
      </c>
      <c r="AU35" s="269"/>
      <c r="AV35" s="269"/>
      <c r="AW35" s="269"/>
      <c r="AX35" s="269"/>
      <c r="AY35" s="135"/>
      <c r="AZ35" s="143" t="s">
        <v>501</v>
      </c>
      <c r="BA35" s="143" t="s">
        <v>3944</v>
      </c>
      <c r="BB35" s="151"/>
      <c r="BC35" s="154"/>
      <c r="BD35" s="529"/>
      <c r="BE35" s="158"/>
      <c r="BF35" s="542"/>
      <c r="BG35" s="269"/>
      <c r="BH35" s="269"/>
      <c r="BI35" s="575"/>
      <c r="BJ35" s="402">
        <v>46220</v>
      </c>
      <c r="BK35" s="315" t="s">
        <v>70</v>
      </c>
      <c r="BL35" s="308" t="s">
        <v>3945</v>
      </c>
    </row>
    <row r="36" spans="1:152" ht="78.75" customHeight="1">
      <c r="A36" s="135">
        <v>106</v>
      </c>
      <c r="B36" s="176"/>
      <c r="C36" s="176"/>
      <c r="D36" s="176"/>
      <c r="E36" s="176"/>
      <c r="F36" s="176" t="s">
        <v>3946</v>
      </c>
      <c r="G36" s="176" t="s">
        <v>3947</v>
      </c>
      <c r="H36" s="176" t="s">
        <v>159</v>
      </c>
      <c r="I36" s="176" t="s">
        <v>445</v>
      </c>
      <c r="J36" s="176" t="s">
        <v>3948</v>
      </c>
      <c r="K36" s="176" t="s">
        <v>665</v>
      </c>
      <c r="L36" s="176" t="s">
        <v>57</v>
      </c>
      <c r="M36" s="176">
        <v>46173</v>
      </c>
      <c r="N36" s="176" t="s">
        <v>1777</v>
      </c>
      <c r="O36" s="176"/>
      <c r="P36" s="176" t="s">
        <v>493</v>
      </c>
      <c r="Q36" s="176" t="s">
        <v>111</v>
      </c>
      <c r="R36" s="176" t="s">
        <v>3949</v>
      </c>
      <c r="S36" s="176"/>
      <c r="T36" s="176" t="s">
        <v>3950</v>
      </c>
      <c r="U36" s="176"/>
      <c r="V36" s="176" t="s">
        <v>34</v>
      </c>
      <c r="W36" s="176"/>
      <c r="X36" s="176" t="s">
        <v>3951</v>
      </c>
      <c r="Y36" s="176" t="s">
        <v>3952</v>
      </c>
      <c r="Z36" s="176" t="s">
        <v>3953</v>
      </c>
      <c r="AA36" s="176"/>
      <c r="AB36" s="184" t="s">
        <v>56</v>
      </c>
      <c r="AC36" s="245" t="s">
        <v>417</v>
      </c>
      <c r="AD36" s="245">
        <v>46135</v>
      </c>
      <c r="AE36" s="245"/>
      <c r="AF36" s="245"/>
      <c r="AG36" s="245"/>
      <c r="AH36" s="245"/>
      <c r="AI36" s="245"/>
      <c r="AJ36" s="245"/>
      <c r="AK36" s="245"/>
      <c r="AL36" s="245"/>
      <c r="AM36" s="245"/>
      <c r="AN36" s="245" t="s">
        <v>523</v>
      </c>
      <c r="AO36" s="245"/>
      <c r="AP36" s="245"/>
      <c r="AQ36" s="225"/>
      <c r="AR36" s="225"/>
      <c r="AS36" s="237"/>
      <c r="AT36" s="232"/>
      <c r="AU36" s="225"/>
      <c r="AV36" s="225"/>
      <c r="AW36" s="225"/>
      <c r="AX36" s="225"/>
      <c r="AY36" s="225"/>
      <c r="AZ36" s="225"/>
      <c r="BA36" s="225"/>
      <c r="BB36" s="245"/>
      <c r="BC36" s="245"/>
      <c r="BD36" s="245"/>
      <c r="BE36" s="245"/>
      <c r="BF36" s="268"/>
      <c r="BG36" s="245"/>
      <c r="BH36" s="245"/>
      <c r="BI36" s="512"/>
      <c r="BJ36" s="402">
        <v>46134</v>
      </c>
      <c r="BK36" s="315" t="s">
        <v>73</v>
      </c>
      <c r="BL36" s="308" t="s">
        <v>3954</v>
      </c>
    </row>
    <row r="37" spans="1:152" ht="15" customHeight="1">
      <c r="A37" s="181">
        <v>112</v>
      </c>
      <c r="B37" s="182">
        <v>46135.002974536997</v>
      </c>
      <c r="C37" s="182">
        <v>46135.0083101852</v>
      </c>
      <c r="D37" s="181" t="s">
        <v>236</v>
      </c>
      <c r="E37" s="181" t="s">
        <v>237</v>
      </c>
      <c r="F37" s="181" t="s">
        <v>3955</v>
      </c>
      <c r="G37" s="181" t="s">
        <v>3956</v>
      </c>
      <c r="H37" s="144" t="s">
        <v>121</v>
      </c>
      <c r="I37" s="181" t="s">
        <v>240</v>
      </c>
      <c r="J37" s="181" t="s">
        <v>864</v>
      </c>
      <c r="K37" s="181"/>
      <c r="L37" s="143" t="s">
        <v>63</v>
      </c>
      <c r="M37" s="182">
        <v>46157</v>
      </c>
      <c r="N37" s="181" t="s">
        <v>15</v>
      </c>
      <c r="O37" s="181">
        <v>0</v>
      </c>
      <c r="P37" s="181"/>
      <c r="Q37" s="183" t="s">
        <v>111</v>
      </c>
      <c r="R37" s="181" t="s">
        <v>3956</v>
      </c>
      <c r="S37" s="181"/>
      <c r="T37" s="181" t="s">
        <v>3956</v>
      </c>
      <c r="U37" s="181" t="s">
        <v>44</v>
      </c>
      <c r="V37" s="181" t="s">
        <v>36</v>
      </c>
      <c r="W37" s="181" t="s">
        <v>413</v>
      </c>
      <c r="X37" s="181" t="s">
        <v>414</v>
      </c>
      <c r="Y37" s="181" t="s">
        <v>3957</v>
      </c>
      <c r="Z37" s="181" t="s">
        <v>3958</v>
      </c>
      <c r="AA37" s="181"/>
      <c r="AB37" s="302" t="s">
        <v>62</v>
      </c>
      <c r="AC37" s="184" t="s">
        <v>417</v>
      </c>
      <c r="AD37" s="188">
        <v>46142</v>
      </c>
      <c r="AE37" s="184" t="s">
        <v>3</v>
      </c>
      <c r="AF37" s="188"/>
      <c r="AG37" s="188"/>
      <c r="AH37" s="184" t="s">
        <v>3959</v>
      </c>
      <c r="AI37" s="185" t="s">
        <v>3960</v>
      </c>
      <c r="AJ37" s="186">
        <v>0</v>
      </c>
      <c r="AK37" s="187" t="s">
        <v>3961</v>
      </c>
      <c r="AL37" s="186" t="s">
        <v>463</v>
      </c>
      <c r="AM37" s="147" t="s">
        <v>797</v>
      </c>
      <c r="AN37" s="184" t="s">
        <v>14</v>
      </c>
      <c r="AO37" s="184" t="s">
        <v>1135</v>
      </c>
      <c r="AP37" s="184"/>
      <c r="AQ37" s="225"/>
      <c r="AR37" s="225"/>
      <c r="AS37" s="225"/>
      <c r="AT37" s="233" t="str">
        <f>IF(OR(AR37="",AS37=""),"",TEXT(WORKDAY(AS37,IF(AR37="Baja",3,IF(AR37="Media",5,0))),"dd-mmm"))</f>
        <v/>
      </c>
      <c r="AU37" s="532"/>
      <c r="AV37" s="225"/>
      <c r="AW37" s="225"/>
      <c r="AX37" s="225"/>
      <c r="AY37" s="225"/>
      <c r="AZ37" s="225"/>
      <c r="BA37" s="225"/>
      <c r="BB37" s="188" t="s">
        <v>174</v>
      </c>
      <c r="BC37" s="184" t="s">
        <v>2838</v>
      </c>
      <c r="BD37" s="184" t="s">
        <v>2604</v>
      </c>
      <c r="BE37" s="184"/>
      <c r="BF37" s="544">
        <v>46174</v>
      </c>
      <c r="BG37" s="188">
        <v>46185</v>
      </c>
      <c r="BH37" s="189" t="s">
        <v>465</v>
      </c>
      <c r="BI37" s="577"/>
      <c r="BJ37" s="402">
        <v>46253</v>
      </c>
      <c r="BK37" s="315" t="s">
        <v>243</v>
      </c>
      <c r="BL37" s="308" t="s">
        <v>3786</v>
      </c>
      <c r="BM37" s="9"/>
      <c r="BN37" s="9"/>
      <c r="BO37" s="9"/>
      <c r="BZ37" s="269"/>
      <c r="CA37" s="269"/>
      <c r="CB37" s="269"/>
      <c r="CC37" s="269"/>
      <c r="CD37" s="269"/>
      <c r="CE37" s="269"/>
      <c r="CF37" s="269"/>
      <c r="CG37" s="269"/>
      <c r="CH37" s="269"/>
      <c r="CI37" s="269"/>
      <c r="CJ37" s="269"/>
      <c r="CK37" s="269"/>
      <c r="CL37" s="269"/>
      <c r="CM37" s="269"/>
      <c r="CN37" s="269"/>
      <c r="CO37" s="269"/>
      <c r="CP37" s="269"/>
      <c r="CQ37" s="269"/>
      <c r="CR37" s="269"/>
      <c r="CS37" s="542"/>
      <c r="CT37" s="269"/>
      <c r="CU37" s="269"/>
      <c r="CV37" s="269"/>
    </row>
    <row r="38" spans="1:152" ht="15" customHeight="1">
      <c r="A38" s="135">
        <v>114</v>
      </c>
      <c r="B38" s="143">
        <v>46136.035648148099</v>
      </c>
      <c r="C38" s="143">
        <v>46136.0446296296</v>
      </c>
      <c r="D38" s="144" t="s">
        <v>236</v>
      </c>
      <c r="E38" s="144" t="s">
        <v>237</v>
      </c>
      <c r="F38" s="144" t="s">
        <v>3962</v>
      </c>
      <c r="G38" s="144" t="s">
        <v>3963</v>
      </c>
      <c r="H38" s="144" t="s">
        <v>134</v>
      </c>
      <c r="I38" s="135" t="s">
        <v>160</v>
      </c>
      <c r="J38" s="157" t="s">
        <v>3964</v>
      </c>
      <c r="K38" s="135"/>
      <c r="L38" s="135" t="s">
        <v>61</v>
      </c>
      <c r="M38" s="143">
        <v>46172</v>
      </c>
      <c r="N38" s="135" t="s">
        <v>15</v>
      </c>
      <c r="O38" s="135">
        <v>0</v>
      </c>
      <c r="P38" s="135"/>
      <c r="Q38" s="157" t="s">
        <v>111</v>
      </c>
      <c r="R38" s="469" t="s">
        <v>3965</v>
      </c>
      <c r="S38" s="144"/>
      <c r="T38" s="144" t="s">
        <v>3966</v>
      </c>
      <c r="U38" s="157" t="s">
        <v>44</v>
      </c>
      <c r="V38" s="144" t="s">
        <v>36</v>
      </c>
      <c r="W38" s="469" t="s">
        <v>413</v>
      </c>
      <c r="X38" s="159" t="s">
        <v>414</v>
      </c>
      <c r="Y38" s="487" t="s">
        <v>3967</v>
      </c>
      <c r="Z38" s="490" t="s">
        <v>3968</v>
      </c>
      <c r="AA38" s="135"/>
      <c r="AB38" s="147" t="s">
        <v>74</v>
      </c>
      <c r="AC38" s="165" t="s">
        <v>417</v>
      </c>
      <c r="AD38" s="211">
        <v>46142</v>
      </c>
      <c r="AE38" s="147" t="s">
        <v>2</v>
      </c>
      <c r="AF38" s="147"/>
      <c r="AG38" s="152"/>
      <c r="AH38" s="152" t="s">
        <v>3969</v>
      </c>
      <c r="AI38" s="148"/>
      <c r="AJ38" s="149">
        <v>37000</v>
      </c>
      <c r="AK38" s="510" t="s">
        <v>3970</v>
      </c>
      <c r="AL38" s="513" t="s">
        <v>535</v>
      </c>
      <c r="AM38" s="516"/>
      <c r="AN38" s="516"/>
      <c r="AO38" s="519" t="s">
        <v>1135</v>
      </c>
      <c r="AP38" s="516" t="s">
        <v>3971</v>
      </c>
      <c r="AQ38" s="45"/>
      <c r="AR38" s="45"/>
      <c r="AS38" s="528"/>
      <c r="AT38" s="531" t="s">
        <v>429</v>
      </c>
      <c r="AU38" s="45"/>
      <c r="AV38" s="45"/>
      <c r="AW38" s="45"/>
      <c r="AX38" s="45"/>
      <c r="AY38" s="45"/>
      <c r="AZ38" s="45"/>
      <c r="BA38" s="45"/>
      <c r="BB38" s="151" t="s">
        <v>465</v>
      </c>
      <c r="BC38" s="154" t="s">
        <v>3972</v>
      </c>
      <c r="BD38" s="529" t="s">
        <v>15</v>
      </c>
      <c r="BE38" s="158" t="s">
        <v>3973</v>
      </c>
      <c r="BF38" s="542"/>
      <c r="BG38" s="269"/>
      <c r="BH38" s="269"/>
      <c r="BI38" s="575"/>
      <c r="BJ38" s="402">
        <v>46211</v>
      </c>
      <c r="BK38" s="315" t="s">
        <v>3713</v>
      </c>
      <c r="BL38" s="308" t="s">
        <v>3974</v>
      </c>
    </row>
    <row r="39" spans="1:152" ht="15" customHeight="1">
      <c r="A39" s="176">
        <v>123</v>
      </c>
      <c r="B39" s="180">
        <v>46141.475590277798</v>
      </c>
      <c r="C39" s="180">
        <v>46141.484548611101</v>
      </c>
      <c r="D39" s="176" t="s">
        <v>2542</v>
      </c>
      <c r="E39" s="176" t="s">
        <v>1514</v>
      </c>
      <c r="F39" s="176" t="s">
        <v>2956</v>
      </c>
      <c r="G39" s="176" t="s">
        <v>3975</v>
      </c>
      <c r="H39" s="176" t="s">
        <v>159</v>
      </c>
      <c r="I39" s="176" t="s">
        <v>160</v>
      </c>
      <c r="J39" s="176" t="s">
        <v>3976</v>
      </c>
      <c r="K39" s="176"/>
      <c r="L39" s="176" t="s">
        <v>61</v>
      </c>
      <c r="M39" s="143">
        <v>46150</v>
      </c>
      <c r="N39" s="176" t="s">
        <v>15</v>
      </c>
      <c r="O39" s="176">
        <v>0</v>
      </c>
      <c r="P39" s="176"/>
      <c r="Q39" s="176" t="s">
        <v>111</v>
      </c>
      <c r="R39" s="264" t="s">
        <v>3977</v>
      </c>
      <c r="S39" s="176"/>
      <c r="T39" s="176" t="s">
        <v>3978</v>
      </c>
      <c r="U39" s="176"/>
      <c r="V39" s="176" t="s">
        <v>36</v>
      </c>
      <c r="W39" s="264"/>
      <c r="X39" s="176" t="s">
        <v>3979</v>
      </c>
      <c r="Y39" s="488" t="s">
        <v>2962</v>
      </c>
      <c r="Z39" s="488" t="s">
        <v>3980</v>
      </c>
      <c r="AA39" s="176"/>
      <c r="AB39" s="245" t="s">
        <v>676</v>
      </c>
      <c r="AC39" s="268" t="s">
        <v>417</v>
      </c>
      <c r="AD39" s="245">
        <v>46142</v>
      </c>
      <c r="AE39" s="245"/>
      <c r="AF39" s="245"/>
      <c r="AG39" s="245"/>
      <c r="AH39" s="245"/>
      <c r="AI39" s="245"/>
      <c r="AJ39" s="245"/>
      <c r="AK39" s="512"/>
      <c r="AL39" s="515"/>
      <c r="AM39" s="515"/>
      <c r="AN39" s="515"/>
      <c r="AO39" s="515" t="s">
        <v>501</v>
      </c>
      <c r="AP39" s="516" t="s">
        <v>3981</v>
      </c>
      <c r="AQ39" s="45"/>
      <c r="AR39" s="45"/>
      <c r="AS39" s="528"/>
      <c r="AT39" s="531"/>
      <c r="AU39" s="45"/>
      <c r="AV39" s="45"/>
      <c r="AW39" s="45"/>
      <c r="AX39" s="45"/>
      <c r="AY39" s="45"/>
      <c r="AZ39" s="45"/>
      <c r="BA39" s="45"/>
      <c r="BB39" s="245"/>
      <c r="BC39" s="245"/>
      <c r="BD39" s="245"/>
      <c r="BE39" s="245"/>
      <c r="BF39" s="268"/>
      <c r="BG39" s="245"/>
      <c r="BH39" s="245"/>
      <c r="BI39" s="512"/>
      <c r="BJ39" s="402">
        <v>46149</v>
      </c>
      <c r="BK39" s="315" t="s">
        <v>3713</v>
      </c>
      <c r="BL39" s="308" t="s">
        <v>3982</v>
      </c>
    </row>
    <row r="40" spans="1:152" ht="15" customHeight="1">
      <c r="A40" s="176">
        <v>125</v>
      </c>
      <c r="B40" s="180">
        <v>46141.514305555596</v>
      </c>
      <c r="C40" s="180">
        <v>46141.571064814802</v>
      </c>
      <c r="D40" s="176" t="s">
        <v>3983</v>
      </c>
      <c r="E40" s="176" t="s">
        <v>3984</v>
      </c>
      <c r="F40" s="176" t="s">
        <v>3985</v>
      </c>
      <c r="G40" s="176" t="s">
        <v>3986</v>
      </c>
      <c r="H40" s="176" t="s">
        <v>134</v>
      </c>
      <c r="I40" s="176" t="s">
        <v>122</v>
      </c>
      <c r="J40" s="176" t="s">
        <v>3987</v>
      </c>
      <c r="K40" s="176"/>
      <c r="L40" s="176"/>
      <c r="M40" s="143">
        <v>46158</v>
      </c>
      <c r="N40" s="176" t="s">
        <v>15</v>
      </c>
      <c r="O40" s="176">
        <v>0</v>
      </c>
      <c r="P40" s="176"/>
      <c r="Q40" s="176" t="s">
        <v>111</v>
      </c>
      <c r="R40" s="264" t="s">
        <v>3988</v>
      </c>
      <c r="S40" s="176"/>
      <c r="T40" s="176" t="s">
        <v>3989</v>
      </c>
      <c r="U40" s="176"/>
      <c r="V40" s="176" t="s">
        <v>36</v>
      </c>
      <c r="W40" s="264"/>
      <c r="X40" s="176" t="s">
        <v>3990</v>
      </c>
      <c r="Y40" s="488" t="s">
        <v>3991</v>
      </c>
      <c r="Z40" s="488">
        <v>0</v>
      </c>
      <c r="AA40" s="176"/>
      <c r="AB40" s="245"/>
      <c r="AC40" s="268"/>
      <c r="AD40" s="245"/>
      <c r="AE40" s="245"/>
      <c r="AF40" s="245"/>
      <c r="AG40" s="245"/>
      <c r="AH40" s="245"/>
      <c r="AI40" s="245"/>
      <c r="AJ40" s="245"/>
      <c r="AK40" s="512"/>
      <c r="AL40" s="515"/>
      <c r="AM40" s="515"/>
      <c r="AN40" s="515"/>
      <c r="AO40" s="515"/>
      <c r="AP40" s="516" t="s">
        <v>3992</v>
      </c>
      <c r="AQ40" s="45"/>
      <c r="AR40" s="45"/>
      <c r="AS40" s="528"/>
      <c r="AT40" s="531"/>
      <c r="AU40" s="45"/>
      <c r="AV40" s="45"/>
      <c r="AW40" s="45"/>
      <c r="AX40" s="45"/>
      <c r="AY40" s="225"/>
      <c r="AZ40" s="225"/>
      <c r="BA40" s="225"/>
      <c r="BB40" s="245"/>
      <c r="BC40" s="245"/>
      <c r="BD40" s="245"/>
      <c r="BE40" s="245"/>
      <c r="BF40" s="268"/>
      <c r="BG40" s="245"/>
      <c r="BH40" s="245"/>
      <c r="BI40" s="512"/>
      <c r="BJ40" s="402">
        <v>46142</v>
      </c>
      <c r="BK40" s="315" t="s">
        <v>2943</v>
      </c>
      <c r="BL40" s="308" t="s">
        <v>3993</v>
      </c>
    </row>
    <row r="41" spans="1:152" ht="15" customHeight="1">
      <c r="A41" s="287">
        <v>136</v>
      </c>
      <c r="B41" s="285">
        <v>46148.807418981502</v>
      </c>
      <c r="C41" s="285">
        <v>46148.817395833299</v>
      </c>
      <c r="D41" s="287" t="s">
        <v>236</v>
      </c>
      <c r="E41" s="287" t="s">
        <v>237</v>
      </c>
      <c r="F41" s="286" t="s">
        <v>3994</v>
      </c>
      <c r="G41" s="286" t="s">
        <v>3995</v>
      </c>
      <c r="H41" s="287" t="s">
        <v>134</v>
      </c>
      <c r="I41" s="458" t="s">
        <v>240</v>
      </c>
      <c r="J41" s="462" t="s">
        <v>864</v>
      </c>
      <c r="K41" s="288" t="s">
        <v>3996</v>
      </c>
      <c r="L41" s="464" t="s">
        <v>63</v>
      </c>
      <c r="M41" s="285">
        <v>46234</v>
      </c>
      <c r="N41" s="287" t="s">
        <v>14</v>
      </c>
      <c r="O41" s="287" t="s">
        <v>175</v>
      </c>
      <c r="P41" s="287"/>
      <c r="Q41" s="408" t="s">
        <v>111</v>
      </c>
      <c r="R41" s="470" t="s">
        <v>3997</v>
      </c>
      <c r="S41" s="475" t="s">
        <v>3998</v>
      </c>
      <c r="T41" s="286" t="s">
        <v>3999</v>
      </c>
      <c r="U41" s="286" t="s">
        <v>44</v>
      </c>
      <c r="V41" s="479" t="s">
        <v>32</v>
      </c>
      <c r="W41" s="480" t="s">
        <v>413</v>
      </c>
      <c r="X41" s="486" t="s">
        <v>414</v>
      </c>
      <c r="Y41" s="289" t="s">
        <v>4000</v>
      </c>
      <c r="Z41" s="492" t="s">
        <v>4001</v>
      </c>
      <c r="AA41" s="389">
        <v>0.3</v>
      </c>
      <c r="AB41" s="290" t="s">
        <v>62</v>
      </c>
      <c r="AC41" s="291" t="s">
        <v>417</v>
      </c>
      <c r="AD41" s="292">
        <v>46149</v>
      </c>
      <c r="AE41" s="216" t="s">
        <v>2</v>
      </c>
      <c r="AF41" s="293">
        <v>46195</v>
      </c>
      <c r="AG41" s="294">
        <v>46251</v>
      </c>
      <c r="AH41" s="216"/>
      <c r="AI41" s="295"/>
      <c r="AJ41" s="296"/>
      <c r="AK41" s="297"/>
      <c r="AL41" s="219" t="s">
        <v>547</v>
      </c>
      <c r="AM41" s="220" t="s">
        <v>464</v>
      </c>
      <c r="AN41" s="220" t="s">
        <v>14</v>
      </c>
      <c r="AO41" s="520" t="s">
        <v>523</v>
      </c>
      <c r="AP41" s="522" t="s">
        <v>4002</v>
      </c>
      <c r="AQ41" s="107"/>
      <c r="AY41" s="533"/>
      <c r="AZ41" s="533"/>
      <c r="BA41" s="533"/>
      <c r="BB41" s="500"/>
      <c r="BC41" s="538"/>
      <c r="BD41" s="538"/>
      <c r="BE41" s="538"/>
      <c r="BF41" s="545"/>
      <c r="BG41" s="500"/>
      <c r="BH41" s="548"/>
      <c r="BI41" s="578"/>
      <c r="BJ41" s="402">
        <v>46258</v>
      </c>
      <c r="BK41" s="315" t="s">
        <v>243</v>
      </c>
      <c r="BL41" s="308" t="s">
        <v>3728</v>
      </c>
    </row>
    <row r="42" spans="1:152" ht="15" customHeight="1">
      <c r="A42" s="299">
        <v>138</v>
      </c>
      <c r="B42" s="300">
        <v>46149.350358796299</v>
      </c>
      <c r="C42" s="300">
        <v>46149.484409722201</v>
      </c>
      <c r="D42" s="299" t="s">
        <v>441</v>
      </c>
      <c r="E42" s="299" t="s">
        <v>442</v>
      </c>
      <c r="F42" s="135" t="s">
        <v>4003</v>
      </c>
      <c r="G42" s="299" t="s">
        <v>4004</v>
      </c>
      <c r="H42" s="299" t="s">
        <v>159</v>
      </c>
      <c r="I42" s="299" t="s">
        <v>445</v>
      </c>
      <c r="J42" s="316" t="s">
        <v>641</v>
      </c>
      <c r="K42" s="299" t="s">
        <v>4005</v>
      </c>
      <c r="L42" s="143" t="s">
        <v>57</v>
      </c>
      <c r="M42" s="300">
        <v>46172</v>
      </c>
      <c r="N42" s="299" t="s">
        <v>15</v>
      </c>
      <c r="O42" s="299">
        <v>0</v>
      </c>
      <c r="P42" s="299">
        <v>0</v>
      </c>
      <c r="Q42" s="316" t="s">
        <v>111</v>
      </c>
      <c r="R42" s="299" t="s">
        <v>4006</v>
      </c>
      <c r="S42" s="299" t="s">
        <v>4007</v>
      </c>
      <c r="T42" s="299" t="s">
        <v>4008</v>
      </c>
      <c r="U42" s="316" t="s">
        <v>41</v>
      </c>
      <c r="V42" s="299" t="s">
        <v>34</v>
      </c>
      <c r="W42" s="299" t="s">
        <v>15</v>
      </c>
      <c r="X42" s="317" t="s">
        <v>28</v>
      </c>
      <c r="Y42" s="299" t="s">
        <v>4009</v>
      </c>
      <c r="Z42" s="299"/>
      <c r="AA42" s="299">
        <v>1.3</v>
      </c>
      <c r="AB42" s="496" t="s">
        <v>58</v>
      </c>
      <c r="AC42" s="499" t="s">
        <v>417</v>
      </c>
      <c r="AD42" s="292">
        <v>46171</v>
      </c>
      <c r="AE42" s="302" t="s">
        <v>3</v>
      </c>
      <c r="AF42" s="503">
        <v>46177</v>
      </c>
      <c r="AG42" s="504">
        <v>46191</v>
      </c>
      <c r="AH42" s="302">
        <v>1</v>
      </c>
      <c r="AI42" s="304"/>
      <c r="AJ42" s="305">
        <v>0</v>
      </c>
      <c r="AK42" s="306"/>
      <c r="AL42" s="305" t="s">
        <v>934</v>
      </c>
      <c r="AM42" s="302" t="s">
        <v>797</v>
      </c>
      <c r="AN42" s="302" t="s">
        <v>465</v>
      </c>
      <c r="AO42" s="302" t="s">
        <v>1135</v>
      </c>
      <c r="AP42" s="302"/>
      <c r="AQ42" s="308"/>
      <c r="AR42" s="308"/>
      <c r="AS42" s="309"/>
      <c r="AT42" s="310" t="s">
        <v>429</v>
      </c>
      <c r="AU42" s="308"/>
      <c r="AV42" s="308"/>
      <c r="AW42" s="308"/>
      <c r="AX42" s="308"/>
      <c r="AY42" s="308"/>
      <c r="AZ42" s="308"/>
      <c r="BA42" s="308"/>
      <c r="BB42" s="311" t="s">
        <v>465</v>
      </c>
      <c r="BC42" s="302"/>
      <c r="BD42" s="539" t="s">
        <v>2604</v>
      </c>
      <c r="BE42" s="540"/>
      <c r="BF42" s="569">
        <v>46265</v>
      </c>
      <c r="BG42" s="569">
        <v>46295</v>
      </c>
      <c r="BH42" s="546" t="s">
        <v>465</v>
      </c>
      <c r="BI42" s="579" t="s">
        <v>4010</v>
      </c>
      <c r="BJ42" s="402">
        <v>46286</v>
      </c>
      <c r="BK42" s="315" t="s">
        <v>58</v>
      </c>
      <c r="BL42" s="308" t="s">
        <v>4011</v>
      </c>
    </row>
    <row r="43" spans="1:152" ht="15" customHeight="1">
      <c r="A43" s="299">
        <v>153</v>
      </c>
      <c r="B43" s="300">
        <v>46153.723240740699</v>
      </c>
      <c r="C43" s="300">
        <v>46153.7434027778</v>
      </c>
      <c r="D43" s="299" t="s">
        <v>204</v>
      </c>
      <c r="E43" s="299" t="s">
        <v>205</v>
      </c>
      <c r="F43" s="299" t="s">
        <v>4012</v>
      </c>
      <c r="G43" s="299" t="s">
        <v>4013</v>
      </c>
      <c r="H43" s="299" t="s">
        <v>134</v>
      </c>
      <c r="I43" s="299" t="s">
        <v>135</v>
      </c>
      <c r="J43" s="316" t="s">
        <v>2075</v>
      </c>
      <c r="K43" s="299" t="s">
        <v>4014</v>
      </c>
      <c r="L43" s="300" t="s">
        <v>57</v>
      </c>
      <c r="M43" s="300">
        <v>46162</v>
      </c>
      <c r="N43" s="299" t="s">
        <v>15</v>
      </c>
      <c r="O43" s="299">
        <v>0</v>
      </c>
      <c r="P43" s="299"/>
      <c r="Q43" s="316" t="s">
        <v>111</v>
      </c>
      <c r="R43" s="299" t="s">
        <v>4015</v>
      </c>
      <c r="S43" s="299" t="s">
        <v>4016</v>
      </c>
      <c r="T43" s="299" t="s">
        <v>4017</v>
      </c>
      <c r="U43" s="316" t="s">
        <v>43</v>
      </c>
      <c r="V43" s="299" t="s">
        <v>36</v>
      </c>
      <c r="W43" s="299" t="s">
        <v>413</v>
      </c>
      <c r="X43" s="317" t="s">
        <v>414</v>
      </c>
      <c r="Y43" s="299" t="s">
        <v>4018</v>
      </c>
      <c r="Z43" s="299" t="s">
        <v>4019</v>
      </c>
      <c r="AA43" s="299">
        <v>0.9</v>
      </c>
      <c r="AB43" s="302" t="s">
        <v>72</v>
      </c>
      <c r="AC43" s="302" t="s">
        <v>417</v>
      </c>
      <c r="AD43" s="390">
        <v>46154</v>
      </c>
      <c r="AE43" s="302" t="s">
        <v>3</v>
      </c>
      <c r="AF43" s="311">
        <v>46167</v>
      </c>
      <c r="AG43" s="311">
        <v>46178</v>
      </c>
      <c r="AH43" s="302">
        <v>1</v>
      </c>
      <c r="AI43" s="304">
        <v>0</v>
      </c>
      <c r="AJ43" s="305">
        <v>0</v>
      </c>
      <c r="AK43" s="306" t="s">
        <v>4020</v>
      </c>
      <c r="AL43" s="305" t="s">
        <v>463</v>
      </c>
      <c r="AM43" s="302" t="s">
        <v>4021</v>
      </c>
      <c r="AN43" s="302" t="s">
        <v>465</v>
      </c>
      <c r="AO43" s="302" t="s">
        <v>2067</v>
      </c>
      <c r="AP43" s="302" t="s">
        <v>4022</v>
      </c>
      <c r="AQ43" s="308"/>
      <c r="AR43" s="308"/>
      <c r="AS43" s="309"/>
      <c r="AT43" s="310"/>
      <c r="AU43" s="308"/>
      <c r="AV43" s="308"/>
      <c r="AW43" s="308"/>
      <c r="AX43" s="308"/>
      <c r="AY43" s="308"/>
      <c r="AZ43" s="308"/>
      <c r="BA43" s="308"/>
      <c r="BB43" s="311" t="s">
        <v>413</v>
      </c>
      <c r="BC43" s="537" t="s">
        <v>4023</v>
      </c>
      <c r="BD43" s="539"/>
      <c r="BE43" s="540"/>
      <c r="BF43" s="541"/>
      <c r="BG43" s="546"/>
      <c r="BH43" s="546"/>
      <c r="BI43" s="579"/>
      <c r="BJ43" s="402">
        <v>46188</v>
      </c>
      <c r="BK43" s="315" t="s">
        <v>3702</v>
      </c>
      <c r="BL43" s="308" t="s">
        <v>4024</v>
      </c>
      <c r="BX43" s="107"/>
      <c r="BY43" s="45"/>
      <c r="BZ43" s="45"/>
      <c r="CP43" s="45"/>
      <c r="CQ43" s="107"/>
      <c r="CX43" s="127"/>
      <c r="CY43" s="127"/>
      <c r="DJ43" s="127"/>
      <c r="EC43" s="107"/>
      <c r="ED43" s="45"/>
      <c r="EE43" s="45"/>
      <c r="EU43" s="45"/>
      <c r="EV43" s="107"/>
    </row>
    <row r="44" spans="1:152" ht="51" customHeight="1">
      <c r="A44" s="299">
        <v>156</v>
      </c>
      <c r="B44" s="300">
        <v>46153.7438078704</v>
      </c>
      <c r="C44" s="300">
        <v>46153.746921296297</v>
      </c>
      <c r="D44" s="299" t="s">
        <v>204</v>
      </c>
      <c r="E44" s="299" t="s">
        <v>205</v>
      </c>
      <c r="F44" s="299" t="s">
        <v>4025</v>
      </c>
      <c r="G44" s="299" t="s">
        <v>4026</v>
      </c>
      <c r="H44" s="299" t="s">
        <v>134</v>
      </c>
      <c r="I44" s="299" t="s">
        <v>135</v>
      </c>
      <c r="J44" s="316" t="s">
        <v>2075</v>
      </c>
      <c r="K44" s="299" t="s">
        <v>4027</v>
      </c>
      <c r="L44" s="300" t="s">
        <v>54</v>
      </c>
      <c r="M44" s="300">
        <v>46162</v>
      </c>
      <c r="N44" s="299" t="s">
        <v>15</v>
      </c>
      <c r="O44" s="299">
        <v>0</v>
      </c>
      <c r="P44" s="299"/>
      <c r="Q44" s="316" t="s">
        <v>111</v>
      </c>
      <c r="R44" s="299" t="s">
        <v>4028</v>
      </c>
      <c r="S44" s="299" t="s">
        <v>4029</v>
      </c>
      <c r="T44" s="299" t="s">
        <v>4030</v>
      </c>
      <c r="U44" s="316" t="s">
        <v>43</v>
      </c>
      <c r="V44" s="299" t="s">
        <v>36</v>
      </c>
      <c r="W44" s="299" t="s">
        <v>413</v>
      </c>
      <c r="X44" s="317" t="s">
        <v>414</v>
      </c>
      <c r="Y44" s="299" t="s">
        <v>4031</v>
      </c>
      <c r="Z44" s="299" t="s">
        <v>4032</v>
      </c>
      <c r="AA44" s="299">
        <v>0.9</v>
      </c>
      <c r="AB44" s="302" t="s">
        <v>72</v>
      </c>
      <c r="AC44" s="302" t="s">
        <v>417</v>
      </c>
      <c r="AD44" s="390">
        <v>46155</v>
      </c>
      <c r="AE44" s="302" t="s">
        <v>3</v>
      </c>
      <c r="AF44" s="311">
        <v>3</v>
      </c>
      <c r="AG44" s="311">
        <v>46178</v>
      </c>
      <c r="AH44" s="302"/>
      <c r="AI44" s="304"/>
      <c r="AJ44" s="305"/>
      <c r="AK44" s="306"/>
      <c r="AL44" s="305"/>
      <c r="AM44" s="302"/>
      <c r="AN44" s="302"/>
      <c r="AO44" s="302" t="s">
        <v>501</v>
      </c>
      <c r="AP44" s="302" t="s">
        <v>4033</v>
      </c>
      <c r="AQ44" s="308"/>
      <c r="AR44" s="308"/>
      <c r="AS44" s="309"/>
      <c r="AT44" s="310"/>
      <c r="AU44" s="308"/>
      <c r="AV44" s="308"/>
      <c r="AW44" s="308"/>
      <c r="AX44" s="308"/>
      <c r="AY44" s="308"/>
      <c r="AZ44" s="308"/>
      <c r="BA44" s="308"/>
      <c r="BB44" s="311" t="s">
        <v>413</v>
      </c>
      <c r="BC44" s="537" t="s">
        <v>4023</v>
      </c>
      <c r="BD44" s="539"/>
      <c r="BE44" s="540"/>
      <c r="BF44" s="541"/>
      <c r="BG44" s="546"/>
      <c r="BH44" s="546"/>
      <c r="BI44" s="579"/>
      <c r="BJ44" s="402">
        <v>46188</v>
      </c>
      <c r="BK44" s="315" t="s">
        <v>3702</v>
      </c>
      <c r="BL44" s="308" t="s">
        <v>4024</v>
      </c>
    </row>
    <row r="45" spans="1:152" ht="66" customHeight="1">
      <c r="A45" s="299">
        <v>158</v>
      </c>
      <c r="B45" s="300">
        <v>46153.983356481498</v>
      </c>
      <c r="C45" s="300">
        <v>46153.993564814802</v>
      </c>
      <c r="D45" s="299" t="s">
        <v>404</v>
      </c>
      <c r="E45" s="299" t="s">
        <v>405</v>
      </c>
      <c r="F45" s="299" t="s">
        <v>4034</v>
      </c>
      <c r="G45" s="299" t="s">
        <v>4035</v>
      </c>
      <c r="H45" s="299" t="s">
        <v>134</v>
      </c>
      <c r="I45" s="299" t="s">
        <v>135</v>
      </c>
      <c r="J45" s="316" t="s">
        <v>4036</v>
      </c>
      <c r="K45" s="299" t="s">
        <v>4037</v>
      </c>
      <c r="L45" s="300" t="s">
        <v>57</v>
      </c>
      <c r="M45" s="300">
        <v>46171</v>
      </c>
      <c r="N45" s="299" t="s">
        <v>15</v>
      </c>
      <c r="O45" s="299">
        <v>0</v>
      </c>
      <c r="P45" s="299"/>
      <c r="Q45" s="316" t="s">
        <v>111</v>
      </c>
      <c r="R45" s="299" t="s">
        <v>4038</v>
      </c>
      <c r="S45" s="299" t="s">
        <v>4039</v>
      </c>
      <c r="T45" s="299" t="s">
        <v>4040</v>
      </c>
      <c r="U45" s="316" t="s">
        <v>44</v>
      </c>
      <c r="V45" s="299" t="s">
        <v>36</v>
      </c>
      <c r="W45" s="299" t="s">
        <v>413</v>
      </c>
      <c r="X45" s="317" t="s">
        <v>414</v>
      </c>
      <c r="Y45" s="299" t="s">
        <v>4041</v>
      </c>
      <c r="Z45" s="299" t="s">
        <v>4042</v>
      </c>
      <c r="AA45" s="299">
        <v>0.45</v>
      </c>
      <c r="AB45" s="302" t="s">
        <v>72</v>
      </c>
      <c r="AC45" s="302" t="s">
        <v>417</v>
      </c>
      <c r="AD45" s="390">
        <v>46155</v>
      </c>
      <c r="AE45" s="302" t="s">
        <v>3</v>
      </c>
      <c r="AF45" s="311">
        <v>46188</v>
      </c>
      <c r="AG45" s="311">
        <v>46199</v>
      </c>
      <c r="AH45" s="302">
        <v>1.5</v>
      </c>
      <c r="AI45" s="304"/>
      <c r="AJ45" s="305">
        <v>18916.599999999999</v>
      </c>
      <c r="AK45" s="306"/>
      <c r="AL45" s="305" t="s">
        <v>2551</v>
      </c>
      <c r="AM45" s="302" t="s">
        <v>4043</v>
      </c>
      <c r="AN45" s="302" t="s">
        <v>465</v>
      </c>
      <c r="AO45" s="302" t="s">
        <v>1135</v>
      </c>
      <c r="AP45" s="302" t="s">
        <v>4044</v>
      </c>
      <c r="AQ45" s="308"/>
      <c r="AR45" s="308"/>
      <c r="AS45" s="309"/>
      <c r="AT45" s="310" t="s">
        <v>429</v>
      </c>
      <c r="AU45" s="308"/>
      <c r="AV45" s="308"/>
      <c r="AW45" s="308"/>
      <c r="AX45" s="308"/>
      <c r="AY45" s="308"/>
      <c r="AZ45" s="308"/>
      <c r="BA45" s="308"/>
      <c r="BB45" s="311" t="s">
        <v>413</v>
      </c>
      <c r="BC45" s="537" t="s">
        <v>4045</v>
      </c>
      <c r="BD45" s="539"/>
      <c r="BE45" s="540"/>
      <c r="BF45" s="541"/>
      <c r="BG45" s="546"/>
      <c r="BH45" s="546"/>
      <c r="BI45" s="579"/>
      <c r="BJ45" s="402">
        <v>46196</v>
      </c>
      <c r="BK45" s="315" t="s">
        <v>3709</v>
      </c>
      <c r="BL45" s="308" t="s">
        <v>4045</v>
      </c>
    </row>
    <row r="46" spans="1:152" ht="63" customHeight="1">
      <c r="A46" s="299">
        <v>178</v>
      </c>
      <c r="B46" s="300">
        <v>46168</v>
      </c>
      <c r="C46" s="300">
        <v>46168</v>
      </c>
      <c r="D46" s="301" t="s">
        <v>597</v>
      </c>
      <c r="E46" s="301" t="s">
        <v>598</v>
      </c>
      <c r="F46" s="301" t="s">
        <v>4046</v>
      </c>
      <c r="G46" s="301" t="s">
        <v>4047</v>
      </c>
      <c r="H46" s="301" t="s">
        <v>159</v>
      </c>
      <c r="I46" s="299" t="s">
        <v>208</v>
      </c>
      <c r="J46" s="316" t="s">
        <v>722</v>
      </c>
      <c r="K46" s="299" t="s">
        <v>4048</v>
      </c>
      <c r="L46" s="299" t="s">
        <v>54</v>
      </c>
      <c r="M46" s="300">
        <v>46387</v>
      </c>
      <c r="N46" s="299" t="s">
        <v>14</v>
      </c>
      <c r="O46" s="299" t="s">
        <v>493</v>
      </c>
      <c r="P46" s="299">
        <v>77769</v>
      </c>
      <c r="Q46" s="316" t="s">
        <v>111</v>
      </c>
      <c r="R46" s="301" t="s">
        <v>4049</v>
      </c>
      <c r="S46" s="301" t="s">
        <v>4050</v>
      </c>
      <c r="T46" s="301" t="s">
        <v>4051</v>
      </c>
      <c r="U46" s="316" t="s">
        <v>42</v>
      </c>
      <c r="V46" s="301" t="s">
        <v>36</v>
      </c>
      <c r="W46" s="301" t="s">
        <v>15</v>
      </c>
      <c r="X46" s="317" t="s">
        <v>26</v>
      </c>
      <c r="Y46" s="301" t="s">
        <v>4052</v>
      </c>
      <c r="Z46" s="299" t="s">
        <v>4053</v>
      </c>
      <c r="AA46" s="299">
        <v>3</v>
      </c>
      <c r="AB46" s="302" t="s">
        <v>70</v>
      </c>
      <c r="AC46" s="302" t="s">
        <v>417</v>
      </c>
      <c r="AD46" s="292">
        <v>46177</v>
      </c>
      <c r="AE46" s="302" t="s">
        <v>2</v>
      </c>
      <c r="AF46" s="311">
        <v>46163</v>
      </c>
      <c r="AG46" s="325">
        <v>46191</v>
      </c>
      <c r="AH46" s="303">
        <v>6</v>
      </c>
      <c r="AI46" s="304">
        <v>116279</v>
      </c>
      <c r="AJ46" s="305">
        <v>412790.45</v>
      </c>
      <c r="AK46" s="306"/>
      <c r="AL46" s="307" t="s">
        <v>535</v>
      </c>
      <c r="AM46" s="302" t="s">
        <v>464</v>
      </c>
      <c r="AN46" s="302" t="s">
        <v>465</v>
      </c>
      <c r="AO46" s="303" t="s">
        <v>2067</v>
      </c>
      <c r="AP46" s="302" t="s">
        <v>4054</v>
      </c>
      <c r="AQ46" s="311" t="s">
        <v>2069</v>
      </c>
      <c r="AR46" s="312" t="s">
        <v>3</v>
      </c>
      <c r="AS46" s="313">
        <v>46212</v>
      </c>
      <c r="AT46" s="314" t="s">
        <v>4055</v>
      </c>
      <c r="AU46" s="315"/>
      <c r="AV46" s="315"/>
      <c r="AW46" s="315"/>
      <c r="AX46" s="315"/>
      <c r="AY46" s="299"/>
      <c r="AZ46" s="300" t="s">
        <v>501</v>
      </c>
      <c r="BA46" s="300"/>
      <c r="BB46" s="311"/>
      <c r="BC46" s="312"/>
      <c r="BD46" s="313"/>
      <c r="BE46" s="314"/>
      <c r="BF46" s="315"/>
      <c r="BG46" s="315"/>
      <c r="BH46" s="315"/>
      <c r="BI46" s="580"/>
      <c r="BJ46" s="402">
        <v>46220</v>
      </c>
      <c r="BK46" s="315" t="s">
        <v>70</v>
      </c>
      <c r="BL46" s="308" t="s">
        <v>3945</v>
      </c>
    </row>
    <row r="47" spans="1:152" ht="57" customHeight="1">
      <c r="A47" s="450">
        <v>179</v>
      </c>
      <c r="B47" s="452">
        <v>46168</v>
      </c>
      <c r="C47" s="452">
        <v>46168</v>
      </c>
      <c r="D47" s="450" t="s">
        <v>597</v>
      </c>
      <c r="E47" s="450" t="s">
        <v>598</v>
      </c>
      <c r="F47" s="299" t="s">
        <v>4056</v>
      </c>
      <c r="G47" s="299" t="s">
        <v>4057</v>
      </c>
      <c r="H47" s="450" t="s">
        <v>159</v>
      </c>
      <c r="I47" s="456" t="s">
        <v>208</v>
      </c>
      <c r="J47" s="461" t="s">
        <v>722</v>
      </c>
      <c r="K47" s="463" t="s">
        <v>4058</v>
      </c>
      <c r="L47" s="299" t="s">
        <v>54</v>
      </c>
      <c r="M47" s="452">
        <v>46387</v>
      </c>
      <c r="N47" s="450" t="s">
        <v>14</v>
      </c>
      <c r="O47" s="450" t="s">
        <v>493</v>
      </c>
      <c r="P47" s="450">
        <v>77769</v>
      </c>
      <c r="Q47" s="410" t="s">
        <v>111</v>
      </c>
      <c r="R47" s="299" t="s">
        <v>4059</v>
      </c>
      <c r="S47" s="474" t="s">
        <v>4060</v>
      </c>
      <c r="T47" s="299" t="s">
        <v>4061</v>
      </c>
      <c r="U47" s="299" t="s">
        <v>41</v>
      </c>
      <c r="V47" s="477" t="s">
        <v>36</v>
      </c>
      <c r="W47" s="450" t="s">
        <v>15</v>
      </c>
      <c r="X47" s="484" t="s">
        <v>27</v>
      </c>
      <c r="Y47" s="484" t="s">
        <v>4062</v>
      </c>
      <c r="Z47" s="491" t="s">
        <v>4063</v>
      </c>
      <c r="AA47" s="401" t="s">
        <v>4064</v>
      </c>
      <c r="AB47" s="496" t="s">
        <v>70</v>
      </c>
      <c r="AC47" s="499" t="s">
        <v>417</v>
      </c>
      <c r="AD47" s="292">
        <v>46177</v>
      </c>
      <c r="AE47" s="501" t="s">
        <v>2</v>
      </c>
      <c r="AF47" s="503">
        <v>46188</v>
      </c>
      <c r="AG47" s="504">
        <v>46216</v>
      </c>
      <c r="AH47" s="501"/>
      <c r="AI47" s="506"/>
      <c r="AJ47" s="508"/>
      <c r="AK47" s="403"/>
      <c r="AL47" s="501" t="s">
        <v>535</v>
      </c>
      <c r="AM47" s="403" t="s">
        <v>464</v>
      </c>
      <c r="AN47" s="403" t="s">
        <v>465</v>
      </c>
      <c r="AO47" s="302" t="s">
        <v>523</v>
      </c>
      <c r="AP47" s="403" t="s">
        <v>4065</v>
      </c>
      <c r="AQ47" s="525"/>
      <c r="AR47" s="315"/>
      <c r="AS47" s="315"/>
      <c r="AT47" s="315"/>
      <c r="AU47" s="315"/>
      <c r="AV47" s="315"/>
      <c r="AW47" s="315"/>
      <c r="AX47" s="315"/>
      <c r="AY47" s="315"/>
      <c r="AZ47" s="315"/>
      <c r="BA47" s="315"/>
      <c r="BB47" s="502"/>
      <c r="BC47" s="495"/>
      <c r="BD47" s="495"/>
      <c r="BE47" s="495"/>
      <c r="BF47" s="502"/>
      <c r="BG47" s="502"/>
      <c r="BH47" s="547"/>
      <c r="BI47" s="581"/>
      <c r="BJ47" s="402">
        <v>46261</v>
      </c>
      <c r="BK47" s="315" t="s">
        <v>4066</v>
      </c>
      <c r="BL47" s="308" t="s">
        <v>4067</v>
      </c>
    </row>
    <row r="48" spans="1:152" ht="93" customHeight="1">
      <c r="A48" s="299">
        <v>180</v>
      </c>
      <c r="B48" s="300">
        <v>46168</v>
      </c>
      <c r="C48" s="300">
        <v>46168</v>
      </c>
      <c r="D48" s="301" t="s">
        <v>597</v>
      </c>
      <c r="E48" s="301" t="s">
        <v>598</v>
      </c>
      <c r="F48" s="301" t="s">
        <v>4068</v>
      </c>
      <c r="G48" s="301" t="s">
        <v>4069</v>
      </c>
      <c r="H48" s="301" t="s">
        <v>159</v>
      </c>
      <c r="I48" s="299" t="s">
        <v>208</v>
      </c>
      <c r="J48" s="316" t="s">
        <v>722</v>
      </c>
      <c r="K48" s="299" t="s">
        <v>4070</v>
      </c>
      <c r="L48" s="299" t="s">
        <v>54</v>
      </c>
      <c r="M48" s="300">
        <v>46387</v>
      </c>
      <c r="N48" s="299" t="s">
        <v>14</v>
      </c>
      <c r="O48" s="299" t="s">
        <v>493</v>
      </c>
      <c r="P48" s="299">
        <v>77769</v>
      </c>
      <c r="Q48" s="316" t="s">
        <v>111</v>
      </c>
      <c r="R48" s="301" t="s">
        <v>4071</v>
      </c>
      <c r="S48" s="301" t="s">
        <v>4072</v>
      </c>
      <c r="T48" s="301" t="s">
        <v>4073</v>
      </c>
      <c r="U48" s="316" t="s">
        <v>44</v>
      </c>
      <c r="V48" s="301" t="s">
        <v>36</v>
      </c>
      <c r="W48" s="301" t="s">
        <v>15</v>
      </c>
      <c r="X48" s="317" t="s">
        <v>27</v>
      </c>
      <c r="Y48" s="301" t="s">
        <v>4074</v>
      </c>
      <c r="Z48" s="299" t="s">
        <v>4075</v>
      </c>
      <c r="AA48" s="299" t="s">
        <v>4076</v>
      </c>
      <c r="AB48" s="302" t="s">
        <v>70</v>
      </c>
      <c r="AC48" s="302" t="s">
        <v>417</v>
      </c>
      <c r="AD48" s="292">
        <v>46177</v>
      </c>
      <c r="AE48" s="302" t="s">
        <v>2</v>
      </c>
      <c r="AF48" s="311">
        <v>46163</v>
      </c>
      <c r="AG48" s="325">
        <v>46191</v>
      </c>
      <c r="AH48" s="303">
        <v>7</v>
      </c>
      <c r="AI48" s="304">
        <v>159575</v>
      </c>
      <c r="AJ48" s="305">
        <v>566491.25</v>
      </c>
      <c r="AK48" s="306"/>
      <c r="AL48" s="307" t="s">
        <v>535</v>
      </c>
      <c r="AM48" s="302" t="s">
        <v>464</v>
      </c>
      <c r="AN48" s="302" t="s">
        <v>465</v>
      </c>
      <c r="AO48" s="303" t="s">
        <v>2067</v>
      </c>
      <c r="AP48" s="302" t="s">
        <v>4077</v>
      </c>
      <c r="AQ48" s="311" t="s">
        <v>2069</v>
      </c>
      <c r="AR48" s="312"/>
      <c r="AS48" s="313"/>
      <c r="AT48" s="314" t="s">
        <v>429</v>
      </c>
      <c r="AU48" s="315"/>
      <c r="AV48" s="315"/>
      <c r="AW48" s="315"/>
      <c r="AX48" s="315"/>
      <c r="AY48" s="299"/>
      <c r="AZ48" s="300" t="s">
        <v>501</v>
      </c>
      <c r="BA48" s="300" t="s">
        <v>4078</v>
      </c>
      <c r="BB48" s="311"/>
      <c r="BC48" s="312"/>
      <c r="BD48" s="313"/>
      <c r="BE48" s="314"/>
      <c r="BF48" s="315"/>
      <c r="BG48" s="315"/>
      <c r="BH48" s="315"/>
      <c r="BI48" s="580"/>
      <c r="BJ48" s="402">
        <v>46220</v>
      </c>
      <c r="BK48" s="315" t="s">
        <v>70</v>
      </c>
      <c r="BL48" s="308" t="s">
        <v>3945</v>
      </c>
    </row>
    <row r="49" spans="1:16369" ht="132.75" customHeight="1">
      <c r="A49" s="299">
        <v>188</v>
      </c>
      <c r="B49" s="300">
        <v>46169.524259259299</v>
      </c>
      <c r="C49" s="300">
        <v>46169.550127314797</v>
      </c>
      <c r="D49" s="301" t="s">
        <v>4079</v>
      </c>
      <c r="E49" s="301" t="s">
        <v>2212</v>
      </c>
      <c r="F49" s="301" t="s">
        <v>4080</v>
      </c>
      <c r="G49" s="301" t="s">
        <v>4081</v>
      </c>
      <c r="H49" s="301" t="s">
        <v>121</v>
      </c>
      <c r="I49" s="299" t="s">
        <v>1002</v>
      </c>
      <c r="J49" s="316" t="s">
        <v>4082</v>
      </c>
      <c r="K49" s="299" t="s">
        <v>4083</v>
      </c>
      <c r="L49" s="135" t="s">
        <v>59</v>
      </c>
      <c r="M49" s="300">
        <v>46203</v>
      </c>
      <c r="N49" s="299" t="s">
        <v>15</v>
      </c>
      <c r="O49" s="299">
        <v>0</v>
      </c>
      <c r="P49" s="299">
        <v>0</v>
      </c>
      <c r="Q49" s="316" t="s">
        <v>4084</v>
      </c>
      <c r="R49" s="301" t="s">
        <v>4085</v>
      </c>
      <c r="S49" s="301" t="s">
        <v>4086</v>
      </c>
      <c r="T49" s="301" t="s">
        <v>4087</v>
      </c>
      <c r="U49" s="316" t="s">
        <v>42</v>
      </c>
      <c r="V49" s="301" t="s">
        <v>36</v>
      </c>
      <c r="W49" s="301" t="s">
        <v>15</v>
      </c>
      <c r="X49" s="317" t="s">
        <v>28</v>
      </c>
      <c r="Y49" s="301" t="s">
        <v>4088</v>
      </c>
      <c r="Z49" s="299" t="s">
        <v>4089</v>
      </c>
      <c r="AA49" s="299">
        <v>2.1</v>
      </c>
      <c r="AB49" s="302" t="s">
        <v>70</v>
      </c>
      <c r="AC49" s="302" t="s">
        <v>417</v>
      </c>
      <c r="AD49" s="292">
        <v>46181</v>
      </c>
      <c r="AE49" s="302" t="s">
        <v>3</v>
      </c>
      <c r="AF49" s="311">
        <v>46184</v>
      </c>
      <c r="AG49" s="325">
        <v>46198</v>
      </c>
      <c r="AH49" s="303">
        <v>2</v>
      </c>
      <c r="AI49" s="304"/>
      <c r="AJ49" s="305">
        <v>21000</v>
      </c>
      <c r="AK49" s="306"/>
      <c r="AL49" s="307" t="s">
        <v>1199</v>
      </c>
      <c r="AM49" s="302" t="s">
        <v>935</v>
      </c>
      <c r="AN49" s="302"/>
      <c r="AO49" s="303" t="s">
        <v>1135</v>
      </c>
      <c r="AP49" s="302"/>
      <c r="AQ49" s="311" t="s">
        <v>2069</v>
      </c>
      <c r="AR49" s="312"/>
      <c r="AS49" s="313"/>
      <c r="AT49" s="314" t="s">
        <v>429</v>
      </c>
      <c r="AU49" s="315"/>
      <c r="AV49" s="315"/>
      <c r="AW49" s="315"/>
      <c r="AX49" s="315"/>
      <c r="AY49" s="299"/>
      <c r="AZ49" s="300" t="s">
        <v>501</v>
      </c>
      <c r="BA49" s="300" t="s">
        <v>4090</v>
      </c>
      <c r="BB49" s="311"/>
      <c r="BC49" s="312"/>
      <c r="BD49" s="313"/>
      <c r="BE49" s="314"/>
      <c r="BF49" s="315"/>
      <c r="BG49" s="315"/>
      <c r="BH49" s="315"/>
      <c r="BI49" s="580"/>
      <c r="BJ49" s="402">
        <v>46212</v>
      </c>
      <c r="BK49" s="315" t="s">
        <v>70</v>
      </c>
      <c r="BL49" s="308" t="s">
        <v>4091</v>
      </c>
      <c r="BM49" s="66"/>
      <c r="BN49" s="66"/>
      <c r="BO49" s="318"/>
      <c r="BP49" s="270"/>
      <c r="BQ49" s="270"/>
      <c r="BR49" s="270"/>
      <c r="BS49" s="318"/>
      <c r="BT49" s="270"/>
      <c r="BU49" s="270"/>
      <c r="BV49" s="319"/>
      <c r="BW49" s="270"/>
      <c r="BX49" s="66"/>
      <c r="BY49" s="66"/>
      <c r="BZ49" s="66"/>
      <c r="CA49" s="66"/>
      <c r="CB49" s="66"/>
      <c r="CC49" s="66"/>
      <c r="CD49" s="66"/>
      <c r="CE49" s="110"/>
      <c r="CF49" s="110"/>
      <c r="CG49" s="320"/>
      <c r="CH49" s="321"/>
      <c r="CI49" s="322"/>
      <c r="CJ49" s="323"/>
      <c r="CK49" s="66"/>
      <c r="CL49" s="66"/>
      <c r="CM49" s="110"/>
      <c r="CN49" s="66"/>
      <c r="CO49" s="278"/>
      <c r="CP49" s="270"/>
      <c r="CQ49" s="272"/>
      <c r="CR49" s="277"/>
      <c r="CS49" s="324"/>
    </row>
    <row r="50" spans="1:16369" ht="60" customHeight="1">
      <c r="A50" s="299">
        <v>144</v>
      </c>
      <c r="B50" s="300">
        <v>46153.673692129603</v>
      </c>
      <c r="C50" s="300">
        <v>46153.701365740701</v>
      </c>
      <c r="D50" s="301" t="s">
        <v>404</v>
      </c>
      <c r="E50" s="301" t="s">
        <v>405</v>
      </c>
      <c r="F50" s="301" t="s">
        <v>406</v>
      </c>
      <c r="G50" s="301" t="s">
        <v>407</v>
      </c>
      <c r="H50" s="301" t="s">
        <v>134</v>
      </c>
      <c r="I50" s="299" t="s">
        <v>135</v>
      </c>
      <c r="J50" s="316" t="s">
        <v>408</v>
      </c>
      <c r="K50" s="299" t="s">
        <v>409</v>
      </c>
      <c r="L50" s="135" t="s">
        <v>57</v>
      </c>
      <c r="M50" s="300">
        <v>46185</v>
      </c>
      <c r="N50" s="299" t="s">
        <v>15</v>
      </c>
      <c r="O50" s="299">
        <v>0</v>
      </c>
      <c r="P50" s="299"/>
      <c r="Q50" s="316" t="s">
        <v>111</v>
      </c>
      <c r="R50" s="301" t="s">
        <v>410</v>
      </c>
      <c r="S50" s="301" t="s">
        <v>411</v>
      </c>
      <c r="T50" s="301" t="s">
        <v>412</v>
      </c>
      <c r="U50" s="316" t="s">
        <v>41</v>
      </c>
      <c r="V50" s="301" t="s">
        <v>36</v>
      </c>
      <c r="W50" s="301" t="s">
        <v>413</v>
      </c>
      <c r="X50" s="317" t="s">
        <v>414</v>
      </c>
      <c r="Y50" s="301" t="s">
        <v>415</v>
      </c>
      <c r="Z50" s="299" t="s">
        <v>416</v>
      </c>
      <c r="AA50" s="299">
        <v>1.05</v>
      </c>
      <c r="AB50" s="302" t="s">
        <v>58</v>
      </c>
      <c r="AC50" s="302" t="s">
        <v>417</v>
      </c>
      <c r="AD50" s="292">
        <v>46183</v>
      </c>
      <c r="AE50" s="302" t="s">
        <v>3</v>
      </c>
      <c r="AF50" s="311"/>
      <c r="AG50" s="325"/>
      <c r="AH50" s="303"/>
      <c r="AI50" s="304"/>
      <c r="AJ50" s="305"/>
      <c r="AK50" s="306"/>
      <c r="AL50" s="307"/>
      <c r="AM50" s="302"/>
      <c r="AN50" s="302"/>
      <c r="AO50" s="303" t="s">
        <v>418</v>
      </c>
      <c r="AP50" s="302" t="s">
        <v>419</v>
      </c>
      <c r="AQ50" s="311"/>
      <c r="AR50" s="312"/>
      <c r="AS50" s="313"/>
      <c r="AT50" s="314"/>
      <c r="AU50" s="315"/>
      <c r="AV50" s="315"/>
      <c r="AW50" s="315"/>
      <c r="AX50" s="315"/>
      <c r="AY50" s="299"/>
      <c r="AZ50" s="300"/>
      <c r="BA50" s="300"/>
      <c r="BB50" s="311"/>
      <c r="BC50" s="312"/>
      <c r="BD50" s="313"/>
      <c r="BE50" s="314"/>
      <c r="BF50" s="315"/>
      <c r="BG50" s="315"/>
      <c r="BH50" s="315"/>
      <c r="BI50" s="580"/>
      <c r="BJ50" s="402" t="s">
        <v>58</v>
      </c>
      <c r="BK50" s="315" t="s">
        <v>3719</v>
      </c>
      <c r="BL50" s="308" t="s">
        <v>4092</v>
      </c>
    </row>
    <row r="51" spans="1:16369" ht="88.5" customHeight="1">
      <c r="A51" s="299">
        <v>211</v>
      </c>
      <c r="B51" s="300">
        <v>46169.990219907399</v>
      </c>
      <c r="C51" s="300">
        <v>46169.994224536997</v>
      </c>
      <c r="D51" s="299" t="s">
        <v>404</v>
      </c>
      <c r="E51" s="299" t="s">
        <v>405</v>
      </c>
      <c r="F51" s="299" t="s">
        <v>4093</v>
      </c>
      <c r="G51" s="299" t="s">
        <v>2176</v>
      </c>
      <c r="H51" s="299" t="s">
        <v>159</v>
      </c>
      <c r="I51" s="299" t="s">
        <v>208</v>
      </c>
      <c r="J51" s="316" t="s">
        <v>209</v>
      </c>
      <c r="K51" s="299" t="s">
        <v>4094</v>
      </c>
      <c r="L51" s="300"/>
      <c r="M51" s="300">
        <v>46209</v>
      </c>
      <c r="N51" s="299" t="s">
        <v>15</v>
      </c>
      <c r="O51" s="299">
        <v>0</v>
      </c>
      <c r="P51" s="299">
        <v>0</v>
      </c>
      <c r="Q51" s="316" t="s">
        <v>111</v>
      </c>
      <c r="R51" s="299" t="s">
        <v>2178</v>
      </c>
      <c r="S51" s="299" t="s">
        <v>2179</v>
      </c>
      <c r="T51" s="299" t="s">
        <v>3126</v>
      </c>
      <c r="U51" s="316" t="s">
        <v>41</v>
      </c>
      <c r="V51" s="299" t="s">
        <v>36</v>
      </c>
      <c r="W51" s="299" t="s">
        <v>14</v>
      </c>
      <c r="X51" s="317" t="s">
        <v>28</v>
      </c>
      <c r="Y51" s="299" t="s">
        <v>3101</v>
      </c>
      <c r="Z51" s="299" t="s">
        <v>4095</v>
      </c>
      <c r="AA51" s="299">
        <v>1.2</v>
      </c>
      <c r="AB51" s="302" t="s">
        <v>58</v>
      </c>
      <c r="AC51" s="302" t="s">
        <v>417</v>
      </c>
      <c r="AD51" s="390">
        <v>46170</v>
      </c>
      <c r="AE51" s="302" t="s">
        <v>3</v>
      </c>
      <c r="AF51" s="311">
        <v>46181</v>
      </c>
      <c r="AG51" s="311">
        <v>46195</v>
      </c>
      <c r="AH51" s="302"/>
      <c r="AI51" s="304"/>
      <c r="AJ51" s="305"/>
      <c r="AK51" s="306"/>
      <c r="AL51" s="305"/>
      <c r="AM51" s="302"/>
      <c r="AN51" s="302"/>
      <c r="AO51" s="302" t="s">
        <v>4096</v>
      </c>
      <c r="AP51" s="302" t="s">
        <v>4097</v>
      </c>
      <c r="AQ51" s="308"/>
      <c r="AR51" s="308"/>
      <c r="AS51" s="309"/>
      <c r="AT51" s="310"/>
      <c r="AU51" s="308"/>
      <c r="AV51" s="308"/>
      <c r="AW51" s="308"/>
      <c r="AX51" s="308"/>
      <c r="AY51" s="308"/>
      <c r="AZ51" s="308"/>
      <c r="BA51" s="308"/>
      <c r="BB51" s="311"/>
      <c r="BC51" s="302"/>
      <c r="BD51" s="539"/>
      <c r="BE51" s="540"/>
      <c r="BF51" s="541"/>
      <c r="BG51" s="546"/>
      <c r="BH51" s="546"/>
      <c r="BI51" s="579"/>
      <c r="BJ51" s="402">
        <v>46184</v>
      </c>
      <c r="BK51" s="315" t="s">
        <v>58</v>
      </c>
      <c r="BL51" s="308" t="s">
        <v>4097</v>
      </c>
    </row>
    <row r="52" spans="1:16369" ht="88.5" customHeight="1">
      <c r="A52" s="449">
        <v>224</v>
      </c>
      <c r="B52" s="451">
        <v>46175.551284722198</v>
      </c>
      <c r="C52" s="451">
        <v>46175.568969907399</v>
      </c>
      <c r="D52" s="449" t="s">
        <v>404</v>
      </c>
      <c r="E52" s="449" t="s">
        <v>405</v>
      </c>
      <c r="F52" s="449" t="s">
        <v>2975</v>
      </c>
      <c r="G52" s="449" t="s">
        <v>2976</v>
      </c>
      <c r="H52" s="449" t="s">
        <v>134</v>
      </c>
      <c r="I52" s="449" t="s">
        <v>135</v>
      </c>
      <c r="J52" s="449" t="s">
        <v>408</v>
      </c>
      <c r="K52" s="449" t="s">
        <v>2977</v>
      </c>
      <c r="L52" s="451" t="s">
        <v>57</v>
      </c>
      <c r="M52" s="451">
        <v>46178</v>
      </c>
      <c r="N52" s="449" t="s">
        <v>15</v>
      </c>
      <c r="O52" s="449">
        <v>0</v>
      </c>
      <c r="P52" s="449">
        <v>0</v>
      </c>
      <c r="Q52" s="465" t="s">
        <v>2686</v>
      </c>
      <c r="R52" s="449" t="s">
        <v>2978</v>
      </c>
      <c r="S52" s="449" t="s">
        <v>2979</v>
      </c>
      <c r="T52" s="449" t="s">
        <v>2980</v>
      </c>
      <c r="U52" s="449" t="s">
        <v>41</v>
      </c>
      <c r="V52" s="449" t="s">
        <v>33</v>
      </c>
      <c r="W52" s="449" t="s">
        <v>15</v>
      </c>
      <c r="X52" s="449" t="s">
        <v>28</v>
      </c>
      <c r="Y52" s="449" t="s">
        <v>2981</v>
      </c>
      <c r="Z52" s="449" t="s">
        <v>2982</v>
      </c>
      <c r="AA52" s="449">
        <v>2.9</v>
      </c>
      <c r="AB52" s="495" t="s">
        <v>56</v>
      </c>
      <c r="AC52" s="495" t="s">
        <v>417</v>
      </c>
      <c r="AD52" s="500">
        <v>46177</v>
      </c>
      <c r="AE52" s="495" t="s">
        <v>4</v>
      </c>
      <c r="AF52" s="502">
        <v>46181</v>
      </c>
      <c r="AG52" s="502">
        <v>46188</v>
      </c>
      <c r="AH52" s="495"/>
      <c r="AI52" s="505"/>
      <c r="AJ52" s="507"/>
      <c r="AK52" s="509"/>
      <c r="AL52" s="507"/>
      <c r="AM52" s="302" t="s">
        <v>797</v>
      </c>
      <c r="AN52" s="495"/>
      <c r="AO52" s="495" t="s">
        <v>1135</v>
      </c>
      <c r="AP52" s="495" t="s">
        <v>2983</v>
      </c>
      <c r="AQ52" s="308"/>
      <c r="AR52" s="308"/>
      <c r="AS52" s="308"/>
      <c r="AT52" s="402" t="str">
        <f>IF(OR(AR52="",AS52=""),"",TEXT(WORKDAY(AS52,IF(AR52="Baja",3,IF(AR52="Media",5,0))),"dd-mmm"))</f>
        <v/>
      </c>
      <c r="AU52" s="308"/>
      <c r="AV52" s="308"/>
      <c r="AW52" s="308"/>
      <c r="AX52" s="308"/>
      <c r="AY52" s="308"/>
      <c r="AZ52" s="308"/>
      <c r="BA52" s="308"/>
      <c r="BB52" s="502"/>
      <c r="BC52" s="495"/>
      <c r="BD52" s="495"/>
      <c r="BE52" s="495"/>
      <c r="BF52" s="502"/>
      <c r="BG52" s="502"/>
      <c r="BH52" s="547"/>
      <c r="BI52" s="581"/>
      <c r="BJ52" s="402">
        <v>46247</v>
      </c>
      <c r="BK52" s="315" t="s">
        <v>4098</v>
      </c>
      <c r="BL52" s="308" t="s">
        <v>4099</v>
      </c>
    </row>
    <row r="53" spans="1:16369" ht="48.75" customHeight="1">
      <c r="A53" s="299">
        <v>225</v>
      </c>
      <c r="B53" s="300">
        <v>46181.983622685198</v>
      </c>
      <c r="C53" s="300">
        <v>46181.992662037002</v>
      </c>
      <c r="D53" s="299" t="s">
        <v>597</v>
      </c>
      <c r="E53" s="299" t="s">
        <v>598</v>
      </c>
      <c r="F53" s="299" t="s">
        <v>4100</v>
      </c>
      <c r="G53" s="299" t="s">
        <v>4101</v>
      </c>
      <c r="H53" s="299" t="s">
        <v>159</v>
      </c>
      <c r="I53" s="299" t="s">
        <v>208</v>
      </c>
      <c r="J53" s="316" t="s">
        <v>722</v>
      </c>
      <c r="K53" s="299" t="s">
        <v>4102</v>
      </c>
      <c r="L53" s="300"/>
      <c r="M53" s="300">
        <v>46387</v>
      </c>
      <c r="N53" s="299" t="s">
        <v>14</v>
      </c>
      <c r="O53" s="299" t="s">
        <v>493</v>
      </c>
      <c r="P53" s="299">
        <v>77544</v>
      </c>
      <c r="Q53" s="316" t="s">
        <v>111</v>
      </c>
      <c r="R53" s="299" t="s">
        <v>4103</v>
      </c>
      <c r="S53" s="299" t="s">
        <v>4104</v>
      </c>
      <c r="T53" s="299" t="s">
        <v>4105</v>
      </c>
      <c r="U53" s="316" t="s">
        <v>41</v>
      </c>
      <c r="V53" s="299" t="s">
        <v>36</v>
      </c>
      <c r="W53" s="299" t="s">
        <v>15</v>
      </c>
      <c r="X53" s="317" t="s">
        <v>27</v>
      </c>
      <c r="Y53" s="299" t="s">
        <v>4106</v>
      </c>
      <c r="Z53" s="299" t="s">
        <v>4107</v>
      </c>
      <c r="AA53" s="299">
        <v>2.85</v>
      </c>
      <c r="AB53" s="302" t="s">
        <v>70</v>
      </c>
      <c r="AC53" s="302" t="s">
        <v>417</v>
      </c>
      <c r="AD53" s="390">
        <v>46184</v>
      </c>
      <c r="AE53" s="302"/>
      <c r="AF53" s="311"/>
      <c r="AG53" s="311"/>
      <c r="AH53" s="302"/>
      <c r="AI53" s="304"/>
      <c r="AJ53" s="305"/>
      <c r="AK53" s="306"/>
      <c r="AL53" s="305"/>
      <c r="AM53" s="302"/>
      <c r="AN53" s="302"/>
      <c r="AO53" s="302" t="s">
        <v>418</v>
      </c>
      <c r="AP53" s="302" t="s">
        <v>4108</v>
      </c>
      <c r="AQ53" s="308"/>
      <c r="AR53" s="308"/>
      <c r="AS53" s="309"/>
      <c r="AT53" s="310"/>
      <c r="AU53" s="308"/>
      <c r="AV53" s="308"/>
      <c r="AW53" s="308"/>
      <c r="AX53" s="308"/>
      <c r="AY53" s="308"/>
      <c r="AZ53" s="308"/>
      <c r="BA53" s="308"/>
      <c r="BB53" s="311"/>
      <c r="BC53" s="537"/>
      <c r="BD53" s="539"/>
      <c r="BE53" s="540"/>
      <c r="BF53" s="541"/>
      <c r="BG53" s="546"/>
      <c r="BH53" s="546"/>
      <c r="BI53" s="579"/>
      <c r="BJ53" s="402">
        <v>46192</v>
      </c>
      <c r="BK53" s="315" t="s">
        <v>70</v>
      </c>
      <c r="BL53" s="308" t="s">
        <v>4109</v>
      </c>
    </row>
    <row r="54" spans="1:16369" ht="66" customHeight="1">
      <c r="A54" s="138">
        <v>233</v>
      </c>
      <c r="B54" s="136">
        <v>46189.380543981497</v>
      </c>
      <c r="C54" s="136">
        <v>46190.054490740702</v>
      </c>
      <c r="D54" s="138" t="s">
        <v>575</v>
      </c>
      <c r="E54" s="138" t="s">
        <v>576</v>
      </c>
      <c r="F54" s="135" t="s">
        <v>4110</v>
      </c>
      <c r="G54" s="135" t="s">
        <v>4111</v>
      </c>
      <c r="H54" s="138" t="s">
        <v>159</v>
      </c>
      <c r="I54" s="453" t="s">
        <v>108</v>
      </c>
      <c r="J54" s="459" t="s">
        <v>579</v>
      </c>
      <c r="K54" s="137" t="s">
        <v>4112</v>
      </c>
      <c r="L54" s="135" t="s">
        <v>61</v>
      </c>
      <c r="M54" s="136">
        <v>46219</v>
      </c>
      <c r="N54" s="138" t="s">
        <v>15</v>
      </c>
      <c r="O54" s="138">
        <v>0</v>
      </c>
      <c r="P54" s="138">
        <v>0</v>
      </c>
      <c r="Q54" s="177" t="s">
        <v>581</v>
      </c>
      <c r="R54" s="135" t="s">
        <v>4113</v>
      </c>
      <c r="S54" s="471" t="s">
        <v>4114</v>
      </c>
      <c r="T54" s="135" t="s">
        <v>4115</v>
      </c>
      <c r="U54" s="135" t="s">
        <v>44</v>
      </c>
      <c r="V54" s="263" t="s">
        <v>36</v>
      </c>
      <c r="W54" s="138" t="s">
        <v>15</v>
      </c>
      <c r="X54" s="481" t="s">
        <v>28</v>
      </c>
      <c r="Y54" s="481" t="s">
        <v>4116</v>
      </c>
      <c r="Z54" s="142" t="s">
        <v>4117</v>
      </c>
      <c r="AA54" s="145">
        <v>1.5</v>
      </c>
      <c r="AB54" s="210" t="s">
        <v>72</v>
      </c>
      <c r="AC54" s="497" t="s">
        <v>595</v>
      </c>
      <c r="AD54" s="211">
        <v>46191</v>
      </c>
      <c r="AE54" s="91" t="s">
        <v>2</v>
      </c>
      <c r="AF54" s="102">
        <v>46217</v>
      </c>
      <c r="AG54" s="206">
        <v>46267</v>
      </c>
      <c r="AH54" s="91"/>
      <c r="AI54" s="104"/>
      <c r="AJ54" s="103"/>
      <c r="AK54" s="92" t="s">
        <v>4118</v>
      </c>
      <c r="AL54" s="91"/>
      <c r="AM54" s="92"/>
      <c r="AN54" s="92"/>
      <c r="AO54" s="147" t="s">
        <v>4119</v>
      </c>
      <c r="AP54" s="92" t="s">
        <v>4120</v>
      </c>
      <c r="AQ54" s="523"/>
      <c r="AR54" s="269"/>
      <c r="AS54" s="269"/>
      <c r="AT54" s="269"/>
      <c r="AU54" s="269"/>
      <c r="AV54" s="269"/>
      <c r="AW54" s="269"/>
      <c r="AX54" s="269"/>
      <c r="AY54" s="269"/>
      <c r="AZ54" s="269"/>
      <c r="BA54" s="269"/>
      <c r="BB54" s="188"/>
      <c r="BC54" s="184"/>
      <c r="BD54" s="184"/>
      <c r="BE54" s="184"/>
      <c r="BF54" s="188"/>
      <c r="BG54" s="188"/>
      <c r="BH54" s="189"/>
      <c r="BI54" s="577"/>
      <c r="BJ54" s="402">
        <v>46275</v>
      </c>
      <c r="BK54" s="315" t="s">
        <v>72</v>
      </c>
      <c r="BL54" s="308" t="s">
        <v>4121</v>
      </c>
    </row>
    <row r="55" spans="1:16369" ht="15" customHeight="1">
      <c r="A55" s="135">
        <v>235</v>
      </c>
      <c r="B55" s="143">
        <v>46189.664594907401</v>
      </c>
      <c r="C55" s="143">
        <v>46190.457766203697</v>
      </c>
      <c r="D55" s="144" t="s">
        <v>130</v>
      </c>
      <c r="E55" s="144" t="s">
        <v>131</v>
      </c>
      <c r="F55" s="144" t="s">
        <v>431</v>
      </c>
      <c r="G55" s="144" t="s">
        <v>432</v>
      </c>
      <c r="H55" s="144" t="s">
        <v>134</v>
      </c>
      <c r="I55" s="135" t="s">
        <v>135</v>
      </c>
      <c r="J55" s="157" t="s">
        <v>131</v>
      </c>
      <c r="K55" s="135" t="s">
        <v>4122</v>
      </c>
      <c r="L55" s="135" t="s">
        <v>61</v>
      </c>
      <c r="M55" s="143">
        <v>46233</v>
      </c>
      <c r="N55" s="135" t="s">
        <v>15</v>
      </c>
      <c r="O55" s="135">
        <v>0</v>
      </c>
      <c r="P55" s="135">
        <v>0</v>
      </c>
      <c r="Q55" s="157" t="s">
        <v>2686</v>
      </c>
      <c r="R55" s="144" t="s">
        <v>4123</v>
      </c>
      <c r="S55" s="144" t="s">
        <v>436</v>
      </c>
      <c r="T55" s="144" t="s">
        <v>437</v>
      </c>
      <c r="U55" s="157" t="s">
        <v>42</v>
      </c>
      <c r="V55" s="144" t="s">
        <v>36</v>
      </c>
      <c r="W55" s="144" t="s">
        <v>15</v>
      </c>
      <c r="X55" s="159" t="s">
        <v>28</v>
      </c>
      <c r="Y55" s="144" t="s">
        <v>4124</v>
      </c>
      <c r="Z55" s="135" t="s">
        <v>4125</v>
      </c>
      <c r="AA55" s="135">
        <v>2.7</v>
      </c>
      <c r="AB55" s="147" t="s">
        <v>70</v>
      </c>
      <c r="AC55" s="147" t="s">
        <v>595</v>
      </c>
      <c r="AD55" s="211">
        <v>46197</v>
      </c>
      <c r="AE55" s="147"/>
      <c r="AF55" s="151"/>
      <c r="AG55" s="248" t="s">
        <v>429</v>
      </c>
      <c r="AH55" s="152"/>
      <c r="AI55" s="148"/>
      <c r="AJ55" s="149"/>
      <c r="AK55" s="150"/>
      <c r="AL55" s="153"/>
      <c r="AM55" s="147"/>
      <c r="AN55" s="147"/>
      <c r="AO55" s="152" t="s">
        <v>418</v>
      </c>
      <c r="AP55" s="147" t="s">
        <v>4126</v>
      </c>
      <c r="AQ55" s="151"/>
      <c r="AR55" s="154"/>
      <c r="AS55" s="529"/>
      <c r="AT55" s="158"/>
      <c r="AU55" s="269"/>
      <c r="AV55" s="269"/>
      <c r="AW55" s="269"/>
      <c r="AX55" s="269"/>
      <c r="AY55" s="135"/>
      <c r="AZ55" s="143"/>
      <c r="BA55" s="143"/>
      <c r="BB55" s="151"/>
      <c r="BC55" s="154"/>
      <c r="BD55" s="529"/>
      <c r="BE55" s="158"/>
      <c r="BF55" s="269"/>
      <c r="BG55" s="269"/>
      <c r="BH55" s="269"/>
      <c r="BI55" s="575"/>
      <c r="BJ55" s="402">
        <v>46225</v>
      </c>
      <c r="BK55" s="315" t="s">
        <v>59</v>
      </c>
      <c r="BL55" s="308" t="s">
        <v>4127</v>
      </c>
    </row>
    <row r="56" spans="1:16369" ht="15" customHeight="1">
      <c r="A56" s="138">
        <v>242</v>
      </c>
      <c r="B56" s="136">
        <v>46190.5705787037</v>
      </c>
      <c r="C56" s="136">
        <v>46190.576111111099</v>
      </c>
      <c r="D56" s="138" t="s">
        <v>597</v>
      </c>
      <c r="E56" s="138" t="s">
        <v>598</v>
      </c>
      <c r="F56" s="135" t="s">
        <v>4128</v>
      </c>
      <c r="G56" s="135" t="s">
        <v>4129</v>
      </c>
      <c r="H56" s="450" t="s">
        <v>159</v>
      </c>
      <c r="I56" s="453" t="s">
        <v>3938</v>
      </c>
      <c r="J56" s="459" t="s">
        <v>722</v>
      </c>
      <c r="K56" s="137" t="s">
        <v>4130</v>
      </c>
      <c r="L56" s="135" t="s">
        <v>54</v>
      </c>
      <c r="M56" s="136">
        <v>46387</v>
      </c>
      <c r="N56" s="138" t="s">
        <v>14</v>
      </c>
      <c r="O56" s="138" t="s">
        <v>493</v>
      </c>
      <c r="P56" s="138" t="s">
        <v>724</v>
      </c>
      <c r="Q56" s="177" t="s">
        <v>111</v>
      </c>
      <c r="R56" s="135" t="s">
        <v>4131</v>
      </c>
      <c r="S56" s="471" t="s">
        <v>4132</v>
      </c>
      <c r="T56" s="135" t="s">
        <v>4133</v>
      </c>
      <c r="U56" s="135" t="s">
        <v>41</v>
      </c>
      <c r="V56" s="263" t="s">
        <v>36</v>
      </c>
      <c r="W56" s="138" t="s">
        <v>15</v>
      </c>
      <c r="X56" s="481" t="s">
        <v>25</v>
      </c>
      <c r="Y56" s="481" t="s">
        <v>4134</v>
      </c>
      <c r="Z56" s="142" t="s">
        <v>4135</v>
      </c>
      <c r="AA56" s="145">
        <v>3.3</v>
      </c>
      <c r="AB56" s="496" t="s">
        <v>70</v>
      </c>
      <c r="AC56" s="497" t="s">
        <v>595</v>
      </c>
      <c r="AD56" s="211">
        <v>46191</v>
      </c>
      <c r="AE56" s="91" t="s">
        <v>3</v>
      </c>
      <c r="AF56" s="102">
        <v>46202</v>
      </c>
      <c r="AG56" s="206">
        <v>46216</v>
      </c>
      <c r="AH56" s="91">
        <v>5</v>
      </c>
      <c r="AI56" s="104">
        <v>110000</v>
      </c>
      <c r="AJ56" s="103">
        <v>390500</v>
      </c>
      <c r="AK56" s="92"/>
      <c r="AL56" s="91" t="s">
        <v>535</v>
      </c>
      <c r="AM56" s="92" t="s">
        <v>464</v>
      </c>
      <c r="AN56" s="92" t="s">
        <v>465</v>
      </c>
      <c r="AO56" s="518" t="s">
        <v>2067</v>
      </c>
      <c r="AP56" s="521" t="s">
        <v>4136</v>
      </c>
      <c r="AQ56" s="523"/>
      <c r="AR56" s="269"/>
      <c r="AS56" s="269"/>
      <c r="AT56" s="269" t="s">
        <v>429</v>
      </c>
      <c r="AU56" s="269"/>
      <c r="AV56" s="269"/>
      <c r="AW56" s="269"/>
      <c r="AX56" s="269"/>
      <c r="AY56" s="269"/>
      <c r="AZ56" s="269"/>
      <c r="BA56" s="269"/>
      <c r="BB56" s="188"/>
      <c r="BC56" s="184"/>
      <c r="BD56" s="184"/>
      <c r="BE56" s="184"/>
      <c r="BF56" s="188"/>
      <c r="BG56" s="188"/>
      <c r="BH56" s="189"/>
      <c r="BI56" s="577"/>
      <c r="BJ56" s="402">
        <v>46261</v>
      </c>
      <c r="BK56" s="315" t="s">
        <v>4066</v>
      </c>
      <c r="BL56" s="308" t="s">
        <v>4067</v>
      </c>
    </row>
    <row r="57" spans="1:16369" ht="15" customHeight="1">
      <c r="A57" s="200">
        <v>243</v>
      </c>
      <c r="B57" s="136">
        <v>46190.674432870401</v>
      </c>
      <c r="C57" s="136">
        <v>46190.705972222197</v>
      </c>
      <c r="D57" s="135" t="s">
        <v>204</v>
      </c>
      <c r="E57" s="135" t="s">
        <v>205</v>
      </c>
      <c r="F57" s="135" t="s">
        <v>3383</v>
      </c>
      <c r="G57" s="135" t="s">
        <v>3384</v>
      </c>
      <c r="H57" s="135" t="s">
        <v>107</v>
      </c>
      <c r="I57" s="138" t="s">
        <v>445</v>
      </c>
      <c r="J57" s="135" t="s">
        <v>4137</v>
      </c>
      <c r="K57" s="137" t="s">
        <v>4138</v>
      </c>
      <c r="L57" s="138" t="s">
        <v>54</v>
      </c>
      <c r="M57" s="136">
        <v>46203</v>
      </c>
      <c r="N57" s="136" t="s">
        <v>15</v>
      </c>
      <c r="O57" s="138">
        <v>0</v>
      </c>
      <c r="P57" s="138">
        <v>0</v>
      </c>
      <c r="Q57" s="138" t="s">
        <v>111</v>
      </c>
      <c r="R57" s="177" t="s">
        <v>3386</v>
      </c>
      <c r="S57" s="135" t="s">
        <v>3387</v>
      </c>
      <c r="T57" s="135" t="s">
        <v>3388</v>
      </c>
      <c r="U57" s="135" t="s">
        <v>41</v>
      </c>
      <c r="V57" s="135" t="s">
        <v>34</v>
      </c>
      <c r="W57" s="263" t="s">
        <v>15</v>
      </c>
      <c r="X57" s="138" t="s">
        <v>28</v>
      </c>
      <c r="Y57" s="481" t="s">
        <v>3389</v>
      </c>
      <c r="Z57" s="489" t="s">
        <v>4139</v>
      </c>
      <c r="AA57" s="142">
        <v>1.3</v>
      </c>
      <c r="AB57" s="496"/>
      <c r="AC57" s="497"/>
      <c r="AD57" s="211"/>
      <c r="AE57" s="91"/>
      <c r="AF57" s="102"/>
      <c r="AG57" s="206" t="str">
        <f>IF(AD57="","Pendiente fecha de asignación de LD",IF(AF57="","",WORKDAY(AF57,IF(AE57="Alta",20,IF(AE57="Media",10,5)))))</f>
        <v>Pendiente fecha de asignación de LD</v>
      </c>
      <c r="AH57" s="91"/>
      <c r="AI57" s="104"/>
      <c r="AJ57" s="103"/>
      <c r="AK57" s="92"/>
      <c r="AL57" s="91"/>
      <c r="AM57" s="92"/>
      <c r="AN57" s="92"/>
      <c r="AO57" s="92" t="s">
        <v>501</v>
      </c>
      <c r="AP57" s="92"/>
      <c r="AQ57" s="86"/>
      <c r="AR57" s="86"/>
      <c r="AS57" s="86"/>
      <c r="AT57" s="86"/>
      <c r="AU57" s="86"/>
      <c r="AV57" s="86"/>
      <c r="AW57" s="86"/>
      <c r="AX57" s="86"/>
      <c r="AY57" s="86"/>
      <c r="AZ57" s="86"/>
      <c r="BA57" s="86"/>
      <c r="BB57" s="151"/>
      <c r="BC57" s="254"/>
      <c r="BD57" s="258"/>
      <c r="BE57" s="259"/>
      <c r="BF57" s="109"/>
      <c r="BG57" s="85"/>
      <c r="BH57" s="85"/>
      <c r="BI57" s="574"/>
      <c r="BJ57" s="402">
        <v>46205</v>
      </c>
      <c r="BK57" s="315" t="s">
        <v>2706</v>
      </c>
      <c r="BL57" s="308" t="s">
        <v>4140</v>
      </c>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9"/>
      <c r="IW57" s="9"/>
      <c r="IX57" s="9"/>
      <c r="IY57" s="9"/>
      <c r="IZ57" s="9"/>
      <c r="JA57" s="9"/>
      <c r="JB57" s="9"/>
      <c r="JC57" s="9"/>
      <c r="JD57" s="9"/>
      <c r="JE57" s="9"/>
      <c r="JF57" s="9"/>
      <c r="JG57" s="9"/>
      <c r="JH57" s="9"/>
      <c r="JI57" s="9"/>
      <c r="JJ57" s="9"/>
      <c r="JK57" s="9"/>
      <c r="JL57" s="9"/>
      <c r="JM57" s="9"/>
      <c r="JN57" s="9"/>
      <c r="JO57" s="9"/>
      <c r="JP57" s="9"/>
      <c r="JQ57" s="9"/>
      <c r="JR57" s="9"/>
      <c r="JS57" s="9"/>
      <c r="JT57" s="9"/>
      <c r="JU57" s="9"/>
      <c r="JV57" s="9"/>
      <c r="JW57" s="9"/>
      <c r="JX57" s="9"/>
      <c r="JY57" s="9"/>
      <c r="JZ57" s="9"/>
      <c r="KA57" s="9"/>
      <c r="KB57" s="9"/>
      <c r="KC57" s="9"/>
      <c r="KD57" s="9"/>
      <c r="KE57" s="9"/>
      <c r="KF57" s="9"/>
      <c r="KG57" s="9"/>
      <c r="KH57" s="9"/>
      <c r="KI57" s="9"/>
      <c r="KJ57" s="9"/>
      <c r="KK57" s="9"/>
      <c r="KL57" s="9"/>
      <c r="KM57" s="9"/>
      <c r="KN57" s="9"/>
      <c r="KO57" s="9"/>
      <c r="KP57" s="9"/>
      <c r="KQ57" s="9"/>
      <c r="KR57" s="9"/>
      <c r="KS57" s="9"/>
      <c r="KT57" s="9"/>
      <c r="KU57" s="9"/>
      <c r="KV57" s="9"/>
      <c r="KW57" s="9"/>
      <c r="KX57" s="9"/>
      <c r="KY57" s="9"/>
      <c r="KZ57" s="9"/>
      <c r="LA57" s="9"/>
      <c r="LB57" s="9"/>
      <c r="LC57" s="9"/>
      <c r="LD57" s="9"/>
      <c r="LE57" s="9"/>
      <c r="LF57" s="9"/>
      <c r="LG57" s="9"/>
      <c r="LH57" s="9"/>
      <c r="LI57" s="9"/>
      <c r="LJ57" s="9"/>
      <c r="LK57" s="9"/>
      <c r="LL57" s="9"/>
      <c r="LM57" s="9"/>
      <c r="LN57" s="9"/>
      <c r="LO57" s="9"/>
      <c r="LP57" s="9"/>
      <c r="LQ57" s="9"/>
      <c r="LR57" s="9"/>
      <c r="LS57" s="9"/>
      <c r="LT57" s="9"/>
      <c r="LU57" s="9"/>
      <c r="LV57" s="9"/>
      <c r="LW57" s="9"/>
      <c r="LX57" s="9"/>
      <c r="LY57" s="9"/>
      <c r="LZ57" s="9"/>
      <c r="MA57" s="9"/>
      <c r="MB57" s="9"/>
      <c r="MC57" s="9"/>
      <c r="MD57" s="9"/>
      <c r="ME57" s="9"/>
      <c r="MF57" s="9"/>
      <c r="MG57" s="9"/>
      <c r="MH57" s="9"/>
      <c r="MI57" s="9"/>
      <c r="MJ57" s="9"/>
      <c r="MK57" s="9"/>
      <c r="ML57" s="9"/>
      <c r="MM57" s="9"/>
      <c r="MN57" s="9"/>
      <c r="MO57" s="9"/>
      <c r="MP57" s="9"/>
      <c r="MQ57" s="9"/>
      <c r="MR57" s="9"/>
      <c r="MS57" s="9"/>
      <c r="MT57" s="9"/>
      <c r="MU57" s="9"/>
      <c r="MV57" s="9"/>
      <c r="MW57" s="9"/>
      <c r="MX57" s="9"/>
      <c r="MY57" s="9"/>
      <c r="MZ57" s="9"/>
      <c r="NA57" s="9"/>
      <c r="NB57" s="9"/>
      <c r="NC57" s="9"/>
      <c r="ND57" s="9"/>
      <c r="NE57" s="9"/>
      <c r="NF57" s="9"/>
      <c r="NG57" s="9"/>
      <c r="NH57" s="9"/>
      <c r="NI57" s="9"/>
      <c r="NJ57" s="9"/>
      <c r="NK57" s="9"/>
      <c r="NL57" s="9"/>
      <c r="NM57" s="9"/>
      <c r="NN57" s="9"/>
      <c r="NO57" s="9"/>
      <c r="NP57" s="9"/>
      <c r="NQ57" s="9"/>
      <c r="NR57" s="9"/>
      <c r="NS57" s="9"/>
      <c r="NT57" s="9"/>
      <c r="NU57" s="9"/>
      <c r="NV57" s="9"/>
      <c r="NW57" s="9"/>
      <c r="NX57" s="9"/>
      <c r="NY57" s="9"/>
      <c r="NZ57" s="9"/>
      <c r="OA57" s="9"/>
      <c r="OB57" s="9"/>
      <c r="OC57" s="9"/>
      <c r="OD57" s="9"/>
      <c r="OE57" s="9"/>
      <c r="OF57" s="9"/>
      <c r="OG57" s="9"/>
      <c r="OH57" s="9"/>
      <c r="OI57" s="9"/>
      <c r="OJ57" s="9"/>
      <c r="OK57" s="9"/>
      <c r="OL57" s="9"/>
      <c r="OM57" s="9"/>
      <c r="ON57" s="9"/>
      <c r="OO57" s="9"/>
      <c r="OP57" s="9"/>
      <c r="OQ57" s="9"/>
      <c r="OR57" s="9"/>
      <c r="OS57" s="9"/>
      <c r="OT57" s="9"/>
      <c r="OU57" s="9"/>
      <c r="OV57" s="9"/>
      <c r="OW57" s="9"/>
      <c r="OX57" s="9"/>
      <c r="OY57" s="9"/>
      <c r="OZ57" s="9"/>
      <c r="PA57" s="9"/>
      <c r="PB57" s="9"/>
      <c r="PC57" s="9"/>
      <c r="PD57" s="9"/>
      <c r="PE57" s="9"/>
      <c r="PF57" s="9"/>
      <c r="PG57" s="9"/>
      <c r="PH57" s="9"/>
      <c r="PI57" s="9"/>
      <c r="PJ57" s="9"/>
      <c r="PK57" s="9"/>
      <c r="PL57" s="9"/>
      <c r="PM57" s="9"/>
      <c r="PN57" s="9"/>
      <c r="PO57" s="9"/>
      <c r="PP57" s="9"/>
      <c r="PQ57" s="9"/>
      <c r="PR57" s="9"/>
      <c r="PS57" s="9"/>
      <c r="PT57" s="9"/>
      <c r="PU57" s="9"/>
      <c r="PV57" s="9"/>
      <c r="PW57" s="9"/>
      <c r="PX57" s="9"/>
      <c r="PY57" s="9"/>
      <c r="PZ57" s="9"/>
      <c r="QA57" s="9"/>
      <c r="QB57" s="9"/>
      <c r="QC57" s="9"/>
      <c r="QD57" s="9"/>
      <c r="QE57" s="9"/>
      <c r="QF57" s="9"/>
      <c r="QG57" s="9"/>
      <c r="QH57" s="9"/>
      <c r="QI57" s="9"/>
      <c r="QJ57" s="9"/>
      <c r="QK57" s="9"/>
      <c r="QL57" s="9"/>
      <c r="QM57" s="9"/>
      <c r="QN57" s="9"/>
      <c r="QO57" s="9"/>
      <c r="QP57" s="9"/>
      <c r="QQ57" s="9"/>
      <c r="QR57" s="9"/>
      <c r="QS57" s="9"/>
      <c r="QT57" s="9"/>
      <c r="QU57" s="9"/>
      <c r="QV57" s="9"/>
      <c r="QW57" s="9"/>
      <c r="QX57" s="9"/>
      <c r="QY57" s="9"/>
      <c r="QZ57" s="9"/>
      <c r="RA57" s="9"/>
      <c r="RB57" s="9"/>
      <c r="RC57" s="9"/>
      <c r="RD57" s="9"/>
      <c r="RE57" s="9"/>
      <c r="RF57" s="9"/>
      <c r="RG57" s="9"/>
      <c r="RH57" s="9"/>
      <c r="RI57" s="9"/>
      <c r="RJ57" s="9"/>
      <c r="RK57" s="9"/>
      <c r="RL57" s="9"/>
      <c r="RM57" s="9"/>
      <c r="RN57" s="9"/>
      <c r="RO57" s="9"/>
      <c r="RP57" s="9"/>
      <c r="RQ57" s="9"/>
      <c r="RR57" s="9"/>
      <c r="RS57" s="9"/>
      <c r="RT57" s="9"/>
      <c r="RU57" s="9"/>
      <c r="RV57" s="9"/>
      <c r="RW57" s="9"/>
      <c r="RX57" s="9"/>
      <c r="RY57" s="9"/>
      <c r="RZ57" s="9"/>
      <c r="SA57" s="9"/>
      <c r="SB57" s="9"/>
      <c r="SC57" s="9"/>
      <c r="SD57" s="9"/>
      <c r="SE57" s="9"/>
      <c r="SF57" s="9"/>
      <c r="SG57" s="9"/>
      <c r="SH57" s="9"/>
      <c r="SI57" s="9"/>
      <c r="SJ57" s="9"/>
      <c r="SK57" s="9"/>
      <c r="SL57" s="9"/>
      <c r="SM57" s="9"/>
      <c r="SN57" s="9"/>
      <c r="SO57" s="9"/>
      <c r="SP57" s="9"/>
      <c r="SQ57" s="9"/>
      <c r="SR57" s="9"/>
      <c r="SS57" s="9"/>
      <c r="ST57" s="9"/>
      <c r="SU57" s="9"/>
      <c r="SV57" s="9"/>
      <c r="SW57" s="9"/>
      <c r="SX57" s="9"/>
      <c r="SY57" s="9"/>
      <c r="SZ57" s="9"/>
      <c r="TA57" s="9"/>
      <c r="TB57" s="9"/>
      <c r="TC57" s="9"/>
      <c r="TD57" s="9"/>
      <c r="TE57" s="9"/>
      <c r="TF57" s="9"/>
      <c r="TG57" s="9"/>
      <c r="TH57" s="9"/>
      <c r="TI57" s="9"/>
      <c r="TJ57" s="9"/>
      <c r="TK57" s="9"/>
      <c r="TL57" s="9"/>
      <c r="TM57" s="9"/>
      <c r="TN57" s="9"/>
      <c r="TO57" s="9"/>
      <c r="TP57" s="9"/>
      <c r="TQ57" s="9"/>
      <c r="TR57" s="9"/>
      <c r="TS57" s="9"/>
      <c r="TT57" s="9"/>
      <c r="TU57" s="9"/>
      <c r="TV57" s="9"/>
      <c r="TW57" s="9"/>
      <c r="TX57" s="9"/>
      <c r="TY57" s="9"/>
      <c r="TZ57" s="9"/>
      <c r="UA57" s="9"/>
      <c r="UB57" s="9"/>
      <c r="UC57" s="9"/>
      <c r="UD57" s="9"/>
      <c r="UE57" s="9"/>
      <c r="UF57" s="9"/>
      <c r="UG57" s="9"/>
      <c r="UH57" s="9"/>
      <c r="UI57" s="9"/>
      <c r="UJ57" s="9"/>
      <c r="UK57" s="9"/>
      <c r="UL57" s="9"/>
      <c r="UM57" s="9"/>
      <c r="UN57" s="9"/>
      <c r="UO57" s="9"/>
      <c r="UP57" s="9"/>
      <c r="UQ57" s="9"/>
      <c r="UR57" s="9"/>
      <c r="US57" s="9"/>
      <c r="UT57" s="9"/>
      <c r="UU57" s="9"/>
      <c r="UV57" s="9"/>
      <c r="UW57" s="9"/>
      <c r="UX57" s="9"/>
      <c r="UY57" s="9"/>
      <c r="UZ57" s="9"/>
      <c r="VA57" s="9"/>
      <c r="VB57" s="9"/>
      <c r="VC57" s="9"/>
      <c r="VD57" s="9"/>
      <c r="VE57" s="9"/>
      <c r="VF57" s="9"/>
      <c r="VG57" s="9"/>
      <c r="VH57" s="9"/>
      <c r="VI57" s="9"/>
      <c r="VJ57" s="9"/>
      <c r="VK57" s="9"/>
      <c r="VL57" s="9"/>
      <c r="VM57" s="9"/>
      <c r="VN57" s="9"/>
      <c r="VO57" s="9"/>
      <c r="VP57" s="9"/>
      <c r="VQ57" s="9"/>
      <c r="VR57" s="9"/>
      <c r="VS57" s="9"/>
      <c r="VT57" s="9"/>
      <c r="VU57" s="9"/>
      <c r="VV57" s="9"/>
      <c r="VW57" s="9"/>
      <c r="VX57" s="9"/>
      <c r="VY57" s="9"/>
      <c r="VZ57" s="9"/>
      <c r="WA57" s="9"/>
      <c r="WB57" s="9"/>
      <c r="WC57" s="9"/>
      <c r="WD57" s="9"/>
      <c r="WE57" s="9"/>
      <c r="WF57" s="9"/>
      <c r="WG57" s="9"/>
      <c r="WH57" s="9"/>
      <c r="WI57" s="9"/>
      <c r="WJ57" s="9"/>
      <c r="WK57" s="9"/>
      <c r="WL57" s="9"/>
      <c r="WM57" s="9"/>
      <c r="WN57" s="9"/>
      <c r="WO57" s="9"/>
      <c r="WP57" s="9"/>
      <c r="WQ57" s="9"/>
      <c r="WR57" s="9"/>
      <c r="WS57" s="9"/>
      <c r="WT57" s="9"/>
      <c r="WU57" s="9"/>
      <c r="WV57" s="9"/>
      <c r="WW57" s="9"/>
      <c r="WX57" s="9"/>
      <c r="WY57" s="9"/>
      <c r="WZ57" s="9"/>
      <c r="XA57" s="9"/>
      <c r="XB57" s="9"/>
      <c r="XC57" s="9"/>
      <c r="XD57" s="9"/>
      <c r="XE57" s="9"/>
      <c r="XF57" s="9"/>
      <c r="XG57" s="9"/>
      <c r="XH57" s="9"/>
      <c r="XI57" s="9"/>
      <c r="XJ57" s="9"/>
      <c r="XK57" s="9"/>
      <c r="XL57" s="9"/>
      <c r="XM57" s="9"/>
      <c r="XN57" s="9"/>
      <c r="XO57" s="9"/>
      <c r="XP57" s="9"/>
      <c r="XQ57" s="9"/>
      <c r="XR57" s="9"/>
      <c r="XS57" s="9"/>
      <c r="XT57" s="9"/>
      <c r="XU57" s="9"/>
      <c r="XV57" s="9"/>
      <c r="XW57" s="9"/>
      <c r="XX57" s="9"/>
      <c r="XY57" s="9"/>
      <c r="XZ57" s="9"/>
      <c r="YA57" s="9"/>
      <c r="YB57" s="9"/>
      <c r="YC57" s="9"/>
      <c r="YD57" s="9"/>
      <c r="YE57" s="9"/>
      <c r="YF57" s="9"/>
      <c r="YG57" s="9"/>
      <c r="YH57" s="9"/>
      <c r="YI57" s="9"/>
      <c r="YJ57" s="9"/>
      <c r="YK57" s="9"/>
      <c r="YL57" s="9"/>
      <c r="YM57" s="9"/>
      <c r="YN57" s="9"/>
      <c r="YO57" s="9"/>
      <c r="YP57" s="9"/>
      <c r="YQ57" s="9"/>
      <c r="YR57" s="9"/>
      <c r="YS57" s="9"/>
      <c r="YT57" s="9"/>
      <c r="YU57" s="9"/>
      <c r="YV57" s="9"/>
      <c r="YW57" s="9"/>
      <c r="YX57" s="9"/>
      <c r="YY57" s="9"/>
      <c r="YZ57" s="9"/>
      <c r="ZA57" s="9"/>
      <c r="ZB57" s="9"/>
      <c r="ZC57" s="9"/>
      <c r="ZD57" s="9"/>
      <c r="ZE57" s="9"/>
      <c r="ZF57" s="9"/>
      <c r="ZG57" s="9"/>
      <c r="ZH57" s="9"/>
      <c r="ZI57" s="9"/>
      <c r="ZJ57" s="9"/>
      <c r="ZK57" s="9"/>
      <c r="ZL57" s="9"/>
      <c r="ZM57" s="9"/>
      <c r="ZN57" s="9"/>
      <c r="ZO57" s="9"/>
      <c r="ZP57" s="9"/>
      <c r="ZQ57" s="9"/>
      <c r="ZR57" s="9"/>
      <c r="ZS57" s="9"/>
      <c r="ZT57" s="9"/>
      <c r="ZU57" s="9"/>
      <c r="ZV57" s="9"/>
      <c r="ZW57" s="9"/>
      <c r="ZX57" s="9"/>
      <c r="ZY57" s="9"/>
      <c r="ZZ57" s="9"/>
      <c r="AAA57" s="9"/>
      <c r="AAB57" s="9"/>
      <c r="AAC57" s="9"/>
      <c r="AAD57" s="9"/>
      <c r="AAE57" s="9"/>
      <c r="AAF57" s="9"/>
      <c r="AAG57" s="9"/>
      <c r="AAH57" s="9"/>
      <c r="AAI57" s="9"/>
      <c r="AAJ57" s="9"/>
      <c r="AAK57" s="9"/>
      <c r="AAL57" s="9"/>
      <c r="AAM57" s="9"/>
      <c r="AAN57" s="9"/>
      <c r="AAO57" s="9"/>
      <c r="AAP57" s="9"/>
      <c r="AAQ57" s="9"/>
      <c r="AAR57" s="9"/>
      <c r="AAS57" s="9"/>
      <c r="AAT57" s="9"/>
      <c r="AAU57" s="9"/>
      <c r="AAV57" s="9"/>
      <c r="AAW57" s="9"/>
      <c r="AAX57" s="9"/>
      <c r="AAY57" s="9"/>
      <c r="AAZ57" s="9"/>
      <c r="ABA57" s="9"/>
      <c r="ABB57" s="9"/>
      <c r="ABC57" s="9"/>
      <c r="ABD57" s="9"/>
      <c r="ABE57" s="9"/>
      <c r="ABF57" s="9"/>
      <c r="ABG57" s="9"/>
      <c r="ABH57" s="9"/>
      <c r="ABI57" s="9"/>
      <c r="ABJ57" s="9"/>
      <c r="ABK57" s="9"/>
      <c r="ABL57" s="9"/>
      <c r="ABM57" s="9"/>
      <c r="ABN57" s="9"/>
      <c r="ABO57" s="9"/>
      <c r="ABP57" s="9"/>
      <c r="ABQ57" s="9"/>
      <c r="ABR57" s="9"/>
      <c r="ABS57" s="9"/>
      <c r="ABT57" s="9"/>
      <c r="ABU57" s="9"/>
      <c r="ABV57" s="9"/>
      <c r="ABW57" s="9"/>
      <c r="ABX57" s="9"/>
      <c r="ABY57" s="9"/>
      <c r="ABZ57" s="9"/>
      <c r="ACA57" s="9"/>
      <c r="ACB57" s="9"/>
      <c r="ACC57" s="9"/>
      <c r="ACD57" s="9"/>
      <c r="ACE57" s="9"/>
      <c r="ACF57" s="9"/>
      <c r="ACG57" s="9"/>
      <c r="ACH57" s="9"/>
      <c r="ACI57" s="9"/>
      <c r="ACJ57" s="9"/>
      <c r="ACK57" s="9"/>
      <c r="ACL57" s="9"/>
      <c r="ACM57" s="9"/>
      <c r="ACN57" s="9"/>
      <c r="ACO57" s="9"/>
      <c r="ACP57" s="9"/>
      <c r="ACQ57" s="9"/>
      <c r="ACR57" s="9"/>
      <c r="ACS57" s="9"/>
      <c r="ACT57" s="9"/>
      <c r="ACU57" s="9"/>
      <c r="ACV57" s="9"/>
      <c r="ACW57" s="9"/>
      <c r="ACX57" s="9"/>
      <c r="ACY57" s="9"/>
      <c r="ACZ57" s="9"/>
      <c r="ADA57" s="9"/>
      <c r="ADB57" s="9"/>
      <c r="ADC57" s="9"/>
      <c r="ADD57" s="9"/>
      <c r="ADE57" s="9"/>
      <c r="ADF57" s="9"/>
      <c r="ADG57" s="9"/>
      <c r="ADH57" s="9"/>
      <c r="ADI57" s="9"/>
      <c r="ADJ57" s="9"/>
      <c r="ADK57" s="9"/>
      <c r="ADL57" s="9"/>
      <c r="ADM57" s="9"/>
      <c r="ADN57" s="9"/>
      <c r="ADO57" s="9"/>
      <c r="ADP57" s="9"/>
      <c r="ADQ57" s="9"/>
      <c r="ADR57" s="9"/>
      <c r="ADS57" s="9"/>
      <c r="ADT57" s="9"/>
      <c r="ADU57" s="9"/>
      <c r="ADV57" s="9"/>
      <c r="ADW57" s="9"/>
      <c r="ADX57" s="9"/>
      <c r="ADY57" s="9"/>
      <c r="ADZ57" s="9"/>
      <c r="AEA57" s="9"/>
      <c r="AEB57" s="9"/>
      <c r="AEC57" s="9"/>
      <c r="AED57" s="9"/>
      <c r="AEE57" s="9"/>
      <c r="AEF57" s="9"/>
      <c r="AEG57" s="9"/>
      <c r="AEH57" s="9"/>
      <c r="AEI57" s="9"/>
      <c r="AEJ57" s="9"/>
      <c r="AEK57" s="9"/>
      <c r="AEL57" s="9"/>
      <c r="AEM57" s="9"/>
      <c r="AEN57" s="9"/>
      <c r="AEO57" s="9"/>
      <c r="AEP57" s="9"/>
      <c r="AEQ57" s="9"/>
      <c r="AER57" s="9"/>
      <c r="AES57" s="9"/>
      <c r="AET57" s="9"/>
      <c r="AEU57" s="9"/>
      <c r="AEV57" s="9"/>
      <c r="AEW57" s="9"/>
      <c r="AEX57" s="9"/>
      <c r="AEY57" s="9"/>
      <c r="AEZ57" s="9"/>
      <c r="AFA57" s="9"/>
      <c r="AFB57" s="9"/>
      <c r="AFC57" s="9"/>
      <c r="AFD57" s="9"/>
      <c r="AFE57" s="9"/>
      <c r="AFF57" s="9"/>
      <c r="AFG57" s="9"/>
      <c r="AFH57" s="9"/>
      <c r="AFI57" s="9"/>
      <c r="AFJ57" s="9"/>
      <c r="AFK57" s="9"/>
      <c r="AFL57" s="9"/>
      <c r="AFM57" s="9"/>
      <c r="AFN57" s="9"/>
      <c r="AFO57" s="9"/>
      <c r="AFP57" s="9"/>
      <c r="AFQ57" s="9"/>
      <c r="AFR57" s="9"/>
      <c r="AFS57" s="9"/>
      <c r="AFT57" s="9"/>
      <c r="AFU57" s="9"/>
      <c r="AFV57" s="9"/>
      <c r="AFW57" s="9"/>
      <c r="AFX57" s="9"/>
      <c r="AFY57" s="9"/>
      <c r="AFZ57" s="9"/>
      <c r="AGA57" s="9"/>
      <c r="AGB57" s="9"/>
      <c r="AGC57" s="9"/>
      <c r="AGD57" s="9"/>
      <c r="AGE57" s="9"/>
      <c r="AGF57" s="9"/>
      <c r="AGG57" s="9"/>
      <c r="AGH57" s="9"/>
      <c r="AGI57" s="9"/>
      <c r="AGJ57" s="9"/>
      <c r="AGK57" s="9"/>
      <c r="AGL57" s="9"/>
      <c r="AGM57" s="9"/>
      <c r="AGN57" s="9"/>
      <c r="AGO57" s="9"/>
      <c r="AGP57" s="9"/>
      <c r="AGQ57" s="9"/>
      <c r="AGR57" s="9"/>
      <c r="AGS57" s="9"/>
      <c r="AGT57" s="9"/>
      <c r="AGU57" s="9"/>
      <c r="AGV57" s="9"/>
      <c r="AGW57" s="9"/>
      <c r="AGX57" s="9"/>
      <c r="AGY57" s="9"/>
      <c r="AGZ57" s="9"/>
      <c r="AHA57" s="9"/>
      <c r="AHB57" s="9"/>
      <c r="AHC57" s="9"/>
      <c r="AHD57" s="9"/>
      <c r="AHE57" s="9"/>
      <c r="AHF57" s="9"/>
      <c r="AHG57" s="9"/>
      <c r="AHH57" s="9"/>
      <c r="AHI57" s="9"/>
      <c r="AHJ57" s="9"/>
      <c r="AHK57" s="9"/>
      <c r="AHL57" s="9"/>
      <c r="AHM57" s="9"/>
      <c r="AHN57" s="9"/>
      <c r="AHO57" s="9"/>
      <c r="AHP57" s="9"/>
      <c r="AHQ57" s="9"/>
      <c r="AHR57" s="9"/>
      <c r="AHS57" s="9"/>
      <c r="AHT57" s="9"/>
      <c r="AHU57" s="9"/>
      <c r="AHV57" s="9"/>
      <c r="AHW57" s="9"/>
      <c r="AHX57" s="9"/>
      <c r="AHY57" s="9"/>
      <c r="AHZ57" s="9"/>
      <c r="AIA57" s="9"/>
      <c r="AIB57" s="9"/>
      <c r="AIC57" s="9"/>
      <c r="AID57" s="9"/>
      <c r="AIE57" s="9"/>
      <c r="AIF57" s="9"/>
      <c r="AIG57" s="9"/>
      <c r="AIH57" s="9"/>
      <c r="AII57" s="9"/>
      <c r="AIJ57" s="9"/>
      <c r="AIK57" s="9"/>
      <c r="AIL57" s="9"/>
      <c r="AIM57" s="9"/>
      <c r="AIN57" s="9"/>
      <c r="AIO57" s="9"/>
      <c r="AIP57" s="9"/>
      <c r="AIQ57" s="9"/>
      <c r="AIR57" s="9"/>
      <c r="AIS57" s="9"/>
      <c r="AIT57" s="9"/>
      <c r="AIU57" s="9"/>
      <c r="AIV57" s="9"/>
      <c r="AIW57" s="9"/>
      <c r="AIX57" s="9"/>
      <c r="AIY57" s="9"/>
      <c r="AIZ57" s="9"/>
      <c r="AJA57" s="9"/>
      <c r="AJB57" s="9"/>
      <c r="AJC57" s="9"/>
      <c r="AJD57" s="9"/>
      <c r="AJE57" s="9"/>
      <c r="AJF57" s="9"/>
      <c r="AJG57" s="9"/>
      <c r="AJH57" s="9"/>
      <c r="AJI57" s="9"/>
      <c r="AJJ57" s="9"/>
      <c r="AJK57" s="9"/>
      <c r="AJL57" s="9"/>
      <c r="AJM57" s="9"/>
      <c r="AJN57" s="9"/>
      <c r="AJO57" s="9"/>
      <c r="AJP57" s="9"/>
      <c r="AJQ57" s="9"/>
      <c r="AJR57" s="9"/>
      <c r="AJS57" s="9"/>
      <c r="AJT57" s="9"/>
      <c r="AJU57" s="9"/>
      <c r="AJV57" s="9"/>
      <c r="AJW57" s="9"/>
      <c r="AJX57" s="9"/>
      <c r="AJY57" s="9"/>
      <c r="AJZ57" s="9"/>
      <c r="AKA57" s="9"/>
      <c r="AKB57" s="9"/>
      <c r="AKC57" s="9"/>
      <c r="AKD57" s="9"/>
      <c r="AKE57" s="9"/>
      <c r="AKF57" s="9"/>
      <c r="AKG57" s="9"/>
      <c r="AKH57" s="9"/>
      <c r="AKI57" s="9"/>
      <c r="AKJ57" s="9"/>
      <c r="AKK57" s="9"/>
      <c r="AKL57" s="9"/>
      <c r="AKM57" s="9"/>
      <c r="AKN57" s="9"/>
      <c r="AKO57" s="9"/>
      <c r="AKP57" s="9"/>
      <c r="AKQ57" s="9"/>
      <c r="AKR57" s="9"/>
      <c r="AKS57" s="9"/>
      <c r="AKT57" s="9"/>
      <c r="AKU57" s="9"/>
      <c r="AKV57" s="9"/>
      <c r="AKW57" s="9"/>
      <c r="AKX57" s="9"/>
      <c r="AKY57" s="9"/>
      <c r="AKZ57" s="9"/>
      <c r="ALA57" s="9"/>
      <c r="ALB57" s="9"/>
      <c r="ALC57" s="9"/>
      <c r="ALD57" s="9"/>
      <c r="ALE57" s="9"/>
      <c r="ALF57" s="9"/>
      <c r="ALG57" s="9"/>
      <c r="ALH57" s="9"/>
      <c r="ALI57" s="9"/>
      <c r="ALJ57" s="9"/>
      <c r="ALK57" s="9"/>
      <c r="ALL57" s="9"/>
      <c r="ALM57" s="9"/>
      <c r="ALN57" s="9"/>
      <c r="ALO57" s="9"/>
      <c r="ALP57" s="9"/>
      <c r="ALQ57" s="9"/>
      <c r="ALR57" s="9"/>
      <c r="ALS57" s="9"/>
      <c r="ALT57" s="9"/>
      <c r="ALU57" s="9"/>
      <c r="ALV57" s="9"/>
      <c r="ALW57" s="9"/>
      <c r="ALX57" s="9"/>
      <c r="ALY57" s="9"/>
      <c r="ALZ57" s="9"/>
      <c r="AMA57" s="9"/>
      <c r="AMB57" s="9"/>
      <c r="AMC57" s="9"/>
      <c r="AMD57" s="9"/>
      <c r="AME57" s="9"/>
      <c r="AMF57" s="9"/>
      <c r="AMG57" s="9"/>
      <c r="AMH57" s="9"/>
      <c r="AMI57" s="9"/>
      <c r="AMJ57" s="9"/>
      <c r="AMK57" s="9"/>
      <c r="AML57" s="9"/>
      <c r="AMM57" s="9"/>
      <c r="AMN57" s="9"/>
      <c r="AMO57" s="9"/>
      <c r="AMP57" s="9"/>
      <c r="AMQ57" s="9"/>
      <c r="AMR57" s="9"/>
      <c r="AMS57" s="9"/>
      <c r="AMT57" s="9"/>
      <c r="AMU57" s="9"/>
      <c r="AMV57" s="9"/>
      <c r="AMW57" s="9"/>
      <c r="AMX57" s="9"/>
      <c r="AMY57" s="9"/>
      <c r="AMZ57" s="9"/>
      <c r="ANA57" s="9"/>
      <c r="ANB57" s="9"/>
      <c r="ANC57" s="9"/>
      <c r="AND57" s="9"/>
      <c r="ANE57" s="9"/>
      <c r="ANF57" s="9"/>
      <c r="ANG57" s="9"/>
      <c r="ANH57" s="9"/>
      <c r="ANI57" s="9"/>
      <c r="ANJ57" s="9"/>
      <c r="ANK57" s="9"/>
      <c r="ANL57" s="9"/>
      <c r="ANM57" s="9"/>
      <c r="ANN57" s="9"/>
      <c r="ANO57" s="9"/>
      <c r="ANP57" s="9"/>
      <c r="ANQ57" s="9"/>
      <c r="ANR57" s="9"/>
      <c r="ANS57" s="9"/>
      <c r="ANT57" s="9"/>
      <c r="ANU57" s="9"/>
      <c r="ANV57" s="9"/>
      <c r="ANW57" s="9"/>
      <c r="ANX57" s="9"/>
      <c r="ANY57" s="9"/>
      <c r="ANZ57" s="9"/>
      <c r="AOA57" s="9"/>
      <c r="AOB57" s="9"/>
      <c r="AOC57" s="9"/>
      <c r="AOD57" s="9"/>
      <c r="AOE57" s="9"/>
      <c r="AOF57" s="9"/>
      <c r="AOG57" s="9"/>
      <c r="AOH57" s="9"/>
      <c r="AOI57" s="9"/>
      <c r="AOJ57" s="9"/>
      <c r="AOK57" s="9"/>
      <c r="AOL57" s="9"/>
      <c r="AOM57" s="9"/>
      <c r="AON57" s="9"/>
      <c r="AOO57" s="9"/>
      <c r="AOP57" s="9"/>
      <c r="AOQ57" s="9"/>
      <c r="AOR57" s="9"/>
      <c r="AOS57" s="9"/>
      <c r="AOT57" s="9"/>
      <c r="AOU57" s="9"/>
      <c r="AOV57" s="9"/>
      <c r="AOW57" s="9"/>
      <c r="AOX57" s="9"/>
      <c r="AOY57" s="9"/>
      <c r="AOZ57" s="9"/>
      <c r="APA57" s="9"/>
      <c r="APB57" s="9"/>
      <c r="APC57" s="9"/>
      <c r="APD57" s="9"/>
      <c r="APE57" s="9"/>
      <c r="APF57" s="9"/>
      <c r="APG57" s="9"/>
      <c r="APH57" s="9"/>
      <c r="API57" s="9"/>
      <c r="APJ57" s="9"/>
      <c r="APK57" s="9"/>
      <c r="APL57" s="9"/>
      <c r="APM57" s="9"/>
      <c r="APN57" s="9"/>
      <c r="APO57" s="9"/>
      <c r="APP57" s="9"/>
      <c r="APQ57" s="9"/>
      <c r="APR57" s="9"/>
      <c r="APS57" s="9"/>
      <c r="APT57" s="9"/>
      <c r="APU57" s="9"/>
      <c r="APV57" s="9"/>
      <c r="APW57" s="9"/>
      <c r="APX57" s="9"/>
      <c r="APY57" s="9"/>
      <c r="APZ57" s="9"/>
      <c r="AQA57" s="9"/>
      <c r="AQB57" s="9"/>
      <c r="AQC57" s="9"/>
      <c r="AQD57" s="9"/>
      <c r="AQE57" s="9"/>
      <c r="AQF57" s="9"/>
      <c r="AQG57" s="9"/>
      <c r="AQH57" s="9"/>
      <c r="AQI57" s="9"/>
      <c r="AQJ57" s="9"/>
      <c r="AQK57" s="9"/>
      <c r="AQL57" s="9"/>
      <c r="AQM57" s="9"/>
      <c r="AQN57" s="9"/>
      <c r="AQO57" s="9"/>
      <c r="AQP57" s="9"/>
      <c r="AQQ57" s="9"/>
      <c r="AQR57" s="9"/>
      <c r="AQS57" s="9"/>
      <c r="AQT57" s="9"/>
      <c r="AQU57" s="9"/>
      <c r="AQV57" s="9"/>
      <c r="AQW57" s="9"/>
      <c r="AQX57" s="9"/>
      <c r="AQY57" s="9"/>
      <c r="AQZ57" s="9"/>
      <c r="ARA57" s="9"/>
      <c r="ARB57" s="9"/>
      <c r="ARC57" s="9"/>
      <c r="ARD57" s="9"/>
      <c r="ARE57" s="9"/>
      <c r="ARF57" s="9"/>
      <c r="ARG57" s="9"/>
      <c r="ARH57" s="9"/>
      <c r="ARI57" s="9"/>
      <c r="ARJ57" s="9"/>
      <c r="ARK57" s="9"/>
      <c r="ARL57" s="9"/>
      <c r="ARM57" s="9"/>
      <c r="ARN57" s="9"/>
      <c r="ARO57" s="9"/>
      <c r="ARP57" s="9"/>
      <c r="ARQ57" s="9"/>
      <c r="ARR57" s="9"/>
      <c r="ARS57" s="9"/>
      <c r="ART57" s="9"/>
      <c r="ARU57" s="9"/>
      <c r="ARV57" s="9"/>
      <c r="ARW57" s="9"/>
      <c r="ARX57" s="9"/>
      <c r="ARY57" s="9"/>
      <c r="ARZ57" s="9"/>
      <c r="ASA57" s="9"/>
      <c r="ASB57" s="9"/>
      <c r="ASC57" s="9"/>
      <c r="ASD57" s="9"/>
      <c r="ASE57" s="9"/>
      <c r="ASF57" s="9"/>
      <c r="ASG57" s="9"/>
      <c r="ASH57" s="9"/>
      <c r="ASI57" s="9"/>
      <c r="ASJ57" s="9"/>
      <c r="ASK57" s="9"/>
      <c r="ASL57" s="9"/>
      <c r="ASM57" s="9"/>
      <c r="ASN57" s="9"/>
      <c r="ASO57" s="9"/>
      <c r="ASP57" s="9"/>
      <c r="ASQ57" s="9"/>
      <c r="ASR57" s="9"/>
      <c r="ASS57" s="9"/>
      <c r="AST57" s="9"/>
      <c r="ASU57" s="9"/>
      <c r="ASV57" s="9"/>
      <c r="ASW57" s="9"/>
      <c r="ASX57" s="9"/>
      <c r="ASY57" s="9"/>
      <c r="ASZ57" s="9"/>
      <c r="ATA57" s="9"/>
      <c r="ATB57" s="9"/>
      <c r="ATC57" s="9"/>
      <c r="ATD57" s="9"/>
      <c r="ATE57" s="9"/>
      <c r="ATF57" s="9"/>
      <c r="ATG57" s="9"/>
      <c r="ATH57" s="9"/>
      <c r="ATI57" s="9"/>
      <c r="ATJ57" s="9"/>
      <c r="ATK57" s="9"/>
      <c r="ATL57" s="9"/>
      <c r="ATM57" s="9"/>
      <c r="ATN57" s="9"/>
      <c r="ATO57" s="9"/>
      <c r="ATP57" s="9"/>
      <c r="ATQ57" s="9"/>
      <c r="ATR57" s="9"/>
      <c r="ATS57" s="9"/>
      <c r="ATT57" s="9"/>
      <c r="ATU57" s="9"/>
      <c r="ATV57" s="9"/>
      <c r="ATW57" s="9"/>
      <c r="ATX57" s="9"/>
      <c r="ATY57" s="9"/>
      <c r="ATZ57" s="9"/>
      <c r="AUA57" s="9"/>
      <c r="AUB57" s="9"/>
      <c r="AUC57" s="9"/>
      <c r="AUD57" s="9"/>
      <c r="AUE57" s="9"/>
      <c r="AUF57" s="9"/>
      <c r="AUG57" s="9"/>
      <c r="AUH57" s="9"/>
      <c r="AUI57" s="9"/>
      <c r="AUJ57" s="9"/>
      <c r="AUK57" s="9"/>
      <c r="AUL57" s="9"/>
      <c r="AUM57" s="9"/>
      <c r="AUN57" s="9"/>
      <c r="AUO57" s="9"/>
      <c r="AUP57" s="9"/>
      <c r="AUQ57" s="9"/>
      <c r="AUR57" s="9"/>
      <c r="AUS57" s="9"/>
      <c r="AUT57" s="9"/>
      <c r="AUU57" s="9"/>
      <c r="AUV57" s="9"/>
      <c r="AUW57" s="9"/>
      <c r="AUX57" s="9"/>
      <c r="AUY57" s="9"/>
      <c r="AUZ57" s="9"/>
      <c r="AVA57" s="9"/>
      <c r="AVB57" s="9"/>
      <c r="AVC57" s="9"/>
      <c r="AVD57" s="9"/>
      <c r="AVE57" s="9"/>
      <c r="AVF57" s="9"/>
      <c r="AVG57" s="9"/>
      <c r="AVH57" s="9"/>
      <c r="AVI57" s="9"/>
      <c r="AVJ57" s="9"/>
      <c r="AVK57" s="9"/>
      <c r="AVL57" s="9"/>
      <c r="AVM57" s="9"/>
      <c r="AVN57" s="9"/>
      <c r="AVO57" s="9"/>
      <c r="AVP57" s="9"/>
      <c r="AVQ57" s="9"/>
      <c r="AVR57" s="9"/>
      <c r="AVS57" s="9"/>
      <c r="AVT57" s="9"/>
      <c r="AVU57" s="9"/>
      <c r="AVV57" s="9"/>
      <c r="AVW57" s="9"/>
      <c r="AVX57" s="9"/>
      <c r="AVY57" s="9"/>
      <c r="AVZ57" s="9"/>
      <c r="AWA57" s="9"/>
      <c r="AWB57" s="9"/>
      <c r="AWC57" s="9"/>
      <c r="AWD57" s="9"/>
      <c r="AWE57" s="9"/>
      <c r="AWF57" s="9"/>
      <c r="AWG57" s="9"/>
      <c r="AWH57" s="9"/>
      <c r="AWI57" s="9"/>
      <c r="AWJ57" s="9"/>
      <c r="AWK57" s="9"/>
      <c r="AWL57" s="9"/>
      <c r="AWM57" s="9"/>
      <c r="AWN57" s="9"/>
      <c r="AWO57" s="9"/>
      <c r="AWP57" s="9"/>
      <c r="AWQ57" s="9"/>
      <c r="AWR57" s="9"/>
      <c r="AWS57" s="9"/>
      <c r="AWT57" s="9"/>
      <c r="AWU57" s="9"/>
      <c r="AWV57" s="9"/>
      <c r="AWW57" s="9"/>
      <c r="AWX57" s="9"/>
      <c r="AWY57" s="9"/>
      <c r="AWZ57" s="9"/>
      <c r="AXA57" s="9"/>
      <c r="AXB57" s="9"/>
      <c r="AXC57" s="9"/>
      <c r="AXD57" s="9"/>
      <c r="AXE57" s="9"/>
      <c r="AXF57" s="9"/>
      <c r="AXG57" s="9"/>
      <c r="AXH57" s="9"/>
      <c r="AXI57" s="9"/>
      <c r="AXJ57" s="9"/>
      <c r="AXK57" s="9"/>
      <c r="AXL57" s="9"/>
      <c r="AXM57" s="9"/>
      <c r="AXN57" s="9"/>
      <c r="AXO57" s="9"/>
      <c r="AXP57" s="9"/>
      <c r="AXQ57" s="9"/>
      <c r="AXR57" s="9"/>
      <c r="AXS57" s="9"/>
      <c r="AXT57" s="9"/>
      <c r="AXU57" s="9"/>
      <c r="AXV57" s="9"/>
      <c r="AXW57" s="9"/>
      <c r="AXX57" s="9"/>
      <c r="AXY57" s="9"/>
      <c r="AXZ57" s="9"/>
      <c r="AYA57" s="9"/>
      <c r="AYB57" s="9"/>
      <c r="AYC57" s="9"/>
      <c r="AYD57" s="9"/>
      <c r="AYE57" s="9"/>
      <c r="AYF57" s="9"/>
      <c r="AYG57" s="9"/>
      <c r="AYH57" s="9"/>
      <c r="AYI57" s="9"/>
      <c r="AYJ57" s="9"/>
      <c r="AYK57" s="9"/>
      <c r="AYL57" s="9"/>
      <c r="AYM57" s="9"/>
      <c r="AYN57" s="9"/>
      <c r="AYO57" s="9"/>
      <c r="AYP57" s="9"/>
      <c r="AYQ57" s="9"/>
      <c r="AYR57" s="9"/>
      <c r="AYS57" s="9"/>
      <c r="AYT57" s="9"/>
      <c r="AYU57" s="9"/>
      <c r="AYV57" s="9"/>
      <c r="AYW57" s="9"/>
      <c r="AYX57" s="9"/>
      <c r="AYY57" s="9"/>
      <c r="AYZ57" s="9"/>
      <c r="AZA57" s="9"/>
      <c r="AZB57" s="9"/>
      <c r="AZC57" s="9"/>
      <c r="AZD57" s="9"/>
      <c r="AZE57" s="9"/>
      <c r="AZF57" s="9"/>
      <c r="AZG57" s="9"/>
      <c r="AZH57" s="9"/>
      <c r="AZI57" s="9"/>
      <c r="AZJ57" s="9"/>
      <c r="AZK57" s="9"/>
      <c r="AZL57" s="9"/>
      <c r="AZM57" s="9"/>
      <c r="AZN57" s="9"/>
      <c r="AZO57" s="9"/>
      <c r="AZP57" s="9"/>
      <c r="AZQ57" s="9"/>
      <c r="AZR57" s="9"/>
      <c r="AZS57" s="9"/>
      <c r="AZT57" s="9"/>
      <c r="AZU57" s="9"/>
      <c r="AZV57" s="9"/>
      <c r="AZW57" s="9"/>
      <c r="AZX57" s="9"/>
      <c r="AZY57" s="9"/>
      <c r="AZZ57" s="9"/>
      <c r="BAA57" s="9"/>
      <c r="BAB57" s="9"/>
      <c r="BAC57" s="9"/>
      <c r="BAD57" s="9"/>
      <c r="BAE57" s="9"/>
      <c r="BAF57" s="9"/>
      <c r="BAG57" s="9"/>
      <c r="BAH57" s="9"/>
      <c r="BAI57" s="9"/>
      <c r="BAJ57" s="9"/>
      <c r="BAK57" s="9"/>
      <c r="BAL57" s="9"/>
      <c r="BAM57" s="9"/>
      <c r="BAN57" s="9"/>
      <c r="BAO57" s="9"/>
      <c r="BAP57" s="9"/>
      <c r="BAQ57" s="9"/>
      <c r="BAR57" s="9"/>
      <c r="BAS57" s="9"/>
      <c r="BAT57" s="9"/>
      <c r="BAU57" s="9"/>
      <c r="BAV57" s="9"/>
      <c r="BAW57" s="9"/>
      <c r="BAX57" s="9"/>
      <c r="BAY57" s="9"/>
      <c r="BAZ57" s="9"/>
      <c r="BBA57" s="9"/>
      <c r="BBB57" s="9"/>
      <c r="BBC57" s="9"/>
      <c r="BBD57" s="9"/>
      <c r="BBE57" s="9"/>
      <c r="BBF57" s="9"/>
      <c r="BBG57" s="9"/>
      <c r="BBH57" s="9"/>
      <c r="BBI57" s="9"/>
      <c r="BBJ57" s="9"/>
      <c r="BBK57" s="9"/>
      <c r="BBL57" s="9"/>
      <c r="BBM57" s="9"/>
      <c r="BBN57" s="9"/>
      <c r="BBO57" s="9"/>
      <c r="BBP57" s="9"/>
      <c r="BBQ57" s="9"/>
      <c r="BBR57" s="9"/>
      <c r="BBS57" s="9"/>
      <c r="BBT57" s="9"/>
      <c r="BBU57" s="9"/>
      <c r="BBV57" s="9"/>
      <c r="BBW57" s="9"/>
      <c r="BBX57" s="9"/>
      <c r="BBY57" s="9"/>
      <c r="BBZ57" s="9"/>
      <c r="BCA57" s="9"/>
      <c r="BCB57" s="9"/>
      <c r="BCC57" s="9"/>
      <c r="BCD57" s="9"/>
      <c r="BCE57" s="9"/>
      <c r="BCF57" s="9"/>
      <c r="BCG57" s="9"/>
      <c r="BCH57" s="9"/>
      <c r="BCI57" s="9"/>
      <c r="BCJ57" s="9"/>
      <c r="BCK57" s="9"/>
      <c r="BCL57" s="9"/>
      <c r="BCM57" s="9"/>
      <c r="BCN57" s="9"/>
      <c r="BCO57" s="9"/>
      <c r="BCP57" s="9"/>
      <c r="BCQ57" s="9"/>
      <c r="BCR57" s="9"/>
      <c r="BCS57" s="9"/>
      <c r="BCT57" s="9"/>
      <c r="BCU57" s="9"/>
      <c r="BCV57" s="9"/>
      <c r="BCW57" s="9"/>
      <c r="BCX57" s="9"/>
      <c r="BCY57" s="9"/>
      <c r="BCZ57" s="9"/>
      <c r="BDA57" s="9"/>
      <c r="BDB57" s="9"/>
      <c r="BDC57" s="9"/>
      <c r="BDD57" s="9"/>
      <c r="BDE57" s="9"/>
      <c r="BDF57" s="9"/>
      <c r="BDG57" s="9"/>
      <c r="BDH57" s="9"/>
      <c r="BDI57" s="9"/>
      <c r="BDJ57" s="9"/>
      <c r="BDK57" s="9"/>
      <c r="BDL57" s="9"/>
      <c r="BDM57" s="9"/>
      <c r="BDN57" s="9"/>
      <c r="BDO57" s="9"/>
      <c r="BDP57" s="9"/>
      <c r="BDQ57" s="9"/>
      <c r="BDR57" s="9"/>
      <c r="BDS57" s="9"/>
      <c r="BDT57" s="9"/>
      <c r="BDU57" s="9"/>
      <c r="BDV57" s="9"/>
      <c r="BDW57" s="9"/>
      <c r="BDX57" s="9"/>
      <c r="BDY57" s="9"/>
      <c r="BDZ57" s="9"/>
      <c r="BEA57" s="9"/>
      <c r="BEB57" s="9"/>
      <c r="BEC57" s="9"/>
      <c r="BED57" s="9"/>
      <c r="BEE57" s="9"/>
      <c r="BEF57" s="9"/>
      <c r="BEG57" s="9"/>
      <c r="BEH57" s="9"/>
      <c r="BEI57" s="9"/>
      <c r="BEJ57" s="9"/>
      <c r="BEK57" s="9"/>
      <c r="BEL57" s="9"/>
      <c r="BEM57" s="9"/>
      <c r="BEN57" s="9"/>
      <c r="BEO57" s="9"/>
      <c r="BEP57" s="9"/>
      <c r="BEQ57" s="9"/>
      <c r="BER57" s="9"/>
      <c r="BES57" s="9"/>
      <c r="BET57" s="9"/>
      <c r="BEU57" s="9"/>
      <c r="BEV57" s="9"/>
      <c r="BEW57" s="9"/>
      <c r="BEX57" s="9"/>
      <c r="BEY57" s="9"/>
      <c r="BEZ57" s="9"/>
      <c r="BFA57" s="9"/>
      <c r="BFB57" s="9"/>
      <c r="BFC57" s="9"/>
      <c r="BFD57" s="9"/>
      <c r="BFE57" s="9"/>
      <c r="BFF57" s="9"/>
      <c r="BFG57" s="9"/>
      <c r="BFH57" s="9"/>
      <c r="BFI57" s="9"/>
      <c r="BFJ57" s="9"/>
      <c r="BFK57" s="9"/>
      <c r="BFL57" s="9"/>
      <c r="BFM57" s="9"/>
      <c r="BFN57" s="9"/>
      <c r="BFO57" s="9"/>
      <c r="BFP57" s="9"/>
      <c r="BFQ57" s="9"/>
      <c r="BFR57" s="9"/>
      <c r="BFS57" s="9"/>
      <c r="BFT57" s="9"/>
      <c r="BFU57" s="9"/>
      <c r="BFV57" s="9"/>
      <c r="BFW57" s="9"/>
      <c r="BFX57" s="9"/>
      <c r="BFY57" s="9"/>
      <c r="BFZ57" s="9"/>
      <c r="BGA57" s="9"/>
      <c r="BGB57" s="9"/>
      <c r="BGC57" s="9"/>
      <c r="BGD57" s="9"/>
      <c r="BGE57" s="9"/>
      <c r="BGF57" s="9"/>
      <c r="BGG57" s="9"/>
      <c r="BGH57" s="9"/>
      <c r="BGI57" s="9"/>
      <c r="BGJ57" s="9"/>
      <c r="BGK57" s="9"/>
      <c r="BGL57" s="9"/>
      <c r="BGM57" s="9"/>
      <c r="BGN57" s="9"/>
      <c r="BGO57" s="9"/>
      <c r="BGP57" s="9"/>
      <c r="BGQ57" s="9"/>
      <c r="BGR57" s="9"/>
      <c r="BGS57" s="9"/>
      <c r="BGT57" s="9"/>
      <c r="BGU57" s="9"/>
      <c r="BGV57" s="9"/>
      <c r="BGW57" s="9"/>
      <c r="BGX57" s="9"/>
      <c r="BGY57" s="9"/>
      <c r="BGZ57" s="9"/>
      <c r="BHA57" s="9"/>
      <c r="BHB57" s="9"/>
      <c r="BHC57" s="9"/>
      <c r="BHD57" s="9"/>
      <c r="BHE57" s="9"/>
      <c r="BHF57" s="9"/>
      <c r="BHG57" s="9"/>
      <c r="BHH57" s="9"/>
      <c r="BHI57" s="9"/>
      <c r="BHJ57" s="9"/>
      <c r="BHK57" s="9"/>
      <c r="BHL57" s="9"/>
      <c r="BHM57" s="9"/>
      <c r="BHN57" s="9"/>
      <c r="BHO57" s="9"/>
      <c r="BHP57" s="9"/>
      <c r="BHQ57" s="9"/>
      <c r="BHR57" s="9"/>
      <c r="BHS57" s="9"/>
      <c r="BHT57" s="9"/>
      <c r="BHU57" s="9"/>
      <c r="BHV57" s="9"/>
      <c r="BHW57" s="9"/>
      <c r="BHX57" s="9"/>
      <c r="BHY57" s="9"/>
      <c r="BHZ57" s="9"/>
      <c r="BIA57" s="9"/>
      <c r="BIB57" s="9"/>
      <c r="BIC57" s="9"/>
      <c r="BID57" s="9"/>
      <c r="BIE57" s="9"/>
      <c r="BIF57" s="9"/>
      <c r="BIG57" s="9"/>
      <c r="BIH57" s="9"/>
      <c r="BII57" s="9"/>
      <c r="BIJ57" s="9"/>
      <c r="BIK57" s="9"/>
      <c r="BIL57" s="9"/>
      <c r="BIM57" s="9"/>
      <c r="BIN57" s="9"/>
      <c r="BIO57" s="9"/>
      <c r="BIP57" s="9"/>
      <c r="BIQ57" s="9"/>
      <c r="BIR57" s="9"/>
      <c r="BIS57" s="9"/>
      <c r="BIT57" s="9"/>
      <c r="BIU57" s="9"/>
      <c r="BIV57" s="9"/>
      <c r="BIW57" s="9"/>
      <c r="BIX57" s="9"/>
      <c r="BIY57" s="9"/>
      <c r="BIZ57" s="9"/>
      <c r="BJA57" s="9"/>
      <c r="BJB57" s="9"/>
      <c r="BJC57" s="9"/>
      <c r="BJD57" s="9"/>
      <c r="BJE57" s="9"/>
      <c r="BJF57" s="9"/>
      <c r="BJG57" s="9"/>
      <c r="BJH57" s="9"/>
      <c r="BJI57" s="9"/>
      <c r="BJJ57" s="9"/>
      <c r="BJK57" s="9"/>
      <c r="BJL57" s="9"/>
      <c r="BJM57" s="9"/>
      <c r="BJN57" s="9"/>
      <c r="BJO57" s="9"/>
      <c r="BJP57" s="9"/>
      <c r="BJQ57" s="9"/>
      <c r="BJR57" s="9"/>
      <c r="BJS57" s="9"/>
      <c r="BJT57" s="9"/>
      <c r="BJU57" s="9"/>
      <c r="BJV57" s="9"/>
      <c r="BJW57" s="9"/>
      <c r="BJX57" s="9"/>
      <c r="BJY57" s="9"/>
      <c r="BJZ57" s="9"/>
      <c r="BKA57" s="9"/>
      <c r="BKB57" s="9"/>
      <c r="BKC57" s="9"/>
      <c r="BKD57" s="9"/>
      <c r="BKE57" s="9"/>
      <c r="BKF57" s="9"/>
      <c r="BKG57" s="9"/>
      <c r="BKH57" s="9"/>
      <c r="BKI57" s="9"/>
      <c r="BKJ57" s="9"/>
      <c r="BKK57" s="9"/>
      <c r="BKL57" s="9"/>
      <c r="BKM57" s="9"/>
      <c r="BKN57" s="9"/>
      <c r="BKO57" s="9"/>
      <c r="BKP57" s="9"/>
      <c r="BKQ57" s="9"/>
      <c r="BKR57" s="9"/>
      <c r="BKS57" s="9"/>
      <c r="BKT57" s="9"/>
      <c r="BKU57" s="9"/>
      <c r="BKV57" s="9"/>
      <c r="BKW57" s="9"/>
      <c r="BKX57" s="9"/>
      <c r="BKY57" s="9"/>
      <c r="BKZ57" s="9"/>
      <c r="BLA57" s="9"/>
      <c r="BLB57" s="9"/>
      <c r="BLC57" s="9"/>
      <c r="BLD57" s="9"/>
      <c r="BLE57" s="9"/>
      <c r="BLF57" s="9"/>
      <c r="BLG57" s="9"/>
      <c r="BLH57" s="9"/>
      <c r="BLI57" s="9"/>
      <c r="BLJ57" s="9"/>
      <c r="BLK57" s="9"/>
      <c r="BLL57" s="9"/>
      <c r="BLM57" s="9"/>
      <c r="BLN57" s="9"/>
      <c r="BLO57" s="9"/>
      <c r="BLP57" s="9"/>
      <c r="BLQ57" s="9"/>
      <c r="BLR57" s="9"/>
      <c r="BLS57" s="9"/>
      <c r="BLT57" s="9"/>
      <c r="BLU57" s="9"/>
      <c r="BLV57" s="9"/>
      <c r="BLW57" s="9"/>
      <c r="BLX57" s="9"/>
      <c r="BLY57" s="9"/>
      <c r="BLZ57" s="9"/>
      <c r="BMA57" s="9"/>
      <c r="BMB57" s="9"/>
      <c r="BMC57" s="9"/>
      <c r="BMD57" s="9"/>
      <c r="BME57" s="9"/>
      <c r="BMF57" s="9"/>
      <c r="BMG57" s="9"/>
      <c r="BMH57" s="9"/>
      <c r="BMI57" s="9"/>
      <c r="BMJ57" s="9"/>
      <c r="BMK57" s="9"/>
      <c r="BML57" s="9"/>
      <c r="BMM57" s="9"/>
      <c r="BMN57" s="9"/>
      <c r="BMO57" s="9"/>
      <c r="BMP57" s="9"/>
      <c r="BMQ57" s="9"/>
      <c r="BMR57" s="9"/>
      <c r="BMS57" s="9"/>
      <c r="BMT57" s="9"/>
      <c r="BMU57" s="9"/>
      <c r="BMV57" s="9"/>
      <c r="BMW57" s="9"/>
      <c r="BMX57" s="9"/>
      <c r="BMY57" s="9"/>
      <c r="BMZ57" s="9"/>
      <c r="BNA57" s="9"/>
      <c r="BNB57" s="9"/>
      <c r="BNC57" s="9"/>
      <c r="BND57" s="9"/>
      <c r="BNE57" s="9"/>
      <c r="BNF57" s="9"/>
      <c r="BNG57" s="9"/>
      <c r="BNH57" s="9"/>
      <c r="BNI57" s="9"/>
      <c r="BNJ57" s="9"/>
      <c r="BNK57" s="9"/>
      <c r="BNL57" s="9"/>
      <c r="BNM57" s="9"/>
      <c r="BNN57" s="9"/>
      <c r="BNO57" s="9"/>
      <c r="BNP57" s="9"/>
      <c r="BNQ57" s="9"/>
      <c r="BNR57" s="9"/>
      <c r="BNS57" s="9"/>
      <c r="BNT57" s="9"/>
      <c r="BNU57" s="9"/>
      <c r="BNV57" s="9"/>
      <c r="BNW57" s="9"/>
      <c r="BNX57" s="9"/>
      <c r="BNY57" s="9"/>
      <c r="BNZ57" s="9"/>
      <c r="BOA57" s="9"/>
      <c r="BOB57" s="9"/>
      <c r="BOC57" s="9"/>
      <c r="BOD57" s="9"/>
      <c r="BOE57" s="9"/>
      <c r="BOF57" s="9"/>
      <c r="BOG57" s="9"/>
      <c r="BOH57" s="9"/>
      <c r="BOI57" s="9"/>
      <c r="BOJ57" s="9"/>
      <c r="BOK57" s="9"/>
      <c r="BOL57" s="9"/>
      <c r="BOM57" s="9"/>
      <c r="BON57" s="9"/>
      <c r="BOO57" s="9"/>
      <c r="BOP57" s="9"/>
      <c r="BOQ57" s="9"/>
      <c r="BOR57" s="9"/>
      <c r="BOS57" s="9"/>
      <c r="BOT57" s="9"/>
      <c r="BOU57" s="9"/>
      <c r="BOV57" s="9"/>
      <c r="BOW57" s="9"/>
      <c r="BOX57" s="9"/>
      <c r="BOY57" s="9"/>
      <c r="BOZ57" s="9"/>
      <c r="BPA57" s="9"/>
      <c r="BPB57" s="9"/>
      <c r="BPC57" s="9"/>
      <c r="BPD57" s="9"/>
      <c r="BPE57" s="9"/>
      <c r="BPF57" s="9"/>
      <c r="BPG57" s="9"/>
      <c r="BPH57" s="9"/>
      <c r="BPI57" s="9"/>
      <c r="BPJ57" s="9"/>
      <c r="BPK57" s="9"/>
      <c r="BPL57" s="9"/>
      <c r="BPM57" s="9"/>
      <c r="BPN57" s="9"/>
      <c r="BPO57" s="9"/>
      <c r="BPP57" s="9"/>
      <c r="BPQ57" s="9"/>
      <c r="BPR57" s="9"/>
      <c r="BPS57" s="9"/>
      <c r="BPT57" s="9"/>
      <c r="BPU57" s="9"/>
      <c r="BPV57" s="9"/>
      <c r="BPW57" s="9"/>
      <c r="BPX57" s="9"/>
      <c r="BPY57" s="9"/>
      <c r="BPZ57" s="9"/>
      <c r="BQA57" s="9"/>
      <c r="BQB57" s="9"/>
      <c r="BQC57" s="9"/>
      <c r="BQD57" s="9"/>
      <c r="BQE57" s="9"/>
      <c r="BQF57" s="9"/>
      <c r="BQG57" s="9"/>
      <c r="BQH57" s="9"/>
      <c r="BQI57" s="9"/>
      <c r="BQJ57" s="9"/>
      <c r="BQK57" s="9"/>
      <c r="BQL57" s="9"/>
      <c r="BQM57" s="9"/>
      <c r="BQN57" s="9"/>
      <c r="BQO57" s="9"/>
      <c r="BQP57" s="9"/>
      <c r="BQQ57" s="9"/>
      <c r="BQR57" s="9"/>
      <c r="BQS57" s="9"/>
      <c r="BQT57" s="9"/>
      <c r="BQU57" s="9"/>
      <c r="BQV57" s="9"/>
      <c r="BQW57" s="9"/>
      <c r="BQX57" s="9"/>
      <c r="BQY57" s="9"/>
      <c r="BQZ57" s="9"/>
      <c r="BRA57" s="9"/>
      <c r="BRB57" s="9"/>
      <c r="BRC57" s="9"/>
      <c r="BRD57" s="9"/>
      <c r="BRE57" s="9"/>
      <c r="BRF57" s="9"/>
      <c r="BRG57" s="9"/>
      <c r="BRH57" s="9"/>
      <c r="BRI57" s="9"/>
      <c r="BRJ57" s="9"/>
      <c r="BRK57" s="9"/>
      <c r="BRL57" s="9"/>
      <c r="BRM57" s="9"/>
      <c r="BRN57" s="9"/>
      <c r="BRO57" s="9"/>
      <c r="BRP57" s="9"/>
      <c r="BRQ57" s="9"/>
      <c r="BRR57" s="9"/>
      <c r="BRS57" s="9"/>
      <c r="BRT57" s="9"/>
      <c r="BRU57" s="9"/>
      <c r="BRV57" s="9"/>
      <c r="BRW57" s="9"/>
      <c r="BRX57" s="9"/>
      <c r="BRY57" s="9"/>
      <c r="BRZ57" s="9"/>
      <c r="BSA57" s="9"/>
      <c r="BSB57" s="9"/>
      <c r="BSC57" s="9"/>
      <c r="BSD57" s="9"/>
      <c r="BSE57" s="9"/>
      <c r="BSF57" s="9"/>
      <c r="BSG57" s="9"/>
      <c r="BSH57" s="9"/>
      <c r="BSI57" s="9"/>
      <c r="BSJ57" s="9"/>
      <c r="BSK57" s="9"/>
      <c r="BSL57" s="9"/>
      <c r="BSM57" s="9"/>
      <c r="BSN57" s="9"/>
      <c r="BSO57" s="9"/>
      <c r="BSP57" s="9"/>
      <c r="BSQ57" s="9"/>
      <c r="BSR57" s="9"/>
      <c r="BSS57" s="9"/>
      <c r="BST57" s="9"/>
      <c r="BSU57" s="9"/>
      <c r="BSV57" s="9"/>
      <c r="BSW57" s="9"/>
      <c r="BSX57" s="9"/>
      <c r="BSY57" s="9"/>
      <c r="BSZ57" s="9"/>
      <c r="BTA57" s="9"/>
      <c r="BTB57" s="9"/>
      <c r="BTC57" s="9"/>
      <c r="BTD57" s="9"/>
      <c r="BTE57" s="9"/>
      <c r="BTF57" s="9"/>
      <c r="BTG57" s="9"/>
      <c r="BTH57" s="9"/>
      <c r="BTI57" s="9"/>
      <c r="BTJ57" s="9"/>
      <c r="BTK57" s="9"/>
      <c r="BTL57" s="9"/>
      <c r="BTM57" s="9"/>
      <c r="BTN57" s="9"/>
      <c r="BTO57" s="9"/>
      <c r="BTP57" s="9"/>
      <c r="BTQ57" s="9"/>
      <c r="BTR57" s="9"/>
      <c r="BTS57" s="9"/>
      <c r="BTT57" s="9"/>
      <c r="BTU57" s="9"/>
      <c r="BTV57" s="9"/>
      <c r="BTW57" s="9"/>
      <c r="BTX57" s="9"/>
      <c r="BTY57" s="9"/>
      <c r="BTZ57" s="9"/>
      <c r="BUA57" s="9"/>
      <c r="BUB57" s="9"/>
      <c r="BUC57" s="9"/>
      <c r="BUD57" s="9"/>
      <c r="BUE57" s="9"/>
      <c r="BUF57" s="9"/>
      <c r="BUG57" s="9"/>
      <c r="BUH57" s="9"/>
      <c r="BUI57" s="9"/>
      <c r="BUJ57" s="9"/>
      <c r="BUK57" s="9"/>
      <c r="BUL57" s="9"/>
      <c r="BUM57" s="9"/>
      <c r="BUN57" s="9"/>
      <c r="BUO57" s="9"/>
      <c r="BUP57" s="9"/>
      <c r="BUQ57" s="9"/>
      <c r="BUR57" s="9"/>
      <c r="BUS57" s="9"/>
      <c r="BUT57" s="9"/>
      <c r="BUU57" s="9"/>
      <c r="BUV57" s="9"/>
      <c r="BUW57" s="9"/>
      <c r="BUX57" s="9"/>
      <c r="BUY57" s="9"/>
      <c r="BUZ57" s="9"/>
      <c r="BVA57" s="9"/>
      <c r="BVB57" s="9"/>
      <c r="BVC57" s="9"/>
      <c r="BVD57" s="9"/>
      <c r="BVE57" s="9"/>
      <c r="BVF57" s="9"/>
      <c r="BVG57" s="9"/>
      <c r="BVH57" s="9"/>
      <c r="BVI57" s="9"/>
      <c r="BVJ57" s="9"/>
      <c r="BVK57" s="9"/>
      <c r="BVL57" s="9"/>
      <c r="BVM57" s="9"/>
      <c r="BVN57" s="9"/>
      <c r="BVO57" s="9"/>
      <c r="BVP57" s="9"/>
      <c r="BVQ57" s="9"/>
      <c r="BVR57" s="9"/>
      <c r="BVS57" s="9"/>
      <c r="BVT57" s="9"/>
      <c r="BVU57" s="9"/>
      <c r="BVV57" s="9"/>
      <c r="BVW57" s="9"/>
      <c r="BVX57" s="9"/>
      <c r="BVY57" s="9"/>
      <c r="BVZ57" s="9"/>
      <c r="BWA57" s="9"/>
      <c r="BWB57" s="9"/>
      <c r="BWC57" s="9"/>
      <c r="BWD57" s="9"/>
      <c r="BWE57" s="9"/>
      <c r="BWF57" s="9"/>
      <c r="BWG57" s="9"/>
      <c r="BWH57" s="9"/>
      <c r="BWI57" s="9"/>
      <c r="BWJ57" s="9"/>
      <c r="BWK57" s="9"/>
      <c r="BWL57" s="9"/>
      <c r="BWM57" s="9"/>
      <c r="BWN57" s="9"/>
      <c r="BWO57" s="9"/>
      <c r="BWP57" s="9"/>
      <c r="BWQ57" s="9"/>
      <c r="BWR57" s="9"/>
      <c r="BWS57" s="9"/>
      <c r="BWT57" s="9"/>
      <c r="BWU57" s="9"/>
      <c r="BWV57" s="9"/>
      <c r="BWW57" s="9"/>
      <c r="BWX57" s="9"/>
      <c r="BWY57" s="9"/>
      <c r="BWZ57" s="9"/>
      <c r="BXA57" s="9"/>
      <c r="BXB57" s="9"/>
      <c r="BXC57" s="9"/>
      <c r="BXD57" s="9"/>
      <c r="BXE57" s="9"/>
      <c r="BXF57" s="9"/>
      <c r="BXG57" s="9"/>
      <c r="BXH57" s="9"/>
      <c r="BXI57" s="9"/>
      <c r="BXJ57" s="9"/>
      <c r="BXK57" s="9"/>
      <c r="BXL57" s="9"/>
      <c r="BXM57" s="9"/>
      <c r="BXN57" s="9"/>
      <c r="BXO57" s="9"/>
      <c r="BXP57" s="9"/>
      <c r="BXQ57" s="9"/>
      <c r="BXR57" s="9"/>
      <c r="BXS57" s="9"/>
      <c r="BXT57" s="9"/>
      <c r="BXU57" s="9"/>
      <c r="BXV57" s="9"/>
      <c r="BXW57" s="9"/>
      <c r="BXX57" s="9"/>
      <c r="BXY57" s="9"/>
      <c r="BXZ57" s="9"/>
      <c r="BYA57" s="9"/>
      <c r="BYB57" s="9"/>
      <c r="BYC57" s="9"/>
      <c r="BYD57" s="9"/>
      <c r="BYE57" s="9"/>
      <c r="BYF57" s="9"/>
      <c r="BYG57" s="9"/>
      <c r="BYH57" s="9"/>
      <c r="BYI57" s="9"/>
      <c r="BYJ57" s="9"/>
      <c r="BYK57" s="9"/>
      <c r="BYL57" s="9"/>
      <c r="BYM57" s="9"/>
      <c r="BYN57" s="9"/>
      <c r="BYO57" s="9"/>
      <c r="BYP57" s="9"/>
      <c r="BYQ57" s="9"/>
      <c r="BYR57" s="9"/>
      <c r="BYS57" s="9"/>
      <c r="BYT57" s="9"/>
      <c r="BYU57" s="9"/>
      <c r="BYV57" s="9"/>
      <c r="BYW57" s="9"/>
      <c r="BYX57" s="9"/>
      <c r="BYY57" s="9"/>
      <c r="BYZ57" s="9"/>
      <c r="BZA57" s="9"/>
      <c r="BZB57" s="9"/>
      <c r="BZC57" s="9"/>
      <c r="BZD57" s="9"/>
      <c r="BZE57" s="9"/>
      <c r="BZF57" s="9"/>
      <c r="BZG57" s="9"/>
      <c r="BZH57" s="9"/>
      <c r="BZI57" s="9"/>
      <c r="BZJ57" s="9"/>
      <c r="BZK57" s="9"/>
      <c r="BZL57" s="9"/>
      <c r="BZM57" s="9"/>
      <c r="BZN57" s="9"/>
      <c r="BZO57" s="9"/>
      <c r="BZP57" s="9"/>
      <c r="BZQ57" s="9"/>
      <c r="BZR57" s="9"/>
      <c r="BZS57" s="9"/>
      <c r="BZT57" s="9"/>
      <c r="BZU57" s="9"/>
      <c r="BZV57" s="9"/>
      <c r="BZW57" s="9"/>
      <c r="BZX57" s="9"/>
      <c r="BZY57" s="9"/>
      <c r="BZZ57" s="9"/>
      <c r="CAA57" s="9"/>
      <c r="CAB57" s="9"/>
      <c r="CAC57" s="9"/>
      <c r="CAD57" s="9"/>
      <c r="CAE57" s="9"/>
      <c r="CAF57" s="9"/>
      <c r="CAG57" s="9"/>
      <c r="CAH57" s="9"/>
      <c r="CAI57" s="9"/>
      <c r="CAJ57" s="9"/>
      <c r="CAK57" s="9"/>
      <c r="CAL57" s="9"/>
      <c r="CAM57" s="9"/>
      <c r="CAN57" s="9"/>
      <c r="CAO57" s="9"/>
      <c r="CAP57" s="9"/>
      <c r="CAQ57" s="9"/>
      <c r="CAR57" s="9"/>
      <c r="CAS57" s="9"/>
      <c r="CAT57" s="9"/>
      <c r="CAU57" s="9"/>
      <c r="CAV57" s="9"/>
      <c r="CAW57" s="9"/>
      <c r="CAX57" s="9"/>
      <c r="CAY57" s="9"/>
      <c r="CAZ57" s="9"/>
      <c r="CBA57" s="9"/>
      <c r="CBB57" s="9"/>
      <c r="CBC57" s="9"/>
      <c r="CBD57" s="9"/>
      <c r="CBE57" s="9"/>
      <c r="CBF57" s="9"/>
      <c r="CBG57" s="9"/>
      <c r="CBH57" s="9"/>
      <c r="CBI57" s="9"/>
      <c r="CBJ57" s="9"/>
      <c r="CBK57" s="9"/>
      <c r="CBL57" s="9"/>
      <c r="CBM57" s="9"/>
      <c r="CBN57" s="9"/>
      <c r="CBO57" s="9"/>
      <c r="CBP57" s="9"/>
      <c r="CBQ57" s="9"/>
      <c r="CBR57" s="9"/>
      <c r="CBS57" s="9"/>
      <c r="CBT57" s="9"/>
      <c r="CBU57" s="9"/>
      <c r="CBV57" s="9"/>
      <c r="CBW57" s="9"/>
      <c r="CBX57" s="9"/>
      <c r="CBY57" s="9"/>
      <c r="CBZ57" s="9"/>
      <c r="CCA57" s="9"/>
      <c r="CCB57" s="9"/>
      <c r="CCC57" s="9"/>
      <c r="CCD57" s="9"/>
      <c r="CCE57" s="9"/>
      <c r="CCF57" s="9"/>
      <c r="CCG57" s="9"/>
      <c r="CCH57" s="9"/>
      <c r="CCI57" s="9"/>
      <c r="CCJ57" s="9"/>
      <c r="CCK57" s="9"/>
      <c r="CCL57" s="9"/>
      <c r="CCM57" s="9"/>
      <c r="CCN57" s="9"/>
      <c r="CCO57" s="9"/>
      <c r="CCP57" s="9"/>
      <c r="CCQ57" s="9"/>
      <c r="CCR57" s="9"/>
      <c r="CCS57" s="9"/>
      <c r="CCT57" s="9"/>
      <c r="CCU57" s="9"/>
      <c r="CCV57" s="9"/>
      <c r="CCW57" s="9"/>
      <c r="CCX57" s="9"/>
      <c r="CCY57" s="9"/>
      <c r="CCZ57" s="9"/>
      <c r="CDA57" s="9"/>
      <c r="CDB57" s="9"/>
      <c r="CDC57" s="9"/>
      <c r="CDD57" s="9"/>
      <c r="CDE57" s="9"/>
      <c r="CDF57" s="9"/>
      <c r="CDG57" s="9"/>
      <c r="CDH57" s="9"/>
      <c r="CDI57" s="9"/>
      <c r="CDJ57" s="9"/>
      <c r="CDK57" s="9"/>
      <c r="CDL57" s="9"/>
      <c r="CDM57" s="9"/>
      <c r="CDN57" s="9"/>
      <c r="CDO57" s="9"/>
      <c r="CDP57" s="9"/>
      <c r="CDQ57" s="9"/>
      <c r="CDR57" s="9"/>
      <c r="CDS57" s="9"/>
      <c r="CDT57" s="9"/>
      <c r="CDU57" s="9"/>
      <c r="CDV57" s="9"/>
      <c r="CDW57" s="9"/>
      <c r="CDX57" s="9"/>
      <c r="CDY57" s="9"/>
      <c r="CDZ57" s="9"/>
      <c r="CEA57" s="9"/>
      <c r="CEB57" s="9"/>
      <c r="CEC57" s="9"/>
      <c r="CED57" s="9"/>
      <c r="CEE57" s="9"/>
      <c r="CEF57" s="9"/>
      <c r="CEG57" s="9"/>
      <c r="CEH57" s="9"/>
      <c r="CEI57" s="9"/>
      <c r="CEJ57" s="9"/>
      <c r="CEK57" s="9"/>
      <c r="CEL57" s="9"/>
      <c r="CEM57" s="9"/>
      <c r="CEN57" s="9"/>
      <c r="CEO57" s="9"/>
      <c r="CEP57" s="9"/>
      <c r="CEQ57" s="9"/>
      <c r="CER57" s="9"/>
      <c r="CES57" s="9"/>
      <c r="CET57" s="9"/>
      <c r="CEU57" s="9"/>
      <c r="CEV57" s="9"/>
      <c r="CEW57" s="9"/>
      <c r="CEX57" s="9"/>
      <c r="CEY57" s="9"/>
      <c r="CEZ57" s="9"/>
      <c r="CFA57" s="9"/>
      <c r="CFB57" s="9"/>
      <c r="CFC57" s="9"/>
      <c r="CFD57" s="9"/>
      <c r="CFE57" s="9"/>
      <c r="CFF57" s="9"/>
      <c r="CFG57" s="9"/>
      <c r="CFH57" s="9"/>
      <c r="CFI57" s="9"/>
      <c r="CFJ57" s="9"/>
      <c r="CFK57" s="9"/>
      <c r="CFL57" s="9"/>
      <c r="CFM57" s="9"/>
      <c r="CFN57" s="9"/>
      <c r="CFO57" s="9"/>
      <c r="CFP57" s="9"/>
      <c r="CFQ57" s="9"/>
      <c r="CFR57" s="9"/>
      <c r="CFS57" s="9"/>
      <c r="CFT57" s="9"/>
      <c r="CFU57" s="9"/>
      <c r="CFV57" s="9"/>
      <c r="CFW57" s="9"/>
      <c r="CFX57" s="9"/>
      <c r="CFY57" s="9"/>
      <c r="CFZ57" s="9"/>
      <c r="CGA57" s="9"/>
      <c r="CGB57" s="9"/>
      <c r="CGC57" s="9"/>
      <c r="CGD57" s="9"/>
      <c r="CGE57" s="9"/>
      <c r="CGF57" s="9"/>
      <c r="CGG57" s="9"/>
      <c r="CGH57" s="9"/>
      <c r="CGI57" s="9"/>
      <c r="CGJ57" s="9"/>
      <c r="CGK57" s="9"/>
      <c r="CGL57" s="9"/>
      <c r="CGM57" s="9"/>
      <c r="CGN57" s="9"/>
      <c r="CGO57" s="9"/>
      <c r="CGP57" s="9"/>
      <c r="CGQ57" s="9"/>
      <c r="CGR57" s="9"/>
      <c r="CGS57" s="9"/>
      <c r="CGT57" s="9"/>
      <c r="CGU57" s="9"/>
      <c r="CGV57" s="9"/>
      <c r="CGW57" s="9"/>
      <c r="CGX57" s="9"/>
      <c r="CGY57" s="9"/>
      <c r="CGZ57" s="9"/>
      <c r="CHA57" s="9"/>
      <c r="CHB57" s="9"/>
      <c r="CHC57" s="9"/>
      <c r="CHD57" s="9"/>
      <c r="CHE57" s="9"/>
      <c r="CHF57" s="9"/>
      <c r="CHG57" s="9"/>
      <c r="CHH57" s="9"/>
      <c r="CHI57" s="9"/>
      <c r="CHJ57" s="9"/>
      <c r="CHK57" s="9"/>
      <c r="CHL57" s="9"/>
      <c r="CHM57" s="9"/>
      <c r="CHN57" s="9"/>
      <c r="CHO57" s="9"/>
      <c r="CHP57" s="9"/>
      <c r="CHQ57" s="9"/>
      <c r="CHR57" s="9"/>
      <c r="CHS57" s="9"/>
      <c r="CHT57" s="9"/>
      <c r="CHU57" s="9"/>
      <c r="CHV57" s="9"/>
      <c r="CHW57" s="9"/>
      <c r="CHX57" s="9"/>
      <c r="CHY57" s="9"/>
      <c r="CHZ57" s="9"/>
      <c r="CIA57" s="9"/>
      <c r="CIB57" s="9"/>
      <c r="CIC57" s="9"/>
      <c r="CID57" s="9"/>
      <c r="CIE57" s="9"/>
      <c r="CIF57" s="9"/>
      <c r="CIG57" s="9"/>
      <c r="CIH57" s="9"/>
      <c r="CII57" s="9"/>
      <c r="CIJ57" s="9"/>
      <c r="CIK57" s="9"/>
      <c r="CIL57" s="9"/>
      <c r="CIM57" s="9"/>
      <c r="CIN57" s="9"/>
      <c r="CIO57" s="9"/>
      <c r="CIP57" s="9"/>
      <c r="CIQ57" s="9"/>
      <c r="CIR57" s="9"/>
      <c r="CIS57" s="9"/>
      <c r="CIT57" s="9"/>
      <c r="CIU57" s="9"/>
      <c r="CIV57" s="9"/>
      <c r="CIW57" s="9"/>
      <c r="CIX57" s="9"/>
      <c r="CIY57" s="9"/>
      <c r="CIZ57" s="9"/>
      <c r="CJA57" s="9"/>
      <c r="CJB57" s="9"/>
      <c r="CJC57" s="9"/>
      <c r="CJD57" s="9"/>
      <c r="CJE57" s="9"/>
      <c r="CJF57" s="9"/>
      <c r="CJG57" s="9"/>
      <c r="CJH57" s="9"/>
      <c r="CJI57" s="9"/>
      <c r="CJJ57" s="9"/>
      <c r="CJK57" s="9"/>
      <c r="CJL57" s="9"/>
      <c r="CJM57" s="9"/>
      <c r="CJN57" s="9"/>
      <c r="CJO57" s="9"/>
      <c r="CJP57" s="9"/>
      <c r="CJQ57" s="9"/>
      <c r="CJR57" s="9"/>
      <c r="CJS57" s="9"/>
      <c r="CJT57" s="9"/>
      <c r="CJU57" s="9"/>
      <c r="CJV57" s="9"/>
      <c r="CJW57" s="9"/>
      <c r="CJX57" s="9"/>
      <c r="CJY57" s="9"/>
      <c r="CJZ57" s="9"/>
      <c r="CKA57" s="9"/>
      <c r="CKB57" s="9"/>
      <c r="CKC57" s="9"/>
      <c r="CKD57" s="9"/>
      <c r="CKE57" s="9"/>
      <c r="CKF57" s="9"/>
      <c r="CKG57" s="9"/>
      <c r="CKH57" s="9"/>
      <c r="CKI57" s="9"/>
      <c r="CKJ57" s="9"/>
      <c r="CKK57" s="9"/>
      <c r="CKL57" s="9"/>
      <c r="CKM57" s="9"/>
      <c r="CKN57" s="9"/>
      <c r="CKO57" s="9"/>
      <c r="CKP57" s="9"/>
      <c r="CKQ57" s="9"/>
      <c r="CKR57" s="9"/>
      <c r="CKS57" s="9"/>
      <c r="CKT57" s="9"/>
      <c r="CKU57" s="9"/>
      <c r="CKV57" s="9"/>
      <c r="CKW57" s="9"/>
      <c r="CKX57" s="9"/>
      <c r="CKY57" s="9"/>
      <c r="CKZ57" s="9"/>
      <c r="CLA57" s="9"/>
      <c r="CLB57" s="9"/>
      <c r="CLC57" s="9"/>
      <c r="CLD57" s="9"/>
      <c r="CLE57" s="9"/>
      <c r="CLF57" s="9"/>
      <c r="CLG57" s="9"/>
      <c r="CLH57" s="9"/>
      <c r="CLI57" s="9"/>
      <c r="CLJ57" s="9"/>
      <c r="CLK57" s="9"/>
      <c r="CLL57" s="9"/>
      <c r="CLM57" s="9"/>
      <c r="CLN57" s="9"/>
      <c r="CLO57" s="9"/>
      <c r="CLP57" s="9"/>
      <c r="CLQ57" s="9"/>
      <c r="CLR57" s="9"/>
      <c r="CLS57" s="9"/>
      <c r="CLT57" s="9"/>
      <c r="CLU57" s="9"/>
      <c r="CLV57" s="9"/>
      <c r="CLW57" s="9"/>
      <c r="CLX57" s="9"/>
      <c r="CLY57" s="9"/>
      <c r="CLZ57" s="9"/>
      <c r="CMA57" s="9"/>
      <c r="CMB57" s="9"/>
      <c r="CMC57" s="9"/>
      <c r="CMD57" s="9"/>
      <c r="CME57" s="9"/>
      <c r="CMF57" s="9"/>
      <c r="CMG57" s="9"/>
      <c r="CMH57" s="9"/>
      <c r="CMI57" s="9"/>
      <c r="CMJ57" s="9"/>
      <c r="CMK57" s="9"/>
      <c r="CML57" s="9"/>
      <c r="CMM57" s="9"/>
      <c r="CMN57" s="9"/>
      <c r="CMO57" s="9"/>
      <c r="CMP57" s="9"/>
      <c r="CMQ57" s="9"/>
      <c r="CMR57" s="9"/>
      <c r="CMS57" s="9"/>
      <c r="CMT57" s="9"/>
      <c r="CMU57" s="9"/>
      <c r="CMV57" s="9"/>
      <c r="CMW57" s="9"/>
      <c r="CMX57" s="9"/>
      <c r="CMY57" s="9"/>
      <c r="CMZ57" s="9"/>
      <c r="CNA57" s="9"/>
      <c r="CNB57" s="9"/>
      <c r="CNC57" s="9"/>
      <c r="CND57" s="9"/>
      <c r="CNE57" s="9"/>
      <c r="CNF57" s="9"/>
      <c r="CNG57" s="9"/>
      <c r="CNH57" s="9"/>
      <c r="CNI57" s="9"/>
      <c r="CNJ57" s="9"/>
      <c r="CNK57" s="9"/>
      <c r="CNL57" s="9"/>
      <c r="CNM57" s="9"/>
      <c r="CNN57" s="9"/>
      <c r="CNO57" s="9"/>
      <c r="CNP57" s="9"/>
      <c r="CNQ57" s="9"/>
      <c r="CNR57" s="9"/>
      <c r="CNS57" s="9"/>
      <c r="CNT57" s="9"/>
      <c r="CNU57" s="9"/>
      <c r="CNV57" s="9"/>
      <c r="CNW57" s="9"/>
      <c r="CNX57" s="9"/>
      <c r="CNY57" s="9"/>
      <c r="CNZ57" s="9"/>
      <c r="COA57" s="9"/>
      <c r="COB57" s="9"/>
      <c r="COC57" s="9"/>
      <c r="COD57" s="9"/>
      <c r="COE57" s="9"/>
      <c r="COF57" s="9"/>
      <c r="COG57" s="9"/>
      <c r="COH57" s="9"/>
      <c r="COI57" s="9"/>
      <c r="COJ57" s="9"/>
      <c r="COK57" s="9"/>
      <c r="COL57" s="9"/>
      <c r="COM57" s="9"/>
      <c r="CON57" s="9"/>
      <c r="COO57" s="9"/>
      <c r="COP57" s="9"/>
      <c r="COQ57" s="9"/>
      <c r="COR57" s="9"/>
      <c r="COS57" s="9"/>
      <c r="COT57" s="9"/>
      <c r="COU57" s="9"/>
      <c r="COV57" s="9"/>
      <c r="COW57" s="9"/>
      <c r="COX57" s="9"/>
      <c r="COY57" s="9"/>
      <c r="COZ57" s="9"/>
      <c r="CPA57" s="9"/>
      <c r="CPB57" s="9"/>
      <c r="CPC57" s="9"/>
      <c r="CPD57" s="9"/>
      <c r="CPE57" s="9"/>
      <c r="CPF57" s="9"/>
      <c r="CPG57" s="9"/>
      <c r="CPH57" s="9"/>
      <c r="CPI57" s="9"/>
      <c r="CPJ57" s="9"/>
      <c r="CPK57" s="9"/>
      <c r="CPL57" s="9"/>
      <c r="CPM57" s="9"/>
      <c r="CPN57" s="9"/>
      <c r="CPO57" s="9"/>
      <c r="CPP57" s="9"/>
      <c r="CPQ57" s="9"/>
      <c r="CPR57" s="9"/>
      <c r="CPS57" s="9"/>
      <c r="CPT57" s="9"/>
      <c r="CPU57" s="9"/>
      <c r="CPV57" s="9"/>
      <c r="CPW57" s="9"/>
      <c r="CPX57" s="9"/>
      <c r="CPY57" s="9"/>
      <c r="CPZ57" s="9"/>
      <c r="CQA57" s="9"/>
      <c r="CQB57" s="9"/>
      <c r="CQC57" s="9"/>
      <c r="CQD57" s="9"/>
      <c r="CQE57" s="9"/>
      <c r="CQF57" s="9"/>
      <c r="CQG57" s="9"/>
      <c r="CQH57" s="9"/>
      <c r="CQI57" s="9"/>
      <c r="CQJ57" s="9"/>
      <c r="CQK57" s="9"/>
      <c r="CQL57" s="9"/>
      <c r="CQM57" s="9"/>
      <c r="CQN57" s="9"/>
      <c r="CQO57" s="9"/>
      <c r="CQP57" s="9"/>
      <c r="CQQ57" s="9"/>
      <c r="CQR57" s="9"/>
      <c r="CQS57" s="9"/>
      <c r="CQT57" s="9"/>
      <c r="CQU57" s="9"/>
      <c r="CQV57" s="9"/>
      <c r="CQW57" s="9"/>
      <c r="CQX57" s="9"/>
      <c r="CQY57" s="9"/>
      <c r="CQZ57" s="9"/>
      <c r="CRA57" s="9"/>
      <c r="CRB57" s="9"/>
      <c r="CRC57" s="9"/>
      <c r="CRD57" s="9"/>
      <c r="CRE57" s="9"/>
      <c r="CRF57" s="9"/>
      <c r="CRG57" s="9"/>
      <c r="CRH57" s="9"/>
      <c r="CRI57" s="9"/>
      <c r="CRJ57" s="9"/>
      <c r="CRK57" s="9"/>
      <c r="CRL57" s="9"/>
      <c r="CRM57" s="9"/>
      <c r="CRN57" s="9"/>
      <c r="CRO57" s="9"/>
      <c r="CRP57" s="9"/>
      <c r="CRQ57" s="9"/>
      <c r="CRR57" s="9"/>
      <c r="CRS57" s="9"/>
      <c r="CRT57" s="9"/>
      <c r="CRU57" s="9"/>
      <c r="CRV57" s="9"/>
      <c r="CRW57" s="9"/>
      <c r="CRX57" s="9"/>
      <c r="CRY57" s="9"/>
      <c r="CRZ57" s="9"/>
      <c r="CSA57" s="9"/>
      <c r="CSB57" s="9"/>
      <c r="CSC57" s="9"/>
      <c r="CSD57" s="9"/>
      <c r="CSE57" s="9"/>
      <c r="CSF57" s="9"/>
      <c r="CSG57" s="9"/>
      <c r="CSH57" s="9"/>
      <c r="CSI57" s="9"/>
      <c r="CSJ57" s="9"/>
      <c r="CSK57" s="9"/>
      <c r="CSL57" s="9"/>
      <c r="CSM57" s="9"/>
      <c r="CSN57" s="9"/>
      <c r="CSO57" s="9"/>
      <c r="CSP57" s="9"/>
      <c r="CSQ57" s="9"/>
      <c r="CSR57" s="9"/>
      <c r="CSS57" s="9"/>
      <c r="CST57" s="9"/>
      <c r="CSU57" s="9"/>
      <c r="CSV57" s="9"/>
      <c r="CSW57" s="9"/>
      <c r="CSX57" s="9"/>
      <c r="CSY57" s="9"/>
      <c r="CSZ57" s="9"/>
      <c r="CTA57" s="9"/>
      <c r="CTB57" s="9"/>
      <c r="CTC57" s="9"/>
      <c r="CTD57" s="9"/>
      <c r="CTE57" s="9"/>
      <c r="CTF57" s="9"/>
      <c r="CTG57" s="9"/>
      <c r="CTH57" s="9"/>
      <c r="CTI57" s="9"/>
      <c r="CTJ57" s="9"/>
      <c r="CTK57" s="9"/>
      <c r="CTL57" s="9"/>
      <c r="CTM57" s="9"/>
      <c r="CTN57" s="9"/>
      <c r="CTO57" s="9"/>
      <c r="CTP57" s="9"/>
      <c r="CTQ57" s="9"/>
      <c r="CTR57" s="9"/>
      <c r="CTS57" s="9"/>
      <c r="CTT57" s="9"/>
      <c r="CTU57" s="9"/>
      <c r="CTV57" s="9"/>
      <c r="CTW57" s="9"/>
      <c r="CTX57" s="9"/>
      <c r="CTY57" s="9"/>
      <c r="CTZ57" s="9"/>
      <c r="CUA57" s="9"/>
      <c r="CUB57" s="9"/>
      <c r="CUC57" s="9"/>
      <c r="CUD57" s="9"/>
      <c r="CUE57" s="9"/>
      <c r="CUF57" s="9"/>
      <c r="CUG57" s="9"/>
      <c r="CUH57" s="9"/>
      <c r="CUI57" s="9"/>
      <c r="CUJ57" s="9"/>
      <c r="CUK57" s="9"/>
      <c r="CUL57" s="9"/>
      <c r="CUM57" s="9"/>
      <c r="CUN57" s="9"/>
      <c r="CUO57" s="9"/>
      <c r="CUP57" s="9"/>
      <c r="CUQ57" s="9"/>
      <c r="CUR57" s="9"/>
      <c r="CUS57" s="9"/>
      <c r="CUT57" s="9"/>
      <c r="CUU57" s="9"/>
      <c r="CUV57" s="9"/>
      <c r="CUW57" s="9"/>
      <c r="CUX57" s="9"/>
      <c r="CUY57" s="9"/>
      <c r="CUZ57" s="9"/>
      <c r="CVA57" s="9"/>
      <c r="CVB57" s="9"/>
      <c r="CVC57" s="9"/>
      <c r="CVD57" s="9"/>
      <c r="CVE57" s="9"/>
      <c r="CVF57" s="9"/>
      <c r="CVG57" s="9"/>
      <c r="CVH57" s="9"/>
      <c r="CVI57" s="9"/>
      <c r="CVJ57" s="9"/>
      <c r="CVK57" s="9"/>
      <c r="CVL57" s="9"/>
      <c r="CVM57" s="9"/>
      <c r="CVN57" s="9"/>
      <c r="CVO57" s="9"/>
      <c r="CVP57" s="9"/>
      <c r="CVQ57" s="9"/>
      <c r="CVR57" s="9"/>
      <c r="CVS57" s="9"/>
      <c r="CVT57" s="9"/>
      <c r="CVU57" s="9"/>
      <c r="CVV57" s="9"/>
      <c r="CVW57" s="9"/>
      <c r="CVX57" s="9"/>
      <c r="CVY57" s="9"/>
      <c r="CVZ57" s="9"/>
      <c r="CWA57" s="9"/>
      <c r="CWB57" s="9"/>
      <c r="CWC57" s="9"/>
      <c r="CWD57" s="9"/>
      <c r="CWE57" s="9"/>
      <c r="CWF57" s="9"/>
      <c r="CWG57" s="9"/>
      <c r="CWH57" s="9"/>
      <c r="CWI57" s="9"/>
      <c r="CWJ57" s="9"/>
      <c r="CWK57" s="9"/>
      <c r="CWL57" s="9"/>
      <c r="CWM57" s="9"/>
      <c r="CWN57" s="9"/>
      <c r="CWO57" s="9"/>
      <c r="CWP57" s="9"/>
      <c r="CWQ57" s="9"/>
      <c r="CWR57" s="9"/>
      <c r="CWS57" s="9"/>
      <c r="CWT57" s="9"/>
      <c r="CWU57" s="9"/>
      <c r="CWV57" s="9"/>
      <c r="CWW57" s="9"/>
      <c r="CWX57" s="9"/>
      <c r="CWY57" s="9"/>
      <c r="CWZ57" s="9"/>
      <c r="CXA57" s="9"/>
      <c r="CXB57" s="9"/>
      <c r="CXC57" s="9"/>
      <c r="CXD57" s="9"/>
      <c r="CXE57" s="9"/>
      <c r="CXF57" s="9"/>
      <c r="CXG57" s="9"/>
      <c r="CXH57" s="9"/>
      <c r="CXI57" s="9"/>
      <c r="CXJ57" s="9"/>
      <c r="CXK57" s="9"/>
      <c r="CXL57" s="9"/>
      <c r="CXM57" s="9"/>
      <c r="CXN57" s="9"/>
      <c r="CXO57" s="9"/>
      <c r="CXP57" s="9"/>
      <c r="CXQ57" s="9"/>
      <c r="CXR57" s="9"/>
      <c r="CXS57" s="9"/>
      <c r="CXT57" s="9"/>
      <c r="CXU57" s="9"/>
      <c r="CXV57" s="9"/>
      <c r="CXW57" s="9"/>
      <c r="CXX57" s="9"/>
      <c r="CXY57" s="9"/>
      <c r="CXZ57" s="9"/>
      <c r="CYA57" s="9"/>
      <c r="CYB57" s="9"/>
      <c r="CYC57" s="9"/>
      <c r="CYD57" s="9"/>
      <c r="CYE57" s="9"/>
      <c r="CYF57" s="9"/>
      <c r="CYG57" s="9"/>
      <c r="CYH57" s="9"/>
      <c r="CYI57" s="9"/>
      <c r="CYJ57" s="9"/>
      <c r="CYK57" s="9"/>
      <c r="CYL57" s="9"/>
      <c r="CYM57" s="9"/>
      <c r="CYN57" s="9"/>
      <c r="CYO57" s="9"/>
      <c r="CYP57" s="9"/>
      <c r="CYQ57" s="9"/>
      <c r="CYR57" s="9"/>
      <c r="CYS57" s="9"/>
      <c r="CYT57" s="9"/>
      <c r="CYU57" s="9"/>
      <c r="CYV57" s="9"/>
      <c r="CYW57" s="9"/>
      <c r="CYX57" s="9"/>
      <c r="CYY57" s="9"/>
      <c r="CYZ57" s="9"/>
      <c r="CZA57" s="9"/>
      <c r="CZB57" s="9"/>
      <c r="CZC57" s="9"/>
      <c r="CZD57" s="9"/>
      <c r="CZE57" s="9"/>
      <c r="CZF57" s="9"/>
      <c r="CZG57" s="9"/>
      <c r="CZH57" s="9"/>
      <c r="CZI57" s="9"/>
      <c r="CZJ57" s="9"/>
      <c r="CZK57" s="9"/>
      <c r="CZL57" s="9"/>
      <c r="CZM57" s="9"/>
      <c r="CZN57" s="9"/>
      <c r="CZO57" s="9"/>
      <c r="CZP57" s="9"/>
      <c r="CZQ57" s="9"/>
      <c r="CZR57" s="9"/>
      <c r="CZS57" s="9"/>
      <c r="CZT57" s="9"/>
      <c r="CZU57" s="9"/>
      <c r="CZV57" s="9"/>
      <c r="CZW57" s="9"/>
      <c r="CZX57" s="9"/>
      <c r="CZY57" s="9"/>
      <c r="CZZ57" s="9"/>
      <c r="DAA57" s="9"/>
      <c r="DAB57" s="9"/>
      <c r="DAC57" s="9"/>
      <c r="DAD57" s="9"/>
      <c r="DAE57" s="9"/>
      <c r="DAF57" s="9"/>
      <c r="DAG57" s="9"/>
      <c r="DAH57" s="9"/>
      <c r="DAI57" s="9"/>
      <c r="DAJ57" s="9"/>
      <c r="DAK57" s="9"/>
      <c r="DAL57" s="9"/>
      <c r="DAM57" s="9"/>
      <c r="DAN57" s="9"/>
      <c r="DAO57" s="9"/>
      <c r="DAP57" s="9"/>
      <c r="DAQ57" s="9"/>
      <c r="DAR57" s="9"/>
      <c r="DAS57" s="9"/>
      <c r="DAT57" s="9"/>
      <c r="DAU57" s="9"/>
      <c r="DAV57" s="9"/>
      <c r="DAW57" s="9"/>
      <c r="DAX57" s="9"/>
      <c r="DAY57" s="9"/>
      <c r="DAZ57" s="9"/>
      <c r="DBA57" s="9"/>
      <c r="DBB57" s="9"/>
      <c r="DBC57" s="9"/>
      <c r="DBD57" s="9"/>
      <c r="DBE57" s="9"/>
      <c r="DBF57" s="9"/>
      <c r="DBG57" s="9"/>
      <c r="DBH57" s="9"/>
      <c r="DBI57" s="9"/>
      <c r="DBJ57" s="9"/>
      <c r="DBK57" s="9"/>
      <c r="DBL57" s="9"/>
      <c r="DBM57" s="9"/>
      <c r="DBN57" s="9"/>
      <c r="DBO57" s="9"/>
      <c r="DBP57" s="9"/>
      <c r="DBQ57" s="9"/>
      <c r="DBR57" s="9"/>
      <c r="DBS57" s="9"/>
      <c r="DBT57" s="9"/>
      <c r="DBU57" s="9"/>
      <c r="DBV57" s="9"/>
      <c r="DBW57" s="9"/>
      <c r="DBX57" s="9"/>
      <c r="DBY57" s="9"/>
      <c r="DBZ57" s="9"/>
      <c r="DCA57" s="9"/>
      <c r="DCB57" s="9"/>
      <c r="DCC57" s="9"/>
      <c r="DCD57" s="9"/>
      <c r="DCE57" s="9"/>
      <c r="DCF57" s="9"/>
      <c r="DCG57" s="9"/>
      <c r="DCH57" s="9"/>
      <c r="DCI57" s="9"/>
      <c r="DCJ57" s="9"/>
      <c r="DCK57" s="9"/>
      <c r="DCL57" s="9"/>
      <c r="DCM57" s="9"/>
      <c r="DCN57" s="9"/>
      <c r="DCO57" s="9"/>
      <c r="DCP57" s="9"/>
      <c r="DCQ57" s="9"/>
      <c r="DCR57" s="9"/>
      <c r="DCS57" s="9"/>
      <c r="DCT57" s="9"/>
      <c r="DCU57" s="9"/>
      <c r="DCV57" s="9"/>
      <c r="DCW57" s="9"/>
      <c r="DCX57" s="9"/>
      <c r="DCY57" s="9"/>
      <c r="DCZ57" s="9"/>
      <c r="DDA57" s="9"/>
      <c r="DDB57" s="9"/>
      <c r="DDC57" s="9"/>
      <c r="DDD57" s="9"/>
      <c r="DDE57" s="9"/>
      <c r="DDF57" s="9"/>
      <c r="DDG57" s="9"/>
      <c r="DDH57" s="9"/>
      <c r="DDI57" s="9"/>
      <c r="DDJ57" s="9"/>
      <c r="DDK57" s="9"/>
      <c r="DDL57" s="9"/>
      <c r="DDM57" s="9"/>
      <c r="DDN57" s="9"/>
      <c r="DDO57" s="9"/>
      <c r="DDP57" s="9"/>
      <c r="DDQ57" s="9"/>
      <c r="DDR57" s="9"/>
      <c r="DDS57" s="9"/>
      <c r="DDT57" s="9"/>
      <c r="DDU57" s="9"/>
      <c r="DDV57" s="9"/>
      <c r="DDW57" s="9"/>
      <c r="DDX57" s="9"/>
      <c r="DDY57" s="9"/>
      <c r="DDZ57" s="9"/>
      <c r="DEA57" s="9"/>
      <c r="DEB57" s="9"/>
      <c r="DEC57" s="9"/>
      <c r="DED57" s="9"/>
      <c r="DEE57" s="9"/>
      <c r="DEF57" s="9"/>
      <c r="DEG57" s="9"/>
      <c r="DEH57" s="9"/>
      <c r="DEI57" s="9"/>
      <c r="DEJ57" s="9"/>
      <c r="DEK57" s="9"/>
      <c r="DEL57" s="9"/>
      <c r="DEM57" s="9"/>
      <c r="DEN57" s="9"/>
      <c r="DEO57" s="9"/>
      <c r="DEP57" s="9"/>
      <c r="DEQ57" s="9"/>
      <c r="DER57" s="9"/>
      <c r="DES57" s="9"/>
      <c r="DET57" s="9"/>
      <c r="DEU57" s="9"/>
      <c r="DEV57" s="9"/>
      <c r="DEW57" s="9"/>
      <c r="DEX57" s="9"/>
      <c r="DEY57" s="9"/>
      <c r="DEZ57" s="9"/>
      <c r="DFA57" s="9"/>
      <c r="DFB57" s="9"/>
      <c r="DFC57" s="9"/>
      <c r="DFD57" s="9"/>
      <c r="DFE57" s="9"/>
      <c r="DFF57" s="9"/>
      <c r="DFG57" s="9"/>
      <c r="DFH57" s="9"/>
      <c r="DFI57" s="9"/>
      <c r="DFJ57" s="9"/>
      <c r="DFK57" s="9"/>
      <c r="DFL57" s="9"/>
      <c r="DFM57" s="9"/>
      <c r="DFN57" s="9"/>
      <c r="DFO57" s="9"/>
      <c r="DFP57" s="9"/>
      <c r="DFQ57" s="9"/>
      <c r="DFR57" s="9"/>
      <c r="DFS57" s="9"/>
      <c r="DFT57" s="9"/>
      <c r="DFU57" s="9"/>
      <c r="DFV57" s="9"/>
      <c r="DFW57" s="9"/>
      <c r="DFX57" s="9"/>
      <c r="DFY57" s="9"/>
      <c r="DFZ57" s="9"/>
      <c r="DGA57" s="9"/>
      <c r="DGB57" s="9"/>
      <c r="DGC57" s="9"/>
      <c r="DGD57" s="9"/>
      <c r="DGE57" s="9"/>
      <c r="DGF57" s="9"/>
      <c r="DGG57" s="9"/>
      <c r="DGH57" s="9"/>
      <c r="DGI57" s="9"/>
      <c r="DGJ57" s="9"/>
      <c r="DGK57" s="9"/>
      <c r="DGL57" s="9"/>
      <c r="DGM57" s="9"/>
      <c r="DGN57" s="9"/>
      <c r="DGO57" s="9"/>
      <c r="DGP57" s="9"/>
      <c r="DGQ57" s="9"/>
      <c r="DGR57" s="9"/>
      <c r="DGS57" s="9"/>
      <c r="DGT57" s="9"/>
      <c r="DGU57" s="9"/>
      <c r="DGV57" s="9"/>
      <c r="DGW57" s="9"/>
      <c r="DGX57" s="9"/>
      <c r="DGY57" s="9"/>
      <c r="DGZ57" s="9"/>
      <c r="DHA57" s="9"/>
      <c r="DHB57" s="9"/>
      <c r="DHC57" s="9"/>
      <c r="DHD57" s="9"/>
      <c r="DHE57" s="9"/>
      <c r="DHF57" s="9"/>
      <c r="DHG57" s="9"/>
      <c r="DHH57" s="9"/>
      <c r="DHI57" s="9"/>
      <c r="DHJ57" s="9"/>
      <c r="DHK57" s="9"/>
      <c r="DHL57" s="9"/>
      <c r="DHM57" s="9"/>
      <c r="DHN57" s="9"/>
      <c r="DHO57" s="9"/>
      <c r="DHP57" s="9"/>
      <c r="DHQ57" s="9"/>
      <c r="DHR57" s="9"/>
      <c r="DHS57" s="9"/>
      <c r="DHT57" s="9"/>
      <c r="DHU57" s="9"/>
      <c r="DHV57" s="9"/>
      <c r="DHW57" s="9"/>
      <c r="DHX57" s="9"/>
      <c r="DHY57" s="9"/>
      <c r="DHZ57" s="9"/>
      <c r="DIA57" s="9"/>
      <c r="DIB57" s="9"/>
      <c r="DIC57" s="9"/>
      <c r="DID57" s="9"/>
      <c r="DIE57" s="9"/>
      <c r="DIF57" s="9"/>
      <c r="DIG57" s="9"/>
      <c r="DIH57" s="9"/>
      <c r="DII57" s="9"/>
      <c r="DIJ57" s="9"/>
      <c r="DIK57" s="9"/>
      <c r="DIL57" s="9"/>
      <c r="DIM57" s="9"/>
      <c r="DIN57" s="9"/>
      <c r="DIO57" s="9"/>
      <c r="DIP57" s="9"/>
      <c r="DIQ57" s="9"/>
      <c r="DIR57" s="9"/>
      <c r="DIS57" s="9"/>
      <c r="DIT57" s="9"/>
      <c r="DIU57" s="9"/>
      <c r="DIV57" s="9"/>
      <c r="DIW57" s="9"/>
      <c r="DIX57" s="9"/>
      <c r="DIY57" s="9"/>
      <c r="DIZ57" s="9"/>
      <c r="DJA57" s="9"/>
      <c r="DJB57" s="9"/>
      <c r="DJC57" s="9"/>
      <c r="DJD57" s="9"/>
      <c r="DJE57" s="9"/>
      <c r="DJF57" s="9"/>
      <c r="DJG57" s="9"/>
      <c r="DJH57" s="9"/>
      <c r="DJI57" s="9"/>
      <c r="DJJ57" s="9"/>
      <c r="DJK57" s="9"/>
      <c r="DJL57" s="9"/>
      <c r="DJM57" s="9"/>
      <c r="DJN57" s="9"/>
      <c r="DJO57" s="9"/>
      <c r="DJP57" s="9"/>
      <c r="DJQ57" s="9"/>
      <c r="DJR57" s="9"/>
      <c r="DJS57" s="9"/>
      <c r="DJT57" s="9"/>
      <c r="DJU57" s="9"/>
      <c r="DJV57" s="9"/>
      <c r="DJW57" s="9"/>
      <c r="DJX57" s="9"/>
      <c r="DJY57" s="9"/>
      <c r="DJZ57" s="9"/>
      <c r="DKA57" s="9"/>
      <c r="DKB57" s="9"/>
      <c r="DKC57" s="9"/>
      <c r="DKD57" s="9"/>
      <c r="DKE57" s="9"/>
      <c r="DKF57" s="9"/>
      <c r="DKG57" s="9"/>
      <c r="DKH57" s="9"/>
      <c r="DKI57" s="9"/>
      <c r="DKJ57" s="9"/>
      <c r="DKK57" s="9"/>
      <c r="DKL57" s="9"/>
      <c r="DKM57" s="9"/>
      <c r="DKN57" s="9"/>
      <c r="DKO57" s="9"/>
      <c r="DKP57" s="9"/>
      <c r="DKQ57" s="9"/>
      <c r="DKR57" s="9"/>
      <c r="DKS57" s="9"/>
      <c r="DKT57" s="9"/>
      <c r="DKU57" s="9"/>
      <c r="DKV57" s="9"/>
      <c r="DKW57" s="9"/>
      <c r="DKX57" s="9"/>
      <c r="DKY57" s="9"/>
      <c r="DKZ57" s="9"/>
      <c r="DLA57" s="9"/>
      <c r="DLB57" s="9"/>
      <c r="DLC57" s="9"/>
      <c r="DLD57" s="9"/>
      <c r="DLE57" s="9"/>
      <c r="DLF57" s="9"/>
      <c r="DLG57" s="9"/>
      <c r="DLH57" s="9"/>
      <c r="DLI57" s="9"/>
      <c r="DLJ57" s="9"/>
      <c r="DLK57" s="9"/>
      <c r="DLL57" s="9"/>
      <c r="DLM57" s="9"/>
      <c r="DLN57" s="9"/>
      <c r="DLO57" s="9"/>
      <c r="DLP57" s="9"/>
      <c r="DLQ57" s="9"/>
      <c r="DLR57" s="9"/>
      <c r="DLS57" s="9"/>
      <c r="DLT57" s="9"/>
      <c r="DLU57" s="9"/>
      <c r="DLV57" s="9"/>
      <c r="DLW57" s="9"/>
      <c r="DLX57" s="9"/>
      <c r="DLY57" s="9"/>
      <c r="DLZ57" s="9"/>
      <c r="DMA57" s="9"/>
      <c r="DMB57" s="9"/>
      <c r="DMC57" s="9"/>
      <c r="DMD57" s="9"/>
      <c r="DME57" s="9"/>
      <c r="DMF57" s="9"/>
      <c r="DMG57" s="9"/>
      <c r="DMH57" s="9"/>
      <c r="DMI57" s="9"/>
      <c r="DMJ57" s="9"/>
      <c r="DMK57" s="9"/>
      <c r="DML57" s="9"/>
      <c r="DMM57" s="9"/>
      <c r="DMN57" s="9"/>
      <c r="DMO57" s="9"/>
      <c r="DMP57" s="9"/>
      <c r="DMQ57" s="9"/>
      <c r="DMR57" s="9"/>
      <c r="DMS57" s="9"/>
      <c r="DMT57" s="9"/>
      <c r="DMU57" s="9"/>
      <c r="DMV57" s="9"/>
      <c r="DMW57" s="9"/>
      <c r="DMX57" s="9"/>
      <c r="DMY57" s="9"/>
      <c r="DMZ57" s="9"/>
      <c r="DNA57" s="9"/>
      <c r="DNB57" s="9"/>
      <c r="DNC57" s="9"/>
      <c r="DND57" s="9"/>
      <c r="DNE57" s="9"/>
      <c r="DNF57" s="9"/>
      <c r="DNG57" s="9"/>
      <c r="DNH57" s="9"/>
      <c r="DNI57" s="9"/>
      <c r="DNJ57" s="9"/>
      <c r="DNK57" s="9"/>
      <c r="DNL57" s="9"/>
      <c r="DNM57" s="9"/>
      <c r="DNN57" s="9"/>
      <c r="DNO57" s="9"/>
      <c r="DNP57" s="9"/>
      <c r="DNQ57" s="9"/>
      <c r="DNR57" s="9"/>
      <c r="DNS57" s="9"/>
      <c r="DNT57" s="9"/>
      <c r="DNU57" s="9"/>
      <c r="DNV57" s="9"/>
      <c r="DNW57" s="9"/>
      <c r="DNX57" s="9"/>
      <c r="DNY57" s="9"/>
      <c r="DNZ57" s="9"/>
      <c r="DOA57" s="9"/>
      <c r="DOB57" s="9"/>
      <c r="DOC57" s="9"/>
      <c r="DOD57" s="9"/>
      <c r="DOE57" s="9"/>
      <c r="DOF57" s="9"/>
      <c r="DOG57" s="9"/>
      <c r="DOH57" s="9"/>
      <c r="DOI57" s="9"/>
      <c r="DOJ57" s="9"/>
      <c r="DOK57" s="9"/>
      <c r="DOL57" s="9"/>
      <c r="DOM57" s="9"/>
      <c r="DON57" s="9"/>
      <c r="DOO57" s="9"/>
      <c r="DOP57" s="9"/>
      <c r="DOQ57" s="9"/>
      <c r="DOR57" s="9"/>
      <c r="DOS57" s="9"/>
      <c r="DOT57" s="9"/>
      <c r="DOU57" s="9"/>
      <c r="DOV57" s="9"/>
      <c r="DOW57" s="9"/>
      <c r="DOX57" s="9"/>
      <c r="DOY57" s="9"/>
      <c r="DOZ57" s="9"/>
      <c r="DPA57" s="9"/>
      <c r="DPB57" s="9"/>
      <c r="DPC57" s="9"/>
      <c r="DPD57" s="9"/>
      <c r="DPE57" s="9"/>
      <c r="DPF57" s="9"/>
      <c r="DPG57" s="9"/>
      <c r="DPH57" s="9"/>
      <c r="DPI57" s="9"/>
      <c r="DPJ57" s="9"/>
      <c r="DPK57" s="9"/>
      <c r="DPL57" s="9"/>
      <c r="DPM57" s="9"/>
      <c r="DPN57" s="9"/>
      <c r="DPO57" s="9"/>
      <c r="DPP57" s="9"/>
      <c r="DPQ57" s="9"/>
      <c r="DPR57" s="9"/>
      <c r="DPS57" s="9"/>
      <c r="DPT57" s="9"/>
      <c r="DPU57" s="9"/>
      <c r="DPV57" s="9"/>
      <c r="DPW57" s="9"/>
      <c r="DPX57" s="9"/>
      <c r="DPY57" s="9"/>
      <c r="DPZ57" s="9"/>
      <c r="DQA57" s="9"/>
      <c r="DQB57" s="9"/>
      <c r="DQC57" s="9"/>
      <c r="DQD57" s="9"/>
      <c r="DQE57" s="9"/>
      <c r="DQF57" s="9"/>
      <c r="DQG57" s="9"/>
      <c r="DQH57" s="9"/>
      <c r="DQI57" s="9"/>
      <c r="DQJ57" s="9"/>
      <c r="DQK57" s="9"/>
      <c r="DQL57" s="9"/>
      <c r="DQM57" s="9"/>
      <c r="DQN57" s="9"/>
      <c r="DQO57" s="9"/>
      <c r="DQP57" s="9"/>
      <c r="DQQ57" s="9"/>
      <c r="DQR57" s="9"/>
      <c r="DQS57" s="9"/>
      <c r="DQT57" s="9"/>
      <c r="DQU57" s="9"/>
      <c r="DQV57" s="9"/>
      <c r="DQW57" s="9"/>
      <c r="DQX57" s="9"/>
      <c r="DQY57" s="9"/>
      <c r="DQZ57" s="9"/>
      <c r="DRA57" s="9"/>
      <c r="DRB57" s="9"/>
      <c r="DRC57" s="9"/>
      <c r="DRD57" s="9"/>
      <c r="DRE57" s="9"/>
      <c r="DRF57" s="9"/>
      <c r="DRG57" s="9"/>
      <c r="DRH57" s="9"/>
      <c r="DRI57" s="9"/>
      <c r="DRJ57" s="9"/>
      <c r="DRK57" s="9"/>
      <c r="DRL57" s="9"/>
      <c r="DRM57" s="9"/>
      <c r="DRN57" s="9"/>
      <c r="DRO57" s="9"/>
      <c r="DRP57" s="9"/>
      <c r="DRQ57" s="9"/>
      <c r="DRR57" s="9"/>
      <c r="DRS57" s="9"/>
      <c r="DRT57" s="9"/>
      <c r="DRU57" s="9"/>
      <c r="DRV57" s="9"/>
      <c r="DRW57" s="9"/>
      <c r="DRX57" s="9"/>
      <c r="DRY57" s="9"/>
      <c r="DRZ57" s="9"/>
      <c r="DSA57" s="9"/>
      <c r="DSB57" s="9"/>
      <c r="DSC57" s="9"/>
      <c r="DSD57" s="9"/>
      <c r="DSE57" s="9"/>
      <c r="DSF57" s="9"/>
      <c r="DSG57" s="9"/>
      <c r="DSH57" s="9"/>
      <c r="DSI57" s="9"/>
      <c r="DSJ57" s="9"/>
      <c r="DSK57" s="9"/>
      <c r="DSL57" s="9"/>
      <c r="DSM57" s="9"/>
      <c r="DSN57" s="9"/>
      <c r="DSO57" s="9"/>
      <c r="DSP57" s="9"/>
      <c r="DSQ57" s="9"/>
      <c r="DSR57" s="9"/>
      <c r="DSS57" s="9"/>
      <c r="DST57" s="9"/>
      <c r="DSU57" s="9"/>
      <c r="DSV57" s="9"/>
      <c r="DSW57" s="9"/>
      <c r="DSX57" s="9"/>
      <c r="DSY57" s="9"/>
      <c r="DSZ57" s="9"/>
      <c r="DTA57" s="9"/>
      <c r="DTB57" s="9"/>
      <c r="DTC57" s="9"/>
      <c r="DTD57" s="9"/>
      <c r="DTE57" s="9"/>
      <c r="DTF57" s="9"/>
      <c r="DTG57" s="9"/>
      <c r="DTH57" s="9"/>
      <c r="DTI57" s="9"/>
      <c r="DTJ57" s="9"/>
      <c r="DTK57" s="9"/>
      <c r="DTL57" s="9"/>
      <c r="DTM57" s="9"/>
      <c r="DTN57" s="9"/>
      <c r="DTO57" s="9"/>
      <c r="DTP57" s="9"/>
      <c r="DTQ57" s="9"/>
      <c r="DTR57" s="9"/>
      <c r="DTS57" s="9"/>
      <c r="DTT57" s="9"/>
      <c r="DTU57" s="9"/>
      <c r="DTV57" s="9"/>
      <c r="DTW57" s="9"/>
      <c r="DTX57" s="9"/>
      <c r="DTY57" s="9"/>
      <c r="DTZ57" s="9"/>
      <c r="DUA57" s="9"/>
      <c r="DUB57" s="9"/>
      <c r="DUC57" s="9"/>
      <c r="DUD57" s="9"/>
      <c r="DUE57" s="9"/>
      <c r="DUF57" s="9"/>
      <c r="DUG57" s="9"/>
      <c r="DUH57" s="9"/>
      <c r="DUI57" s="9"/>
      <c r="DUJ57" s="9"/>
      <c r="DUK57" s="9"/>
      <c r="DUL57" s="9"/>
      <c r="DUM57" s="9"/>
      <c r="DUN57" s="9"/>
      <c r="DUO57" s="9"/>
      <c r="DUP57" s="9"/>
      <c r="DUQ57" s="9"/>
      <c r="DUR57" s="9"/>
      <c r="DUS57" s="9"/>
      <c r="DUT57" s="9"/>
      <c r="DUU57" s="9"/>
      <c r="DUV57" s="9"/>
      <c r="DUW57" s="9"/>
      <c r="DUX57" s="9"/>
      <c r="DUY57" s="9"/>
      <c r="DUZ57" s="9"/>
      <c r="DVA57" s="9"/>
      <c r="DVB57" s="9"/>
      <c r="DVC57" s="9"/>
      <c r="DVD57" s="9"/>
      <c r="DVE57" s="9"/>
      <c r="DVF57" s="9"/>
      <c r="DVG57" s="9"/>
      <c r="DVH57" s="9"/>
      <c r="DVI57" s="9"/>
      <c r="DVJ57" s="9"/>
      <c r="DVK57" s="9"/>
      <c r="DVL57" s="9"/>
      <c r="DVM57" s="9"/>
      <c r="DVN57" s="9"/>
      <c r="DVO57" s="9"/>
      <c r="DVP57" s="9"/>
      <c r="DVQ57" s="9"/>
      <c r="DVR57" s="9"/>
      <c r="DVS57" s="9"/>
      <c r="DVT57" s="9"/>
      <c r="DVU57" s="9"/>
      <c r="DVV57" s="9"/>
      <c r="DVW57" s="9"/>
      <c r="DVX57" s="9"/>
      <c r="DVY57" s="9"/>
      <c r="DVZ57" s="9"/>
      <c r="DWA57" s="9"/>
      <c r="DWB57" s="9"/>
      <c r="DWC57" s="9"/>
      <c r="DWD57" s="9"/>
      <c r="DWE57" s="9"/>
      <c r="DWF57" s="9"/>
      <c r="DWG57" s="9"/>
      <c r="DWH57" s="9"/>
      <c r="DWI57" s="9"/>
      <c r="DWJ57" s="9"/>
      <c r="DWK57" s="9"/>
      <c r="DWL57" s="9"/>
      <c r="DWM57" s="9"/>
      <c r="DWN57" s="9"/>
      <c r="DWO57" s="9"/>
      <c r="DWP57" s="9"/>
      <c r="DWQ57" s="9"/>
      <c r="DWR57" s="9"/>
      <c r="DWS57" s="9"/>
      <c r="DWT57" s="9"/>
      <c r="DWU57" s="9"/>
      <c r="DWV57" s="9"/>
      <c r="DWW57" s="9"/>
      <c r="DWX57" s="9"/>
      <c r="DWY57" s="9"/>
      <c r="DWZ57" s="9"/>
      <c r="DXA57" s="9"/>
      <c r="DXB57" s="9"/>
      <c r="DXC57" s="9"/>
      <c r="DXD57" s="9"/>
      <c r="DXE57" s="9"/>
      <c r="DXF57" s="9"/>
      <c r="DXG57" s="9"/>
      <c r="DXH57" s="9"/>
      <c r="DXI57" s="9"/>
      <c r="DXJ57" s="9"/>
      <c r="DXK57" s="9"/>
      <c r="DXL57" s="9"/>
      <c r="DXM57" s="9"/>
      <c r="DXN57" s="9"/>
      <c r="DXO57" s="9"/>
      <c r="DXP57" s="9"/>
      <c r="DXQ57" s="9"/>
      <c r="DXR57" s="9"/>
      <c r="DXS57" s="9"/>
      <c r="DXT57" s="9"/>
      <c r="DXU57" s="9"/>
      <c r="DXV57" s="9"/>
      <c r="DXW57" s="9"/>
      <c r="DXX57" s="9"/>
      <c r="DXY57" s="9"/>
      <c r="DXZ57" s="9"/>
      <c r="DYA57" s="9"/>
      <c r="DYB57" s="9"/>
      <c r="DYC57" s="9"/>
      <c r="DYD57" s="9"/>
      <c r="DYE57" s="9"/>
      <c r="DYF57" s="9"/>
      <c r="DYG57" s="9"/>
      <c r="DYH57" s="9"/>
      <c r="DYI57" s="9"/>
      <c r="DYJ57" s="9"/>
      <c r="DYK57" s="9"/>
      <c r="DYL57" s="9"/>
      <c r="DYM57" s="9"/>
      <c r="DYN57" s="9"/>
      <c r="DYO57" s="9"/>
      <c r="DYP57" s="9"/>
      <c r="DYQ57" s="9"/>
      <c r="DYR57" s="9"/>
      <c r="DYS57" s="9"/>
      <c r="DYT57" s="9"/>
      <c r="DYU57" s="9"/>
      <c r="DYV57" s="9"/>
      <c r="DYW57" s="9"/>
      <c r="DYX57" s="9"/>
      <c r="DYY57" s="9"/>
      <c r="DYZ57" s="9"/>
      <c r="DZA57" s="9"/>
      <c r="DZB57" s="9"/>
      <c r="DZC57" s="9"/>
      <c r="DZD57" s="9"/>
      <c r="DZE57" s="9"/>
      <c r="DZF57" s="9"/>
      <c r="DZG57" s="9"/>
      <c r="DZH57" s="9"/>
      <c r="DZI57" s="9"/>
      <c r="DZJ57" s="9"/>
      <c r="DZK57" s="9"/>
      <c r="DZL57" s="9"/>
      <c r="DZM57" s="9"/>
      <c r="DZN57" s="9"/>
      <c r="DZO57" s="9"/>
      <c r="DZP57" s="9"/>
      <c r="DZQ57" s="9"/>
      <c r="DZR57" s="9"/>
      <c r="DZS57" s="9"/>
      <c r="DZT57" s="9"/>
      <c r="DZU57" s="9"/>
      <c r="DZV57" s="9"/>
      <c r="DZW57" s="9"/>
      <c r="DZX57" s="9"/>
      <c r="DZY57" s="9"/>
      <c r="DZZ57" s="9"/>
      <c r="EAA57" s="9"/>
      <c r="EAB57" s="9"/>
      <c r="EAC57" s="9"/>
      <c r="EAD57" s="9"/>
      <c r="EAE57" s="9"/>
      <c r="EAF57" s="9"/>
      <c r="EAG57" s="9"/>
      <c r="EAH57" s="9"/>
      <c r="EAI57" s="9"/>
      <c r="EAJ57" s="9"/>
      <c r="EAK57" s="9"/>
      <c r="EAL57" s="9"/>
      <c r="EAM57" s="9"/>
      <c r="EAN57" s="9"/>
      <c r="EAO57" s="9"/>
      <c r="EAP57" s="9"/>
      <c r="EAQ57" s="9"/>
      <c r="EAR57" s="9"/>
      <c r="EAS57" s="9"/>
      <c r="EAT57" s="9"/>
      <c r="EAU57" s="9"/>
      <c r="EAV57" s="9"/>
      <c r="EAW57" s="9"/>
      <c r="EAX57" s="9"/>
      <c r="EAY57" s="9"/>
      <c r="EAZ57" s="9"/>
      <c r="EBA57" s="9"/>
      <c r="EBB57" s="9"/>
      <c r="EBC57" s="9"/>
      <c r="EBD57" s="9"/>
      <c r="EBE57" s="9"/>
      <c r="EBF57" s="9"/>
      <c r="EBG57" s="9"/>
      <c r="EBH57" s="9"/>
      <c r="EBI57" s="9"/>
      <c r="EBJ57" s="9"/>
      <c r="EBK57" s="9"/>
      <c r="EBL57" s="9"/>
      <c r="EBM57" s="9"/>
      <c r="EBN57" s="9"/>
      <c r="EBO57" s="9"/>
      <c r="EBP57" s="9"/>
      <c r="EBQ57" s="9"/>
      <c r="EBR57" s="9"/>
      <c r="EBS57" s="9"/>
      <c r="EBT57" s="9"/>
      <c r="EBU57" s="9"/>
      <c r="EBV57" s="9"/>
      <c r="EBW57" s="9"/>
      <c r="EBX57" s="9"/>
      <c r="EBY57" s="9"/>
      <c r="EBZ57" s="9"/>
      <c r="ECA57" s="9"/>
      <c r="ECB57" s="9"/>
      <c r="ECC57" s="9"/>
      <c r="ECD57" s="9"/>
      <c r="ECE57" s="9"/>
      <c r="ECF57" s="9"/>
      <c r="ECG57" s="9"/>
      <c r="ECH57" s="9"/>
      <c r="ECI57" s="9"/>
      <c r="ECJ57" s="9"/>
      <c r="ECK57" s="9"/>
      <c r="ECL57" s="9"/>
      <c r="ECM57" s="9"/>
      <c r="ECN57" s="9"/>
      <c r="ECO57" s="9"/>
      <c r="ECP57" s="9"/>
      <c r="ECQ57" s="9"/>
      <c r="ECR57" s="9"/>
      <c r="ECS57" s="9"/>
      <c r="ECT57" s="9"/>
      <c r="ECU57" s="9"/>
      <c r="ECV57" s="9"/>
      <c r="ECW57" s="9"/>
      <c r="ECX57" s="9"/>
      <c r="ECY57" s="9"/>
      <c r="ECZ57" s="9"/>
      <c r="EDA57" s="9"/>
      <c r="EDB57" s="9"/>
      <c r="EDC57" s="9"/>
      <c r="EDD57" s="9"/>
      <c r="EDE57" s="9"/>
      <c r="EDF57" s="9"/>
      <c r="EDG57" s="9"/>
      <c r="EDH57" s="9"/>
      <c r="EDI57" s="9"/>
      <c r="EDJ57" s="9"/>
      <c r="EDK57" s="9"/>
      <c r="EDL57" s="9"/>
      <c r="EDM57" s="9"/>
      <c r="EDN57" s="9"/>
      <c r="EDO57" s="9"/>
      <c r="EDP57" s="9"/>
      <c r="EDQ57" s="9"/>
      <c r="EDR57" s="9"/>
      <c r="EDS57" s="9"/>
      <c r="EDT57" s="9"/>
      <c r="EDU57" s="9"/>
      <c r="EDV57" s="9"/>
      <c r="EDW57" s="9"/>
      <c r="EDX57" s="9"/>
      <c r="EDY57" s="9"/>
      <c r="EDZ57" s="9"/>
      <c r="EEA57" s="9"/>
      <c r="EEB57" s="9"/>
      <c r="EEC57" s="9"/>
      <c r="EED57" s="9"/>
      <c r="EEE57" s="9"/>
      <c r="EEF57" s="9"/>
      <c r="EEG57" s="9"/>
      <c r="EEH57" s="9"/>
      <c r="EEI57" s="9"/>
      <c r="EEJ57" s="9"/>
      <c r="EEK57" s="9"/>
      <c r="EEL57" s="9"/>
      <c r="EEM57" s="9"/>
      <c r="EEN57" s="9"/>
      <c r="EEO57" s="9"/>
      <c r="EEP57" s="9"/>
      <c r="EEQ57" s="9"/>
      <c r="EER57" s="9"/>
      <c r="EES57" s="9"/>
      <c r="EET57" s="9"/>
      <c r="EEU57" s="9"/>
      <c r="EEV57" s="9"/>
      <c r="EEW57" s="9"/>
      <c r="EEX57" s="9"/>
      <c r="EEY57" s="9"/>
      <c r="EEZ57" s="9"/>
      <c r="EFA57" s="9"/>
      <c r="EFB57" s="9"/>
      <c r="EFC57" s="9"/>
      <c r="EFD57" s="9"/>
      <c r="EFE57" s="9"/>
      <c r="EFF57" s="9"/>
      <c r="EFG57" s="9"/>
      <c r="EFH57" s="9"/>
      <c r="EFI57" s="9"/>
      <c r="EFJ57" s="9"/>
      <c r="EFK57" s="9"/>
      <c r="EFL57" s="9"/>
      <c r="EFM57" s="9"/>
      <c r="EFN57" s="9"/>
      <c r="EFO57" s="9"/>
      <c r="EFP57" s="9"/>
      <c r="EFQ57" s="9"/>
      <c r="EFR57" s="9"/>
      <c r="EFS57" s="9"/>
      <c r="EFT57" s="9"/>
      <c r="EFU57" s="9"/>
      <c r="EFV57" s="9"/>
      <c r="EFW57" s="9"/>
      <c r="EFX57" s="9"/>
      <c r="EFY57" s="9"/>
      <c r="EFZ57" s="9"/>
      <c r="EGA57" s="9"/>
      <c r="EGB57" s="9"/>
      <c r="EGC57" s="9"/>
      <c r="EGD57" s="9"/>
      <c r="EGE57" s="9"/>
      <c r="EGF57" s="9"/>
      <c r="EGG57" s="9"/>
      <c r="EGH57" s="9"/>
      <c r="EGI57" s="9"/>
      <c r="EGJ57" s="9"/>
      <c r="EGK57" s="9"/>
      <c r="EGL57" s="9"/>
      <c r="EGM57" s="9"/>
      <c r="EGN57" s="9"/>
      <c r="EGO57" s="9"/>
      <c r="EGP57" s="9"/>
      <c r="EGQ57" s="9"/>
      <c r="EGR57" s="9"/>
      <c r="EGS57" s="9"/>
      <c r="EGT57" s="9"/>
      <c r="EGU57" s="9"/>
      <c r="EGV57" s="9"/>
      <c r="EGW57" s="9"/>
      <c r="EGX57" s="9"/>
      <c r="EGY57" s="9"/>
      <c r="EGZ57" s="9"/>
      <c r="EHA57" s="9"/>
      <c r="EHB57" s="9"/>
      <c r="EHC57" s="9"/>
      <c r="EHD57" s="9"/>
      <c r="EHE57" s="9"/>
      <c r="EHF57" s="9"/>
      <c r="EHG57" s="9"/>
      <c r="EHH57" s="9"/>
      <c r="EHI57" s="9"/>
      <c r="EHJ57" s="9"/>
      <c r="EHK57" s="9"/>
      <c r="EHL57" s="9"/>
      <c r="EHM57" s="9"/>
      <c r="EHN57" s="9"/>
      <c r="EHO57" s="9"/>
      <c r="EHP57" s="9"/>
      <c r="EHQ57" s="9"/>
      <c r="EHR57" s="9"/>
      <c r="EHS57" s="9"/>
      <c r="EHT57" s="9"/>
      <c r="EHU57" s="9"/>
      <c r="EHV57" s="9"/>
      <c r="EHW57" s="9"/>
      <c r="EHX57" s="9"/>
      <c r="EHY57" s="9"/>
      <c r="EHZ57" s="9"/>
      <c r="EIA57" s="9"/>
      <c r="EIB57" s="9"/>
      <c r="EIC57" s="9"/>
      <c r="EID57" s="9"/>
      <c r="EIE57" s="9"/>
      <c r="EIF57" s="9"/>
      <c r="EIG57" s="9"/>
      <c r="EIH57" s="9"/>
      <c r="EII57" s="9"/>
      <c r="EIJ57" s="9"/>
      <c r="EIK57" s="9"/>
      <c r="EIL57" s="9"/>
      <c r="EIM57" s="9"/>
      <c r="EIN57" s="9"/>
      <c r="EIO57" s="9"/>
      <c r="EIP57" s="9"/>
      <c r="EIQ57" s="9"/>
      <c r="EIR57" s="9"/>
      <c r="EIS57" s="9"/>
      <c r="EIT57" s="9"/>
      <c r="EIU57" s="9"/>
      <c r="EIV57" s="9"/>
      <c r="EIW57" s="9"/>
      <c r="EIX57" s="9"/>
      <c r="EIY57" s="9"/>
      <c r="EIZ57" s="9"/>
      <c r="EJA57" s="9"/>
      <c r="EJB57" s="9"/>
      <c r="EJC57" s="9"/>
      <c r="EJD57" s="9"/>
      <c r="EJE57" s="9"/>
      <c r="EJF57" s="9"/>
      <c r="EJG57" s="9"/>
      <c r="EJH57" s="9"/>
      <c r="EJI57" s="9"/>
      <c r="EJJ57" s="9"/>
      <c r="EJK57" s="9"/>
      <c r="EJL57" s="9"/>
      <c r="EJM57" s="9"/>
      <c r="EJN57" s="9"/>
      <c r="EJO57" s="9"/>
      <c r="EJP57" s="9"/>
      <c r="EJQ57" s="9"/>
      <c r="EJR57" s="9"/>
      <c r="EJS57" s="9"/>
      <c r="EJT57" s="9"/>
      <c r="EJU57" s="9"/>
      <c r="EJV57" s="9"/>
      <c r="EJW57" s="9"/>
      <c r="EJX57" s="9"/>
      <c r="EJY57" s="9"/>
      <c r="EJZ57" s="9"/>
      <c r="EKA57" s="9"/>
      <c r="EKB57" s="9"/>
      <c r="EKC57" s="9"/>
      <c r="EKD57" s="9"/>
      <c r="EKE57" s="9"/>
      <c r="EKF57" s="9"/>
      <c r="EKG57" s="9"/>
      <c r="EKH57" s="9"/>
      <c r="EKI57" s="9"/>
      <c r="EKJ57" s="9"/>
      <c r="EKK57" s="9"/>
      <c r="EKL57" s="9"/>
      <c r="EKM57" s="9"/>
      <c r="EKN57" s="9"/>
      <c r="EKO57" s="9"/>
      <c r="EKP57" s="9"/>
      <c r="EKQ57" s="9"/>
      <c r="EKR57" s="9"/>
      <c r="EKS57" s="9"/>
      <c r="EKT57" s="9"/>
      <c r="EKU57" s="9"/>
      <c r="EKV57" s="9"/>
      <c r="EKW57" s="9"/>
      <c r="EKX57" s="9"/>
      <c r="EKY57" s="9"/>
      <c r="EKZ57" s="9"/>
      <c r="ELA57" s="9"/>
      <c r="ELB57" s="9"/>
      <c r="ELC57" s="9"/>
      <c r="ELD57" s="9"/>
      <c r="ELE57" s="9"/>
      <c r="ELF57" s="9"/>
      <c r="ELG57" s="9"/>
      <c r="ELH57" s="9"/>
      <c r="ELI57" s="9"/>
      <c r="ELJ57" s="9"/>
      <c r="ELK57" s="9"/>
      <c r="ELL57" s="9"/>
      <c r="ELM57" s="9"/>
      <c r="ELN57" s="9"/>
      <c r="ELO57" s="9"/>
      <c r="ELP57" s="9"/>
      <c r="ELQ57" s="9"/>
      <c r="ELR57" s="9"/>
      <c r="ELS57" s="9"/>
      <c r="ELT57" s="9"/>
      <c r="ELU57" s="9"/>
      <c r="ELV57" s="9"/>
      <c r="ELW57" s="9"/>
      <c r="ELX57" s="9"/>
      <c r="ELY57" s="9"/>
      <c r="ELZ57" s="9"/>
      <c r="EMA57" s="9"/>
      <c r="EMB57" s="9"/>
      <c r="EMC57" s="9"/>
      <c r="EMD57" s="9"/>
      <c r="EME57" s="9"/>
      <c r="EMF57" s="9"/>
      <c r="EMG57" s="9"/>
      <c r="EMH57" s="9"/>
      <c r="EMI57" s="9"/>
      <c r="EMJ57" s="9"/>
      <c r="EMK57" s="9"/>
      <c r="EML57" s="9"/>
      <c r="EMM57" s="9"/>
      <c r="EMN57" s="9"/>
      <c r="EMO57" s="9"/>
      <c r="EMP57" s="9"/>
      <c r="EMQ57" s="9"/>
      <c r="EMR57" s="9"/>
      <c r="EMS57" s="9"/>
      <c r="EMT57" s="9"/>
      <c r="EMU57" s="9"/>
      <c r="EMV57" s="9"/>
      <c r="EMW57" s="9"/>
      <c r="EMX57" s="9"/>
      <c r="EMY57" s="9"/>
      <c r="EMZ57" s="9"/>
      <c r="ENA57" s="9"/>
      <c r="ENB57" s="9"/>
      <c r="ENC57" s="9"/>
      <c r="END57" s="9"/>
      <c r="ENE57" s="9"/>
      <c r="ENF57" s="9"/>
      <c r="ENG57" s="9"/>
      <c r="ENH57" s="9"/>
      <c r="ENI57" s="9"/>
      <c r="ENJ57" s="9"/>
      <c r="ENK57" s="9"/>
      <c r="ENL57" s="9"/>
      <c r="ENM57" s="9"/>
      <c r="ENN57" s="9"/>
      <c r="ENO57" s="9"/>
      <c r="ENP57" s="9"/>
      <c r="ENQ57" s="9"/>
      <c r="ENR57" s="9"/>
      <c r="ENS57" s="9"/>
      <c r="ENT57" s="9"/>
      <c r="ENU57" s="9"/>
      <c r="ENV57" s="9"/>
      <c r="ENW57" s="9"/>
      <c r="ENX57" s="9"/>
      <c r="ENY57" s="9"/>
      <c r="ENZ57" s="9"/>
      <c r="EOA57" s="9"/>
      <c r="EOB57" s="9"/>
      <c r="EOC57" s="9"/>
      <c r="EOD57" s="9"/>
      <c r="EOE57" s="9"/>
      <c r="EOF57" s="9"/>
      <c r="EOG57" s="9"/>
      <c r="EOH57" s="9"/>
      <c r="EOI57" s="9"/>
      <c r="EOJ57" s="9"/>
      <c r="EOK57" s="9"/>
      <c r="EOL57" s="9"/>
      <c r="EOM57" s="9"/>
      <c r="EON57" s="9"/>
      <c r="EOO57" s="9"/>
      <c r="EOP57" s="9"/>
      <c r="EOQ57" s="9"/>
      <c r="EOR57" s="9"/>
      <c r="EOS57" s="9"/>
      <c r="EOT57" s="9"/>
      <c r="EOU57" s="9"/>
      <c r="EOV57" s="9"/>
      <c r="EOW57" s="9"/>
      <c r="EOX57" s="9"/>
      <c r="EOY57" s="9"/>
      <c r="EOZ57" s="9"/>
      <c r="EPA57" s="9"/>
      <c r="EPB57" s="9"/>
      <c r="EPC57" s="9"/>
      <c r="EPD57" s="9"/>
      <c r="EPE57" s="9"/>
      <c r="EPF57" s="9"/>
      <c r="EPG57" s="9"/>
      <c r="EPH57" s="9"/>
      <c r="EPI57" s="9"/>
      <c r="EPJ57" s="9"/>
      <c r="EPK57" s="9"/>
      <c r="EPL57" s="9"/>
      <c r="EPM57" s="9"/>
      <c r="EPN57" s="9"/>
      <c r="EPO57" s="9"/>
      <c r="EPP57" s="9"/>
      <c r="EPQ57" s="9"/>
      <c r="EPR57" s="9"/>
      <c r="EPS57" s="9"/>
      <c r="EPT57" s="9"/>
      <c r="EPU57" s="9"/>
      <c r="EPV57" s="9"/>
      <c r="EPW57" s="9"/>
      <c r="EPX57" s="9"/>
      <c r="EPY57" s="9"/>
      <c r="EPZ57" s="9"/>
      <c r="EQA57" s="9"/>
      <c r="EQB57" s="9"/>
      <c r="EQC57" s="9"/>
      <c r="EQD57" s="9"/>
      <c r="EQE57" s="9"/>
      <c r="EQF57" s="9"/>
      <c r="EQG57" s="9"/>
      <c r="EQH57" s="9"/>
      <c r="EQI57" s="9"/>
      <c r="EQJ57" s="9"/>
      <c r="EQK57" s="9"/>
      <c r="EQL57" s="9"/>
      <c r="EQM57" s="9"/>
      <c r="EQN57" s="9"/>
      <c r="EQO57" s="9"/>
      <c r="EQP57" s="9"/>
      <c r="EQQ57" s="9"/>
      <c r="EQR57" s="9"/>
      <c r="EQS57" s="9"/>
      <c r="EQT57" s="9"/>
      <c r="EQU57" s="9"/>
      <c r="EQV57" s="9"/>
      <c r="EQW57" s="9"/>
      <c r="EQX57" s="9"/>
      <c r="EQY57" s="9"/>
      <c r="EQZ57" s="9"/>
      <c r="ERA57" s="9"/>
      <c r="ERB57" s="9"/>
      <c r="ERC57" s="9"/>
      <c r="ERD57" s="9"/>
      <c r="ERE57" s="9"/>
      <c r="ERF57" s="9"/>
      <c r="ERG57" s="9"/>
      <c r="ERH57" s="9"/>
      <c r="ERI57" s="9"/>
      <c r="ERJ57" s="9"/>
      <c r="ERK57" s="9"/>
      <c r="ERL57" s="9"/>
      <c r="ERM57" s="9"/>
      <c r="ERN57" s="9"/>
      <c r="ERO57" s="9"/>
      <c r="ERP57" s="9"/>
      <c r="ERQ57" s="9"/>
      <c r="ERR57" s="9"/>
      <c r="ERS57" s="9"/>
      <c r="ERT57" s="9"/>
      <c r="ERU57" s="9"/>
      <c r="ERV57" s="9"/>
      <c r="ERW57" s="9"/>
      <c r="ERX57" s="9"/>
      <c r="ERY57" s="9"/>
      <c r="ERZ57" s="9"/>
      <c r="ESA57" s="9"/>
      <c r="ESB57" s="9"/>
      <c r="ESC57" s="9"/>
      <c r="ESD57" s="9"/>
      <c r="ESE57" s="9"/>
      <c r="ESF57" s="9"/>
      <c r="ESG57" s="9"/>
      <c r="ESH57" s="9"/>
      <c r="ESI57" s="9"/>
      <c r="ESJ57" s="9"/>
      <c r="ESK57" s="9"/>
      <c r="ESL57" s="9"/>
      <c r="ESM57" s="9"/>
      <c r="ESN57" s="9"/>
      <c r="ESO57" s="9"/>
      <c r="ESP57" s="9"/>
      <c r="ESQ57" s="9"/>
      <c r="ESR57" s="9"/>
      <c r="ESS57" s="9"/>
      <c r="EST57" s="9"/>
      <c r="ESU57" s="9"/>
      <c r="ESV57" s="9"/>
      <c r="ESW57" s="9"/>
      <c r="ESX57" s="9"/>
      <c r="ESY57" s="9"/>
      <c r="ESZ57" s="9"/>
      <c r="ETA57" s="9"/>
      <c r="ETB57" s="9"/>
      <c r="ETC57" s="9"/>
      <c r="ETD57" s="9"/>
      <c r="ETE57" s="9"/>
      <c r="ETF57" s="9"/>
      <c r="ETG57" s="9"/>
      <c r="ETH57" s="9"/>
      <c r="ETI57" s="9"/>
      <c r="ETJ57" s="9"/>
      <c r="ETK57" s="9"/>
      <c r="ETL57" s="9"/>
      <c r="ETM57" s="9"/>
      <c r="ETN57" s="9"/>
      <c r="ETO57" s="9"/>
      <c r="ETP57" s="9"/>
      <c r="ETQ57" s="9"/>
      <c r="ETR57" s="9"/>
      <c r="ETS57" s="9"/>
      <c r="ETT57" s="9"/>
      <c r="ETU57" s="9"/>
      <c r="ETV57" s="9"/>
      <c r="ETW57" s="9"/>
      <c r="ETX57" s="9"/>
      <c r="ETY57" s="9"/>
      <c r="ETZ57" s="9"/>
      <c r="EUA57" s="9"/>
      <c r="EUB57" s="9"/>
      <c r="EUC57" s="9"/>
      <c r="EUD57" s="9"/>
      <c r="EUE57" s="9"/>
      <c r="EUF57" s="9"/>
      <c r="EUG57" s="9"/>
      <c r="EUH57" s="9"/>
      <c r="EUI57" s="9"/>
      <c r="EUJ57" s="9"/>
      <c r="EUK57" s="9"/>
      <c r="EUL57" s="9"/>
      <c r="EUM57" s="9"/>
      <c r="EUN57" s="9"/>
      <c r="EUO57" s="9"/>
      <c r="EUP57" s="9"/>
      <c r="EUQ57" s="9"/>
      <c r="EUR57" s="9"/>
      <c r="EUS57" s="9"/>
      <c r="EUT57" s="9"/>
      <c r="EUU57" s="9"/>
      <c r="EUV57" s="9"/>
      <c r="EUW57" s="9"/>
      <c r="EUX57" s="9"/>
      <c r="EUY57" s="9"/>
      <c r="EUZ57" s="9"/>
      <c r="EVA57" s="9"/>
      <c r="EVB57" s="9"/>
      <c r="EVC57" s="9"/>
      <c r="EVD57" s="9"/>
      <c r="EVE57" s="9"/>
      <c r="EVF57" s="9"/>
      <c r="EVG57" s="9"/>
      <c r="EVH57" s="9"/>
      <c r="EVI57" s="9"/>
      <c r="EVJ57" s="9"/>
      <c r="EVK57" s="9"/>
      <c r="EVL57" s="9"/>
      <c r="EVM57" s="9"/>
      <c r="EVN57" s="9"/>
      <c r="EVO57" s="9"/>
      <c r="EVP57" s="9"/>
      <c r="EVQ57" s="9"/>
      <c r="EVR57" s="9"/>
      <c r="EVS57" s="9"/>
      <c r="EVT57" s="9"/>
      <c r="EVU57" s="9"/>
      <c r="EVV57" s="9"/>
      <c r="EVW57" s="9"/>
      <c r="EVX57" s="9"/>
      <c r="EVY57" s="9"/>
      <c r="EVZ57" s="9"/>
      <c r="EWA57" s="9"/>
      <c r="EWB57" s="9"/>
      <c r="EWC57" s="9"/>
      <c r="EWD57" s="9"/>
      <c r="EWE57" s="9"/>
      <c r="EWF57" s="9"/>
      <c r="EWG57" s="9"/>
      <c r="EWH57" s="9"/>
      <c r="EWI57" s="9"/>
      <c r="EWJ57" s="9"/>
      <c r="EWK57" s="9"/>
      <c r="EWL57" s="9"/>
      <c r="EWM57" s="9"/>
      <c r="EWN57" s="9"/>
      <c r="EWO57" s="9"/>
      <c r="EWP57" s="9"/>
      <c r="EWQ57" s="9"/>
      <c r="EWR57" s="9"/>
      <c r="EWS57" s="9"/>
      <c r="EWT57" s="9"/>
      <c r="EWU57" s="9"/>
      <c r="EWV57" s="9"/>
      <c r="EWW57" s="9"/>
      <c r="EWX57" s="9"/>
      <c r="EWY57" s="9"/>
      <c r="EWZ57" s="9"/>
      <c r="EXA57" s="9"/>
      <c r="EXB57" s="9"/>
      <c r="EXC57" s="9"/>
      <c r="EXD57" s="9"/>
      <c r="EXE57" s="9"/>
      <c r="EXF57" s="9"/>
      <c r="EXG57" s="9"/>
      <c r="EXH57" s="9"/>
      <c r="EXI57" s="9"/>
      <c r="EXJ57" s="9"/>
      <c r="EXK57" s="9"/>
      <c r="EXL57" s="9"/>
      <c r="EXM57" s="9"/>
      <c r="EXN57" s="9"/>
      <c r="EXO57" s="9"/>
      <c r="EXP57" s="9"/>
      <c r="EXQ57" s="9"/>
      <c r="EXR57" s="9"/>
      <c r="EXS57" s="9"/>
      <c r="EXT57" s="9"/>
      <c r="EXU57" s="9"/>
      <c r="EXV57" s="9"/>
      <c r="EXW57" s="9"/>
      <c r="EXX57" s="9"/>
      <c r="EXY57" s="9"/>
      <c r="EXZ57" s="9"/>
      <c r="EYA57" s="9"/>
      <c r="EYB57" s="9"/>
      <c r="EYC57" s="9"/>
      <c r="EYD57" s="9"/>
      <c r="EYE57" s="9"/>
      <c r="EYF57" s="9"/>
      <c r="EYG57" s="9"/>
      <c r="EYH57" s="9"/>
      <c r="EYI57" s="9"/>
      <c r="EYJ57" s="9"/>
      <c r="EYK57" s="9"/>
      <c r="EYL57" s="9"/>
      <c r="EYM57" s="9"/>
      <c r="EYN57" s="9"/>
      <c r="EYO57" s="9"/>
      <c r="EYP57" s="9"/>
      <c r="EYQ57" s="9"/>
      <c r="EYR57" s="9"/>
      <c r="EYS57" s="9"/>
      <c r="EYT57" s="9"/>
      <c r="EYU57" s="9"/>
      <c r="EYV57" s="9"/>
      <c r="EYW57" s="9"/>
      <c r="EYX57" s="9"/>
      <c r="EYY57" s="9"/>
      <c r="EYZ57" s="9"/>
      <c r="EZA57" s="9"/>
      <c r="EZB57" s="9"/>
      <c r="EZC57" s="9"/>
      <c r="EZD57" s="9"/>
      <c r="EZE57" s="9"/>
      <c r="EZF57" s="9"/>
      <c r="EZG57" s="9"/>
      <c r="EZH57" s="9"/>
      <c r="EZI57" s="9"/>
      <c r="EZJ57" s="9"/>
      <c r="EZK57" s="9"/>
      <c r="EZL57" s="9"/>
      <c r="EZM57" s="9"/>
      <c r="EZN57" s="9"/>
      <c r="EZO57" s="9"/>
      <c r="EZP57" s="9"/>
      <c r="EZQ57" s="9"/>
      <c r="EZR57" s="9"/>
      <c r="EZS57" s="9"/>
      <c r="EZT57" s="9"/>
      <c r="EZU57" s="9"/>
      <c r="EZV57" s="9"/>
      <c r="EZW57" s="9"/>
      <c r="EZX57" s="9"/>
      <c r="EZY57" s="9"/>
      <c r="EZZ57" s="9"/>
      <c r="FAA57" s="9"/>
      <c r="FAB57" s="9"/>
      <c r="FAC57" s="9"/>
      <c r="FAD57" s="9"/>
      <c r="FAE57" s="9"/>
      <c r="FAF57" s="9"/>
      <c r="FAG57" s="9"/>
      <c r="FAH57" s="9"/>
      <c r="FAI57" s="9"/>
      <c r="FAJ57" s="9"/>
      <c r="FAK57" s="9"/>
      <c r="FAL57" s="9"/>
      <c r="FAM57" s="9"/>
      <c r="FAN57" s="9"/>
      <c r="FAO57" s="9"/>
      <c r="FAP57" s="9"/>
      <c r="FAQ57" s="9"/>
      <c r="FAR57" s="9"/>
      <c r="FAS57" s="9"/>
      <c r="FAT57" s="9"/>
      <c r="FAU57" s="9"/>
      <c r="FAV57" s="9"/>
      <c r="FAW57" s="9"/>
      <c r="FAX57" s="9"/>
      <c r="FAY57" s="9"/>
      <c r="FAZ57" s="9"/>
      <c r="FBA57" s="9"/>
      <c r="FBB57" s="9"/>
      <c r="FBC57" s="9"/>
      <c r="FBD57" s="9"/>
      <c r="FBE57" s="9"/>
      <c r="FBF57" s="9"/>
      <c r="FBG57" s="9"/>
      <c r="FBH57" s="9"/>
      <c r="FBI57" s="9"/>
      <c r="FBJ57" s="9"/>
      <c r="FBK57" s="9"/>
      <c r="FBL57" s="9"/>
      <c r="FBM57" s="9"/>
      <c r="FBN57" s="9"/>
      <c r="FBO57" s="9"/>
      <c r="FBP57" s="9"/>
      <c r="FBQ57" s="9"/>
      <c r="FBR57" s="9"/>
      <c r="FBS57" s="9"/>
      <c r="FBT57" s="9"/>
      <c r="FBU57" s="9"/>
      <c r="FBV57" s="9"/>
      <c r="FBW57" s="9"/>
      <c r="FBX57" s="9"/>
      <c r="FBY57" s="9"/>
      <c r="FBZ57" s="9"/>
      <c r="FCA57" s="9"/>
      <c r="FCB57" s="9"/>
      <c r="FCC57" s="9"/>
      <c r="FCD57" s="9"/>
      <c r="FCE57" s="9"/>
      <c r="FCF57" s="9"/>
      <c r="FCG57" s="9"/>
      <c r="FCH57" s="9"/>
      <c r="FCI57" s="9"/>
      <c r="FCJ57" s="9"/>
      <c r="FCK57" s="9"/>
      <c r="FCL57" s="9"/>
      <c r="FCM57" s="9"/>
      <c r="FCN57" s="9"/>
      <c r="FCO57" s="9"/>
      <c r="FCP57" s="9"/>
      <c r="FCQ57" s="9"/>
      <c r="FCR57" s="9"/>
      <c r="FCS57" s="9"/>
      <c r="FCT57" s="9"/>
      <c r="FCU57" s="9"/>
      <c r="FCV57" s="9"/>
      <c r="FCW57" s="9"/>
      <c r="FCX57" s="9"/>
      <c r="FCY57" s="9"/>
      <c r="FCZ57" s="9"/>
      <c r="FDA57" s="9"/>
      <c r="FDB57" s="9"/>
      <c r="FDC57" s="9"/>
      <c r="FDD57" s="9"/>
      <c r="FDE57" s="9"/>
      <c r="FDF57" s="9"/>
      <c r="FDG57" s="9"/>
      <c r="FDH57" s="9"/>
      <c r="FDI57" s="9"/>
      <c r="FDJ57" s="9"/>
      <c r="FDK57" s="9"/>
      <c r="FDL57" s="9"/>
      <c r="FDM57" s="9"/>
      <c r="FDN57" s="9"/>
      <c r="FDO57" s="9"/>
      <c r="FDP57" s="9"/>
      <c r="FDQ57" s="9"/>
      <c r="FDR57" s="9"/>
      <c r="FDS57" s="9"/>
      <c r="FDT57" s="9"/>
      <c r="FDU57" s="9"/>
      <c r="FDV57" s="9"/>
      <c r="FDW57" s="9"/>
      <c r="FDX57" s="9"/>
      <c r="FDY57" s="9"/>
      <c r="FDZ57" s="9"/>
      <c r="FEA57" s="9"/>
      <c r="FEB57" s="9"/>
      <c r="FEC57" s="9"/>
      <c r="FED57" s="9"/>
      <c r="FEE57" s="9"/>
      <c r="FEF57" s="9"/>
      <c r="FEG57" s="9"/>
      <c r="FEH57" s="9"/>
      <c r="FEI57" s="9"/>
      <c r="FEJ57" s="9"/>
      <c r="FEK57" s="9"/>
      <c r="FEL57" s="9"/>
      <c r="FEM57" s="9"/>
      <c r="FEN57" s="9"/>
      <c r="FEO57" s="9"/>
      <c r="FEP57" s="9"/>
      <c r="FEQ57" s="9"/>
      <c r="FER57" s="9"/>
      <c r="FES57" s="9"/>
      <c r="FET57" s="9"/>
      <c r="FEU57" s="9"/>
      <c r="FEV57" s="9"/>
      <c r="FEW57" s="9"/>
      <c r="FEX57" s="9"/>
      <c r="FEY57" s="9"/>
      <c r="FEZ57" s="9"/>
      <c r="FFA57" s="9"/>
      <c r="FFB57" s="9"/>
      <c r="FFC57" s="9"/>
      <c r="FFD57" s="9"/>
      <c r="FFE57" s="9"/>
      <c r="FFF57" s="9"/>
      <c r="FFG57" s="9"/>
      <c r="FFH57" s="9"/>
      <c r="FFI57" s="9"/>
      <c r="FFJ57" s="9"/>
      <c r="FFK57" s="9"/>
      <c r="FFL57" s="9"/>
      <c r="FFM57" s="9"/>
      <c r="FFN57" s="9"/>
      <c r="FFO57" s="9"/>
      <c r="FFP57" s="9"/>
      <c r="FFQ57" s="9"/>
      <c r="FFR57" s="9"/>
      <c r="FFS57" s="9"/>
      <c r="FFT57" s="9"/>
      <c r="FFU57" s="9"/>
      <c r="FFV57" s="9"/>
      <c r="FFW57" s="9"/>
      <c r="FFX57" s="9"/>
      <c r="FFY57" s="9"/>
      <c r="FFZ57" s="9"/>
      <c r="FGA57" s="9"/>
      <c r="FGB57" s="9"/>
      <c r="FGC57" s="9"/>
      <c r="FGD57" s="9"/>
      <c r="FGE57" s="9"/>
      <c r="FGF57" s="9"/>
      <c r="FGG57" s="9"/>
      <c r="FGH57" s="9"/>
      <c r="FGI57" s="9"/>
      <c r="FGJ57" s="9"/>
      <c r="FGK57" s="9"/>
      <c r="FGL57" s="9"/>
      <c r="FGM57" s="9"/>
      <c r="FGN57" s="9"/>
      <c r="FGO57" s="9"/>
      <c r="FGP57" s="9"/>
      <c r="FGQ57" s="9"/>
      <c r="FGR57" s="9"/>
      <c r="FGS57" s="9"/>
      <c r="FGT57" s="9"/>
      <c r="FGU57" s="9"/>
      <c r="FGV57" s="9"/>
      <c r="FGW57" s="9"/>
      <c r="FGX57" s="9"/>
      <c r="FGY57" s="9"/>
      <c r="FGZ57" s="9"/>
      <c r="FHA57" s="9"/>
      <c r="FHB57" s="9"/>
      <c r="FHC57" s="9"/>
      <c r="FHD57" s="9"/>
      <c r="FHE57" s="9"/>
      <c r="FHF57" s="9"/>
      <c r="FHG57" s="9"/>
      <c r="FHH57" s="9"/>
      <c r="FHI57" s="9"/>
      <c r="FHJ57" s="9"/>
      <c r="FHK57" s="9"/>
      <c r="FHL57" s="9"/>
      <c r="FHM57" s="9"/>
      <c r="FHN57" s="9"/>
      <c r="FHO57" s="9"/>
      <c r="FHP57" s="9"/>
      <c r="FHQ57" s="9"/>
      <c r="FHR57" s="9"/>
      <c r="FHS57" s="9"/>
      <c r="FHT57" s="9"/>
      <c r="FHU57" s="9"/>
      <c r="FHV57" s="9"/>
      <c r="FHW57" s="9"/>
      <c r="FHX57" s="9"/>
      <c r="FHY57" s="9"/>
      <c r="FHZ57" s="9"/>
      <c r="FIA57" s="9"/>
      <c r="FIB57" s="9"/>
      <c r="FIC57" s="9"/>
      <c r="FID57" s="9"/>
      <c r="FIE57" s="9"/>
      <c r="FIF57" s="9"/>
      <c r="FIG57" s="9"/>
      <c r="FIH57" s="9"/>
      <c r="FII57" s="9"/>
      <c r="FIJ57" s="9"/>
      <c r="FIK57" s="9"/>
      <c r="FIL57" s="9"/>
      <c r="FIM57" s="9"/>
      <c r="FIN57" s="9"/>
      <c r="FIO57" s="9"/>
      <c r="FIP57" s="9"/>
      <c r="FIQ57" s="9"/>
      <c r="FIR57" s="9"/>
      <c r="FIS57" s="9"/>
      <c r="FIT57" s="9"/>
      <c r="FIU57" s="9"/>
      <c r="FIV57" s="9"/>
      <c r="FIW57" s="9"/>
      <c r="FIX57" s="9"/>
      <c r="FIY57" s="9"/>
      <c r="FIZ57" s="9"/>
      <c r="FJA57" s="9"/>
      <c r="FJB57" s="9"/>
      <c r="FJC57" s="9"/>
      <c r="FJD57" s="9"/>
      <c r="FJE57" s="9"/>
      <c r="FJF57" s="9"/>
      <c r="FJG57" s="9"/>
      <c r="FJH57" s="9"/>
      <c r="FJI57" s="9"/>
      <c r="FJJ57" s="9"/>
      <c r="FJK57" s="9"/>
      <c r="FJL57" s="9"/>
      <c r="FJM57" s="9"/>
      <c r="FJN57" s="9"/>
      <c r="FJO57" s="9"/>
      <c r="FJP57" s="9"/>
      <c r="FJQ57" s="9"/>
      <c r="FJR57" s="9"/>
      <c r="FJS57" s="9"/>
      <c r="FJT57" s="9"/>
      <c r="FJU57" s="9"/>
      <c r="FJV57" s="9"/>
      <c r="FJW57" s="9"/>
      <c r="FJX57" s="9"/>
      <c r="FJY57" s="9"/>
      <c r="FJZ57" s="9"/>
      <c r="FKA57" s="9"/>
      <c r="FKB57" s="9"/>
      <c r="FKC57" s="9"/>
      <c r="FKD57" s="9"/>
      <c r="FKE57" s="9"/>
      <c r="FKF57" s="9"/>
      <c r="FKG57" s="9"/>
      <c r="FKH57" s="9"/>
      <c r="FKI57" s="9"/>
      <c r="FKJ57" s="9"/>
      <c r="FKK57" s="9"/>
      <c r="FKL57" s="9"/>
      <c r="FKM57" s="9"/>
      <c r="FKN57" s="9"/>
      <c r="FKO57" s="9"/>
      <c r="FKP57" s="9"/>
      <c r="FKQ57" s="9"/>
      <c r="FKR57" s="9"/>
      <c r="FKS57" s="9"/>
      <c r="FKT57" s="9"/>
      <c r="FKU57" s="9"/>
      <c r="FKV57" s="9"/>
      <c r="FKW57" s="9"/>
      <c r="FKX57" s="9"/>
      <c r="FKY57" s="9"/>
      <c r="FKZ57" s="9"/>
      <c r="FLA57" s="9"/>
      <c r="FLB57" s="9"/>
      <c r="FLC57" s="9"/>
      <c r="FLD57" s="9"/>
      <c r="FLE57" s="9"/>
      <c r="FLF57" s="9"/>
      <c r="FLG57" s="9"/>
      <c r="FLH57" s="9"/>
      <c r="FLI57" s="9"/>
      <c r="FLJ57" s="9"/>
      <c r="FLK57" s="9"/>
      <c r="FLL57" s="9"/>
      <c r="FLM57" s="9"/>
      <c r="FLN57" s="9"/>
      <c r="FLO57" s="9"/>
      <c r="FLP57" s="9"/>
      <c r="FLQ57" s="9"/>
      <c r="FLR57" s="9"/>
      <c r="FLS57" s="9"/>
      <c r="FLT57" s="9"/>
      <c r="FLU57" s="9"/>
      <c r="FLV57" s="9"/>
      <c r="FLW57" s="9"/>
      <c r="FLX57" s="9"/>
      <c r="FLY57" s="9"/>
      <c r="FLZ57" s="9"/>
      <c r="FMA57" s="9"/>
      <c r="FMB57" s="9"/>
      <c r="FMC57" s="9"/>
      <c r="FMD57" s="9"/>
      <c r="FME57" s="9"/>
      <c r="FMF57" s="9"/>
      <c r="FMG57" s="9"/>
      <c r="FMH57" s="9"/>
      <c r="FMI57" s="9"/>
      <c r="FMJ57" s="9"/>
      <c r="FMK57" s="9"/>
      <c r="FML57" s="9"/>
      <c r="FMM57" s="9"/>
      <c r="FMN57" s="9"/>
      <c r="FMO57" s="9"/>
      <c r="FMP57" s="9"/>
      <c r="FMQ57" s="9"/>
      <c r="FMR57" s="9"/>
      <c r="FMS57" s="9"/>
      <c r="FMT57" s="9"/>
      <c r="FMU57" s="9"/>
      <c r="FMV57" s="9"/>
      <c r="FMW57" s="9"/>
      <c r="FMX57" s="9"/>
      <c r="FMY57" s="9"/>
      <c r="FMZ57" s="9"/>
      <c r="FNA57" s="9"/>
      <c r="FNB57" s="9"/>
      <c r="FNC57" s="9"/>
      <c r="FND57" s="9"/>
      <c r="FNE57" s="9"/>
      <c r="FNF57" s="9"/>
      <c r="FNG57" s="9"/>
      <c r="FNH57" s="9"/>
      <c r="FNI57" s="9"/>
      <c r="FNJ57" s="9"/>
      <c r="FNK57" s="9"/>
      <c r="FNL57" s="9"/>
      <c r="FNM57" s="9"/>
      <c r="FNN57" s="9"/>
      <c r="FNO57" s="9"/>
      <c r="FNP57" s="9"/>
      <c r="FNQ57" s="9"/>
      <c r="FNR57" s="9"/>
      <c r="FNS57" s="9"/>
      <c r="FNT57" s="9"/>
      <c r="FNU57" s="9"/>
      <c r="FNV57" s="9"/>
      <c r="FNW57" s="9"/>
      <c r="FNX57" s="9"/>
      <c r="FNY57" s="9"/>
      <c r="FNZ57" s="9"/>
      <c r="FOA57" s="9"/>
      <c r="FOB57" s="9"/>
      <c r="FOC57" s="9"/>
      <c r="FOD57" s="9"/>
      <c r="FOE57" s="9"/>
      <c r="FOF57" s="9"/>
      <c r="FOG57" s="9"/>
      <c r="FOH57" s="9"/>
      <c r="FOI57" s="9"/>
      <c r="FOJ57" s="9"/>
      <c r="FOK57" s="9"/>
      <c r="FOL57" s="9"/>
      <c r="FOM57" s="9"/>
      <c r="FON57" s="9"/>
      <c r="FOO57" s="9"/>
      <c r="FOP57" s="9"/>
      <c r="FOQ57" s="9"/>
      <c r="FOR57" s="9"/>
      <c r="FOS57" s="9"/>
      <c r="FOT57" s="9"/>
      <c r="FOU57" s="9"/>
      <c r="FOV57" s="9"/>
      <c r="FOW57" s="9"/>
      <c r="FOX57" s="9"/>
      <c r="FOY57" s="9"/>
      <c r="FOZ57" s="9"/>
      <c r="FPA57" s="9"/>
      <c r="FPB57" s="9"/>
      <c r="FPC57" s="9"/>
      <c r="FPD57" s="9"/>
      <c r="FPE57" s="9"/>
      <c r="FPF57" s="9"/>
      <c r="FPG57" s="9"/>
      <c r="FPH57" s="9"/>
      <c r="FPI57" s="9"/>
      <c r="FPJ57" s="9"/>
      <c r="FPK57" s="9"/>
      <c r="FPL57" s="9"/>
      <c r="FPM57" s="9"/>
      <c r="FPN57" s="9"/>
      <c r="FPO57" s="9"/>
      <c r="FPP57" s="9"/>
      <c r="FPQ57" s="9"/>
      <c r="FPR57" s="9"/>
      <c r="FPS57" s="9"/>
      <c r="FPT57" s="9"/>
      <c r="FPU57" s="9"/>
      <c r="FPV57" s="9"/>
      <c r="FPW57" s="9"/>
      <c r="FPX57" s="9"/>
      <c r="FPY57" s="9"/>
      <c r="FPZ57" s="9"/>
      <c r="FQA57" s="9"/>
      <c r="FQB57" s="9"/>
      <c r="FQC57" s="9"/>
      <c r="FQD57" s="9"/>
      <c r="FQE57" s="9"/>
      <c r="FQF57" s="9"/>
      <c r="FQG57" s="9"/>
      <c r="FQH57" s="9"/>
      <c r="FQI57" s="9"/>
      <c r="FQJ57" s="9"/>
      <c r="FQK57" s="9"/>
      <c r="FQL57" s="9"/>
      <c r="FQM57" s="9"/>
      <c r="FQN57" s="9"/>
      <c r="FQO57" s="9"/>
      <c r="FQP57" s="9"/>
      <c r="FQQ57" s="9"/>
      <c r="FQR57" s="9"/>
      <c r="FQS57" s="9"/>
      <c r="FQT57" s="9"/>
      <c r="FQU57" s="9"/>
      <c r="FQV57" s="9"/>
      <c r="FQW57" s="9"/>
      <c r="FQX57" s="9"/>
      <c r="FQY57" s="9"/>
      <c r="FQZ57" s="9"/>
      <c r="FRA57" s="9"/>
      <c r="FRB57" s="9"/>
      <c r="FRC57" s="9"/>
      <c r="FRD57" s="9"/>
      <c r="FRE57" s="9"/>
      <c r="FRF57" s="9"/>
      <c r="FRG57" s="9"/>
      <c r="FRH57" s="9"/>
      <c r="FRI57" s="9"/>
      <c r="FRJ57" s="9"/>
      <c r="FRK57" s="9"/>
      <c r="FRL57" s="9"/>
      <c r="FRM57" s="9"/>
      <c r="FRN57" s="9"/>
      <c r="FRO57" s="9"/>
      <c r="FRP57" s="9"/>
      <c r="FRQ57" s="9"/>
      <c r="FRR57" s="9"/>
      <c r="FRS57" s="9"/>
      <c r="FRT57" s="9"/>
      <c r="FRU57" s="9"/>
      <c r="FRV57" s="9"/>
      <c r="FRW57" s="9"/>
      <c r="FRX57" s="9"/>
      <c r="FRY57" s="9"/>
      <c r="FRZ57" s="9"/>
      <c r="FSA57" s="9"/>
      <c r="FSB57" s="9"/>
      <c r="FSC57" s="9"/>
      <c r="FSD57" s="9"/>
      <c r="FSE57" s="9"/>
      <c r="FSF57" s="9"/>
      <c r="FSG57" s="9"/>
      <c r="FSH57" s="9"/>
      <c r="FSI57" s="9"/>
      <c r="FSJ57" s="9"/>
      <c r="FSK57" s="9"/>
      <c r="FSL57" s="9"/>
      <c r="FSM57" s="9"/>
      <c r="FSN57" s="9"/>
      <c r="FSO57" s="9"/>
      <c r="FSP57" s="9"/>
      <c r="FSQ57" s="9"/>
      <c r="FSR57" s="9"/>
      <c r="FSS57" s="9"/>
      <c r="FST57" s="9"/>
      <c r="FSU57" s="9"/>
      <c r="FSV57" s="9"/>
      <c r="FSW57" s="9"/>
      <c r="FSX57" s="9"/>
      <c r="FSY57" s="9"/>
      <c r="FSZ57" s="9"/>
      <c r="FTA57" s="9"/>
      <c r="FTB57" s="9"/>
      <c r="FTC57" s="9"/>
      <c r="FTD57" s="9"/>
      <c r="FTE57" s="9"/>
      <c r="FTF57" s="9"/>
      <c r="FTG57" s="9"/>
      <c r="FTH57" s="9"/>
      <c r="FTI57" s="9"/>
      <c r="FTJ57" s="9"/>
      <c r="FTK57" s="9"/>
      <c r="FTL57" s="9"/>
      <c r="FTM57" s="9"/>
      <c r="FTN57" s="9"/>
      <c r="FTO57" s="9"/>
      <c r="FTP57" s="9"/>
      <c r="FTQ57" s="9"/>
      <c r="FTR57" s="9"/>
      <c r="FTS57" s="9"/>
      <c r="FTT57" s="9"/>
      <c r="FTU57" s="9"/>
      <c r="FTV57" s="9"/>
      <c r="FTW57" s="9"/>
      <c r="FTX57" s="9"/>
      <c r="FTY57" s="9"/>
      <c r="FTZ57" s="9"/>
      <c r="FUA57" s="9"/>
      <c r="FUB57" s="9"/>
      <c r="FUC57" s="9"/>
      <c r="FUD57" s="9"/>
      <c r="FUE57" s="9"/>
      <c r="FUF57" s="9"/>
      <c r="FUG57" s="9"/>
      <c r="FUH57" s="9"/>
      <c r="FUI57" s="9"/>
      <c r="FUJ57" s="9"/>
      <c r="FUK57" s="9"/>
      <c r="FUL57" s="9"/>
      <c r="FUM57" s="9"/>
      <c r="FUN57" s="9"/>
      <c r="FUO57" s="9"/>
      <c r="FUP57" s="9"/>
      <c r="FUQ57" s="9"/>
      <c r="FUR57" s="9"/>
      <c r="FUS57" s="9"/>
      <c r="FUT57" s="9"/>
      <c r="FUU57" s="9"/>
      <c r="FUV57" s="9"/>
      <c r="FUW57" s="9"/>
      <c r="FUX57" s="9"/>
      <c r="FUY57" s="9"/>
      <c r="FUZ57" s="9"/>
      <c r="FVA57" s="9"/>
      <c r="FVB57" s="9"/>
      <c r="FVC57" s="9"/>
      <c r="FVD57" s="9"/>
      <c r="FVE57" s="9"/>
      <c r="FVF57" s="9"/>
      <c r="FVG57" s="9"/>
      <c r="FVH57" s="9"/>
      <c r="FVI57" s="9"/>
      <c r="FVJ57" s="9"/>
      <c r="FVK57" s="9"/>
      <c r="FVL57" s="9"/>
      <c r="FVM57" s="9"/>
      <c r="FVN57" s="9"/>
      <c r="FVO57" s="9"/>
      <c r="FVP57" s="9"/>
      <c r="FVQ57" s="9"/>
      <c r="FVR57" s="9"/>
      <c r="FVS57" s="9"/>
      <c r="FVT57" s="9"/>
      <c r="FVU57" s="9"/>
      <c r="FVV57" s="9"/>
      <c r="FVW57" s="9"/>
      <c r="FVX57" s="9"/>
      <c r="FVY57" s="9"/>
      <c r="FVZ57" s="9"/>
      <c r="FWA57" s="9"/>
      <c r="FWB57" s="9"/>
      <c r="FWC57" s="9"/>
      <c r="FWD57" s="9"/>
      <c r="FWE57" s="9"/>
      <c r="FWF57" s="9"/>
      <c r="FWG57" s="9"/>
      <c r="FWH57" s="9"/>
      <c r="FWI57" s="9"/>
      <c r="FWJ57" s="9"/>
      <c r="FWK57" s="9"/>
      <c r="FWL57" s="9"/>
      <c r="FWM57" s="9"/>
      <c r="FWN57" s="9"/>
      <c r="FWO57" s="9"/>
      <c r="FWP57" s="9"/>
      <c r="FWQ57" s="9"/>
      <c r="FWR57" s="9"/>
      <c r="FWS57" s="9"/>
      <c r="FWT57" s="9"/>
      <c r="FWU57" s="9"/>
      <c r="FWV57" s="9"/>
      <c r="FWW57" s="9"/>
      <c r="FWX57" s="9"/>
      <c r="FWY57" s="9"/>
      <c r="FWZ57" s="9"/>
      <c r="FXA57" s="9"/>
      <c r="FXB57" s="9"/>
      <c r="FXC57" s="9"/>
      <c r="FXD57" s="9"/>
      <c r="FXE57" s="9"/>
      <c r="FXF57" s="9"/>
      <c r="FXG57" s="9"/>
      <c r="FXH57" s="9"/>
      <c r="FXI57" s="9"/>
      <c r="FXJ57" s="9"/>
      <c r="FXK57" s="9"/>
      <c r="FXL57" s="9"/>
      <c r="FXM57" s="9"/>
      <c r="FXN57" s="9"/>
      <c r="FXO57" s="9"/>
      <c r="FXP57" s="9"/>
      <c r="FXQ57" s="9"/>
      <c r="FXR57" s="9"/>
      <c r="FXS57" s="9"/>
      <c r="FXT57" s="9"/>
      <c r="FXU57" s="9"/>
      <c r="FXV57" s="9"/>
      <c r="FXW57" s="9"/>
      <c r="FXX57" s="9"/>
      <c r="FXY57" s="9"/>
      <c r="FXZ57" s="9"/>
      <c r="FYA57" s="9"/>
      <c r="FYB57" s="9"/>
      <c r="FYC57" s="9"/>
      <c r="FYD57" s="9"/>
      <c r="FYE57" s="9"/>
      <c r="FYF57" s="9"/>
      <c r="FYG57" s="9"/>
      <c r="FYH57" s="9"/>
      <c r="FYI57" s="9"/>
      <c r="FYJ57" s="9"/>
      <c r="FYK57" s="9"/>
      <c r="FYL57" s="9"/>
      <c r="FYM57" s="9"/>
      <c r="FYN57" s="9"/>
      <c r="FYO57" s="9"/>
      <c r="FYP57" s="9"/>
      <c r="FYQ57" s="9"/>
      <c r="FYR57" s="9"/>
      <c r="FYS57" s="9"/>
      <c r="FYT57" s="9"/>
      <c r="FYU57" s="9"/>
      <c r="FYV57" s="9"/>
      <c r="FYW57" s="9"/>
      <c r="FYX57" s="9"/>
      <c r="FYY57" s="9"/>
      <c r="FYZ57" s="9"/>
      <c r="FZA57" s="9"/>
      <c r="FZB57" s="9"/>
      <c r="FZC57" s="9"/>
      <c r="FZD57" s="9"/>
      <c r="FZE57" s="9"/>
      <c r="FZF57" s="9"/>
      <c r="FZG57" s="9"/>
      <c r="FZH57" s="9"/>
      <c r="FZI57" s="9"/>
      <c r="FZJ57" s="9"/>
      <c r="FZK57" s="9"/>
      <c r="FZL57" s="9"/>
      <c r="FZM57" s="9"/>
      <c r="FZN57" s="9"/>
      <c r="FZO57" s="9"/>
      <c r="FZP57" s="9"/>
      <c r="FZQ57" s="9"/>
      <c r="FZR57" s="9"/>
      <c r="FZS57" s="9"/>
      <c r="FZT57" s="9"/>
      <c r="FZU57" s="9"/>
      <c r="FZV57" s="9"/>
      <c r="FZW57" s="9"/>
      <c r="FZX57" s="9"/>
      <c r="FZY57" s="9"/>
      <c r="FZZ57" s="9"/>
      <c r="GAA57" s="9"/>
      <c r="GAB57" s="9"/>
      <c r="GAC57" s="9"/>
      <c r="GAD57" s="9"/>
      <c r="GAE57" s="9"/>
      <c r="GAF57" s="9"/>
      <c r="GAG57" s="9"/>
      <c r="GAH57" s="9"/>
      <c r="GAI57" s="9"/>
      <c r="GAJ57" s="9"/>
      <c r="GAK57" s="9"/>
      <c r="GAL57" s="9"/>
      <c r="GAM57" s="9"/>
      <c r="GAN57" s="9"/>
      <c r="GAO57" s="9"/>
      <c r="GAP57" s="9"/>
      <c r="GAQ57" s="9"/>
      <c r="GAR57" s="9"/>
      <c r="GAS57" s="9"/>
      <c r="GAT57" s="9"/>
      <c r="GAU57" s="9"/>
      <c r="GAV57" s="9"/>
      <c r="GAW57" s="9"/>
      <c r="GAX57" s="9"/>
      <c r="GAY57" s="9"/>
      <c r="GAZ57" s="9"/>
      <c r="GBA57" s="9"/>
      <c r="GBB57" s="9"/>
      <c r="GBC57" s="9"/>
      <c r="GBD57" s="9"/>
      <c r="GBE57" s="9"/>
      <c r="GBF57" s="9"/>
      <c r="GBG57" s="9"/>
      <c r="GBH57" s="9"/>
      <c r="GBI57" s="9"/>
      <c r="GBJ57" s="9"/>
      <c r="GBK57" s="9"/>
      <c r="GBL57" s="9"/>
      <c r="GBM57" s="9"/>
      <c r="GBN57" s="9"/>
      <c r="GBO57" s="9"/>
      <c r="GBP57" s="9"/>
      <c r="GBQ57" s="9"/>
      <c r="GBR57" s="9"/>
      <c r="GBS57" s="9"/>
      <c r="GBT57" s="9"/>
      <c r="GBU57" s="9"/>
      <c r="GBV57" s="9"/>
      <c r="GBW57" s="9"/>
      <c r="GBX57" s="9"/>
      <c r="GBY57" s="9"/>
      <c r="GBZ57" s="9"/>
      <c r="GCA57" s="9"/>
      <c r="GCB57" s="9"/>
      <c r="GCC57" s="9"/>
      <c r="GCD57" s="9"/>
      <c r="GCE57" s="9"/>
      <c r="GCF57" s="9"/>
      <c r="GCG57" s="9"/>
      <c r="GCH57" s="9"/>
      <c r="GCI57" s="9"/>
      <c r="GCJ57" s="9"/>
      <c r="GCK57" s="9"/>
      <c r="GCL57" s="9"/>
      <c r="GCM57" s="9"/>
      <c r="GCN57" s="9"/>
      <c r="GCO57" s="9"/>
      <c r="GCP57" s="9"/>
      <c r="GCQ57" s="9"/>
      <c r="GCR57" s="9"/>
      <c r="GCS57" s="9"/>
      <c r="GCT57" s="9"/>
      <c r="GCU57" s="9"/>
      <c r="GCV57" s="9"/>
      <c r="GCW57" s="9"/>
      <c r="GCX57" s="9"/>
      <c r="GCY57" s="9"/>
      <c r="GCZ57" s="9"/>
      <c r="GDA57" s="9"/>
      <c r="GDB57" s="9"/>
      <c r="GDC57" s="9"/>
      <c r="GDD57" s="9"/>
      <c r="GDE57" s="9"/>
      <c r="GDF57" s="9"/>
      <c r="GDG57" s="9"/>
      <c r="GDH57" s="9"/>
      <c r="GDI57" s="9"/>
      <c r="GDJ57" s="9"/>
      <c r="GDK57" s="9"/>
      <c r="GDL57" s="9"/>
      <c r="GDM57" s="9"/>
      <c r="GDN57" s="9"/>
      <c r="GDO57" s="9"/>
      <c r="GDP57" s="9"/>
      <c r="GDQ57" s="9"/>
      <c r="GDR57" s="9"/>
      <c r="GDS57" s="9"/>
      <c r="GDT57" s="9"/>
      <c r="GDU57" s="9"/>
      <c r="GDV57" s="9"/>
      <c r="GDW57" s="9"/>
      <c r="GDX57" s="9"/>
      <c r="GDY57" s="9"/>
      <c r="GDZ57" s="9"/>
      <c r="GEA57" s="9"/>
      <c r="GEB57" s="9"/>
      <c r="GEC57" s="9"/>
      <c r="GED57" s="9"/>
      <c r="GEE57" s="9"/>
      <c r="GEF57" s="9"/>
      <c r="GEG57" s="9"/>
      <c r="GEH57" s="9"/>
      <c r="GEI57" s="9"/>
      <c r="GEJ57" s="9"/>
      <c r="GEK57" s="9"/>
      <c r="GEL57" s="9"/>
      <c r="GEM57" s="9"/>
      <c r="GEN57" s="9"/>
      <c r="GEO57" s="9"/>
      <c r="GEP57" s="9"/>
      <c r="GEQ57" s="9"/>
      <c r="GER57" s="9"/>
      <c r="GES57" s="9"/>
      <c r="GET57" s="9"/>
      <c r="GEU57" s="9"/>
      <c r="GEV57" s="9"/>
      <c r="GEW57" s="9"/>
      <c r="GEX57" s="9"/>
      <c r="GEY57" s="9"/>
      <c r="GEZ57" s="9"/>
      <c r="GFA57" s="9"/>
      <c r="GFB57" s="9"/>
      <c r="GFC57" s="9"/>
      <c r="GFD57" s="9"/>
      <c r="GFE57" s="9"/>
      <c r="GFF57" s="9"/>
      <c r="GFG57" s="9"/>
      <c r="GFH57" s="9"/>
      <c r="GFI57" s="9"/>
      <c r="GFJ57" s="9"/>
      <c r="GFK57" s="9"/>
      <c r="GFL57" s="9"/>
      <c r="GFM57" s="9"/>
      <c r="GFN57" s="9"/>
      <c r="GFO57" s="9"/>
      <c r="GFP57" s="9"/>
      <c r="GFQ57" s="9"/>
      <c r="GFR57" s="9"/>
      <c r="GFS57" s="9"/>
      <c r="GFT57" s="9"/>
      <c r="GFU57" s="9"/>
      <c r="GFV57" s="9"/>
      <c r="GFW57" s="9"/>
      <c r="GFX57" s="9"/>
      <c r="GFY57" s="9"/>
      <c r="GFZ57" s="9"/>
      <c r="GGA57" s="9"/>
      <c r="GGB57" s="9"/>
      <c r="GGC57" s="9"/>
      <c r="GGD57" s="9"/>
      <c r="GGE57" s="9"/>
      <c r="GGF57" s="9"/>
      <c r="GGG57" s="9"/>
      <c r="GGH57" s="9"/>
      <c r="GGI57" s="9"/>
      <c r="GGJ57" s="9"/>
      <c r="GGK57" s="9"/>
      <c r="GGL57" s="9"/>
      <c r="GGM57" s="9"/>
      <c r="GGN57" s="9"/>
      <c r="GGO57" s="9"/>
      <c r="GGP57" s="9"/>
      <c r="GGQ57" s="9"/>
      <c r="GGR57" s="9"/>
      <c r="GGS57" s="9"/>
      <c r="GGT57" s="9"/>
      <c r="GGU57" s="9"/>
      <c r="GGV57" s="9"/>
      <c r="GGW57" s="9"/>
      <c r="GGX57" s="9"/>
      <c r="GGY57" s="9"/>
      <c r="GGZ57" s="9"/>
      <c r="GHA57" s="9"/>
      <c r="GHB57" s="9"/>
      <c r="GHC57" s="9"/>
      <c r="GHD57" s="9"/>
      <c r="GHE57" s="9"/>
      <c r="GHF57" s="9"/>
      <c r="GHG57" s="9"/>
      <c r="GHH57" s="9"/>
      <c r="GHI57" s="9"/>
      <c r="GHJ57" s="9"/>
      <c r="GHK57" s="9"/>
      <c r="GHL57" s="9"/>
      <c r="GHM57" s="9"/>
      <c r="GHN57" s="9"/>
      <c r="GHO57" s="9"/>
      <c r="GHP57" s="9"/>
      <c r="GHQ57" s="9"/>
      <c r="GHR57" s="9"/>
      <c r="GHS57" s="9"/>
      <c r="GHT57" s="9"/>
      <c r="GHU57" s="9"/>
      <c r="GHV57" s="9"/>
      <c r="GHW57" s="9"/>
      <c r="GHX57" s="9"/>
      <c r="GHY57" s="9"/>
      <c r="GHZ57" s="9"/>
      <c r="GIA57" s="9"/>
      <c r="GIB57" s="9"/>
      <c r="GIC57" s="9"/>
      <c r="GID57" s="9"/>
      <c r="GIE57" s="9"/>
      <c r="GIF57" s="9"/>
      <c r="GIG57" s="9"/>
      <c r="GIH57" s="9"/>
      <c r="GII57" s="9"/>
      <c r="GIJ57" s="9"/>
      <c r="GIK57" s="9"/>
      <c r="GIL57" s="9"/>
      <c r="GIM57" s="9"/>
      <c r="GIN57" s="9"/>
      <c r="GIO57" s="9"/>
      <c r="GIP57" s="9"/>
      <c r="GIQ57" s="9"/>
      <c r="GIR57" s="9"/>
      <c r="GIS57" s="9"/>
      <c r="GIT57" s="9"/>
      <c r="GIU57" s="9"/>
      <c r="GIV57" s="9"/>
      <c r="GIW57" s="9"/>
      <c r="GIX57" s="9"/>
      <c r="GIY57" s="9"/>
      <c r="GIZ57" s="9"/>
      <c r="GJA57" s="9"/>
      <c r="GJB57" s="9"/>
      <c r="GJC57" s="9"/>
      <c r="GJD57" s="9"/>
      <c r="GJE57" s="9"/>
      <c r="GJF57" s="9"/>
      <c r="GJG57" s="9"/>
      <c r="GJH57" s="9"/>
      <c r="GJI57" s="9"/>
      <c r="GJJ57" s="9"/>
      <c r="GJK57" s="9"/>
      <c r="GJL57" s="9"/>
      <c r="GJM57" s="9"/>
      <c r="GJN57" s="9"/>
      <c r="GJO57" s="9"/>
      <c r="GJP57" s="9"/>
      <c r="GJQ57" s="9"/>
      <c r="GJR57" s="9"/>
      <c r="GJS57" s="9"/>
      <c r="GJT57" s="9"/>
      <c r="GJU57" s="9"/>
      <c r="GJV57" s="9"/>
      <c r="GJW57" s="9"/>
      <c r="GJX57" s="9"/>
      <c r="GJY57" s="9"/>
      <c r="GJZ57" s="9"/>
      <c r="GKA57" s="9"/>
      <c r="GKB57" s="9"/>
      <c r="GKC57" s="9"/>
      <c r="GKD57" s="9"/>
      <c r="GKE57" s="9"/>
      <c r="GKF57" s="9"/>
      <c r="GKG57" s="9"/>
      <c r="GKH57" s="9"/>
      <c r="GKI57" s="9"/>
      <c r="GKJ57" s="9"/>
      <c r="GKK57" s="9"/>
      <c r="GKL57" s="9"/>
      <c r="GKM57" s="9"/>
      <c r="GKN57" s="9"/>
      <c r="GKO57" s="9"/>
      <c r="GKP57" s="9"/>
      <c r="GKQ57" s="9"/>
      <c r="GKR57" s="9"/>
      <c r="GKS57" s="9"/>
      <c r="GKT57" s="9"/>
      <c r="GKU57" s="9"/>
      <c r="GKV57" s="9"/>
      <c r="GKW57" s="9"/>
      <c r="GKX57" s="9"/>
      <c r="GKY57" s="9"/>
      <c r="GKZ57" s="9"/>
      <c r="GLA57" s="9"/>
      <c r="GLB57" s="9"/>
      <c r="GLC57" s="9"/>
      <c r="GLD57" s="9"/>
      <c r="GLE57" s="9"/>
      <c r="GLF57" s="9"/>
      <c r="GLG57" s="9"/>
      <c r="GLH57" s="9"/>
      <c r="GLI57" s="9"/>
      <c r="GLJ57" s="9"/>
      <c r="GLK57" s="9"/>
      <c r="GLL57" s="9"/>
      <c r="GLM57" s="9"/>
      <c r="GLN57" s="9"/>
      <c r="GLO57" s="9"/>
      <c r="GLP57" s="9"/>
      <c r="GLQ57" s="9"/>
      <c r="GLR57" s="9"/>
      <c r="GLS57" s="9"/>
      <c r="GLT57" s="9"/>
      <c r="GLU57" s="9"/>
      <c r="GLV57" s="9"/>
      <c r="GLW57" s="9"/>
      <c r="GLX57" s="9"/>
      <c r="GLY57" s="9"/>
      <c r="GLZ57" s="9"/>
      <c r="GMA57" s="9"/>
      <c r="GMB57" s="9"/>
      <c r="GMC57" s="9"/>
      <c r="GMD57" s="9"/>
      <c r="GME57" s="9"/>
      <c r="GMF57" s="9"/>
      <c r="GMG57" s="9"/>
      <c r="GMH57" s="9"/>
      <c r="GMI57" s="9"/>
      <c r="GMJ57" s="9"/>
      <c r="GMK57" s="9"/>
      <c r="GML57" s="9"/>
      <c r="GMM57" s="9"/>
      <c r="GMN57" s="9"/>
      <c r="GMO57" s="9"/>
      <c r="GMP57" s="9"/>
      <c r="GMQ57" s="9"/>
      <c r="GMR57" s="9"/>
      <c r="GMS57" s="9"/>
      <c r="GMT57" s="9"/>
      <c r="GMU57" s="9"/>
      <c r="GMV57" s="9"/>
      <c r="GMW57" s="9"/>
      <c r="GMX57" s="9"/>
      <c r="GMY57" s="9"/>
      <c r="GMZ57" s="9"/>
      <c r="GNA57" s="9"/>
      <c r="GNB57" s="9"/>
      <c r="GNC57" s="9"/>
      <c r="GND57" s="9"/>
      <c r="GNE57" s="9"/>
      <c r="GNF57" s="9"/>
      <c r="GNG57" s="9"/>
      <c r="GNH57" s="9"/>
      <c r="GNI57" s="9"/>
      <c r="GNJ57" s="9"/>
      <c r="GNK57" s="9"/>
      <c r="GNL57" s="9"/>
      <c r="GNM57" s="9"/>
      <c r="GNN57" s="9"/>
      <c r="GNO57" s="9"/>
      <c r="GNP57" s="9"/>
      <c r="GNQ57" s="9"/>
      <c r="GNR57" s="9"/>
      <c r="GNS57" s="9"/>
      <c r="GNT57" s="9"/>
      <c r="GNU57" s="9"/>
      <c r="GNV57" s="9"/>
      <c r="GNW57" s="9"/>
      <c r="GNX57" s="9"/>
      <c r="GNY57" s="9"/>
      <c r="GNZ57" s="9"/>
      <c r="GOA57" s="9"/>
      <c r="GOB57" s="9"/>
      <c r="GOC57" s="9"/>
      <c r="GOD57" s="9"/>
      <c r="GOE57" s="9"/>
      <c r="GOF57" s="9"/>
      <c r="GOG57" s="9"/>
      <c r="GOH57" s="9"/>
      <c r="GOI57" s="9"/>
      <c r="GOJ57" s="9"/>
      <c r="GOK57" s="9"/>
      <c r="GOL57" s="9"/>
      <c r="GOM57" s="9"/>
      <c r="GON57" s="9"/>
      <c r="GOO57" s="9"/>
      <c r="GOP57" s="9"/>
      <c r="GOQ57" s="9"/>
      <c r="GOR57" s="9"/>
      <c r="GOS57" s="9"/>
      <c r="GOT57" s="9"/>
      <c r="GOU57" s="9"/>
      <c r="GOV57" s="9"/>
      <c r="GOW57" s="9"/>
      <c r="GOX57" s="9"/>
      <c r="GOY57" s="9"/>
      <c r="GOZ57" s="9"/>
      <c r="GPA57" s="9"/>
      <c r="GPB57" s="9"/>
      <c r="GPC57" s="9"/>
      <c r="GPD57" s="9"/>
      <c r="GPE57" s="9"/>
      <c r="GPF57" s="9"/>
      <c r="GPG57" s="9"/>
      <c r="GPH57" s="9"/>
      <c r="GPI57" s="9"/>
      <c r="GPJ57" s="9"/>
      <c r="GPK57" s="9"/>
      <c r="GPL57" s="9"/>
      <c r="GPM57" s="9"/>
      <c r="GPN57" s="9"/>
      <c r="GPO57" s="9"/>
      <c r="GPP57" s="9"/>
      <c r="GPQ57" s="9"/>
      <c r="GPR57" s="9"/>
      <c r="GPS57" s="9"/>
      <c r="GPT57" s="9"/>
      <c r="GPU57" s="9"/>
      <c r="GPV57" s="9"/>
      <c r="GPW57" s="9"/>
      <c r="GPX57" s="9"/>
      <c r="GPY57" s="9"/>
      <c r="GPZ57" s="9"/>
      <c r="GQA57" s="9"/>
      <c r="GQB57" s="9"/>
      <c r="GQC57" s="9"/>
      <c r="GQD57" s="9"/>
      <c r="GQE57" s="9"/>
      <c r="GQF57" s="9"/>
      <c r="GQG57" s="9"/>
      <c r="GQH57" s="9"/>
      <c r="GQI57" s="9"/>
      <c r="GQJ57" s="9"/>
      <c r="GQK57" s="9"/>
      <c r="GQL57" s="9"/>
      <c r="GQM57" s="9"/>
      <c r="GQN57" s="9"/>
      <c r="GQO57" s="9"/>
      <c r="GQP57" s="9"/>
      <c r="GQQ57" s="9"/>
      <c r="GQR57" s="9"/>
      <c r="GQS57" s="9"/>
      <c r="GQT57" s="9"/>
      <c r="GQU57" s="9"/>
      <c r="GQV57" s="9"/>
      <c r="GQW57" s="9"/>
      <c r="GQX57" s="9"/>
      <c r="GQY57" s="9"/>
      <c r="GQZ57" s="9"/>
      <c r="GRA57" s="9"/>
      <c r="GRB57" s="9"/>
      <c r="GRC57" s="9"/>
      <c r="GRD57" s="9"/>
      <c r="GRE57" s="9"/>
      <c r="GRF57" s="9"/>
      <c r="GRG57" s="9"/>
      <c r="GRH57" s="9"/>
      <c r="GRI57" s="9"/>
      <c r="GRJ57" s="9"/>
      <c r="GRK57" s="9"/>
      <c r="GRL57" s="9"/>
      <c r="GRM57" s="9"/>
      <c r="GRN57" s="9"/>
      <c r="GRO57" s="9"/>
      <c r="GRP57" s="9"/>
      <c r="GRQ57" s="9"/>
      <c r="GRR57" s="9"/>
      <c r="GRS57" s="9"/>
      <c r="GRT57" s="9"/>
      <c r="GRU57" s="9"/>
      <c r="GRV57" s="9"/>
      <c r="GRW57" s="9"/>
      <c r="GRX57" s="9"/>
      <c r="GRY57" s="9"/>
      <c r="GRZ57" s="9"/>
      <c r="GSA57" s="9"/>
      <c r="GSB57" s="9"/>
      <c r="GSC57" s="9"/>
      <c r="GSD57" s="9"/>
      <c r="GSE57" s="9"/>
      <c r="GSF57" s="9"/>
      <c r="GSG57" s="9"/>
      <c r="GSH57" s="9"/>
      <c r="GSI57" s="9"/>
      <c r="GSJ57" s="9"/>
      <c r="GSK57" s="9"/>
      <c r="GSL57" s="9"/>
      <c r="GSM57" s="9"/>
      <c r="GSN57" s="9"/>
      <c r="GSO57" s="9"/>
      <c r="GSP57" s="9"/>
      <c r="GSQ57" s="9"/>
      <c r="GSR57" s="9"/>
      <c r="GSS57" s="9"/>
      <c r="GST57" s="9"/>
      <c r="GSU57" s="9"/>
      <c r="GSV57" s="9"/>
      <c r="GSW57" s="9"/>
      <c r="GSX57" s="9"/>
      <c r="GSY57" s="9"/>
      <c r="GSZ57" s="9"/>
      <c r="GTA57" s="9"/>
      <c r="GTB57" s="9"/>
      <c r="GTC57" s="9"/>
      <c r="GTD57" s="9"/>
      <c r="GTE57" s="9"/>
      <c r="GTF57" s="9"/>
      <c r="GTG57" s="9"/>
      <c r="GTH57" s="9"/>
      <c r="GTI57" s="9"/>
      <c r="GTJ57" s="9"/>
      <c r="GTK57" s="9"/>
      <c r="GTL57" s="9"/>
      <c r="GTM57" s="9"/>
      <c r="GTN57" s="9"/>
      <c r="GTO57" s="9"/>
      <c r="GTP57" s="9"/>
      <c r="GTQ57" s="9"/>
      <c r="GTR57" s="9"/>
      <c r="GTS57" s="9"/>
      <c r="GTT57" s="9"/>
      <c r="GTU57" s="9"/>
      <c r="GTV57" s="9"/>
      <c r="GTW57" s="9"/>
      <c r="GTX57" s="9"/>
      <c r="GTY57" s="9"/>
      <c r="GTZ57" s="9"/>
      <c r="GUA57" s="9"/>
      <c r="GUB57" s="9"/>
      <c r="GUC57" s="9"/>
      <c r="GUD57" s="9"/>
      <c r="GUE57" s="9"/>
      <c r="GUF57" s="9"/>
      <c r="GUG57" s="9"/>
      <c r="GUH57" s="9"/>
      <c r="GUI57" s="9"/>
      <c r="GUJ57" s="9"/>
      <c r="GUK57" s="9"/>
      <c r="GUL57" s="9"/>
      <c r="GUM57" s="9"/>
      <c r="GUN57" s="9"/>
      <c r="GUO57" s="9"/>
      <c r="GUP57" s="9"/>
      <c r="GUQ57" s="9"/>
      <c r="GUR57" s="9"/>
      <c r="GUS57" s="9"/>
      <c r="GUT57" s="9"/>
      <c r="GUU57" s="9"/>
      <c r="GUV57" s="9"/>
      <c r="GUW57" s="9"/>
      <c r="GUX57" s="9"/>
      <c r="GUY57" s="9"/>
      <c r="GUZ57" s="9"/>
      <c r="GVA57" s="9"/>
      <c r="GVB57" s="9"/>
      <c r="GVC57" s="9"/>
      <c r="GVD57" s="9"/>
      <c r="GVE57" s="9"/>
      <c r="GVF57" s="9"/>
      <c r="GVG57" s="9"/>
      <c r="GVH57" s="9"/>
      <c r="GVI57" s="9"/>
      <c r="GVJ57" s="9"/>
      <c r="GVK57" s="9"/>
      <c r="GVL57" s="9"/>
      <c r="GVM57" s="9"/>
      <c r="GVN57" s="9"/>
      <c r="GVO57" s="9"/>
      <c r="GVP57" s="9"/>
      <c r="GVQ57" s="9"/>
      <c r="GVR57" s="9"/>
      <c r="GVS57" s="9"/>
      <c r="GVT57" s="9"/>
      <c r="GVU57" s="9"/>
      <c r="GVV57" s="9"/>
      <c r="GVW57" s="9"/>
      <c r="GVX57" s="9"/>
      <c r="GVY57" s="9"/>
      <c r="GVZ57" s="9"/>
      <c r="GWA57" s="9"/>
      <c r="GWB57" s="9"/>
      <c r="GWC57" s="9"/>
      <c r="GWD57" s="9"/>
      <c r="GWE57" s="9"/>
      <c r="GWF57" s="9"/>
      <c r="GWG57" s="9"/>
      <c r="GWH57" s="9"/>
      <c r="GWI57" s="9"/>
      <c r="GWJ57" s="9"/>
      <c r="GWK57" s="9"/>
      <c r="GWL57" s="9"/>
      <c r="GWM57" s="9"/>
      <c r="GWN57" s="9"/>
      <c r="GWO57" s="9"/>
      <c r="GWP57" s="9"/>
      <c r="GWQ57" s="9"/>
      <c r="GWR57" s="9"/>
      <c r="GWS57" s="9"/>
      <c r="GWT57" s="9"/>
      <c r="GWU57" s="9"/>
      <c r="GWV57" s="9"/>
      <c r="GWW57" s="9"/>
      <c r="GWX57" s="9"/>
      <c r="GWY57" s="9"/>
      <c r="GWZ57" s="9"/>
      <c r="GXA57" s="9"/>
      <c r="GXB57" s="9"/>
      <c r="GXC57" s="9"/>
      <c r="GXD57" s="9"/>
      <c r="GXE57" s="9"/>
      <c r="GXF57" s="9"/>
      <c r="GXG57" s="9"/>
      <c r="GXH57" s="9"/>
      <c r="GXI57" s="9"/>
      <c r="GXJ57" s="9"/>
      <c r="GXK57" s="9"/>
      <c r="GXL57" s="9"/>
      <c r="GXM57" s="9"/>
      <c r="GXN57" s="9"/>
      <c r="GXO57" s="9"/>
      <c r="GXP57" s="9"/>
      <c r="GXQ57" s="9"/>
      <c r="GXR57" s="9"/>
      <c r="GXS57" s="9"/>
      <c r="GXT57" s="9"/>
      <c r="GXU57" s="9"/>
      <c r="GXV57" s="9"/>
      <c r="GXW57" s="9"/>
      <c r="GXX57" s="9"/>
      <c r="GXY57" s="9"/>
      <c r="GXZ57" s="9"/>
      <c r="GYA57" s="9"/>
      <c r="GYB57" s="9"/>
      <c r="GYC57" s="9"/>
      <c r="GYD57" s="9"/>
      <c r="GYE57" s="9"/>
      <c r="GYF57" s="9"/>
      <c r="GYG57" s="9"/>
      <c r="GYH57" s="9"/>
      <c r="GYI57" s="9"/>
      <c r="GYJ57" s="9"/>
      <c r="GYK57" s="9"/>
      <c r="GYL57" s="9"/>
      <c r="GYM57" s="9"/>
      <c r="GYN57" s="9"/>
      <c r="GYO57" s="9"/>
      <c r="GYP57" s="9"/>
      <c r="GYQ57" s="9"/>
      <c r="GYR57" s="9"/>
      <c r="GYS57" s="9"/>
      <c r="GYT57" s="9"/>
      <c r="GYU57" s="9"/>
      <c r="GYV57" s="9"/>
      <c r="GYW57" s="9"/>
      <c r="GYX57" s="9"/>
      <c r="GYY57" s="9"/>
      <c r="GYZ57" s="9"/>
      <c r="GZA57" s="9"/>
      <c r="GZB57" s="9"/>
      <c r="GZC57" s="9"/>
      <c r="GZD57" s="9"/>
      <c r="GZE57" s="9"/>
      <c r="GZF57" s="9"/>
      <c r="GZG57" s="9"/>
      <c r="GZH57" s="9"/>
      <c r="GZI57" s="9"/>
      <c r="GZJ57" s="9"/>
      <c r="GZK57" s="9"/>
      <c r="GZL57" s="9"/>
      <c r="GZM57" s="9"/>
      <c r="GZN57" s="9"/>
      <c r="GZO57" s="9"/>
      <c r="GZP57" s="9"/>
      <c r="GZQ57" s="9"/>
      <c r="GZR57" s="9"/>
      <c r="GZS57" s="9"/>
      <c r="GZT57" s="9"/>
      <c r="GZU57" s="9"/>
      <c r="GZV57" s="9"/>
      <c r="GZW57" s="9"/>
      <c r="GZX57" s="9"/>
      <c r="GZY57" s="9"/>
      <c r="GZZ57" s="9"/>
      <c r="HAA57" s="9"/>
      <c r="HAB57" s="9"/>
      <c r="HAC57" s="9"/>
      <c r="HAD57" s="9"/>
      <c r="HAE57" s="9"/>
      <c r="HAF57" s="9"/>
      <c r="HAG57" s="9"/>
      <c r="HAH57" s="9"/>
      <c r="HAI57" s="9"/>
      <c r="HAJ57" s="9"/>
      <c r="HAK57" s="9"/>
      <c r="HAL57" s="9"/>
      <c r="HAM57" s="9"/>
      <c r="HAN57" s="9"/>
      <c r="HAO57" s="9"/>
      <c r="HAP57" s="9"/>
      <c r="HAQ57" s="9"/>
      <c r="HAR57" s="9"/>
      <c r="HAS57" s="9"/>
      <c r="HAT57" s="9"/>
      <c r="HAU57" s="9"/>
      <c r="HAV57" s="9"/>
      <c r="HAW57" s="9"/>
      <c r="HAX57" s="9"/>
      <c r="HAY57" s="9"/>
      <c r="HAZ57" s="9"/>
      <c r="HBA57" s="9"/>
      <c r="HBB57" s="9"/>
      <c r="HBC57" s="9"/>
      <c r="HBD57" s="9"/>
      <c r="HBE57" s="9"/>
      <c r="HBF57" s="9"/>
      <c r="HBG57" s="9"/>
      <c r="HBH57" s="9"/>
      <c r="HBI57" s="9"/>
      <c r="HBJ57" s="9"/>
      <c r="HBK57" s="9"/>
      <c r="HBL57" s="9"/>
      <c r="HBM57" s="9"/>
      <c r="HBN57" s="9"/>
      <c r="HBO57" s="9"/>
      <c r="HBP57" s="9"/>
      <c r="HBQ57" s="9"/>
      <c r="HBR57" s="9"/>
      <c r="HBS57" s="9"/>
      <c r="HBT57" s="9"/>
      <c r="HBU57" s="9"/>
      <c r="HBV57" s="9"/>
      <c r="HBW57" s="9"/>
      <c r="HBX57" s="9"/>
      <c r="HBY57" s="9"/>
      <c r="HBZ57" s="9"/>
      <c r="HCA57" s="9"/>
      <c r="HCB57" s="9"/>
      <c r="HCC57" s="9"/>
      <c r="HCD57" s="9"/>
      <c r="HCE57" s="9"/>
      <c r="HCF57" s="9"/>
      <c r="HCG57" s="9"/>
      <c r="HCH57" s="9"/>
      <c r="HCI57" s="9"/>
      <c r="HCJ57" s="9"/>
      <c r="HCK57" s="9"/>
      <c r="HCL57" s="9"/>
      <c r="HCM57" s="9"/>
      <c r="HCN57" s="9"/>
      <c r="HCO57" s="9"/>
      <c r="HCP57" s="9"/>
      <c r="HCQ57" s="9"/>
      <c r="HCR57" s="9"/>
      <c r="HCS57" s="9"/>
      <c r="HCT57" s="9"/>
      <c r="HCU57" s="9"/>
      <c r="HCV57" s="9"/>
      <c r="HCW57" s="9"/>
      <c r="HCX57" s="9"/>
      <c r="HCY57" s="9"/>
      <c r="HCZ57" s="9"/>
      <c r="HDA57" s="9"/>
      <c r="HDB57" s="9"/>
      <c r="HDC57" s="9"/>
      <c r="HDD57" s="9"/>
      <c r="HDE57" s="9"/>
      <c r="HDF57" s="9"/>
      <c r="HDG57" s="9"/>
      <c r="HDH57" s="9"/>
      <c r="HDI57" s="9"/>
      <c r="HDJ57" s="9"/>
      <c r="HDK57" s="9"/>
      <c r="HDL57" s="9"/>
      <c r="HDM57" s="9"/>
      <c r="HDN57" s="9"/>
      <c r="HDO57" s="9"/>
      <c r="HDP57" s="9"/>
      <c r="HDQ57" s="9"/>
      <c r="HDR57" s="9"/>
      <c r="HDS57" s="9"/>
      <c r="HDT57" s="9"/>
      <c r="HDU57" s="9"/>
      <c r="HDV57" s="9"/>
      <c r="HDW57" s="9"/>
      <c r="HDX57" s="9"/>
      <c r="HDY57" s="9"/>
      <c r="HDZ57" s="9"/>
      <c r="HEA57" s="9"/>
      <c r="HEB57" s="9"/>
      <c r="HEC57" s="9"/>
      <c r="HED57" s="9"/>
      <c r="HEE57" s="9"/>
      <c r="HEF57" s="9"/>
      <c r="HEG57" s="9"/>
      <c r="HEH57" s="9"/>
      <c r="HEI57" s="9"/>
      <c r="HEJ57" s="9"/>
      <c r="HEK57" s="9"/>
      <c r="HEL57" s="9"/>
      <c r="HEM57" s="9"/>
      <c r="HEN57" s="9"/>
      <c r="HEO57" s="9"/>
      <c r="HEP57" s="9"/>
      <c r="HEQ57" s="9"/>
      <c r="HER57" s="9"/>
      <c r="HES57" s="9"/>
      <c r="HET57" s="9"/>
      <c r="HEU57" s="9"/>
      <c r="HEV57" s="9"/>
      <c r="HEW57" s="9"/>
      <c r="HEX57" s="9"/>
      <c r="HEY57" s="9"/>
      <c r="HEZ57" s="9"/>
      <c r="HFA57" s="9"/>
      <c r="HFB57" s="9"/>
      <c r="HFC57" s="9"/>
      <c r="HFD57" s="9"/>
      <c r="HFE57" s="9"/>
      <c r="HFF57" s="9"/>
      <c r="HFG57" s="9"/>
      <c r="HFH57" s="9"/>
      <c r="HFI57" s="9"/>
      <c r="HFJ57" s="9"/>
      <c r="HFK57" s="9"/>
      <c r="HFL57" s="9"/>
      <c r="HFM57" s="9"/>
      <c r="HFN57" s="9"/>
      <c r="HFO57" s="9"/>
      <c r="HFP57" s="9"/>
      <c r="HFQ57" s="9"/>
      <c r="HFR57" s="9"/>
      <c r="HFS57" s="9"/>
      <c r="HFT57" s="9"/>
      <c r="HFU57" s="9"/>
      <c r="HFV57" s="9"/>
      <c r="HFW57" s="9"/>
      <c r="HFX57" s="9"/>
      <c r="HFY57" s="9"/>
      <c r="HFZ57" s="9"/>
      <c r="HGA57" s="9"/>
      <c r="HGB57" s="9"/>
      <c r="HGC57" s="9"/>
      <c r="HGD57" s="9"/>
      <c r="HGE57" s="9"/>
      <c r="HGF57" s="9"/>
      <c r="HGG57" s="9"/>
      <c r="HGH57" s="9"/>
      <c r="HGI57" s="9"/>
      <c r="HGJ57" s="9"/>
      <c r="HGK57" s="9"/>
      <c r="HGL57" s="9"/>
      <c r="HGM57" s="9"/>
      <c r="HGN57" s="9"/>
      <c r="HGO57" s="9"/>
      <c r="HGP57" s="9"/>
      <c r="HGQ57" s="9"/>
      <c r="HGR57" s="9"/>
      <c r="HGS57" s="9"/>
      <c r="HGT57" s="9"/>
      <c r="HGU57" s="9"/>
      <c r="HGV57" s="9"/>
      <c r="HGW57" s="9"/>
      <c r="HGX57" s="9"/>
      <c r="HGY57" s="9"/>
      <c r="HGZ57" s="9"/>
      <c r="HHA57" s="9"/>
      <c r="HHB57" s="9"/>
      <c r="HHC57" s="9"/>
      <c r="HHD57" s="9"/>
      <c r="HHE57" s="9"/>
      <c r="HHF57" s="9"/>
      <c r="HHG57" s="9"/>
      <c r="HHH57" s="9"/>
      <c r="HHI57" s="9"/>
      <c r="HHJ57" s="9"/>
      <c r="HHK57" s="9"/>
      <c r="HHL57" s="9"/>
      <c r="HHM57" s="9"/>
      <c r="HHN57" s="9"/>
      <c r="HHO57" s="9"/>
      <c r="HHP57" s="9"/>
      <c r="HHQ57" s="9"/>
      <c r="HHR57" s="9"/>
      <c r="HHS57" s="9"/>
      <c r="HHT57" s="9"/>
      <c r="HHU57" s="9"/>
      <c r="HHV57" s="9"/>
      <c r="HHW57" s="9"/>
      <c r="HHX57" s="9"/>
      <c r="HHY57" s="9"/>
      <c r="HHZ57" s="9"/>
      <c r="HIA57" s="9"/>
      <c r="HIB57" s="9"/>
      <c r="HIC57" s="9"/>
      <c r="HID57" s="9"/>
      <c r="HIE57" s="9"/>
      <c r="HIF57" s="9"/>
      <c r="HIG57" s="9"/>
      <c r="HIH57" s="9"/>
      <c r="HII57" s="9"/>
      <c r="HIJ57" s="9"/>
      <c r="HIK57" s="9"/>
      <c r="HIL57" s="9"/>
      <c r="HIM57" s="9"/>
      <c r="HIN57" s="9"/>
      <c r="HIO57" s="9"/>
      <c r="HIP57" s="9"/>
      <c r="HIQ57" s="9"/>
      <c r="HIR57" s="9"/>
      <c r="HIS57" s="9"/>
      <c r="HIT57" s="9"/>
      <c r="HIU57" s="9"/>
      <c r="HIV57" s="9"/>
      <c r="HIW57" s="9"/>
      <c r="HIX57" s="9"/>
      <c r="HIY57" s="9"/>
      <c r="HIZ57" s="9"/>
      <c r="HJA57" s="9"/>
      <c r="HJB57" s="9"/>
      <c r="HJC57" s="9"/>
      <c r="HJD57" s="9"/>
      <c r="HJE57" s="9"/>
      <c r="HJF57" s="9"/>
      <c r="HJG57" s="9"/>
      <c r="HJH57" s="9"/>
      <c r="HJI57" s="9"/>
      <c r="HJJ57" s="9"/>
      <c r="HJK57" s="9"/>
      <c r="HJL57" s="9"/>
      <c r="HJM57" s="9"/>
      <c r="HJN57" s="9"/>
      <c r="HJO57" s="9"/>
      <c r="HJP57" s="9"/>
      <c r="HJQ57" s="9"/>
      <c r="HJR57" s="9"/>
      <c r="HJS57" s="9"/>
      <c r="HJT57" s="9"/>
      <c r="HJU57" s="9"/>
      <c r="HJV57" s="9"/>
      <c r="HJW57" s="9"/>
      <c r="HJX57" s="9"/>
      <c r="HJY57" s="9"/>
      <c r="HJZ57" s="9"/>
      <c r="HKA57" s="9"/>
      <c r="HKB57" s="9"/>
      <c r="HKC57" s="9"/>
      <c r="HKD57" s="9"/>
      <c r="HKE57" s="9"/>
      <c r="HKF57" s="9"/>
      <c r="HKG57" s="9"/>
      <c r="HKH57" s="9"/>
      <c r="HKI57" s="9"/>
      <c r="HKJ57" s="9"/>
      <c r="HKK57" s="9"/>
      <c r="HKL57" s="9"/>
      <c r="HKM57" s="9"/>
      <c r="HKN57" s="9"/>
      <c r="HKO57" s="9"/>
      <c r="HKP57" s="9"/>
      <c r="HKQ57" s="9"/>
      <c r="HKR57" s="9"/>
      <c r="HKS57" s="9"/>
      <c r="HKT57" s="9"/>
      <c r="HKU57" s="9"/>
      <c r="HKV57" s="9"/>
      <c r="HKW57" s="9"/>
      <c r="HKX57" s="9"/>
      <c r="HKY57" s="9"/>
      <c r="HKZ57" s="9"/>
      <c r="HLA57" s="9"/>
      <c r="HLB57" s="9"/>
      <c r="HLC57" s="9"/>
      <c r="HLD57" s="9"/>
      <c r="HLE57" s="9"/>
      <c r="HLF57" s="9"/>
      <c r="HLG57" s="9"/>
      <c r="HLH57" s="9"/>
      <c r="HLI57" s="9"/>
      <c r="HLJ57" s="9"/>
      <c r="HLK57" s="9"/>
      <c r="HLL57" s="9"/>
      <c r="HLM57" s="9"/>
      <c r="HLN57" s="9"/>
      <c r="HLO57" s="9"/>
      <c r="HLP57" s="9"/>
      <c r="HLQ57" s="9"/>
      <c r="HLR57" s="9"/>
      <c r="HLS57" s="9"/>
      <c r="HLT57" s="9"/>
      <c r="HLU57" s="9"/>
      <c r="HLV57" s="9"/>
      <c r="HLW57" s="9"/>
      <c r="HLX57" s="9"/>
      <c r="HLY57" s="9"/>
      <c r="HLZ57" s="9"/>
      <c r="HMA57" s="9"/>
      <c r="HMB57" s="9"/>
      <c r="HMC57" s="9"/>
      <c r="HMD57" s="9"/>
      <c r="HME57" s="9"/>
      <c r="HMF57" s="9"/>
      <c r="HMG57" s="9"/>
      <c r="HMH57" s="9"/>
      <c r="HMI57" s="9"/>
      <c r="HMJ57" s="9"/>
      <c r="HMK57" s="9"/>
      <c r="HML57" s="9"/>
      <c r="HMM57" s="9"/>
      <c r="HMN57" s="9"/>
      <c r="HMO57" s="9"/>
      <c r="HMP57" s="9"/>
      <c r="HMQ57" s="9"/>
      <c r="HMR57" s="9"/>
      <c r="HMS57" s="9"/>
      <c r="HMT57" s="9"/>
      <c r="HMU57" s="9"/>
      <c r="HMV57" s="9"/>
      <c r="HMW57" s="9"/>
      <c r="HMX57" s="9"/>
      <c r="HMY57" s="9"/>
      <c r="HMZ57" s="9"/>
      <c r="HNA57" s="9"/>
      <c r="HNB57" s="9"/>
      <c r="HNC57" s="9"/>
      <c r="HND57" s="9"/>
      <c r="HNE57" s="9"/>
      <c r="HNF57" s="9"/>
      <c r="HNG57" s="9"/>
      <c r="HNH57" s="9"/>
      <c r="HNI57" s="9"/>
      <c r="HNJ57" s="9"/>
      <c r="HNK57" s="9"/>
      <c r="HNL57" s="9"/>
      <c r="HNM57" s="9"/>
      <c r="HNN57" s="9"/>
      <c r="HNO57" s="9"/>
      <c r="HNP57" s="9"/>
      <c r="HNQ57" s="9"/>
      <c r="HNR57" s="9"/>
      <c r="HNS57" s="9"/>
      <c r="HNT57" s="9"/>
      <c r="HNU57" s="9"/>
      <c r="HNV57" s="9"/>
      <c r="HNW57" s="9"/>
      <c r="HNX57" s="9"/>
      <c r="HNY57" s="9"/>
      <c r="HNZ57" s="9"/>
      <c r="HOA57" s="9"/>
      <c r="HOB57" s="9"/>
      <c r="HOC57" s="9"/>
      <c r="HOD57" s="9"/>
      <c r="HOE57" s="9"/>
      <c r="HOF57" s="9"/>
      <c r="HOG57" s="9"/>
      <c r="HOH57" s="9"/>
      <c r="HOI57" s="9"/>
      <c r="HOJ57" s="9"/>
      <c r="HOK57" s="9"/>
      <c r="HOL57" s="9"/>
      <c r="HOM57" s="9"/>
      <c r="HON57" s="9"/>
      <c r="HOO57" s="9"/>
      <c r="HOP57" s="9"/>
      <c r="HOQ57" s="9"/>
      <c r="HOR57" s="9"/>
      <c r="HOS57" s="9"/>
      <c r="HOT57" s="9"/>
      <c r="HOU57" s="9"/>
      <c r="HOV57" s="9"/>
      <c r="HOW57" s="9"/>
      <c r="HOX57" s="9"/>
      <c r="HOY57" s="9"/>
      <c r="HOZ57" s="9"/>
      <c r="HPA57" s="9"/>
      <c r="HPB57" s="9"/>
      <c r="HPC57" s="9"/>
      <c r="HPD57" s="9"/>
      <c r="HPE57" s="9"/>
      <c r="HPF57" s="9"/>
      <c r="HPG57" s="9"/>
      <c r="HPH57" s="9"/>
      <c r="HPI57" s="9"/>
      <c r="HPJ57" s="9"/>
      <c r="HPK57" s="9"/>
      <c r="HPL57" s="9"/>
      <c r="HPM57" s="9"/>
      <c r="HPN57" s="9"/>
      <c r="HPO57" s="9"/>
      <c r="HPP57" s="9"/>
      <c r="HPQ57" s="9"/>
      <c r="HPR57" s="9"/>
      <c r="HPS57" s="9"/>
      <c r="HPT57" s="9"/>
      <c r="HPU57" s="9"/>
      <c r="HPV57" s="9"/>
      <c r="HPW57" s="9"/>
      <c r="HPX57" s="9"/>
      <c r="HPY57" s="9"/>
      <c r="HPZ57" s="9"/>
      <c r="HQA57" s="9"/>
      <c r="HQB57" s="9"/>
      <c r="HQC57" s="9"/>
      <c r="HQD57" s="9"/>
      <c r="HQE57" s="9"/>
      <c r="HQF57" s="9"/>
      <c r="HQG57" s="9"/>
      <c r="HQH57" s="9"/>
      <c r="HQI57" s="9"/>
      <c r="HQJ57" s="9"/>
      <c r="HQK57" s="9"/>
      <c r="HQL57" s="9"/>
      <c r="HQM57" s="9"/>
      <c r="HQN57" s="9"/>
      <c r="HQO57" s="9"/>
      <c r="HQP57" s="9"/>
      <c r="HQQ57" s="9"/>
      <c r="HQR57" s="9"/>
      <c r="HQS57" s="9"/>
      <c r="HQT57" s="9"/>
      <c r="HQU57" s="9"/>
      <c r="HQV57" s="9"/>
      <c r="HQW57" s="9"/>
      <c r="HQX57" s="9"/>
      <c r="HQY57" s="9"/>
      <c r="HQZ57" s="9"/>
      <c r="HRA57" s="9"/>
      <c r="HRB57" s="9"/>
      <c r="HRC57" s="9"/>
      <c r="HRD57" s="9"/>
      <c r="HRE57" s="9"/>
      <c r="HRF57" s="9"/>
      <c r="HRG57" s="9"/>
      <c r="HRH57" s="9"/>
      <c r="HRI57" s="9"/>
      <c r="HRJ57" s="9"/>
      <c r="HRK57" s="9"/>
      <c r="HRL57" s="9"/>
      <c r="HRM57" s="9"/>
      <c r="HRN57" s="9"/>
      <c r="HRO57" s="9"/>
      <c r="HRP57" s="9"/>
      <c r="HRQ57" s="9"/>
      <c r="HRR57" s="9"/>
      <c r="HRS57" s="9"/>
      <c r="HRT57" s="9"/>
      <c r="HRU57" s="9"/>
      <c r="HRV57" s="9"/>
      <c r="HRW57" s="9"/>
      <c r="HRX57" s="9"/>
      <c r="HRY57" s="9"/>
      <c r="HRZ57" s="9"/>
      <c r="HSA57" s="9"/>
      <c r="HSB57" s="9"/>
      <c r="HSC57" s="9"/>
      <c r="HSD57" s="9"/>
      <c r="HSE57" s="9"/>
      <c r="HSF57" s="9"/>
      <c r="HSG57" s="9"/>
      <c r="HSH57" s="9"/>
      <c r="HSI57" s="9"/>
      <c r="HSJ57" s="9"/>
      <c r="HSK57" s="9"/>
      <c r="HSL57" s="9"/>
      <c r="HSM57" s="9"/>
      <c r="HSN57" s="9"/>
      <c r="HSO57" s="9"/>
      <c r="HSP57" s="9"/>
      <c r="HSQ57" s="9"/>
      <c r="HSR57" s="9"/>
      <c r="HSS57" s="9"/>
      <c r="HST57" s="9"/>
      <c r="HSU57" s="9"/>
      <c r="HSV57" s="9"/>
      <c r="HSW57" s="9"/>
      <c r="HSX57" s="9"/>
      <c r="HSY57" s="9"/>
      <c r="HSZ57" s="9"/>
      <c r="HTA57" s="9"/>
      <c r="HTB57" s="9"/>
      <c r="HTC57" s="9"/>
      <c r="HTD57" s="9"/>
      <c r="HTE57" s="9"/>
      <c r="HTF57" s="9"/>
      <c r="HTG57" s="9"/>
      <c r="HTH57" s="9"/>
      <c r="HTI57" s="9"/>
      <c r="HTJ57" s="9"/>
      <c r="HTK57" s="9"/>
      <c r="HTL57" s="9"/>
      <c r="HTM57" s="9"/>
      <c r="HTN57" s="9"/>
      <c r="HTO57" s="9"/>
      <c r="HTP57" s="9"/>
      <c r="HTQ57" s="9"/>
      <c r="HTR57" s="9"/>
      <c r="HTS57" s="9"/>
      <c r="HTT57" s="9"/>
      <c r="HTU57" s="9"/>
      <c r="HTV57" s="9"/>
      <c r="HTW57" s="9"/>
      <c r="HTX57" s="9"/>
      <c r="HTY57" s="9"/>
      <c r="HTZ57" s="9"/>
      <c r="HUA57" s="9"/>
      <c r="HUB57" s="9"/>
      <c r="HUC57" s="9"/>
      <c r="HUD57" s="9"/>
      <c r="HUE57" s="9"/>
      <c r="HUF57" s="9"/>
      <c r="HUG57" s="9"/>
      <c r="HUH57" s="9"/>
      <c r="HUI57" s="9"/>
      <c r="HUJ57" s="9"/>
      <c r="HUK57" s="9"/>
      <c r="HUL57" s="9"/>
      <c r="HUM57" s="9"/>
      <c r="HUN57" s="9"/>
      <c r="HUO57" s="9"/>
      <c r="HUP57" s="9"/>
      <c r="HUQ57" s="9"/>
      <c r="HUR57" s="9"/>
      <c r="HUS57" s="9"/>
      <c r="HUT57" s="9"/>
      <c r="HUU57" s="9"/>
      <c r="HUV57" s="9"/>
      <c r="HUW57" s="9"/>
      <c r="HUX57" s="9"/>
      <c r="HUY57" s="9"/>
      <c r="HUZ57" s="9"/>
      <c r="HVA57" s="9"/>
      <c r="HVB57" s="9"/>
      <c r="HVC57" s="9"/>
      <c r="HVD57" s="9"/>
      <c r="HVE57" s="9"/>
      <c r="HVF57" s="9"/>
      <c r="HVG57" s="9"/>
      <c r="HVH57" s="9"/>
      <c r="HVI57" s="9"/>
      <c r="HVJ57" s="9"/>
      <c r="HVK57" s="9"/>
      <c r="HVL57" s="9"/>
      <c r="HVM57" s="9"/>
      <c r="HVN57" s="9"/>
      <c r="HVO57" s="9"/>
      <c r="HVP57" s="9"/>
      <c r="HVQ57" s="9"/>
      <c r="HVR57" s="9"/>
      <c r="HVS57" s="9"/>
      <c r="HVT57" s="9"/>
      <c r="HVU57" s="9"/>
      <c r="HVV57" s="9"/>
      <c r="HVW57" s="9"/>
      <c r="HVX57" s="9"/>
      <c r="HVY57" s="9"/>
      <c r="HVZ57" s="9"/>
      <c r="HWA57" s="9"/>
      <c r="HWB57" s="9"/>
      <c r="HWC57" s="9"/>
      <c r="HWD57" s="9"/>
      <c r="HWE57" s="9"/>
      <c r="HWF57" s="9"/>
      <c r="HWG57" s="9"/>
      <c r="HWH57" s="9"/>
      <c r="HWI57" s="9"/>
      <c r="HWJ57" s="9"/>
      <c r="HWK57" s="9"/>
      <c r="HWL57" s="9"/>
      <c r="HWM57" s="9"/>
      <c r="HWN57" s="9"/>
      <c r="HWO57" s="9"/>
      <c r="HWP57" s="9"/>
      <c r="HWQ57" s="9"/>
      <c r="HWR57" s="9"/>
      <c r="HWS57" s="9"/>
      <c r="HWT57" s="9"/>
      <c r="HWU57" s="9"/>
      <c r="HWV57" s="9"/>
      <c r="HWW57" s="9"/>
      <c r="HWX57" s="9"/>
      <c r="HWY57" s="9"/>
      <c r="HWZ57" s="9"/>
      <c r="HXA57" s="9"/>
      <c r="HXB57" s="9"/>
      <c r="HXC57" s="9"/>
      <c r="HXD57" s="9"/>
      <c r="HXE57" s="9"/>
      <c r="HXF57" s="9"/>
      <c r="HXG57" s="9"/>
      <c r="HXH57" s="9"/>
      <c r="HXI57" s="9"/>
      <c r="HXJ57" s="9"/>
      <c r="HXK57" s="9"/>
      <c r="HXL57" s="9"/>
      <c r="HXM57" s="9"/>
      <c r="HXN57" s="9"/>
      <c r="HXO57" s="9"/>
      <c r="HXP57" s="9"/>
      <c r="HXQ57" s="9"/>
      <c r="HXR57" s="9"/>
      <c r="HXS57" s="9"/>
      <c r="HXT57" s="9"/>
      <c r="HXU57" s="9"/>
      <c r="HXV57" s="9"/>
      <c r="HXW57" s="9"/>
      <c r="HXX57" s="9"/>
      <c r="HXY57" s="9"/>
      <c r="HXZ57" s="9"/>
      <c r="HYA57" s="9"/>
      <c r="HYB57" s="9"/>
      <c r="HYC57" s="9"/>
      <c r="HYD57" s="9"/>
      <c r="HYE57" s="9"/>
      <c r="HYF57" s="9"/>
      <c r="HYG57" s="9"/>
      <c r="HYH57" s="9"/>
      <c r="HYI57" s="9"/>
      <c r="HYJ57" s="9"/>
      <c r="HYK57" s="9"/>
      <c r="HYL57" s="9"/>
      <c r="HYM57" s="9"/>
      <c r="HYN57" s="9"/>
      <c r="HYO57" s="9"/>
      <c r="HYP57" s="9"/>
      <c r="HYQ57" s="9"/>
      <c r="HYR57" s="9"/>
      <c r="HYS57" s="9"/>
      <c r="HYT57" s="9"/>
      <c r="HYU57" s="9"/>
      <c r="HYV57" s="9"/>
      <c r="HYW57" s="9"/>
      <c r="HYX57" s="9"/>
      <c r="HYY57" s="9"/>
      <c r="HYZ57" s="9"/>
      <c r="HZA57" s="9"/>
      <c r="HZB57" s="9"/>
      <c r="HZC57" s="9"/>
      <c r="HZD57" s="9"/>
      <c r="HZE57" s="9"/>
      <c r="HZF57" s="9"/>
      <c r="HZG57" s="9"/>
      <c r="HZH57" s="9"/>
      <c r="HZI57" s="9"/>
      <c r="HZJ57" s="9"/>
      <c r="HZK57" s="9"/>
      <c r="HZL57" s="9"/>
      <c r="HZM57" s="9"/>
      <c r="HZN57" s="9"/>
      <c r="HZO57" s="9"/>
      <c r="HZP57" s="9"/>
      <c r="HZQ57" s="9"/>
      <c r="HZR57" s="9"/>
      <c r="HZS57" s="9"/>
      <c r="HZT57" s="9"/>
      <c r="HZU57" s="9"/>
      <c r="HZV57" s="9"/>
      <c r="HZW57" s="9"/>
      <c r="HZX57" s="9"/>
      <c r="HZY57" s="9"/>
      <c r="HZZ57" s="9"/>
      <c r="IAA57" s="9"/>
      <c r="IAB57" s="9"/>
      <c r="IAC57" s="9"/>
      <c r="IAD57" s="9"/>
      <c r="IAE57" s="9"/>
      <c r="IAF57" s="9"/>
      <c r="IAG57" s="9"/>
      <c r="IAH57" s="9"/>
      <c r="IAI57" s="9"/>
      <c r="IAJ57" s="9"/>
      <c r="IAK57" s="9"/>
      <c r="IAL57" s="9"/>
      <c r="IAM57" s="9"/>
      <c r="IAN57" s="9"/>
      <c r="IAO57" s="9"/>
      <c r="IAP57" s="9"/>
      <c r="IAQ57" s="9"/>
      <c r="IAR57" s="9"/>
      <c r="IAS57" s="9"/>
      <c r="IAT57" s="9"/>
      <c r="IAU57" s="9"/>
      <c r="IAV57" s="9"/>
      <c r="IAW57" s="9"/>
      <c r="IAX57" s="9"/>
      <c r="IAY57" s="9"/>
      <c r="IAZ57" s="9"/>
      <c r="IBA57" s="9"/>
      <c r="IBB57" s="9"/>
      <c r="IBC57" s="9"/>
      <c r="IBD57" s="9"/>
      <c r="IBE57" s="9"/>
      <c r="IBF57" s="9"/>
      <c r="IBG57" s="9"/>
      <c r="IBH57" s="9"/>
      <c r="IBI57" s="9"/>
      <c r="IBJ57" s="9"/>
      <c r="IBK57" s="9"/>
      <c r="IBL57" s="9"/>
      <c r="IBM57" s="9"/>
      <c r="IBN57" s="9"/>
      <c r="IBO57" s="9"/>
      <c r="IBP57" s="9"/>
      <c r="IBQ57" s="9"/>
      <c r="IBR57" s="9"/>
      <c r="IBS57" s="9"/>
      <c r="IBT57" s="9"/>
      <c r="IBU57" s="9"/>
      <c r="IBV57" s="9"/>
      <c r="IBW57" s="9"/>
      <c r="IBX57" s="9"/>
      <c r="IBY57" s="9"/>
      <c r="IBZ57" s="9"/>
      <c r="ICA57" s="9"/>
      <c r="ICB57" s="9"/>
      <c r="ICC57" s="9"/>
      <c r="ICD57" s="9"/>
      <c r="ICE57" s="9"/>
      <c r="ICF57" s="9"/>
      <c r="ICG57" s="9"/>
      <c r="ICH57" s="9"/>
      <c r="ICI57" s="9"/>
      <c r="ICJ57" s="9"/>
      <c r="ICK57" s="9"/>
      <c r="ICL57" s="9"/>
      <c r="ICM57" s="9"/>
      <c r="ICN57" s="9"/>
      <c r="ICO57" s="9"/>
      <c r="ICP57" s="9"/>
      <c r="ICQ57" s="9"/>
      <c r="ICR57" s="9"/>
      <c r="ICS57" s="9"/>
      <c r="ICT57" s="9"/>
      <c r="ICU57" s="9"/>
      <c r="ICV57" s="9"/>
      <c r="ICW57" s="9"/>
      <c r="ICX57" s="9"/>
      <c r="ICY57" s="9"/>
      <c r="ICZ57" s="9"/>
      <c r="IDA57" s="9"/>
      <c r="IDB57" s="9"/>
      <c r="IDC57" s="9"/>
      <c r="IDD57" s="9"/>
      <c r="IDE57" s="9"/>
      <c r="IDF57" s="9"/>
      <c r="IDG57" s="9"/>
      <c r="IDH57" s="9"/>
      <c r="IDI57" s="9"/>
      <c r="IDJ57" s="9"/>
      <c r="IDK57" s="9"/>
      <c r="IDL57" s="9"/>
      <c r="IDM57" s="9"/>
      <c r="IDN57" s="9"/>
      <c r="IDO57" s="9"/>
      <c r="IDP57" s="9"/>
      <c r="IDQ57" s="9"/>
      <c r="IDR57" s="9"/>
      <c r="IDS57" s="9"/>
      <c r="IDT57" s="9"/>
      <c r="IDU57" s="9"/>
      <c r="IDV57" s="9"/>
      <c r="IDW57" s="9"/>
      <c r="IDX57" s="9"/>
      <c r="IDY57" s="9"/>
      <c r="IDZ57" s="9"/>
      <c r="IEA57" s="9"/>
      <c r="IEB57" s="9"/>
      <c r="IEC57" s="9"/>
      <c r="IED57" s="9"/>
      <c r="IEE57" s="9"/>
      <c r="IEF57" s="9"/>
      <c r="IEG57" s="9"/>
      <c r="IEH57" s="9"/>
      <c r="IEI57" s="9"/>
      <c r="IEJ57" s="9"/>
      <c r="IEK57" s="9"/>
      <c r="IEL57" s="9"/>
      <c r="IEM57" s="9"/>
      <c r="IEN57" s="9"/>
      <c r="IEO57" s="9"/>
      <c r="IEP57" s="9"/>
      <c r="IEQ57" s="9"/>
      <c r="IER57" s="9"/>
      <c r="IES57" s="9"/>
      <c r="IET57" s="9"/>
      <c r="IEU57" s="9"/>
      <c r="IEV57" s="9"/>
      <c r="IEW57" s="9"/>
      <c r="IEX57" s="9"/>
      <c r="IEY57" s="9"/>
      <c r="IEZ57" s="9"/>
      <c r="IFA57" s="9"/>
      <c r="IFB57" s="9"/>
      <c r="IFC57" s="9"/>
      <c r="IFD57" s="9"/>
      <c r="IFE57" s="9"/>
      <c r="IFF57" s="9"/>
      <c r="IFG57" s="9"/>
      <c r="IFH57" s="9"/>
      <c r="IFI57" s="9"/>
      <c r="IFJ57" s="9"/>
      <c r="IFK57" s="9"/>
      <c r="IFL57" s="9"/>
      <c r="IFM57" s="9"/>
      <c r="IFN57" s="9"/>
      <c r="IFO57" s="9"/>
      <c r="IFP57" s="9"/>
      <c r="IFQ57" s="9"/>
      <c r="IFR57" s="9"/>
      <c r="IFS57" s="9"/>
      <c r="IFT57" s="9"/>
      <c r="IFU57" s="9"/>
      <c r="IFV57" s="9"/>
      <c r="IFW57" s="9"/>
      <c r="IFX57" s="9"/>
      <c r="IFY57" s="9"/>
      <c r="IFZ57" s="9"/>
      <c r="IGA57" s="9"/>
      <c r="IGB57" s="9"/>
      <c r="IGC57" s="9"/>
      <c r="IGD57" s="9"/>
      <c r="IGE57" s="9"/>
      <c r="IGF57" s="9"/>
      <c r="IGG57" s="9"/>
      <c r="IGH57" s="9"/>
      <c r="IGI57" s="9"/>
      <c r="IGJ57" s="9"/>
      <c r="IGK57" s="9"/>
      <c r="IGL57" s="9"/>
      <c r="IGM57" s="9"/>
      <c r="IGN57" s="9"/>
      <c r="IGO57" s="9"/>
      <c r="IGP57" s="9"/>
      <c r="IGQ57" s="9"/>
      <c r="IGR57" s="9"/>
      <c r="IGS57" s="9"/>
      <c r="IGT57" s="9"/>
      <c r="IGU57" s="9"/>
      <c r="IGV57" s="9"/>
      <c r="IGW57" s="9"/>
      <c r="IGX57" s="9"/>
      <c r="IGY57" s="9"/>
      <c r="IGZ57" s="9"/>
      <c r="IHA57" s="9"/>
      <c r="IHB57" s="9"/>
      <c r="IHC57" s="9"/>
      <c r="IHD57" s="9"/>
      <c r="IHE57" s="9"/>
      <c r="IHF57" s="9"/>
      <c r="IHG57" s="9"/>
      <c r="IHH57" s="9"/>
      <c r="IHI57" s="9"/>
      <c r="IHJ57" s="9"/>
      <c r="IHK57" s="9"/>
      <c r="IHL57" s="9"/>
      <c r="IHM57" s="9"/>
      <c r="IHN57" s="9"/>
      <c r="IHO57" s="9"/>
      <c r="IHP57" s="9"/>
      <c r="IHQ57" s="9"/>
      <c r="IHR57" s="9"/>
      <c r="IHS57" s="9"/>
      <c r="IHT57" s="9"/>
      <c r="IHU57" s="9"/>
      <c r="IHV57" s="9"/>
      <c r="IHW57" s="9"/>
      <c r="IHX57" s="9"/>
      <c r="IHY57" s="9"/>
      <c r="IHZ57" s="9"/>
      <c r="IIA57" s="9"/>
      <c r="IIB57" s="9"/>
      <c r="IIC57" s="9"/>
      <c r="IID57" s="9"/>
      <c r="IIE57" s="9"/>
      <c r="IIF57" s="9"/>
      <c r="IIG57" s="9"/>
      <c r="IIH57" s="9"/>
      <c r="III57" s="9"/>
      <c r="IIJ57" s="9"/>
      <c r="IIK57" s="9"/>
      <c r="IIL57" s="9"/>
      <c r="IIM57" s="9"/>
      <c r="IIN57" s="9"/>
      <c r="IIO57" s="9"/>
      <c r="IIP57" s="9"/>
      <c r="IIQ57" s="9"/>
      <c r="IIR57" s="9"/>
      <c r="IIS57" s="9"/>
      <c r="IIT57" s="9"/>
      <c r="IIU57" s="9"/>
      <c r="IIV57" s="9"/>
      <c r="IIW57" s="9"/>
      <c r="IIX57" s="9"/>
      <c r="IIY57" s="9"/>
      <c r="IIZ57" s="9"/>
      <c r="IJA57" s="9"/>
      <c r="IJB57" s="9"/>
      <c r="IJC57" s="9"/>
      <c r="IJD57" s="9"/>
      <c r="IJE57" s="9"/>
      <c r="IJF57" s="9"/>
      <c r="IJG57" s="9"/>
      <c r="IJH57" s="9"/>
      <c r="IJI57" s="9"/>
      <c r="IJJ57" s="9"/>
      <c r="IJK57" s="9"/>
      <c r="IJL57" s="9"/>
      <c r="IJM57" s="9"/>
      <c r="IJN57" s="9"/>
      <c r="IJO57" s="9"/>
      <c r="IJP57" s="9"/>
      <c r="IJQ57" s="9"/>
      <c r="IJR57" s="9"/>
      <c r="IJS57" s="9"/>
      <c r="IJT57" s="9"/>
      <c r="IJU57" s="9"/>
      <c r="IJV57" s="9"/>
      <c r="IJW57" s="9"/>
      <c r="IJX57" s="9"/>
      <c r="IJY57" s="9"/>
      <c r="IJZ57" s="9"/>
      <c r="IKA57" s="9"/>
      <c r="IKB57" s="9"/>
      <c r="IKC57" s="9"/>
      <c r="IKD57" s="9"/>
      <c r="IKE57" s="9"/>
      <c r="IKF57" s="9"/>
      <c r="IKG57" s="9"/>
      <c r="IKH57" s="9"/>
      <c r="IKI57" s="9"/>
      <c r="IKJ57" s="9"/>
      <c r="IKK57" s="9"/>
      <c r="IKL57" s="9"/>
      <c r="IKM57" s="9"/>
      <c r="IKN57" s="9"/>
      <c r="IKO57" s="9"/>
      <c r="IKP57" s="9"/>
      <c r="IKQ57" s="9"/>
      <c r="IKR57" s="9"/>
      <c r="IKS57" s="9"/>
      <c r="IKT57" s="9"/>
      <c r="IKU57" s="9"/>
      <c r="IKV57" s="9"/>
      <c r="IKW57" s="9"/>
      <c r="IKX57" s="9"/>
      <c r="IKY57" s="9"/>
      <c r="IKZ57" s="9"/>
      <c r="ILA57" s="9"/>
      <c r="ILB57" s="9"/>
      <c r="ILC57" s="9"/>
      <c r="ILD57" s="9"/>
      <c r="ILE57" s="9"/>
      <c r="ILF57" s="9"/>
      <c r="ILG57" s="9"/>
      <c r="ILH57" s="9"/>
      <c r="ILI57" s="9"/>
      <c r="ILJ57" s="9"/>
      <c r="ILK57" s="9"/>
      <c r="ILL57" s="9"/>
      <c r="ILM57" s="9"/>
      <c r="ILN57" s="9"/>
      <c r="ILO57" s="9"/>
      <c r="ILP57" s="9"/>
      <c r="ILQ57" s="9"/>
      <c r="ILR57" s="9"/>
      <c r="ILS57" s="9"/>
      <c r="ILT57" s="9"/>
      <c r="ILU57" s="9"/>
      <c r="ILV57" s="9"/>
      <c r="ILW57" s="9"/>
      <c r="ILX57" s="9"/>
      <c r="ILY57" s="9"/>
      <c r="ILZ57" s="9"/>
      <c r="IMA57" s="9"/>
      <c r="IMB57" s="9"/>
      <c r="IMC57" s="9"/>
      <c r="IMD57" s="9"/>
      <c r="IME57" s="9"/>
      <c r="IMF57" s="9"/>
      <c r="IMG57" s="9"/>
      <c r="IMH57" s="9"/>
      <c r="IMI57" s="9"/>
      <c r="IMJ57" s="9"/>
      <c r="IMK57" s="9"/>
      <c r="IML57" s="9"/>
      <c r="IMM57" s="9"/>
      <c r="IMN57" s="9"/>
      <c r="IMO57" s="9"/>
      <c r="IMP57" s="9"/>
      <c r="IMQ57" s="9"/>
      <c r="IMR57" s="9"/>
      <c r="IMS57" s="9"/>
      <c r="IMT57" s="9"/>
      <c r="IMU57" s="9"/>
      <c r="IMV57" s="9"/>
      <c r="IMW57" s="9"/>
      <c r="IMX57" s="9"/>
      <c r="IMY57" s="9"/>
      <c r="IMZ57" s="9"/>
      <c r="INA57" s="9"/>
      <c r="INB57" s="9"/>
      <c r="INC57" s="9"/>
      <c r="IND57" s="9"/>
      <c r="INE57" s="9"/>
      <c r="INF57" s="9"/>
      <c r="ING57" s="9"/>
      <c r="INH57" s="9"/>
      <c r="INI57" s="9"/>
      <c r="INJ57" s="9"/>
      <c r="INK57" s="9"/>
      <c r="INL57" s="9"/>
      <c r="INM57" s="9"/>
      <c r="INN57" s="9"/>
      <c r="INO57" s="9"/>
      <c r="INP57" s="9"/>
      <c r="INQ57" s="9"/>
      <c r="INR57" s="9"/>
      <c r="INS57" s="9"/>
      <c r="INT57" s="9"/>
      <c r="INU57" s="9"/>
      <c r="INV57" s="9"/>
      <c r="INW57" s="9"/>
      <c r="INX57" s="9"/>
      <c r="INY57" s="9"/>
      <c r="INZ57" s="9"/>
      <c r="IOA57" s="9"/>
      <c r="IOB57" s="9"/>
      <c r="IOC57" s="9"/>
      <c r="IOD57" s="9"/>
      <c r="IOE57" s="9"/>
      <c r="IOF57" s="9"/>
      <c r="IOG57" s="9"/>
      <c r="IOH57" s="9"/>
      <c r="IOI57" s="9"/>
      <c r="IOJ57" s="9"/>
      <c r="IOK57" s="9"/>
      <c r="IOL57" s="9"/>
      <c r="IOM57" s="9"/>
      <c r="ION57" s="9"/>
      <c r="IOO57" s="9"/>
      <c r="IOP57" s="9"/>
      <c r="IOQ57" s="9"/>
      <c r="IOR57" s="9"/>
      <c r="IOS57" s="9"/>
      <c r="IOT57" s="9"/>
      <c r="IOU57" s="9"/>
      <c r="IOV57" s="9"/>
      <c r="IOW57" s="9"/>
      <c r="IOX57" s="9"/>
      <c r="IOY57" s="9"/>
      <c r="IOZ57" s="9"/>
      <c r="IPA57" s="9"/>
      <c r="IPB57" s="9"/>
      <c r="IPC57" s="9"/>
      <c r="IPD57" s="9"/>
      <c r="IPE57" s="9"/>
      <c r="IPF57" s="9"/>
      <c r="IPG57" s="9"/>
      <c r="IPH57" s="9"/>
      <c r="IPI57" s="9"/>
      <c r="IPJ57" s="9"/>
      <c r="IPK57" s="9"/>
      <c r="IPL57" s="9"/>
      <c r="IPM57" s="9"/>
      <c r="IPN57" s="9"/>
      <c r="IPO57" s="9"/>
      <c r="IPP57" s="9"/>
      <c r="IPQ57" s="9"/>
      <c r="IPR57" s="9"/>
      <c r="IPS57" s="9"/>
      <c r="IPT57" s="9"/>
      <c r="IPU57" s="9"/>
      <c r="IPV57" s="9"/>
      <c r="IPW57" s="9"/>
      <c r="IPX57" s="9"/>
      <c r="IPY57" s="9"/>
      <c r="IPZ57" s="9"/>
      <c r="IQA57" s="9"/>
      <c r="IQB57" s="9"/>
      <c r="IQC57" s="9"/>
      <c r="IQD57" s="9"/>
      <c r="IQE57" s="9"/>
      <c r="IQF57" s="9"/>
      <c r="IQG57" s="9"/>
      <c r="IQH57" s="9"/>
      <c r="IQI57" s="9"/>
      <c r="IQJ57" s="9"/>
      <c r="IQK57" s="9"/>
      <c r="IQL57" s="9"/>
      <c r="IQM57" s="9"/>
      <c r="IQN57" s="9"/>
      <c r="IQO57" s="9"/>
      <c r="IQP57" s="9"/>
      <c r="IQQ57" s="9"/>
      <c r="IQR57" s="9"/>
      <c r="IQS57" s="9"/>
      <c r="IQT57" s="9"/>
      <c r="IQU57" s="9"/>
      <c r="IQV57" s="9"/>
      <c r="IQW57" s="9"/>
      <c r="IQX57" s="9"/>
      <c r="IQY57" s="9"/>
      <c r="IQZ57" s="9"/>
      <c r="IRA57" s="9"/>
      <c r="IRB57" s="9"/>
      <c r="IRC57" s="9"/>
      <c r="IRD57" s="9"/>
      <c r="IRE57" s="9"/>
      <c r="IRF57" s="9"/>
      <c r="IRG57" s="9"/>
      <c r="IRH57" s="9"/>
      <c r="IRI57" s="9"/>
      <c r="IRJ57" s="9"/>
      <c r="IRK57" s="9"/>
      <c r="IRL57" s="9"/>
      <c r="IRM57" s="9"/>
      <c r="IRN57" s="9"/>
      <c r="IRO57" s="9"/>
      <c r="IRP57" s="9"/>
      <c r="IRQ57" s="9"/>
      <c r="IRR57" s="9"/>
      <c r="IRS57" s="9"/>
      <c r="IRT57" s="9"/>
      <c r="IRU57" s="9"/>
      <c r="IRV57" s="9"/>
      <c r="IRW57" s="9"/>
      <c r="IRX57" s="9"/>
      <c r="IRY57" s="9"/>
      <c r="IRZ57" s="9"/>
      <c r="ISA57" s="9"/>
      <c r="ISB57" s="9"/>
      <c r="ISC57" s="9"/>
      <c r="ISD57" s="9"/>
      <c r="ISE57" s="9"/>
      <c r="ISF57" s="9"/>
      <c r="ISG57" s="9"/>
      <c r="ISH57" s="9"/>
      <c r="ISI57" s="9"/>
      <c r="ISJ57" s="9"/>
      <c r="ISK57" s="9"/>
      <c r="ISL57" s="9"/>
      <c r="ISM57" s="9"/>
      <c r="ISN57" s="9"/>
      <c r="ISO57" s="9"/>
      <c r="ISP57" s="9"/>
      <c r="ISQ57" s="9"/>
      <c r="ISR57" s="9"/>
      <c r="ISS57" s="9"/>
      <c r="IST57" s="9"/>
      <c r="ISU57" s="9"/>
      <c r="ISV57" s="9"/>
      <c r="ISW57" s="9"/>
      <c r="ISX57" s="9"/>
      <c r="ISY57" s="9"/>
      <c r="ISZ57" s="9"/>
      <c r="ITA57" s="9"/>
      <c r="ITB57" s="9"/>
      <c r="ITC57" s="9"/>
      <c r="ITD57" s="9"/>
      <c r="ITE57" s="9"/>
      <c r="ITF57" s="9"/>
      <c r="ITG57" s="9"/>
      <c r="ITH57" s="9"/>
      <c r="ITI57" s="9"/>
      <c r="ITJ57" s="9"/>
      <c r="ITK57" s="9"/>
      <c r="ITL57" s="9"/>
      <c r="ITM57" s="9"/>
      <c r="ITN57" s="9"/>
      <c r="ITO57" s="9"/>
      <c r="ITP57" s="9"/>
      <c r="ITQ57" s="9"/>
      <c r="ITR57" s="9"/>
      <c r="ITS57" s="9"/>
      <c r="ITT57" s="9"/>
      <c r="ITU57" s="9"/>
      <c r="ITV57" s="9"/>
      <c r="ITW57" s="9"/>
      <c r="ITX57" s="9"/>
      <c r="ITY57" s="9"/>
      <c r="ITZ57" s="9"/>
      <c r="IUA57" s="9"/>
      <c r="IUB57" s="9"/>
      <c r="IUC57" s="9"/>
      <c r="IUD57" s="9"/>
      <c r="IUE57" s="9"/>
      <c r="IUF57" s="9"/>
      <c r="IUG57" s="9"/>
      <c r="IUH57" s="9"/>
      <c r="IUI57" s="9"/>
      <c r="IUJ57" s="9"/>
      <c r="IUK57" s="9"/>
      <c r="IUL57" s="9"/>
      <c r="IUM57" s="9"/>
      <c r="IUN57" s="9"/>
      <c r="IUO57" s="9"/>
      <c r="IUP57" s="9"/>
      <c r="IUQ57" s="9"/>
      <c r="IUR57" s="9"/>
      <c r="IUS57" s="9"/>
      <c r="IUT57" s="9"/>
      <c r="IUU57" s="9"/>
      <c r="IUV57" s="9"/>
      <c r="IUW57" s="9"/>
      <c r="IUX57" s="9"/>
      <c r="IUY57" s="9"/>
      <c r="IUZ57" s="9"/>
      <c r="IVA57" s="9"/>
      <c r="IVB57" s="9"/>
      <c r="IVC57" s="9"/>
      <c r="IVD57" s="9"/>
      <c r="IVE57" s="9"/>
      <c r="IVF57" s="9"/>
      <c r="IVG57" s="9"/>
      <c r="IVH57" s="9"/>
      <c r="IVI57" s="9"/>
      <c r="IVJ57" s="9"/>
      <c r="IVK57" s="9"/>
      <c r="IVL57" s="9"/>
      <c r="IVM57" s="9"/>
      <c r="IVN57" s="9"/>
      <c r="IVO57" s="9"/>
      <c r="IVP57" s="9"/>
      <c r="IVQ57" s="9"/>
      <c r="IVR57" s="9"/>
      <c r="IVS57" s="9"/>
      <c r="IVT57" s="9"/>
      <c r="IVU57" s="9"/>
      <c r="IVV57" s="9"/>
      <c r="IVW57" s="9"/>
      <c r="IVX57" s="9"/>
      <c r="IVY57" s="9"/>
      <c r="IVZ57" s="9"/>
      <c r="IWA57" s="9"/>
      <c r="IWB57" s="9"/>
      <c r="IWC57" s="9"/>
      <c r="IWD57" s="9"/>
      <c r="IWE57" s="9"/>
      <c r="IWF57" s="9"/>
      <c r="IWG57" s="9"/>
      <c r="IWH57" s="9"/>
      <c r="IWI57" s="9"/>
      <c r="IWJ57" s="9"/>
      <c r="IWK57" s="9"/>
      <c r="IWL57" s="9"/>
      <c r="IWM57" s="9"/>
      <c r="IWN57" s="9"/>
      <c r="IWO57" s="9"/>
      <c r="IWP57" s="9"/>
      <c r="IWQ57" s="9"/>
      <c r="IWR57" s="9"/>
      <c r="IWS57" s="9"/>
      <c r="IWT57" s="9"/>
      <c r="IWU57" s="9"/>
      <c r="IWV57" s="9"/>
      <c r="IWW57" s="9"/>
      <c r="IWX57" s="9"/>
      <c r="IWY57" s="9"/>
      <c r="IWZ57" s="9"/>
      <c r="IXA57" s="9"/>
      <c r="IXB57" s="9"/>
      <c r="IXC57" s="9"/>
      <c r="IXD57" s="9"/>
      <c r="IXE57" s="9"/>
      <c r="IXF57" s="9"/>
      <c r="IXG57" s="9"/>
      <c r="IXH57" s="9"/>
      <c r="IXI57" s="9"/>
      <c r="IXJ57" s="9"/>
      <c r="IXK57" s="9"/>
      <c r="IXL57" s="9"/>
      <c r="IXM57" s="9"/>
      <c r="IXN57" s="9"/>
      <c r="IXO57" s="9"/>
      <c r="IXP57" s="9"/>
      <c r="IXQ57" s="9"/>
      <c r="IXR57" s="9"/>
      <c r="IXS57" s="9"/>
      <c r="IXT57" s="9"/>
      <c r="IXU57" s="9"/>
      <c r="IXV57" s="9"/>
      <c r="IXW57" s="9"/>
      <c r="IXX57" s="9"/>
      <c r="IXY57" s="9"/>
      <c r="IXZ57" s="9"/>
      <c r="IYA57" s="9"/>
      <c r="IYB57" s="9"/>
      <c r="IYC57" s="9"/>
      <c r="IYD57" s="9"/>
      <c r="IYE57" s="9"/>
      <c r="IYF57" s="9"/>
      <c r="IYG57" s="9"/>
      <c r="IYH57" s="9"/>
      <c r="IYI57" s="9"/>
      <c r="IYJ57" s="9"/>
      <c r="IYK57" s="9"/>
      <c r="IYL57" s="9"/>
      <c r="IYM57" s="9"/>
      <c r="IYN57" s="9"/>
      <c r="IYO57" s="9"/>
      <c r="IYP57" s="9"/>
      <c r="IYQ57" s="9"/>
      <c r="IYR57" s="9"/>
      <c r="IYS57" s="9"/>
      <c r="IYT57" s="9"/>
      <c r="IYU57" s="9"/>
      <c r="IYV57" s="9"/>
      <c r="IYW57" s="9"/>
      <c r="IYX57" s="9"/>
      <c r="IYY57" s="9"/>
      <c r="IYZ57" s="9"/>
      <c r="IZA57" s="9"/>
      <c r="IZB57" s="9"/>
      <c r="IZC57" s="9"/>
      <c r="IZD57" s="9"/>
      <c r="IZE57" s="9"/>
      <c r="IZF57" s="9"/>
      <c r="IZG57" s="9"/>
      <c r="IZH57" s="9"/>
      <c r="IZI57" s="9"/>
      <c r="IZJ57" s="9"/>
      <c r="IZK57" s="9"/>
      <c r="IZL57" s="9"/>
      <c r="IZM57" s="9"/>
      <c r="IZN57" s="9"/>
      <c r="IZO57" s="9"/>
      <c r="IZP57" s="9"/>
      <c r="IZQ57" s="9"/>
      <c r="IZR57" s="9"/>
      <c r="IZS57" s="9"/>
      <c r="IZT57" s="9"/>
      <c r="IZU57" s="9"/>
      <c r="IZV57" s="9"/>
      <c r="IZW57" s="9"/>
      <c r="IZX57" s="9"/>
      <c r="IZY57" s="9"/>
      <c r="IZZ57" s="9"/>
      <c r="JAA57" s="9"/>
      <c r="JAB57" s="9"/>
      <c r="JAC57" s="9"/>
      <c r="JAD57" s="9"/>
      <c r="JAE57" s="9"/>
      <c r="JAF57" s="9"/>
      <c r="JAG57" s="9"/>
      <c r="JAH57" s="9"/>
      <c r="JAI57" s="9"/>
      <c r="JAJ57" s="9"/>
      <c r="JAK57" s="9"/>
      <c r="JAL57" s="9"/>
      <c r="JAM57" s="9"/>
      <c r="JAN57" s="9"/>
      <c r="JAO57" s="9"/>
      <c r="JAP57" s="9"/>
      <c r="JAQ57" s="9"/>
      <c r="JAR57" s="9"/>
      <c r="JAS57" s="9"/>
      <c r="JAT57" s="9"/>
      <c r="JAU57" s="9"/>
      <c r="JAV57" s="9"/>
      <c r="JAW57" s="9"/>
      <c r="JAX57" s="9"/>
      <c r="JAY57" s="9"/>
      <c r="JAZ57" s="9"/>
      <c r="JBA57" s="9"/>
      <c r="JBB57" s="9"/>
      <c r="JBC57" s="9"/>
      <c r="JBD57" s="9"/>
      <c r="JBE57" s="9"/>
      <c r="JBF57" s="9"/>
      <c r="JBG57" s="9"/>
      <c r="JBH57" s="9"/>
      <c r="JBI57" s="9"/>
      <c r="JBJ57" s="9"/>
      <c r="JBK57" s="9"/>
      <c r="JBL57" s="9"/>
      <c r="JBM57" s="9"/>
      <c r="JBN57" s="9"/>
      <c r="JBO57" s="9"/>
      <c r="JBP57" s="9"/>
      <c r="JBQ57" s="9"/>
      <c r="JBR57" s="9"/>
      <c r="JBS57" s="9"/>
      <c r="JBT57" s="9"/>
      <c r="JBU57" s="9"/>
      <c r="JBV57" s="9"/>
      <c r="JBW57" s="9"/>
      <c r="JBX57" s="9"/>
      <c r="JBY57" s="9"/>
      <c r="JBZ57" s="9"/>
      <c r="JCA57" s="9"/>
      <c r="JCB57" s="9"/>
      <c r="JCC57" s="9"/>
      <c r="JCD57" s="9"/>
      <c r="JCE57" s="9"/>
      <c r="JCF57" s="9"/>
      <c r="JCG57" s="9"/>
      <c r="JCH57" s="9"/>
      <c r="JCI57" s="9"/>
      <c r="JCJ57" s="9"/>
      <c r="JCK57" s="9"/>
      <c r="JCL57" s="9"/>
      <c r="JCM57" s="9"/>
      <c r="JCN57" s="9"/>
      <c r="JCO57" s="9"/>
      <c r="JCP57" s="9"/>
      <c r="JCQ57" s="9"/>
      <c r="JCR57" s="9"/>
      <c r="JCS57" s="9"/>
      <c r="JCT57" s="9"/>
      <c r="JCU57" s="9"/>
      <c r="JCV57" s="9"/>
      <c r="JCW57" s="9"/>
      <c r="JCX57" s="9"/>
      <c r="JCY57" s="9"/>
      <c r="JCZ57" s="9"/>
      <c r="JDA57" s="9"/>
      <c r="JDB57" s="9"/>
      <c r="JDC57" s="9"/>
      <c r="JDD57" s="9"/>
      <c r="JDE57" s="9"/>
      <c r="JDF57" s="9"/>
      <c r="JDG57" s="9"/>
      <c r="JDH57" s="9"/>
      <c r="JDI57" s="9"/>
      <c r="JDJ57" s="9"/>
      <c r="JDK57" s="9"/>
      <c r="JDL57" s="9"/>
      <c r="JDM57" s="9"/>
      <c r="JDN57" s="9"/>
      <c r="JDO57" s="9"/>
      <c r="JDP57" s="9"/>
      <c r="JDQ57" s="9"/>
      <c r="JDR57" s="9"/>
      <c r="JDS57" s="9"/>
      <c r="JDT57" s="9"/>
      <c r="JDU57" s="9"/>
      <c r="JDV57" s="9"/>
      <c r="JDW57" s="9"/>
      <c r="JDX57" s="9"/>
      <c r="JDY57" s="9"/>
      <c r="JDZ57" s="9"/>
      <c r="JEA57" s="9"/>
      <c r="JEB57" s="9"/>
      <c r="JEC57" s="9"/>
      <c r="JED57" s="9"/>
      <c r="JEE57" s="9"/>
      <c r="JEF57" s="9"/>
      <c r="JEG57" s="9"/>
      <c r="JEH57" s="9"/>
      <c r="JEI57" s="9"/>
      <c r="JEJ57" s="9"/>
      <c r="JEK57" s="9"/>
      <c r="JEL57" s="9"/>
      <c r="JEM57" s="9"/>
      <c r="JEN57" s="9"/>
      <c r="JEO57" s="9"/>
      <c r="JEP57" s="9"/>
      <c r="JEQ57" s="9"/>
      <c r="JER57" s="9"/>
      <c r="JES57" s="9"/>
      <c r="JET57" s="9"/>
      <c r="JEU57" s="9"/>
      <c r="JEV57" s="9"/>
      <c r="JEW57" s="9"/>
      <c r="JEX57" s="9"/>
      <c r="JEY57" s="9"/>
      <c r="JEZ57" s="9"/>
      <c r="JFA57" s="9"/>
      <c r="JFB57" s="9"/>
      <c r="JFC57" s="9"/>
      <c r="JFD57" s="9"/>
      <c r="JFE57" s="9"/>
      <c r="JFF57" s="9"/>
      <c r="JFG57" s="9"/>
      <c r="JFH57" s="9"/>
      <c r="JFI57" s="9"/>
      <c r="JFJ57" s="9"/>
      <c r="JFK57" s="9"/>
      <c r="JFL57" s="9"/>
      <c r="JFM57" s="9"/>
      <c r="JFN57" s="9"/>
      <c r="JFO57" s="9"/>
      <c r="JFP57" s="9"/>
      <c r="JFQ57" s="9"/>
      <c r="JFR57" s="9"/>
      <c r="JFS57" s="9"/>
      <c r="JFT57" s="9"/>
      <c r="JFU57" s="9"/>
      <c r="JFV57" s="9"/>
      <c r="JFW57" s="9"/>
      <c r="JFX57" s="9"/>
      <c r="JFY57" s="9"/>
      <c r="JFZ57" s="9"/>
      <c r="JGA57" s="9"/>
      <c r="JGB57" s="9"/>
      <c r="JGC57" s="9"/>
      <c r="JGD57" s="9"/>
      <c r="JGE57" s="9"/>
      <c r="JGF57" s="9"/>
      <c r="JGG57" s="9"/>
      <c r="JGH57" s="9"/>
      <c r="JGI57" s="9"/>
      <c r="JGJ57" s="9"/>
      <c r="JGK57" s="9"/>
      <c r="JGL57" s="9"/>
      <c r="JGM57" s="9"/>
      <c r="JGN57" s="9"/>
      <c r="JGO57" s="9"/>
      <c r="JGP57" s="9"/>
      <c r="JGQ57" s="9"/>
      <c r="JGR57" s="9"/>
      <c r="JGS57" s="9"/>
      <c r="JGT57" s="9"/>
      <c r="JGU57" s="9"/>
      <c r="JGV57" s="9"/>
      <c r="JGW57" s="9"/>
      <c r="JGX57" s="9"/>
      <c r="JGY57" s="9"/>
      <c r="JGZ57" s="9"/>
      <c r="JHA57" s="9"/>
      <c r="JHB57" s="9"/>
      <c r="JHC57" s="9"/>
      <c r="JHD57" s="9"/>
      <c r="JHE57" s="9"/>
      <c r="JHF57" s="9"/>
      <c r="JHG57" s="9"/>
      <c r="JHH57" s="9"/>
      <c r="JHI57" s="9"/>
      <c r="JHJ57" s="9"/>
      <c r="JHK57" s="9"/>
      <c r="JHL57" s="9"/>
      <c r="JHM57" s="9"/>
      <c r="JHN57" s="9"/>
      <c r="JHO57" s="9"/>
      <c r="JHP57" s="9"/>
      <c r="JHQ57" s="9"/>
      <c r="JHR57" s="9"/>
      <c r="JHS57" s="9"/>
      <c r="JHT57" s="9"/>
      <c r="JHU57" s="9"/>
      <c r="JHV57" s="9"/>
      <c r="JHW57" s="9"/>
      <c r="JHX57" s="9"/>
      <c r="JHY57" s="9"/>
      <c r="JHZ57" s="9"/>
      <c r="JIA57" s="9"/>
      <c r="JIB57" s="9"/>
      <c r="JIC57" s="9"/>
      <c r="JID57" s="9"/>
      <c r="JIE57" s="9"/>
      <c r="JIF57" s="9"/>
      <c r="JIG57" s="9"/>
      <c r="JIH57" s="9"/>
      <c r="JII57" s="9"/>
      <c r="JIJ57" s="9"/>
      <c r="JIK57" s="9"/>
      <c r="JIL57" s="9"/>
      <c r="JIM57" s="9"/>
      <c r="JIN57" s="9"/>
      <c r="JIO57" s="9"/>
      <c r="JIP57" s="9"/>
      <c r="JIQ57" s="9"/>
      <c r="JIR57" s="9"/>
      <c r="JIS57" s="9"/>
      <c r="JIT57" s="9"/>
      <c r="JIU57" s="9"/>
      <c r="JIV57" s="9"/>
      <c r="JIW57" s="9"/>
      <c r="JIX57" s="9"/>
      <c r="JIY57" s="9"/>
      <c r="JIZ57" s="9"/>
      <c r="JJA57" s="9"/>
      <c r="JJB57" s="9"/>
      <c r="JJC57" s="9"/>
      <c r="JJD57" s="9"/>
      <c r="JJE57" s="9"/>
      <c r="JJF57" s="9"/>
      <c r="JJG57" s="9"/>
      <c r="JJH57" s="9"/>
      <c r="JJI57" s="9"/>
      <c r="JJJ57" s="9"/>
      <c r="JJK57" s="9"/>
      <c r="JJL57" s="9"/>
      <c r="JJM57" s="9"/>
      <c r="JJN57" s="9"/>
      <c r="JJO57" s="9"/>
      <c r="JJP57" s="9"/>
      <c r="JJQ57" s="9"/>
      <c r="JJR57" s="9"/>
      <c r="JJS57" s="9"/>
      <c r="JJT57" s="9"/>
      <c r="JJU57" s="9"/>
      <c r="JJV57" s="9"/>
      <c r="JJW57" s="9"/>
      <c r="JJX57" s="9"/>
      <c r="JJY57" s="9"/>
      <c r="JJZ57" s="9"/>
      <c r="JKA57" s="9"/>
      <c r="JKB57" s="9"/>
      <c r="JKC57" s="9"/>
      <c r="JKD57" s="9"/>
      <c r="JKE57" s="9"/>
      <c r="JKF57" s="9"/>
      <c r="JKG57" s="9"/>
      <c r="JKH57" s="9"/>
      <c r="JKI57" s="9"/>
      <c r="JKJ57" s="9"/>
      <c r="JKK57" s="9"/>
      <c r="JKL57" s="9"/>
      <c r="JKM57" s="9"/>
      <c r="JKN57" s="9"/>
      <c r="JKO57" s="9"/>
      <c r="JKP57" s="9"/>
      <c r="JKQ57" s="9"/>
      <c r="JKR57" s="9"/>
      <c r="JKS57" s="9"/>
      <c r="JKT57" s="9"/>
      <c r="JKU57" s="9"/>
      <c r="JKV57" s="9"/>
      <c r="JKW57" s="9"/>
      <c r="JKX57" s="9"/>
      <c r="JKY57" s="9"/>
      <c r="JKZ57" s="9"/>
      <c r="JLA57" s="9"/>
      <c r="JLB57" s="9"/>
      <c r="JLC57" s="9"/>
      <c r="JLD57" s="9"/>
      <c r="JLE57" s="9"/>
      <c r="JLF57" s="9"/>
      <c r="JLG57" s="9"/>
      <c r="JLH57" s="9"/>
      <c r="JLI57" s="9"/>
      <c r="JLJ57" s="9"/>
      <c r="JLK57" s="9"/>
      <c r="JLL57" s="9"/>
      <c r="JLM57" s="9"/>
      <c r="JLN57" s="9"/>
      <c r="JLO57" s="9"/>
      <c r="JLP57" s="9"/>
      <c r="JLQ57" s="9"/>
      <c r="JLR57" s="9"/>
      <c r="JLS57" s="9"/>
      <c r="JLT57" s="9"/>
      <c r="JLU57" s="9"/>
      <c r="JLV57" s="9"/>
      <c r="JLW57" s="9"/>
      <c r="JLX57" s="9"/>
      <c r="JLY57" s="9"/>
      <c r="JLZ57" s="9"/>
      <c r="JMA57" s="9"/>
      <c r="JMB57" s="9"/>
      <c r="JMC57" s="9"/>
      <c r="JMD57" s="9"/>
      <c r="JME57" s="9"/>
      <c r="JMF57" s="9"/>
      <c r="JMG57" s="9"/>
      <c r="JMH57" s="9"/>
      <c r="JMI57" s="9"/>
      <c r="JMJ57" s="9"/>
      <c r="JMK57" s="9"/>
      <c r="JML57" s="9"/>
      <c r="JMM57" s="9"/>
      <c r="JMN57" s="9"/>
      <c r="JMO57" s="9"/>
      <c r="JMP57" s="9"/>
      <c r="JMQ57" s="9"/>
      <c r="JMR57" s="9"/>
      <c r="JMS57" s="9"/>
      <c r="JMT57" s="9"/>
      <c r="JMU57" s="9"/>
      <c r="JMV57" s="9"/>
      <c r="JMW57" s="9"/>
      <c r="JMX57" s="9"/>
      <c r="JMY57" s="9"/>
      <c r="JMZ57" s="9"/>
      <c r="JNA57" s="9"/>
      <c r="JNB57" s="9"/>
      <c r="JNC57" s="9"/>
      <c r="JND57" s="9"/>
      <c r="JNE57" s="9"/>
      <c r="JNF57" s="9"/>
      <c r="JNG57" s="9"/>
      <c r="JNH57" s="9"/>
      <c r="JNI57" s="9"/>
      <c r="JNJ57" s="9"/>
      <c r="JNK57" s="9"/>
      <c r="JNL57" s="9"/>
      <c r="JNM57" s="9"/>
      <c r="JNN57" s="9"/>
      <c r="JNO57" s="9"/>
      <c r="JNP57" s="9"/>
      <c r="JNQ57" s="9"/>
      <c r="JNR57" s="9"/>
      <c r="JNS57" s="9"/>
      <c r="JNT57" s="9"/>
      <c r="JNU57" s="9"/>
      <c r="JNV57" s="9"/>
      <c r="JNW57" s="9"/>
      <c r="JNX57" s="9"/>
      <c r="JNY57" s="9"/>
      <c r="JNZ57" s="9"/>
      <c r="JOA57" s="9"/>
      <c r="JOB57" s="9"/>
      <c r="JOC57" s="9"/>
      <c r="JOD57" s="9"/>
      <c r="JOE57" s="9"/>
      <c r="JOF57" s="9"/>
      <c r="JOG57" s="9"/>
      <c r="JOH57" s="9"/>
      <c r="JOI57" s="9"/>
      <c r="JOJ57" s="9"/>
      <c r="JOK57" s="9"/>
      <c r="JOL57" s="9"/>
      <c r="JOM57" s="9"/>
      <c r="JON57" s="9"/>
      <c r="JOO57" s="9"/>
      <c r="JOP57" s="9"/>
      <c r="JOQ57" s="9"/>
      <c r="JOR57" s="9"/>
      <c r="JOS57" s="9"/>
      <c r="JOT57" s="9"/>
      <c r="JOU57" s="9"/>
      <c r="JOV57" s="9"/>
      <c r="JOW57" s="9"/>
      <c r="JOX57" s="9"/>
      <c r="JOY57" s="9"/>
      <c r="JOZ57" s="9"/>
      <c r="JPA57" s="9"/>
      <c r="JPB57" s="9"/>
      <c r="JPC57" s="9"/>
      <c r="JPD57" s="9"/>
      <c r="JPE57" s="9"/>
      <c r="JPF57" s="9"/>
      <c r="JPG57" s="9"/>
      <c r="JPH57" s="9"/>
      <c r="JPI57" s="9"/>
      <c r="JPJ57" s="9"/>
      <c r="JPK57" s="9"/>
      <c r="JPL57" s="9"/>
      <c r="JPM57" s="9"/>
      <c r="JPN57" s="9"/>
      <c r="JPO57" s="9"/>
      <c r="JPP57" s="9"/>
      <c r="JPQ57" s="9"/>
      <c r="JPR57" s="9"/>
      <c r="JPS57" s="9"/>
      <c r="JPT57" s="9"/>
      <c r="JPU57" s="9"/>
      <c r="JPV57" s="9"/>
      <c r="JPW57" s="9"/>
      <c r="JPX57" s="9"/>
      <c r="JPY57" s="9"/>
      <c r="JPZ57" s="9"/>
      <c r="JQA57" s="9"/>
      <c r="JQB57" s="9"/>
      <c r="JQC57" s="9"/>
      <c r="JQD57" s="9"/>
      <c r="JQE57" s="9"/>
      <c r="JQF57" s="9"/>
      <c r="JQG57" s="9"/>
      <c r="JQH57" s="9"/>
      <c r="JQI57" s="9"/>
      <c r="JQJ57" s="9"/>
      <c r="JQK57" s="9"/>
      <c r="JQL57" s="9"/>
      <c r="JQM57" s="9"/>
      <c r="JQN57" s="9"/>
      <c r="JQO57" s="9"/>
      <c r="JQP57" s="9"/>
      <c r="JQQ57" s="9"/>
      <c r="JQR57" s="9"/>
      <c r="JQS57" s="9"/>
      <c r="JQT57" s="9"/>
      <c r="JQU57" s="9"/>
      <c r="JQV57" s="9"/>
      <c r="JQW57" s="9"/>
      <c r="JQX57" s="9"/>
      <c r="JQY57" s="9"/>
      <c r="JQZ57" s="9"/>
      <c r="JRA57" s="9"/>
      <c r="JRB57" s="9"/>
      <c r="JRC57" s="9"/>
      <c r="JRD57" s="9"/>
      <c r="JRE57" s="9"/>
      <c r="JRF57" s="9"/>
      <c r="JRG57" s="9"/>
      <c r="JRH57" s="9"/>
      <c r="JRI57" s="9"/>
      <c r="JRJ57" s="9"/>
      <c r="JRK57" s="9"/>
      <c r="JRL57" s="9"/>
      <c r="JRM57" s="9"/>
      <c r="JRN57" s="9"/>
      <c r="JRO57" s="9"/>
      <c r="JRP57" s="9"/>
      <c r="JRQ57" s="9"/>
      <c r="JRR57" s="9"/>
      <c r="JRS57" s="9"/>
      <c r="JRT57" s="9"/>
      <c r="JRU57" s="9"/>
      <c r="JRV57" s="9"/>
      <c r="JRW57" s="9"/>
      <c r="JRX57" s="9"/>
      <c r="JRY57" s="9"/>
      <c r="JRZ57" s="9"/>
      <c r="JSA57" s="9"/>
      <c r="JSB57" s="9"/>
      <c r="JSC57" s="9"/>
      <c r="JSD57" s="9"/>
      <c r="JSE57" s="9"/>
      <c r="JSF57" s="9"/>
      <c r="JSG57" s="9"/>
      <c r="JSH57" s="9"/>
      <c r="JSI57" s="9"/>
      <c r="JSJ57" s="9"/>
      <c r="JSK57" s="9"/>
      <c r="JSL57" s="9"/>
      <c r="JSM57" s="9"/>
      <c r="JSN57" s="9"/>
      <c r="JSO57" s="9"/>
      <c r="JSP57" s="9"/>
      <c r="JSQ57" s="9"/>
      <c r="JSR57" s="9"/>
      <c r="JSS57" s="9"/>
      <c r="JST57" s="9"/>
      <c r="JSU57" s="9"/>
      <c r="JSV57" s="9"/>
      <c r="JSW57" s="9"/>
      <c r="JSX57" s="9"/>
      <c r="JSY57" s="9"/>
      <c r="JSZ57" s="9"/>
      <c r="JTA57" s="9"/>
      <c r="JTB57" s="9"/>
      <c r="JTC57" s="9"/>
      <c r="JTD57" s="9"/>
      <c r="JTE57" s="9"/>
      <c r="JTF57" s="9"/>
      <c r="JTG57" s="9"/>
      <c r="JTH57" s="9"/>
      <c r="JTI57" s="9"/>
      <c r="JTJ57" s="9"/>
      <c r="JTK57" s="9"/>
      <c r="JTL57" s="9"/>
      <c r="JTM57" s="9"/>
      <c r="JTN57" s="9"/>
      <c r="JTO57" s="9"/>
      <c r="JTP57" s="9"/>
      <c r="JTQ57" s="9"/>
      <c r="JTR57" s="9"/>
      <c r="JTS57" s="9"/>
      <c r="JTT57" s="9"/>
      <c r="JTU57" s="9"/>
      <c r="JTV57" s="9"/>
      <c r="JTW57" s="9"/>
      <c r="JTX57" s="9"/>
      <c r="JTY57" s="9"/>
      <c r="JTZ57" s="9"/>
      <c r="JUA57" s="9"/>
      <c r="JUB57" s="9"/>
      <c r="JUC57" s="9"/>
      <c r="JUD57" s="9"/>
      <c r="JUE57" s="9"/>
      <c r="JUF57" s="9"/>
      <c r="JUG57" s="9"/>
      <c r="JUH57" s="9"/>
      <c r="JUI57" s="9"/>
      <c r="JUJ57" s="9"/>
      <c r="JUK57" s="9"/>
      <c r="JUL57" s="9"/>
      <c r="JUM57" s="9"/>
      <c r="JUN57" s="9"/>
      <c r="JUO57" s="9"/>
      <c r="JUP57" s="9"/>
      <c r="JUQ57" s="9"/>
      <c r="JUR57" s="9"/>
      <c r="JUS57" s="9"/>
      <c r="JUT57" s="9"/>
      <c r="JUU57" s="9"/>
      <c r="JUV57" s="9"/>
      <c r="JUW57" s="9"/>
      <c r="JUX57" s="9"/>
      <c r="JUY57" s="9"/>
      <c r="JUZ57" s="9"/>
      <c r="JVA57" s="9"/>
      <c r="JVB57" s="9"/>
      <c r="JVC57" s="9"/>
      <c r="JVD57" s="9"/>
      <c r="JVE57" s="9"/>
      <c r="JVF57" s="9"/>
      <c r="JVG57" s="9"/>
      <c r="JVH57" s="9"/>
      <c r="JVI57" s="9"/>
      <c r="JVJ57" s="9"/>
      <c r="JVK57" s="9"/>
      <c r="JVL57" s="9"/>
      <c r="JVM57" s="9"/>
      <c r="JVN57" s="9"/>
      <c r="JVO57" s="9"/>
      <c r="JVP57" s="9"/>
      <c r="JVQ57" s="9"/>
      <c r="JVR57" s="9"/>
      <c r="JVS57" s="9"/>
      <c r="JVT57" s="9"/>
      <c r="JVU57" s="9"/>
      <c r="JVV57" s="9"/>
      <c r="JVW57" s="9"/>
      <c r="JVX57" s="9"/>
      <c r="JVY57" s="9"/>
      <c r="JVZ57" s="9"/>
      <c r="JWA57" s="9"/>
      <c r="JWB57" s="9"/>
      <c r="JWC57" s="9"/>
      <c r="JWD57" s="9"/>
      <c r="JWE57" s="9"/>
      <c r="JWF57" s="9"/>
      <c r="JWG57" s="9"/>
      <c r="JWH57" s="9"/>
      <c r="JWI57" s="9"/>
      <c r="JWJ57" s="9"/>
      <c r="JWK57" s="9"/>
      <c r="JWL57" s="9"/>
      <c r="JWM57" s="9"/>
      <c r="JWN57" s="9"/>
      <c r="JWO57" s="9"/>
      <c r="JWP57" s="9"/>
      <c r="JWQ57" s="9"/>
      <c r="JWR57" s="9"/>
      <c r="JWS57" s="9"/>
      <c r="JWT57" s="9"/>
      <c r="JWU57" s="9"/>
      <c r="JWV57" s="9"/>
      <c r="JWW57" s="9"/>
      <c r="JWX57" s="9"/>
      <c r="JWY57" s="9"/>
      <c r="JWZ57" s="9"/>
      <c r="JXA57" s="9"/>
      <c r="JXB57" s="9"/>
      <c r="JXC57" s="9"/>
      <c r="JXD57" s="9"/>
      <c r="JXE57" s="9"/>
      <c r="JXF57" s="9"/>
      <c r="JXG57" s="9"/>
      <c r="JXH57" s="9"/>
      <c r="JXI57" s="9"/>
      <c r="JXJ57" s="9"/>
      <c r="JXK57" s="9"/>
      <c r="JXL57" s="9"/>
      <c r="JXM57" s="9"/>
      <c r="JXN57" s="9"/>
      <c r="JXO57" s="9"/>
      <c r="JXP57" s="9"/>
      <c r="JXQ57" s="9"/>
      <c r="JXR57" s="9"/>
      <c r="JXS57" s="9"/>
      <c r="JXT57" s="9"/>
      <c r="JXU57" s="9"/>
      <c r="JXV57" s="9"/>
      <c r="JXW57" s="9"/>
      <c r="JXX57" s="9"/>
      <c r="JXY57" s="9"/>
      <c r="JXZ57" s="9"/>
      <c r="JYA57" s="9"/>
      <c r="JYB57" s="9"/>
      <c r="JYC57" s="9"/>
      <c r="JYD57" s="9"/>
      <c r="JYE57" s="9"/>
      <c r="JYF57" s="9"/>
      <c r="JYG57" s="9"/>
      <c r="JYH57" s="9"/>
      <c r="JYI57" s="9"/>
      <c r="JYJ57" s="9"/>
      <c r="JYK57" s="9"/>
      <c r="JYL57" s="9"/>
      <c r="JYM57" s="9"/>
      <c r="JYN57" s="9"/>
      <c r="JYO57" s="9"/>
      <c r="JYP57" s="9"/>
      <c r="JYQ57" s="9"/>
      <c r="JYR57" s="9"/>
      <c r="JYS57" s="9"/>
      <c r="JYT57" s="9"/>
      <c r="JYU57" s="9"/>
      <c r="JYV57" s="9"/>
      <c r="JYW57" s="9"/>
      <c r="JYX57" s="9"/>
      <c r="JYY57" s="9"/>
      <c r="JYZ57" s="9"/>
      <c r="JZA57" s="9"/>
      <c r="JZB57" s="9"/>
      <c r="JZC57" s="9"/>
      <c r="JZD57" s="9"/>
      <c r="JZE57" s="9"/>
      <c r="JZF57" s="9"/>
      <c r="JZG57" s="9"/>
      <c r="JZH57" s="9"/>
      <c r="JZI57" s="9"/>
      <c r="JZJ57" s="9"/>
      <c r="JZK57" s="9"/>
      <c r="JZL57" s="9"/>
      <c r="JZM57" s="9"/>
      <c r="JZN57" s="9"/>
      <c r="JZO57" s="9"/>
      <c r="JZP57" s="9"/>
      <c r="JZQ57" s="9"/>
      <c r="JZR57" s="9"/>
      <c r="JZS57" s="9"/>
      <c r="JZT57" s="9"/>
      <c r="JZU57" s="9"/>
      <c r="JZV57" s="9"/>
      <c r="JZW57" s="9"/>
      <c r="JZX57" s="9"/>
      <c r="JZY57" s="9"/>
      <c r="JZZ57" s="9"/>
      <c r="KAA57" s="9"/>
      <c r="KAB57" s="9"/>
      <c r="KAC57" s="9"/>
      <c r="KAD57" s="9"/>
      <c r="KAE57" s="9"/>
      <c r="KAF57" s="9"/>
      <c r="KAG57" s="9"/>
      <c r="KAH57" s="9"/>
      <c r="KAI57" s="9"/>
      <c r="KAJ57" s="9"/>
      <c r="KAK57" s="9"/>
      <c r="KAL57" s="9"/>
      <c r="KAM57" s="9"/>
      <c r="KAN57" s="9"/>
      <c r="KAO57" s="9"/>
      <c r="KAP57" s="9"/>
      <c r="KAQ57" s="9"/>
      <c r="KAR57" s="9"/>
      <c r="KAS57" s="9"/>
      <c r="KAT57" s="9"/>
      <c r="KAU57" s="9"/>
      <c r="KAV57" s="9"/>
      <c r="KAW57" s="9"/>
      <c r="KAX57" s="9"/>
      <c r="KAY57" s="9"/>
      <c r="KAZ57" s="9"/>
      <c r="KBA57" s="9"/>
      <c r="KBB57" s="9"/>
      <c r="KBC57" s="9"/>
      <c r="KBD57" s="9"/>
      <c r="KBE57" s="9"/>
      <c r="KBF57" s="9"/>
      <c r="KBG57" s="9"/>
      <c r="KBH57" s="9"/>
      <c r="KBI57" s="9"/>
      <c r="KBJ57" s="9"/>
      <c r="KBK57" s="9"/>
      <c r="KBL57" s="9"/>
      <c r="KBM57" s="9"/>
      <c r="KBN57" s="9"/>
      <c r="KBO57" s="9"/>
      <c r="KBP57" s="9"/>
      <c r="KBQ57" s="9"/>
      <c r="KBR57" s="9"/>
      <c r="KBS57" s="9"/>
      <c r="KBT57" s="9"/>
      <c r="KBU57" s="9"/>
      <c r="KBV57" s="9"/>
      <c r="KBW57" s="9"/>
      <c r="KBX57" s="9"/>
      <c r="KBY57" s="9"/>
      <c r="KBZ57" s="9"/>
      <c r="KCA57" s="9"/>
      <c r="KCB57" s="9"/>
      <c r="KCC57" s="9"/>
      <c r="KCD57" s="9"/>
      <c r="KCE57" s="9"/>
      <c r="KCF57" s="9"/>
      <c r="KCG57" s="9"/>
      <c r="KCH57" s="9"/>
      <c r="KCI57" s="9"/>
      <c r="KCJ57" s="9"/>
      <c r="KCK57" s="9"/>
      <c r="KCL57" s="9"/>
      <c r="KCM57" s="9"/>
      <c r="KCN57" s="9"/>
      <c r="KCO57" s="9"/>
      <c r="KCP57" s="9"/>
      <c r="KCQ57" s="9"/>
      <c r="KCR57" s="9"/>
      <c r="KCS57" s="9"/>
      <c r="KCT57" s="9"/>
      <c r="KCU57" s="9"/>
      <c r="KCV57" s="9"/>
      <c r="KCW57" s="9"/>
      <c r="KCX57" s="9"/>
      <c r="KCY57" s="9"/>
      <c r="KCZ57" s="9"/>
      <c r="KDA57" s="9"/>
      <c r="KDB57" s="9"/>
      <c r="KDC57" s="9"/>
      <c r="KDD57" s="9"/>
      <c r="KDE57" s="9"/>
      <c r="KDF57" s="9"/>
      <c r="KDG57" s="9"/>
      <c r="KDH57" s="9"/>
      <c r="KDI57" s="9"/>
      <c r="KDJ57" s="9"/>
      <c r="KDK57" s="9"/>
      <c r="KDL57" s="9"/>
      <c r="KDM57" s="9"/>
      <c r="KDN57" s="9"/>
      <c r="KDO57" s="9"/>
      <c r="KDP57" s="9"/>
      <c r="KDQ57" s="9"/>
      <c r="KDR57" s="9"/>
      <c r="KDS57" s="9"/>
      <c r="KDT57" s="9"/>
      <c r="KDU57" s="9"/>
      <c r="KDV57" s="9"/>
      <c r="KDW57" s="9"/>
      <c r="KDX57" s="9"/>
      <c r="KDY57" s="9"/>
      <c r="KDZ57" s="9"/>
      <c r="KEA57" s="9"/>
      <c r="KEB57" s="9"/>
      <c r="KEC57" s="9"/>
      <c r="KED57" s="9"/>
      <c r="KEE57" s="9"/>
      <c r="KEF57" s="9"/>
      <c r="KEG57" s="9"/>
      <c r="KEH57" s="9"/>
      <c r="KEI57" s="9"/>
      <c r="KEJ57" s="9"/>
      <c r="KEK57" s="9"/>
      <c r="KEL57" s="9"/>
      <c r="KEM57" s="9"/>
      <c r="KEN57" s="9"/>
      <c r="KEO57" s="9"/>
      <c r="KEP57" s="9"/>
      <c r="KEQ57" s="9"/>
      <c r="KER57" s="9"/>
      <c r="KES57" s="9"/>
      <c r="KET57" s="9"/>
      <c r="KEU57" s="9"/>
      <c r="KEV57" s="9"/>
      <c r="KEW57" s="9"/>
      <c r="KEX57" s="9"/>
      <c r="KEY57" s="9"/>
      <c r="KEZ57" s="9"/>
      <c r="KFA57" s="9"/>
      <c r="KFB57" s="9"/>
      <c r="KFC57" s="9"/>
      <c r="KFD57" s="9"/>
      <c r="KFE57" s="9"/>
      <c r="KFF57" s="9"/>
      <c r="KFG57" s="9"/>
      <c r="KFH57" s="9"/>
      <c r="KFI57" s="9"/>
      <c r="KFJ57" s="9"/>
      <c r="KFK57" s="9"/>
      <c r="KFL57" s="9"/>
      <c r="KFM57" s="9"/>
      <c r="KFN57" s="9"/>
      <c r="KFO57" s="9"/>
      <c r="KFP57" s="9"/>
      <c r="KFQ57" s="9"/>
      <c r="KFR57" s="9"/>
      <c r="KFS57" s="9"/>
      <c r="KFT57" s="9"/>
      <c r="KFU57" s="9"/>
      <c r="KFV57" s="9"/>
      <c r="KFW57" s="9"/>
      <c r="KFX57" s="9"/>
      <c r="KFY57" s="9"/>
      <c r="KFZ57" s="9"/>
      <c r="KGA57" s="9"/>
      <c r="KGB57" s="9"/>
      <c r="KGC57" s="9"/>
      <c r="KGD57" s="9"/>
      <c r="KGE57" s="9"/>
      <c r="KGF57" s="9"/>
      <c r="KGG57" s="9"/>
      <c r="KGH57" s="9"/>
      <c r="KGI57" s="9"/>
      <c r="KGJ57" s="9"/>
      <c r="KGK57" s="9"/>
      <c r="KGL57" s="9"/>
      <c r="KGM57" s="9"/>
      <c r="KGN57" s="9"/>
      <c r="KGO57" s="9"/>
      <c r="KGP57" s="9"/>
      <c r="KGQ57" s="9"/>
      <c r="KGR57" s="9"/>
      <c r="KGS57" s="9"/>
      <c r="KGT57" s="9"/>
      <c r="KGU57" s="9"/>
      <c r="KGV57" s="9"/>
      <c r="KGW57" s="9"/>
      <c r="KGX57" s="9"/>
      <c r="KGY57" s="9"/>
      <c r="KGZ57" s="9"/>
      <c r="KHA57" s="9"/>
      <c r="KHB57" s="9"/>
      <c r="KHC57" s="9"/>
      <c r="KHD57" s="9"/>
      <c r="KHE57" s="9"/>
      <c r="KHF57" s="9"/>
      <c r="KHG57" s="9"/>
      <c r="KHH57" s="9"/>
      <c r="KHI57" s="9"/>
      <c r="KHJ57" s="9"/>
      <c r="KHK57" s="9"/>
      <c r="KHL57" s="9"/>
      <c r="KHM57" s="9"/>
      <c r="KHN57" s="9"/>
      <c r="KHO57" s="9"/>
      <c r="KHP57" s="9"/>
      <c r="KHQ57" s="9"/>
      <c r="KHR57" s="9"/>
      <c r="KHS57" s="9"/>
      <c r="KHT57" s="9"/>
      <c r="KHU57" s="9"/>
      <c r="KHV57" s="9"/>
      <c r="KHW57" s="9"/>
      <c r="KHX57" s="9"/>
      <c r="KHY57" s="9"/>
      <c r="KHZ57" s="9"/>
      <c r="KIA57" s="9"/>
      <c r="KIB57" s="9"/>
      <c r="KIC57" s="9"/>
      <c r="KID57" s="9"/>
      <c r="KIE57" s="9"/>
      <c r="KIF57" s="9"/>
      <c r="KIG57" s="9"/>
      <c r="KIH57" s="9"/>
      <c r="KII57" s="9"/>
      <c r="KIJ57" s="9"/>
      <c r="KIK57" s="9"/>
      <c r="KIL57" s="9"/>
      <c r="KIM57" s="9"/>
      <c r="KIN57" s="9"/>
      <c r="KIO57" s="9"/>
      <c r="KIP57" s="9"/>
      <c r="KIQ57" s="9"/>
      <c r="KIR57" s="9"/>
      <c r="KIS57" s="9"/>
      <c r="KIT57" s="9"/>
      <c r="KIU57" s="9"/>
      <c r="KIV57" s="9"/>
      <c r="KIW57" s="9"/>
      <c r="KIX57" s="9"/>
      <c r="KIY57" s="9"/>
      <c r="KIZ57" s="9"/>
      <c r="KJA57" s="9"/>
      <c r="KJB57" s="9"/>
      <c r="KJC57" s="9"/>
      <c r="KJD57" s="9"/>
      <c r="KJE57" s="9"/>
      <c r="KJF57" s="9"/>
      <c r="KJG57" s="9"/>
      <c r="KJH57" s="9"/>
      <c r="KJI57" s="9"/>
      <c r="KJJ57" s="9"/>
      <c r="KJK57" s="9"/>
      <c r="KJL57" s="9"/>
      <c r="KJM57" s="9"/>
      <c r="KJN57" s="9"/>
      <c r="KJO57" s="9"/>
      <c r="KJP57" s="9"/>
      <c r="KJQ57" s="9"/>
      <c r="KJR57" s="9"/>
      <c r="KJS57" s="9"/>
      <c r="KJT57" s="9"/>
      <c r="KJU57" s="9"/>
      <c r="KJV57" s="9"/>
      <c r="KJW57" s="9"/>
      <c r="KJX57" s="9"/>
      <c r="KJY57" s="9"/>
      <c r="KJZ57" s="9"/>
      <c r="KKA57" s="9"/>
      <c r="KKB57" s="9"/>
      <c r="KKC57" s="9"/>
      <c r="KKD57" s="9"/>
      <c r="KKE57" s="9"/>
      <c r="KKF57" s="9"/>
      <c r="KKG57" s="9"/>
      <c r="KKH57" s="9"/>
      <c r="KKI57" s="9"/>
      <c r="KKJ57" s="9"/>
      <c r="KKK57" s="9"/>
      <c r="KKL57" s="9"/>
      <c r="KKM57" s="9"/>
      <c r="KKN57" s="9"/>
      <c r="KKO57" s="9"/>
      <c r="KKP57" s="9"/>
      <c r="KKQ57" s="9"/>
      <c r="KKR57" s="9"/>
      <c r="KKS57" s="9"/>
      <c r="KKT57" s="9"/>
      <c r="KKU57" s="9"/>
      <c r="KKV57" s="9"/>
      <c r="KKW57" s="9"/>
      <c r="KKX57" s="9"/>
      <c r="KKY57" s="9"/>
      <c r="KKZ57" s="9"/>
      <c r="KLA57" s="9"/>
      <c r="KLB57" s="9"/>
      <c r="KLC57" s="9"/>
      <c r="KLD57" s="9"/>
      <c r="KLE57" s="9"/>
      <c r="KLF57" s="9"/>
      <c r="KLG57" s="9"/>
      <c r="KLH57" s="9"/>
      <c r="KLI57" s="9"/>
      <c r="KLJ57" s="9"/>
      <c r="KLK57" s="9"/>
      <c r="KLL57" s="9"/>
      <c r="KLM57" s="9"/>
      <c r="KLN57" s="9"/>
      <c r="KLO57" s="9"/>
      <c r="KLP57" s="9"/>
      <c r="KLQ57" s="9"/>
      <c r="KLR57" s="9"/>
      <c r="KLS57" s="9"/>
      <c r="KLT57" s="9"/>
      <c r="KLU57" s="9"/>
      <c r="KLV57" s="9"/>
      <c r="KLW57" s="9"/>
      <c r="KLX57" s="9"/>
      <c r="KLY57" s="9"/>
      <c r="KLZ57" s="9"/>
      <c r="KMA57" s="9"/>
      <c r="KMB57" s="9"/>
      <c r="KMC57" s="9"/>
      <c r="KMD57" s="9"/>
      <c r="KME57" s="9"/>
      <c r="KMF57" s="9"/>
      <c r="KMG57" s="9"/>
      <c r="KMH57" s="9"/>
      <c r="KMI57" s="9"/>
      <c r="KMJ57" s="9"/>
      <c r="KMK57" s="9"/>
      <c r="KML57" s="9"/>
      <c r="KMM57" s="9"/>
      <c r="KMN57" s="9"/>
      <c r="KMO57" s="9"/>
      <c r="KMP57" s="9"/>
      <c r="KMQ57" s="9"/>
      <c r="KMR57" s="9"/>
      <c r="KMS57" s="9"/>
      <c r="KMT57" s="9"/>
      <c r="KMU57" s="9"/>
      <c r="KMV57" s="9"/>
      <c r="KMW57" s="9"/>
      <c r="KMX57" s="9"/>
      <c r="KMY57" s="9"/>
      <c r="KMZ57" s="9"/>
      <c r="KNA57" s="9"/>
      <c r="KNB57" s="9"/>
      <c r="KNC57" s="9"/>
      <c r="KND57" s="9"/>
      <c r="KNE57" s="9"/>
      <c r="KNF57" s="9"/>
      <c r="KNG57" s="9"/>
      <c r="KNH57" s="9"/>
      <c r="KNI57" s="9"/>
      <c r="KNJ57" s="9"/>
      <c r="KNK57" s="9"/>
      <c r="KNL57" s="9"/>
      <c r="KNM57" s="9"/>
      <c r="KNN57" s="9"/>
      <c r="KNO57" s="9"/>
      <c r="KNP57" s="9"/>
      <c r="KNQ57" s="9"/>
      <c r="KNR57" s="9"/>
      <c r="KNS57" s="9"/>
      <c r="KNT57" s="9"/>
      <c r="KNU57" s="9"/>
      <c r="KNV57" s="9"/>
      <c r="KNW57" s="9"/>
      <c r="KNX57" s="9"/>
      <c r="KNY57" s="9"/>
      <c r="KNZ57" s="9"/>
      <c r="KOA57" s="9"/>
      <c r="KOB57" s="9"/>
      <c r="KOC57" s="9"/>
      <c r="KOD57" s="9"/>
      <c r="KOE57" s="9"/>
      <c r="KOF57" s="9"/>
      <c r="KOG57" s="9"/>
      <c r="KOH57" s="9"/>
      <c r="KOI57" s="9"/>
      <c r="KOJ57" s="9"/>
      <c r="KOK57" s="9"/>
      <c r="KOL57" s="9"/>
      <c r="KOM57" s="9"/>
      <c r="KON57" s="9"/>
      <c r="KOO57" s="9"/>
      <c r="KOP57" s="9"/>
      <c r="KOQ57" s="9"/>
      <c r="KOR57" s="9"/>
      <c r="KOS57" s="9"/>
      <c r="KOT57" s="9"/>
      <c r="KOU57" s="9"/>
      <c r="KOV57" s="9"/>
      <c r="KOW57" s="9"/>
      <c r="KOX57" s="9"/>
      <c r="KOY57" s="9"/>
      <c r="KOZ57" s="9"/>
      <c r="KPA57" s="9"/>
      <c r="KPB57" s="9"/>
      <c r="KPC57" s="9"/>
      <c r="KPD57" s="9"/>
      <c r="KPE57" s="9"/>
      <c r="KPF57" s="9"/>
      <c r="KPG57" s="9"/>
      <c r="KPH57" s="9"/>
      <c r="KPI57" s="9"/>
      <c r="KPJ57" s="9"/>
      <c r="KPK57" s="9"/>
      <c r="KPL57" s="9"/>
      <c r="KPM57" s="9"/>
      <c r="KPN57" s="9"/>
      <c r="KPO57" s="9"/>
      <c r="KPP57" s="9"/>
      <c r="KPQ57" s="9"/>
      <c r="KPR57" s="9"/>
      <c r="KPS57" s="9"/>
      <c r="KPT57" s="9"/>
      <c r="KPU57" s="9"/>
      <c r="KPV57" s="9"/>
      <c r="KPW57" s="9"/>
      <c r="KPX57" s="9"/>
      <c r="KPY57" s="9"/>
      <c r="KPZ57" s="9"/>
      <c r="KQA57" s="9"/>
      <c r="KQB57" s="9"/>
      <c r="KQC57" s="9"/>
      <c r="KQD57" s="9"/>
      <c r="KQE57" s="9"/>
      <c r="KQF57" s="9"/>
      <c r="KQG57" s="9"/>
      <c r="KQH57" s="9"/>
      <c r="KQI57" s="9"/>
      <c r="KQJ57" s="9"/>
      <c r="KQK57" s="9"/>
      <c r="KQL57" s="9"/>
      <c r="KQM57" s="9"/>
      <c r="KQN57" s="9"/>
      <c r="KQO57" s="9"/>
      <c r="KQP57" s="9"/>
      <c r="KQQ57" s="9"/>
      <c r="KQR57" s="9"/>
      <c r="KQS57" s="9"/>
      <c r="KQT57" s="9"/>
      <c r="KQU57" s="9"/>
      <c r="KQV57" s="9"/>
      <c r="KQW57" s="9"/>
      <c r="KQX57" s="9"/>
      <c r="KQY57" s="9"/>
      <c r="KQZ57" s="9"/>
      <c r="KRA57" s="9"/>
      <c r="KRB57" s="9"/>
      <c r="KRC57" s="9"/>
      <c r="KRD57" s="9"/>
      <c r="KRE57" s="9"/>
      <c r="KRF57" s="9"/>
      <c r="KRG57" s="9"/>
      <c r="KRH57" s="9"/>
      <c r="KRI57" s="9"/>
      <c r="KRJ57" s="9"/>
      <c r="KRK57" s="9"/>
      <c r="KRL57" s="9"/>
      <c r="KRM57" s="9"/>
      <c r="KRN57" s="9"/>
      <c r="KRO57" s="9"/>
      <c r="KRP57" s="9"/>
      <c r="KRQ57" s="9"/>
      <c r="KRR57" s="9"/>
      <c r="KRS57" s="9"/>
      <c r="KRT57" s="9"/>
      <c r="KRU57" s="9"/>
      <c r="KRV57" s="9"/>
      <c r="KRW57" s="9"/>
      <c r="KRX57" s="9"/>
      <c r="KRY57" s="9"/>
      <c r="KRZ57" s="9"/>
      <c r="KSA57" s="9"/>
      <c r="KSB57" s="9"/>
      <c r="KSC57" s="9"/>
      <c r="KSD57" s="9"/>
      <c r="KSE57" s="9"/>
      <c r="KSF57" s="9"/>
      <c r="KSG57" s="9"/>
      <c r="KSH57" s="9"/>
      <c r="KSI57" s="9"/>
      <c r="KSJ57" s="9"/>
      <c r="KSK57" s="9"/>
      <c r="KSL57" s="9"/>
      <c r="KSM57" s="9"/>
      <c r="KSN57" s="9"/>
      <c r="KSO57" s="9"/>
      <c r="KSP57" s="9"/>
      <c r="KSQ57" s="9"/>
      <c r="KSR57" s="9"/>
      <c r="KSS57" s="9"/>
      <c r="KST57" s="9"/>
      <c r="KSU57" s="9"/>
      <c r="KSV57" s="9"/>
      <c r="KSW57" s="9"/>
      <c r="KSX57" s="9"/>
      <c r="KSY57" s="9"/>
      <c r="KSZ57" s="9"/>
      <c r="KTA57" s="9"/>
      <c r="KTB57" s="9"/>
      <c r="KTC57" s="9"/>
      <c r="KTD57" s="9"/>
      <c r="KTE57" s="9"/>
      <c r="KTF57" s="9"/>
      <c r="KTG57" s="9"/>
      <c r="KTH57" s="9"/>
      <c r="KTI57" s="9"/>
      <c r="KTJ57" s="9"/>
      <c r="KTK57" s="9"/>
      <c r="KTL57" s="9"/>
      <c r="KTM57" s="9"/>
      <c r="KTN57" s="9"/>
      <c r="KTO57" s="9"/>
      <c r="KTP57" s="9"/>
      <c r="KTQ57" s="9"/>
      <c r="KTR57" s="9"/>
      <c r="KTS57" s="9"/>
      <c r="KTT57" s="9"/>
      <c r="KTU57" s="9"/>
      <c r="KTV57" s="9"/>
      <c r="KTW57" s="9"/>
      <c r="KTX57" s="9"/>
      <c r="KTY57" s="9"/>
      <c r="KTZ57" s="9"/>
      <c r="KUA57" s="9"/>
      <c r="KUB57" s="9"/>
      <c r="KUC57" s="9"/>
      <c r="KUD57" s="9"/>
      <c r="KUE57" s="9"/>
      <c r="KUF57" s="9"/>
      <c r="KUG57" s="9"/>
      <c r="KUH57" s="9"/>
      <c r="KUI57" s="9"/>
      <c r="KUJ57" s="9"/>
      <c r="KUK57" s="9"/>
      <c r="KUL57" s="9"/>
      <c r="KUM57" s="9"/>
      <c r="KUN57" s="9"/>
      <c r="KUO57" s="9"/>
      <c r="KUP57" s="9"/>
      <c r="KUQ57" s="9"/>
      <c r="KUR57" s="9"/>
      <c r="KUS57" s="9"/>
      <c r="KUT57" s="9"/>
      <c r="KUU57" s="9"/>
      <c r="KUV57" s="9"/>
      <c r="KUW57" s="9"/>
      <c r="KUX57" s="9"/>
      <c r="KUY57" s="9"/>
      <c r="KUZ57" s="9"/>
      <c r="KVA57" s="9"/>
      <c r="KVB57" s="9"/>
      <c r="KVC57" s="9"/>
      <c r="KVD57" s="9"/>
      <c r="KVE57" s="9"/>
      <c r="KVF57" s="9"/>
      <c r="KVG57" s="9"/>
      <c r="KVH57" s="9"/>
      <c r="KVI57" s="9"/>
      <c r="KVJ57" s="9"/>
      <c r="KVK57" s="9"/>
      <c r="KVL57" s="9"/>
      <c r="KVM57" s="9"/>
      <c r="KVN57" s="9"/>
      <c r="KVO57" s="9"/>
      <c r="KVP57" s="9"/>
      <c r="KVQ57" s="9"/>
      <c r="KVR57" s="9"/>
      <c r="KVS57" s="9"/>
      <c r="KVT57" s="9"/>
      <c r="KVU57" s="9"/>
      <c r="KVV57" s="9"/>
      <c r="KVW57" s="9"/>
      <c r="KVX57" s="9"/>
      <c r="KVY57" s="9"/>
      <c r="KVZ57" s="9"/>
      <c r="KWA57" s="9"/>
      <c r="KWB57" s="9"/>
      <c r="KWC57" s="9"/>
      <c r="KWD57" s="9"/>
      <c r="KWE57" s="9"/>
      <c r="KWF57" s="9"/>
      <c r="KWG57" s="9"/>
      <c r="KWH57" s="9"/>
      <c r="KWI57" s="9"/>
      <c r="KWJ57" s="9"/>
      <c r="KWK57" s="9"/>
      <c r="KWL57" s="9"/>
      <c r="KWM57" s="9"/>
      <c r="KWN57" s="9"/>
      <c r="KWO57" s="9"/>
      <c r="KWP57" s="9"/>
      <c r="KWQ57" s="9"/>
      <c r="KWR57" s="9"/>
      <c r="KWS57" s="9"/>
      <c r="KWT57" s="9"/>
      <c r="KWU57" s="9"/>
      <c r="KWV57" s="9"/>
      <c r="KWW57" s="9"/>
      <c r="KWX57" s="9"/>
      <c r="KWY57" s="9"/>
      <c r="KWZ57" s="9"/>
      <c r="KXA57" s="9"/>
      <c r="KXB57" s="9"/>
      <c r="KXC57" s="9"/>
      <c r="KXD57" s="9"/>
      <c r="KXE57" s="9"/>
      <c r="KXF57" s="9"/>
      <c r="KXG57" s="9"/>
      <c r="KXH57" s="9"/>
      <c r="KXI57" s="9"/>
      <c r="KXJ57" s="9"/>
      <c r="KXK57" s="9"/>
      <c r="KXL57" s="9"/>
      <c r="KXM57" s="9"/>
      <c r="KXN57" s="9"/>
      <c r="KXO57" s="9"/>
      <c r="KXP57" s="9"/>
      <c r="KXQ57" s="9"/>
      <c r="KXR57" s="9"/>
      <c r="KXS57" s="9"/>
      <c r="KXT57" s="9"/>
      <c r="KXU57" s="9"/>
      <c r="KXV57" s="9"/>
      <c r="KXW57" s="9"/>
      <c r="KXX57" s="9"/>
      <c r="KXY57" s="9"/>
      <c r="KXZ57" s="9"/>
      <c r="KYA57" s="9"/>
      <c r="KYB57" s="9"/>
      <c r="KYC57" s="9"/>
      <c r="KYD57" s="9"/>
      <c r="KYE57" s="9"/>
      <c r="KYF57" s="9"/>
      <c r="KYG57" s="9"/>
      <c r="KYH57" s="9"/>
      <c r="KYI57" s="9"/>
      <c r="KYJ57" s="9"/>
      <c r="KYK57" s="9"/>
      <c r="KYL57" s="9"/>
      <c r="KYM57" s="9"/>
      <c r="KYN57" s="9"/>
      <c r="KYO57" s="9"/>
      <c r="KYP57" s="9"/>
      <c r="KYQ57" s="9"/>
      <c r="KYR57" s="9"/>
      <c r="KYS57" s="9"/>
      <c r="KYT57" s="9"/>
      <c r="KYU57" s="9"/>
      <c r="KYV57" s="9"/>
      <c r="KYW57" s="9"/>
      <c r="KYX57" s="9"/>
      <c r="KYY57" s="9"/>
      <c r="KYZ57" s="9"/>
      <c r="KZA57" s="9"/>
      <c r="KZB57" s="9"/>
      <c r="KZC57" s="9"/>
      <c r="KZD57" s="9"/>
      <c r="KZE57" s="9"/>
      <c r="KZF57" s="9"/>
      <c r="KZG57" s="9"/>
      <c r="KZH57" s="9"/>
      <c r="KZI57" s="9"/>
      <c r="KZJ57" s="9"/>
      <c r="KZK57" s="9"/>
      <c r="KZL57" s="9"/>
      <c r="KZM57" s="9"/>
      <c r="KZN57" s="9"/>
      <c r="KZO57" s="9"/>
      <c r="KZP57" s="9"/>
      <c r="KZQ57" s="9"/>
      <c r="KZR57" s="9"/>
      <c r="KZS57" s="9"/>
      <c r="KZT57" s="9"/>
      <c r="KZU57" s="9"/>
      <c r="KZV57" s="9"/>
      <c r="KZW57" s="9"/>
      <c r="KZX57" s="9"/>
      <c r="KZY57" s="9"/>
      <c r="KZZ57" s="9"/>
      <c r="LAA57" s="9"/>
      <c r="LAB57" s="9"/>
      <c r="LAC57" s="9"/>
      <c r="LAD57" s="9"/>
      <c r="LAE57" s="9"/>
      <c r="LAF57" s="9"/>
      <c r="LAG57" s="9"/>
      <c r="LAH57" s="9"/>
      <c r="LAI57" s="9"/>
      <c r="LAJ57" s="9"/>
      <c r="LAK57" s="9"/>
      <c r="LAL57" s="9"/>
      <c r="LAM57" s="9"/>
      <c r="LAN57" s="9"/>
      <c r="LAO57" s="9"/>
      <c r="LAP57" s="9"/>
      <c r="LAQ57" s="9"/>
      <c r="LAR57" s="9"/>
      <c r="LAS57" s="9"/>
      <c r="LAT57" s="9"/>
      <c r="LAU57" s="9"/>
      <c r="LAV57" s="9"/>
      <c r="LAW57" s="9"/>
      <c r="LAX57" s="9"/>
      <c r="LAY57" s="9"/>
      <c r="LAZ57" s="9"/>
      <c r="LBA57" s="9"/>
      <c r="LBB57" s="9"/>
      <c r="LBC57" s="9"/>
      <c r="LBD57" s="9"/>
      <c r="LBE57" s="9"/>
      <c r="LBF57" s="9"/>
      <c r="LBG57" s="9"/>
      <c r="LBH57" s="9"/>
      <c r="LBI57" s="9"/>
      <c r="LBJ57" s="9"/>
      <c r="LBK57" s="9"/>
      <c r="LBL57" s="9"/>
      <c r="LBM57" s="9"/>
      <c r="LBN57" s="9"/>
      <c r="LBO57" s="9"/>
      <c r="LBP57" s="9"/>
      <c r="LBQ57" s="9"/>
      <c r="LBR57" s="9"/>
      <c r="LBS57" s="9"/>
      <c r="LBT57" s="9"/>
      <c r="LBU57" s="9"/>
      <c r="LBV57" s="9"/>
      <c r="LBW57" s="9"/>
      <c r="LBX57" s="9"/>
      <c r="LBY57" s="9"/>
      <c r="LBZ57" s="9"/>
      <c r="LCA57" s="9"/>
      <c r="LCB57" s="9"/>
      <c r="LCC57" s="9"/>
      <c r="LCD57" s="9"/>
      <c r="LCE57" s="9"/>
      <c r="LCF57" s="9"/>
      <c r="LCG57" s="9"/>
      <c r="LCH57" s="9"/>
      <c r="LCI57" s="9"/>
      <c r="LCJ57" s="9"/>
      <c r="LCK57" s="9"/>
      <c r="LCL57" s="9"/>
      <c r="LCM57" s="9"/>
      <c r="LCN57" s="9"/>
      <c r="LCO57" s="9"/>
      <c r="LCP57" s="9"/>
      <c r="LCQ57" s="9"/>
      <c r="LCR57" s="9"/>
      <c r="LCS57" s="9"/>
      <c r="LCT57" s="9"/>
      <c r="LCU57" s="9"/>
      <c r="LCV57" s="9"/>
      <c r="LCW57" s="9"/>
      <c r="LCX57" s="9"/>
      <c r="LCY57" s="9"/>
      <c r="LCZ57" s="9"/>
      <c r="LDA57" s="9"/>
      <c r="LDB57" s="9"/>
      <c r="LDC57" s="9"/>
      <c r="LDD57" s="9"/>
      <c r="LDE57" s="9"/>
      <c r="LDF57" s="9"/>
      <c r="LDG57" s="9"/>
      <c r="LDH57" s="9"/>
      <c r="LDI57" s="9"/>
      <c r="LDJ57" s="9"/>
      <c r="LDK57" s="9"/>
      <c r="LDL57" s="9"/>
      <c r="LDM57" s="9"/>
      <c r="LDN57" s="9"/>
      <c r="LDO57" s="9"/>
      <c r="LDP57" s="9"/>
      <c r="LDQ57" s="9"/>
      <c r="LDR57" s="9"/>
      <c r="LDS57" s="9"/>
      <c r="LDT57" s="9"/>
      <c r="LDU57" s="9"/>
      <c r="LDV57" s="9"/>
      <c r="LDW57" s="9"/>
      <c r="LDX57" s="9"/>
      <c r="LDY57" s="9"/>
      <c r="LDZ57" s="9"/>
      <c r="LEA57" s="9"/>
      <c r="LEB57" s="9"/>
      <c r="LEC57" s="9"/>
      <c r="LED57" s="9"/>
      <c r="LEE57" s="9"/>
      <c r="LEF57" s="9"/>
      <c r="LEG57" s="9"/>
      <c r="LEH57" s="9"/>
      <c r="LEI57" s="9"/>
      <c r="LEJ57" s="9"/>
      <c r="LEK57" s="9"/>
      <c r="LEL57" s="9"/>
      <c r="LEM57" s="9"/>
      <c r="LEN57" s="9"/>
      <c r="LEO57" s="9"/>
      <c r="LEP57" s="9"/>
      <c r="LEQ57" s="9"/>
      <c r="LER57" s="9"/>
      <c r="LES57" s="9"/>
      <c r="LET57" s="9"/>
      <c r="LEU57" s="9"/>
      <c r="LEV57" s="9"/>
      <c r="LEW57" s="9"/>
      <c r="LEX57" s="9"/>
      <c r="LEY57" s="9"/>
      <c r="LEZ57" s="9"/>
      <c r="LFA57" s="9"/>
      <c r="LFB57" s="9"/>
      <c r="LFC57" s="9"/>
      <c r="LFD57" s="9"/>
      <c r="LFE57" s="9"/>
      <c r="LFF57" s="9"/>
      <c r="LFG57" s="9"/>
      <c r="LFH57" s="9"/>
      <c r="LFI57" s="9"/>
      <c r="LFJ57" s="9"/>
      <c r="LFK57" s="9"/>
      <c r="LFL57" s="9"/>
      <c r="LFM57" s="9"/>
      <c r="LFN57" s="9"/>
      <c r="LFO57" s="9"/>
      <c r="LFP57" s="9"/>
      <c r="LFQ57" s="9"/>
      <c r="LFR57" s="9"/>
      <c r="LFS57" s="9"/>
      <c r="LFT57" s="9"/>
      <c r="LFU57" s="9"/>
      <c r="LFV57" s="9"/>
      <c r="LFW57" s="9"/>
      <c r="LFX57" s="9"/>
      <c r="LFY57" s="9"/>
      <c r="LFZ57" s="9"/>
      <c r="LGA57" s="9"/>
      <c r="LGB57" s="9"/>
      <c r="LGC57" s="9"/>
      <c r="LGD57" s="9"/>
      <c r="LGE57" s="9"/>
      <c r="LGF57" s="9"/>
      <c r="LGG57" s="9"/>
      <c r="LGH57" s="9"/>
      <c r="LGI57" s="9"/>
      <c r="LGJ57" s="9"/>
      <c r="LGK57" s="9"/>
      <c r="LGL57" s="9"/>
      <c r="LGM57" s="9"/>
      <c r="LGN57" s="9"/>
      <c r="LGO57" s="9"/>
      <c r="LGP57" s="9"/>
      <c r="LGQ57" s="9"/>
      <c r="LGR57" s="9"/>
      <c r="LGS57" s="9"/>
      <c r="LGT57" s="9"/>
      <c r="LGU57" s="9"/>
      <c r="LGV57" s="9"/>
      <c r="LGW57" s="9"/>
      <c r="LGX57" s="9"/>
      <c r="LGY57" s="9"/>
      <c r="LGZ57" s="9"/>
      <c r="LHA57" s="9"/>
      <c r="LHB57" s="9"/>
      <c r="LHC57" s="9"/>
      <c r="LHD57" s="9"/>
      <c r="LHE57" s="9"/>
      <c r="LHF57" s="9"/>
      <c r="LHG57" s="9"/>
      <c r="LHH57" s="9"/>
      <c r="LHI57" s="9"/>
      <c r="LHJ57" s="9"/>
      <c r="LHK57" s="9"/>
      <c r="LHL57" s="9"/>
      <c r="LHM57" s="9"/>
      <c r="LHN57" s="9"/>
      <c r="LHO57" s="9"/>
      <c r="LHP57" s="9"/>
      <c r="LHQ57" s="9"/>
      <c r="LHR57" s="9"/>
      <c r="LHS57" s="9"/>
      <c r="LHT57" s="9"/>
      <c r="LHU57" s="9"/>
      <c r="LHV57" s="9"/>
      <c r="LHW57" s="9"/>
      <c r="LHX57" s="9"/>
      <c r="LHY57" s="9"/>
      <c r="LHZ57" s="9"/>
      <c r="LIA57" s="9"/>
      <c r="LIB57" s="9"/>
      <c r="LIC57" s="9"/>
      <c r="LID57" s="9"/>
      <c r="LIE57" s="9"/>
      <c r="LIF57" s="9"/>
      <c r="LIG57" s="9"/>
      <c r="LIH57" s="9"/>
      <c r="LII57" s="9"/>
      <c r="LIJ57" s="9"/>
      <c r="LIK57" s="9"/>
      <c r="LIL57" s="9"/>
      <c r="LIM57" s="9"/>
      <c r="LIN57" s="9"/>
      <c r="LIO57" s="9"/>
      <c r="LIP57" s="9"/>
      <c r="LIQ57" s="9"/>
      <c r="LIR57" s="9"/>
      <c r="LIS57" s="9"/>
      <c r="LIT57" s="9"/>
      <c r="LIU57" s="9"/>
      <c r="LIV57" s="9"/>
      <c r="LIW57" s="9"/>
      <c r="LIX57" s="9"/>
      <c r="LIY57" s="9"/>
      <c r="LIZ57" s="9"/>
      <c r="LJA57" s="9"/>
      <c r="LJB57" s="9"/>
      <c r="LJC57" s="9"/>
      <c r="LJD57" s="9"/>
      <c r="LJE57" s="9"/>
      <c r="LJF57" s="9"/>
      <c r="LJG57" s="9"/>
      <c r="LJH57" s="9"/>
      <c r="LJI57" s="9"/>
      <c r="LJJ57" s="9"/>
      <c r="LJK57" s="9"/>
      <c r="LJL57" s="9"/>
      <c r="LJM57" s="9"/>
      <c r="LJN57" s="9"/>
      <c r="LJO57" s="9"/>
      <c r="LJP57" s="9"/>
      <c r="LJQ57" s="9"/>
      <c r="LJR57" s="9"/>
      <c r="LJS57" s="9"/>
      <c r="LJT57" s="9"/>
      <c r="LJU57" s="9"/>
      <c r="LJV57" s="9"/>
      <c r="LJW57" s="9"/>
      <c r="LJX57" s="9"/>
      <c r="LJY57" s="9"/>
      <c r="LJZ57" s="9"/>
      <c r="LKA57" s="9"/>
      <c r="LKB57" s="9"/>
      <c r="LKC57" s="9"/>
      <c r="LKD57" s="9"/>
      <c r="LKE57" s="9"/>
      <c r="LKF57" s="9"/>
      <c r="LKG57" s="9"/>
      <c r="LKH57" s="9"/>
      <c r="LKI57" s="9"/>
      <c r="LKJ57" s="9"/>
      <c r="LKK57" s="9"/>
      <c r="LKL57" s="9"/>
      <c r="LKM57" s="9"/>
      <c r="LKN57" s="9"/>
      <c r="LKO57" s="9"/>
      <c r="LKP57" s="9"/>
      <c r="LKQ57" s="9"/>
      <c r="LKR57" s="9"/>
      <c r="LKS57" s="9"/>
      <c r="LKT57" s="9"/>
      <c r="LKU57" s="9"/>
      <c r="LKV57" s="9"/>
      <c r="LKW57" s="9"/>
      <c r="LKX57" s="9"/>
      <c r="LKY57" s="9"/>
      <c r="LKZ57" s="9"/>
      <c r="LLA57" s="9"/>
      <c r="LLB57" s="9"/>
      <c r="LLC57" s="9"/>
      <c r="LLD57" s="9"/>
      <c r="LLE57" s="9"/>
      <c r="LLF57" s="9"/>
      <c r="LLG57" s="9"/>
      <c r="LLH57" s="9"/>
      <c r="LLI57" s="9"/>
      <c r="LLJ57" s="9"/>
      <c r="LLK57" s="9"/>
      <c r="LLL57" s="9"/>
      <c r="LLM57" s="9"/>
      <c r="LLN57" s="9"/>
      <c r="LLO57" s="9"/>
      <c r="LLP57" s="9"/>
      <c r="LLQ57" s="9"/>
      <c r="LLR57" s="9"/>
      <c r="LLS57" s="9"/>
      <c r="LLT57" s="9"/>
      <c r="LLU57" s="9"/>
      <c r="LLV57" s="9"/>
      <c r="LLW57" s="9"/>
      <c r="LLX57" s="9"/>
      <c r="LLY57" s="9"/>
      <c r="LLZ57" s="9"/>
      <c r="LMA57" s="9"/>
      <c r="LMB57" s="9"/>
      <c r="LMC57" s="9"/>
      <c r="LMD57" s="9"/>
      <c r="LME57" s="9"/>
      <c r="LMF57" s="9"/>
      <c r="LMG57" s="9"/>
      <c r="LMH57" s="9"/>
      <c r="LMI57" s="9"/>
      <c r="LMJ57" s="9"/>
      <c r="LMK57" s="9"/>
      <c r="LML57" s="9"/>
      <c r="LMM57" s="9"/>
      <c r="LMN57" s="9"/>
      <c r="LMO57" s="9"/>
      <c r="LMP57" s="9"/>
      <c r="LMQ57" s="9"/>
      <c r="LMR57" s="9"/>
      <c r="LMS57" s="9"/>
      <c r="LMT57" s="9"/>
      <c r="LMU57" s="9"/>
      <c r="LMV57" s="9"/>
      <c r="LMW57" s="9"/>
      <c r="LMX57" s="9"/>
      <c r="LMY57" s="9"/>
      <c r="LMZ57" s="9"/>
      <c r="LNA57" s="9"/>
      <c r="LNB57" s="9"/>
      <c r="LNC57" s="9"/>
      <c r="LND57" s="9"/>
      <c r="LNE57" s="9"/>
      <c r="LNF57" s="9"/>
      <c r="LNG57" s="9"/>
      <c r="LNH57" s="9"/>
      <c r="LNI57" s="9"/>
      <c r="LNJ57" s="9"/>
      <c r="LNK57" s="9"/>
      <c r="LNL57" s="9"/>
      <c r="LNM57" s="9"/>
      <c r="LNN57" s="9"/>
      <c r="LNO57" s="9"/>
      <c r="LNP57" s="9"/>
      <c r="LNQ57" s="9"/>
      <c r="LNR57" s="9"/>
      <c r="LNS57" s="9"/>
      <c r="LNT57" s="9"/>
      <c r="LNU57" s="9"/>
      <c r="LNV57" s="9"/>
      <c r="LNW57" s="9"/>
      <c r="LNX57" s="9"/>
      <c r="LNY57" s="9"/>
      <c r="LNZ57" s="9"/>
      <c r="LOA57" s="9"/>
      <c r="LOB57" s="9"/>
      <c r="LOC57" s="9"/>
      <c r="LOD57" s="9"/>
      <c r="LOE57" s="9"/>
      <c r="LOF57" s="9"/>
      <c r="LOG57" s="9"/>
      <c r="LOH57" s="9"/>
      <c r="LOI57" s="9"/>
      <c r="LOJ57" s="9"/>
      <c r="LOK57" s="9"/>
      <c r="LOL57" s="9"/>
      <c r="LOM57" s="9"/>
      <c r="LON57" s="9"/>
      <c r="LOO57" s="9"/>
      <c r="LOP57" s="9"/>
      <c r="LOQ57" s="9"/>
      <c r="LOR57" s="9"/>
      <c r="LOS57" s="9"/>
      <c r="LOT57" s="9"/>
      <c r="LOU57" s="9"/>
      <c r="LOV57" s="9"/>
      <c r="LOW57" s="9"/>
      <c r="LOX57" s="9"/>
      <c r="LOY57" s="9"/>
      <c r="LOZ57" s="9"/>
      <c r="LPA57" s="9"/>
      <c r="LPB57" s="9"/>
      <c r="LPC57" s="9"/>
      <c r="LPD57" s="9"/>
      <c r="LPE57" s="9"/>
      <c r="LPF57" s="9"/>
      <c r="LPG57" s="9"/>
      <c r="LPH57" s="9"/>
      <c r="LPI57" s="9"/>
      <c r="LPJ57" s="9"/>
      <c r="LPK57" s="9"/>
      <c r="LPL57" s="9"/>
      <c r="LPM57" s="9"/>
      <c r="LPN57" s="9"/>
      <c r="LPO57" s="9"/>
      <c r="LPP57" s="9"/>
      <c r="LPQ57" s="9"/>
      <c r="LPR57" s="9"/>
      <c r="LPS57" s="9"/>
      <c r="LPT57" s="9"/>
      <c r="LPU57" s="9"/>
      <c r="LPV57" s="9"/>
      <c r="LPW57" s="9"/>
      <c r="LPX57" s="9"/>
      <c r="LPY57" s="9"/>
      <c r="LPZ57" s="9"/>
      <c r="LQA57" s="9"/>
      <c r="LQB57" s="9"/>
      <c r="LQC57" s="9"/>
      <c r="LQD57" s="9"/>
      <c r="LQE57" s="9"/>
      <c r="LQF57" s="9"/>
      <c r="LQG57" s="9"/>
      <c r="LQH57" s="9"/>
      <c r="LQI57" s="9"/>
      <c r="LQJ57" s="9"/>
      <c r="LQK57" s="9"/>
      <c r="LQL57" s="9"/>
      <c r="LQM57" s="9"/>
      <c r="LQN57" s="9"/>
      <c r="LQO57" s="9"/>
      <c r="LQP57" s="9"/>
      <c r="LQQ57" s="9"/>
      <c r="LQR57" s="9"/>
      <c r="LQS57" s="9"/>
      <c r="LQT57" s="9"/>
      <c r="LQU57" s="9"/>
      <c r="LQV57" s="9"/>
      <c r="LQW57" s="9"/>
      <c r="LQX57" s="9"/>
      <c r="LQY57" s="9"/>
      <c r="LQZ57" s="9"/>
      <c r="LRA57" s="9"/>
      <c r="LRB57" s="9"/>
      <c r="LRC57" s="9"/>
      <c r="LRD57" s="9"/>
      <c r="LRE57" s="9"/>
      <c r="LRF57" s="9"/>
      <c r="LRG57" s="9"/>
      <c r="LRH57" s="9"/>
      <c r="LRI57" s="9"/>
      <c r="LRJ57" s="9"/>
      <c r="LRK57" s="9"/>
      <c r="LRL57" s="9"/>
      <c r="LRM57" s="9"/>
      <c r="LRN57" s="9"/>
      <c r="LRO57" s="9"/>
      <c r="LRP57" s="9"/>
      <c r="LRQ57" s="9"/>
      <c r="LRR57" s="9"/>
      <c r="LRS57" s="9"/>
      <c r="LRT57" s="9"/>
      <c r="LRU57" s="9"/>
      <c r="LRV57" s="9"/>
      <c r="LRW57" s="9"/>
      <c r="LRX57" s="9"/>
      <c r="LRY57" s="9"/>
      <c r="LRZ57" s="9"/>
      <c r="LSA57" s="9"/>
      <c r="LSB57" s="9"/>
      <c r="LSC57" s="9"/>
      <c r="LSD57" s="9"/>
      <c r="LSE57" s="9"/>
      <c r="LSF57" s="9"/>
      <c r="LSG57" s="9"/>
      <c r="LSH57" s="9"/>
      <c r="LSI57" s="9"/>
      <c r="LSJ57" s="9"/>
      <c r="LSK57" s="9"/>
      <c r="LSL57" s="9"/>
      <c r="LSM57" s="9"/>
      <c r="LSN57" s="9"/>
      <c r="LSO57" s="9"/>
      <c r="LSP57" s="9"/>
      <c r="LSQ57" s="9"/>
      <c r="LSR57" s="9"/>
      <c r="LSS57" s="9"/>
      <c r="LST57" s="9"/>
      <c r="LSU57" s="9"/>
      <c r="LSV57" s="9"/>
      <c r="LSW57" s="9"/>
      <c r="LSX57" s="9"/>
      <c r="LSY57" s="9"/>
      <c r="LSZ57" s="9"/>
      <c r="LTA57" s="9"/>
      <c r="LTB57" s="9"/>
      <c r="LTC57" s="9"/>
      <c r="LTD57" s="9"/>
      <c r="LTE57" s="9"/>
      <c r="LTF57" s="9"/>
      <c r="LTG57" s="9"/>
      <c r="LTH57" s="9"/>
      <c r="LTI57" s="9"/>
      <c r="LTJ57" s="9"/>
      <c r="LTK57" s="9"/>
      <c r="LTL57" s="9"/>
      <c r="LTM57" s="9"/>
      <c r="LTN57" s="9"/>
      <c r="LTO57" s="9"/>
      <c r="LTP57" s="9"/>
      <c r="LTQ57" s="9"/>
      <c r="LTR57" s="9"/>
      <c r="LTS57" s="9"/>
      <c r="LTT57" s="9"/>
      <c r="LTU57" s="9"/>
      <c r="LTV57" s="9"/>
      <c r="LTW57" s="9"/>
      <c r="LTX57" s="9"/>
      <c r="LTY57" s="9"/>
      <c r="LTZ57" s="9"/>
      <c r="LUA57" s="9"/>
      <c r="LUB57" s="9"/>
      <c r="LUC57" s="9"/>
      <c r="LUD57" s="9"/>
      <c r="LUE57" s="9"/>
      <c r="LUF57" s="9"/>
      <c r="LUG57" s="9"/>
      <c r="LUH57" s="9"/>
      <c r="LUI57" s="9"/>
      <c r="LUJ57" s="9"/>
      <c r="LUK57" s="9"/>
      <c r="LUL57" s="9"/>
      <c r="LUM57" s="9"/>
      <c r="LUN57" s="9"/>
      <c r="LUO57" s="9"/>
      <c r="LUP57" s="9"/>
      <c r="LUQ57" s="9"/>
      <c r="LUR57" s="9"/>
      <c r="LUS57" s="9"/>
      <c r="LUT57" s="9"/>
      <c r="LUU57" s="9"/>
      <c r="LUV57" s="9"/>
      <c r="LUW57" s="9"/>
      <c r="LUX57" s="9"/>
      <c r="LUY57" s="9"/>
      <c r="LUZ57" s="9"/>
      <c r="LVA57" s="9"/>
      <c r="LVB57" s="9"/>
      <c r="LVC57" s="9"/>
      <c r="LVD57" s="9"/>
      <c r="LVE57" s="9"/>
      <c r="LVF57" s="9"/>
      <c r="LVG57" s="9"/>
      <c r="LVH57" s="9"/>
      <c r="LVI57" s="9"/>
      <c r="LVJ57" s="9"/>
      <c r="LVK57" s="9"/>
      <c r="LVL57" s="9"/>
      <c r="LVM57" s="9"/>
      <c r="LVN57" s="9"/>
      <c r="LVO57" s="9"/>
      <c r="LVP57" s="9"/>
      <c r="LVQ57" s="9"/>
      <c r="LVR57" s="9"/>
      <c r="LVS57" s="9"/>
      <c r="LVT57" s="9"/>
      <c r="LVU57" s="9"/>
      <c r="LVV57" s="9"/>
      <c r="LVW57" s="9"/>
      <c r="LVX57" s="9"/>
      <c r="LVY57" s="9"/>
      <c r="LVZ57" s="9"/>
      <c r="LWA57" s="9"/>
      <c r="LWB57" s="9"/>
      <c r="LWC57" s="9"/>
      <c r="LWD57" s="9"/>
      <c r="LWE57" s="9"/>
      <c r="LWF57" s="9"/>
      <c r="LWG57" s="9"/>
      <c r="LWH57" s="9"/>
      <c r="LWI57" s="9"/>
      <c r="LWJ57" s="9"/>
      <c r="LWK57" s="9"/>
      <c r="LWL57" s="9"/>
      <c r="LWM57" s="9"/>
      <c r="LWN57" s="9"/>
      <c r="LWO57" s="9"/>
      <c r="LWP57" s="9"/>
      <c r="LWQ57" s="9"/>
      <c r="LWR57" s="9"/>
      <c r="LWS57" s="9"/>
      <c r="LWT57" s="9"/>
      <c r="LWU57" s="9"/>
      <c r="LWV57" s="9"/>
      <c r="LWW57" s="9"/>
      <c r="LWX57" s="9"/>
      <c r="LWY57" s="9"/>
      <c r="LWZ57" s="9"/>
      <c r="LXA57" s="9"/>
      <c r="LXB57" s="9"/>
      <c r="LXC57" s="9"/>
      <c r="LXD57" s="9"/>
      <c r="LXE57" s="9"/>
      <c r="LXF57" s="9"/>
      <c r="LXG57" s="9"/>
      <c r="LXH57" s="9"/>
      <c r="LXI57" s="9"/>
      <c r="LXJ57" s="9"/>
      <c r="LXK57" s="9"/>
      <c r="LXL57" s="9"/>
      <c r="LXM57" s="9"/>
      <c r="LXN57" s="9"/>
      <c r="LXO57" s="9"/>
      <c r="LXP57" s="9"/>
      <c r="LXQ57" s="9"/>
      <c r="LXR57" s="9"/>
      <c r="LXS57" s="9"/>
      <c r="LXT57" s="9"/>
      <c r="LXU57" s="9"/>
      <c r="LXV57" s="9"/>
      <c r="LXW57" s="9"/>
      <c r="LXX57" s="9"/>
      <c r="LXY57" s="9"/>
      <c r="LXZ57" s="9"/>
      <c r="LYA57" s="9"/>
      <c r="LYB57" s="9"/>
      <c r="LYC57" s="9"/>
      <c r="LYD57" s="9"/>
      <c r="LYE57" s="9"/>
      <c r="LYF57" s="9"/>
      <c r="LYG57" s="9"/>
      <c r="LYH57" s="9"/>
      <c r="LYI57" s="9"/>
      <c r="LYJ57" s="9"/>
      <c r="LYK57" s="9"/>
      <c r="LYL57" s="9"/>
      <c r="LYM57" s="9"/>
      <c r="LYN57" s="9"/>
      <c r="LYO57" s="9"/>
      <c r="LYP57" s="9"/>
      <c r="LYQ57" s="9"/>
      <c r="LYR57" s="9"/>
      <c r="LYS57" s="9"/>
      <c r="LYT57" s="9"/>
      <c r="LYU57" s="9"/>
      <c r="LYV57" s="9"/>
      <c r="LYW57" s="9"/>
      <c r="LYX57" s="9"/>
      <c r="LYY57" s="9"/>
      <c r="LYZ57" s="9"/>
      <c r="LZA57" s="9"/>
      <c r="LZB57" s="9"/>
      <c r="LZC57" s="9"/>
      <c r="LZD57" s="9"/>
      <c r="LZE57" s="9"/>
      <c r="LZF57" s="9"/>
      <c r="LZG57" s="9"/>
      <c r="LZH57" s="9"/>
      <c r="LZI57" s="9"/>
      <c r="LZJ57" s="9"/>
      <c r="LZK57" s="9"/>
      <c r="LZL57" s="9"/>
      <c r="LZM57" s="9"/>
      <c r="LZN57" s="9"/>
      <c r="LZO57" s="9"/>
      <c r="LZP57" s="9"/>
      <c r="LZQ57" s="9"/>
      <c r="LZR57" s="9"/>
      <c r="LZS57" s="9"/>
      <c r="LZT57" s="9"/>
      <c r="LZU57" s="9"/>
      <c r="LZV57" s="9"/>
      <c r="LZW57" s="9"/>
      <c r="LZX57" s="9"/>
      <c r="LZY57" s="9"/>
      <c r="LZZ57" s="9"/>
      <c r="MAA57" s="9"/>
      <c r="MAB57" s="9"/>
      <c r="MAC57" s="9"/>
      <c r="MAD57" s="9"/>
      <c r="MAE57" s="9"/>
      <c r="MAF57" s="9"/>
      <c r="MAG57" s="9"/>
      <c r="MAH57" s="9"/>
      <c r="MAI57" s="9"/>
      <c r="MAJ57" s="9"/>
      <c r="MAK57" s="9"/>
      <c r="MAL57" s="9"/>
      <c r="MAM57" s="9"/>
      <c r="MAN57" s="9"/>
      <c r="MAO57" s="9"/>
      <c r="MAP57" s="9"/>
      <c r="MAQ57" s="9"/>
      <c r="MAR57" s="9"/>
      <c r="MAS57" s="9"/>
      <c r="MAT57" s="9"/>
      <c r="MAU57" s="9"/>
      <c r="MAV57" s="9"/>
      <c r="MAW57" s="9"/>
      <c r="MAX57" s="9"/>
      <c r="MAY57" s="9"/>
      <c r="MAZ57" s="9"/>
      <c r="MBA57" s="9"/>
      <c r="MBB57" s="9"/>
      <c r="MBC57" s="9"/>
      <c r="MBD57" s="9"/>
      <c r="MBE57" s="9"/>
      <c r="MBF57" s="9"/>
      <c r="MBG57" s="9"/>
      <c r="MBH57" s="9"/>
      <c r="MBI57" s="9"/>
      <c r="MBJ57" s="9"/>
      <c r="MBK57" s="9"/>
      <c r="MBL57" s="9"/>
      <c r="MBM57" s="9"/>
      <c r="MBN57" s="9"/>
      <c r="MBO57" s="9"/>
      <c r="MBP57" s="9"/>
      <c r="MBQ57" s="9"/>
      <c r="MBR57" s="9"/>
      <c r="MBS57" s="9"/>
      <c r="MBT57" s="9"/>
      <c r="MBU57" s="9"/>
      <c r="MBV57" s="9"/>
      <c r="MBW57" s="9"/>
      <c r="MBX57" s="9"/>
      <c r="MBY57" s="9"/>
      <c r="MBZ57" s="9"/>
      <c r="MCA57" s="9"/>
      <c r="MCB57" s="9"/>
      <c r="MCC57" s="9"/>
      <c r="MCD57" s="9"/>
      <c r="MCE57" s="9"/>
      <c r="MCF57" s="9"/>
      <c r="MCG57" s="9"/>
      <c r="MCH57" s="9"/>
      <c r="MCI57" s="9"/>
      <c r="MCJ57" s="9"/>
      <c r="MCK57" s="9"/>
      <c r="MCL57" s="9"/>
      <c r="MCM57" s="9"/>
      <c r="MCN57" s="9"/>
      <c r="MCO57" s="9"/>
      <c r="MCP57" s="9"/>
      <c r="MCQ57" s="9"/>
      <c r="MCR57" s="9"/>
      <c r="MCS57" s="9"/>
      <c r="MCT57" s="9"/>
      <c r="MCU57" s="9"/>
      <c r="MCV57" s="9"/>
      <c r="MCW57" s="9"/>
      <c r="MCX57" s="9"/>
      <c r="MCY57" s="9"/>
      <c r="MCZ57" s="9"/>
      <c r="MDA57" s="9"/>
      <c r="MDB57" s="9"/>
      <c r="MDC57" s="9"/>
      <c r="MDD57" s="9"/>
      <c r="MDE57" s="9"/>
      <c r="MDF57" s="9"/>
      <c r="MDG57" s="9"/>
      <c r="MDH57" s="9"/>
      <c r="MDI57" s="9"/>
      <c r="MDJ57" s="9"/>
      <c r="MDK57" s="9"/>
      <c r="MDL57" s="9"/>
      <c r="MDM57" s="9"/>
      <c r="MDN57" s="9"/>
      <c r="MDO57" s="9"/>
      <c r="MDP57" s="9"/>
      <c r="MDQ57" s="9"/>
      <c r="MDR57" s="9"/>
      <c r="MDS57" s="9"/>
      <c r="MDT57" s="9"/>
      <c r="MDU57" s="9"/>
      <c r="MDV57" s="9"/>
      <c r="MDW57" s="9"/>
      <c r="MDX57" s="9"/>
      <c r="MDY57" s="9"/>
      <c r="MDZ57" s="9"/>
      <c r="MEA57" s="9"/>
      <c r="MEB57" s="9"/>
      <c r="MEC57" s="9"/>
      <c r="MED57" s="9"/>
      <c r="MEE57" s="9"/>
      <c r="MEF57" s="9"/>
      <c r="MEG57" s="9"/>
      <c r="MEH57" s="9"/>
      <c r="MEI57" s="9"/>
      <c r="MEJ57" s="9"/>
      <c r="MEK57" s="9"/>
      <c r="MEL57" s="9"/>
      <c r="MEM57" s="9"/>
      <c r="MEN57" s="9"/>
      <c r="MEO57" s="9"/>
      <c r="MEP57" s="9"/>
      <c r="MEQ57" s="9"/>
      <c r="MER57" s="9"/>
      <c r="MES57" s="9"/>
      <c r="MET57" s="9"/>
      <c r="MEU57" s="9"/>
      <c r="MEV57" s="9"/>
      <c r="MEW57" s="9"/>
      <c r="MEX57" s="9"/>
      <c r="MEY57" s="9"/>
      <c r="MEZ57" s="9"/>
      <c r="MFA57" s="9"/>
      <c r="MFB57" s="9"/>
      <c r="MFC57" s="9"/>
      <c r="MFD57" s="9"/>
      <c r="MFE57" s="9"/>
      <c r="MFF57" s="9"/>
      <c r="MFG57" s="9"/>
      <c r="MFH57" s="9"/>
      <c r="MFI57" s="9"/>
      <c r="MFJ57" s="9"/>
      <c r="MFK57" s="9"/>
      <c r="MFL57" s="9"/>
      <c r="MFM57" s="9"/>
      <c r="MFN57" s="9"/>
      <c r="MFO57" s="9"/>
      <c r="MFP57" s="9"/>
      <c r="MFQ57" s="9"/>
      <c r="MFR57" s="9"/>
      <c r="MFS57" s="9"/>
      <c r="MFT57" s="9"/>
      <c r="MFU57" s="9"/>
      <c r="MFV57" s="9"/>
      <c r="MFW57" s="9"/>
      <c r="MFX57" s="9"/>
      <c r="MFY57" s="9"/>
      <c r="MFZ57" s="9"/>
      <c r="MGA57" s="9"/>
      <c r="MGB57" s="9"/>
      <c r="MGC57" s="9"/>
      <c r="MGD57" s="9"/>
      <c r="MGE57" s="9"/>
      <c r="MGF57" s="9"/>
      <c r="MGG57" s="9"/>
      <c r="MGH57" s="9"/>
      <c r="MGI57" s="9"/>
      <c r="MGJ57" s="9"/>
      <c r="MGK57" s="9"/>
      <c r="MGL57" s="9"/>
      <c r="MGM57" s="9"/>
      <c r="MGN57" s="9"/>
      <c r="MGO57" s="9"/>
      <c r="MGP57" s="9"/>
      <c r="MGQ57" s="9"/>
      <c r="MGR57" s="9"/>
      <c r="MGS57" s="9"/>
      <c r="MGT57" s="9"/>
      <c r="MGU57" s="9"/>
      <c r="MGV57" s="9"/>
      <c r="MGW57" s="9"/>
      <c r="MGX57" s="9"/>
      <c r="MGY57" s="9"/>
      <c r="MGZ57" s="9"/>
      <c r="MHA57" s="9"/>
      <c r="MHB57" s="9"/>
      <c r="MHC57" s="9"/>
      <c r="MHD57" s="9"/>
      <c r="MHE57" s="9"/>
      <c r="MHF57" s="9"/>
      <c r="MHG57" s="9"/>
      <c r="MHH57" s="9"/>
      <c r="MHI57" s="9"/>
      <c r="MHJ57" s="9"/>
      <c r="MHK57" s="9"/>
      <c r="MHL57" s="9"/>
      <c r="MHM57" s="9"/>
      <c r="MHN57" s="9"/>
      <c r="MHO57" s="9"/>
      <c r="MHP57" s="9"/>
      <c r="MHQ57" s="9"/>
      <c r="MHR57" s="9"/>
      <c r="MHS57" s="9"/>
      <c r="MHT57" s="9"/>
      <c r="MHU57" s="9"/>
      <c r="MHV57" s="9"/>
      <c r="MHW57" s="9"/>
      <c r="MHX57" s="9"/>
      <c r="MHY57" s="9"/>
      <c r="MHZ57" s="9"/>
      <c r="MIA57" s="9"/>
      <c r="MIB57" s="9"/>
      <c r="MIC57" s="9"/>
      <c r="MID57" s="9"/>
      <c r="MIE57" s="9"/>
      <c r="MIF57" s="9"/>
      <c r="MIG57" s="9"/>
      <c r="MIH57" s="9"/>
      <c r="MII57" s="9"/>
      <c r="MIJ57" s="9"/>
      <c r="MIK57" s="9"/>
      <c r="MIL57" s="9"/>
      <c r="MIM57" s="9"/>
      <c r="MIN57" s="9"/>
      <c r="MIO57" s="9"/>
      <c r="MIP57" s="9"/>
      <c r="MIQ57" s="9"/>
      <c r="MIR57" s="9"/>
      <c r="MIS57" s="9"/>
      <c r="MIT57" s="9"/>
      <c r="MIU57" s="9"/>
      <c r="MIV57" s="9"/>
      <c r="MIW57" s="9"/>
      <c r="MIX57" s="9"/>
      <c r="MIY57" s="9"/>
      <c r="MIZ57" s="9"/>
      <c r="MJA57" s="9"/>
      <c r="MJB57" s="9"/>
      <c r="MJC57" s="9"/>
      <c r="MJD57" s="9"/>
      <c r="MJE57" s="9"/>
      <c r="MJF57" s="9"/>
      <c r="MJG57" s="9"/>
      <c r="MJH57" s="9"/>
      <c r="MJI57" s="9"/>
      <c r="MJJ57" s="9"/>
      <c r="MJK57" s="9"/>
      <c r="MJL57" s="9"/>
      <c r="MJM57" s="9"/>
      <c r="MJN57" s="9"/>
      <c r="MJO57" s="9"/>
      <c r="MJP57" s="9"/>
      <c r="MJQ57" s="9"/>
      <c r="MJR57" s="9"/>
      <c r="MJS57" s="9"/>
      <c r="MJT57" s="9"/>
      <c r="MJU57" s="9"/>
      <c r="MJV57" s="9"/>
      <c r="MJW57" s="9"/>
      <c r="MJX57" s="9"/>
      <c r="MJY57" s="9"/>
      <c r="MJZ57" s="9"/>
      <c r="MKA57" s="9"/>
      <c r="MKB57" s="9"/>
      <c r="MKC57" s="9"/>
      <c r="MKD57" s="9"/>
      <c r="MKE57" s="9"/>
      <c r="MKF57" s="9"/>
      <c r="MKG57" s="9"/>
      <c r="MKH57" s="9"/>
      <c r="MKI57" s="9"/>
      <c r="MKJ57" s="9"/>
      <c r="MKK57" s="9"/>
      <c r="MKL57" s="9"/>
      <c r="MKM57" s="9"/>
      <c r="MKN57" s="9"/>
      <c r="MKO57" s="9"/>
      <c r="MKP57" s="9"/>
      <c r="MKQ57" s="9"/>
      <c r="MKR57" s="9"/>
      <c r="MKS57" s="9"/>
      <c r="MKT57" s="9"/>
      <c r="MKU57" s="9"/>
      <c r="MKV57" s="9"/>
      <c r="MKW57" s="9"/>
      <c r="MKX57" s="9"/>
      <c r="MKY57" s="9"/>
      <c r="MKZ57" s="9"/>
      <c r="MLA57" s="9"/>
      <c r="MLB57" s="9"/>
      <c r="MLC57" s="9"/>
      <c r="MLD57" s="9"/>
      <c r="MLE57" s="9"/>
      <c r="MLF57" s="9"/>
      <c r="MLG57" s="9"/>
      <c r="MLH57" s="9"/>
      <c r="MLI57" s="9"/>
      <c r="MLJ57" s="9"/>
      <c r="MLK57" s="9"/>
      <c r="MLL57" s="9"/>
      <c r="MLM57" s="9"/>
      <c r="MLN57" s="9"/>
      <c r="MLO57" s="9"/>
      <c r="MLP57" s="9"/>
      <c r="MLQ57" s="9"/>
      <c r="MLR57" s="9"/>
      <c r="MLS57" s="9"/>
      <c r="MLT57" s="9"/>
      <c r="MLU57" s="9"/>
      <c r="MLV57" s="9"/>
      <c r="MLW57" s="9"/>
      <c r="MLX57" s="9"/>
      <c r="MLY57" s="9"/>
      <c r="MLZ57" s="9"/>
      <c r="MMA57" s="9"/>
      <c r="MMB57" s="9"/>
      <c r="MMC57" s="9"/>
      <c r="MMD57" s="9"/>
      <c r="MME57" s="9"/>
      <c r="MMF57" s="9"/>
      <c r="MMG57" s="9"/>
      <c r="MMH57" s="9"/>
      <c r="MMI57" s="9"/>
      <c r="MMJ57" s="9"/>
      <c r="MMK57" s="9"/>
      <c r="MML57" s="9"/>
      <c r="MMM57" s="9"/>
      <c r="MMN57" s="9"/>
      <c r="MMO57" s="9"/>
      <c r="MMP57" s="9"/>
      <c r="MMQ57" s="9"/>
      <c r="MMR57" s="9"/>
      <c r="MMS57" s="9"/>
      <c r="MMT57" s="9"/>
      <c r="MMU57" s="9"/>
      <c r="MMV57" s="9"/>
      <c r="MMW57" s="9"/>
      <c r="MMX57" s="9"/>
      <c r="MMY57" s="9"/>
      <c r="MMZ57" s="9"/>
      <c r="MNA57" s="9"/>
      <c r="MNB57" s="9"/>
      <c r="MNC57" s="9"/>
      <c r="MND57" s="9"/>
      <c r="MNE57" s="9"/>
      <c r="MNF57" s="9"/>
      <c r="MNG57" s="9"/>
      <c r="MNH57" s="9"/>
      <c r="MNI57" s="9"/>
      <c r="MNJ57" s="9"/>
      <c r="MNK57" s="9"/>
      <c r="MNL57" s="9"/>
      <c r="MNM57" s="9"/>
      <c r="MNN57" s="9"/>
      <c r="MNO57" s="9"/>
      <c r="MNP57" s="9"/>
      <c r="MNQ57" s="9"/>
      <c r="MNR57" s="9"/>
      <c r="MNS57" s="9"/>
      <c r="MNT57" s="9"/>
      <c r="MNU57" s="9"/>
      <c r="MNV57" s="9"/>
      <c r="MNW57" s="9"/>
      <c r="MNX57" s="9"/>
      <c r="MNY57" s="9"/>
      <c r="MNZ57" s="9"/>
      <c r="MOA57" s="9"/>
      <c r="MOB57" s="9"/>
      <c r="MOC57" s="9"/>
      <c r="MOD57" s="9"/>
      <c r="MOE57" s="9"/>
      <c r="MOF57" s="9"/>
      <c r="MOG57" s="9"/>
      <c r="MOH57" s="9"/>
      <c r="MOI57" s="9"/>
      <c r="MOJ57" s="9"/>
      <c r="MOK57" s="9"/>
      <c r="MOL57" s="9"/>
      <c r="MOM57" s="9"/>
      <c r="MON57" s="9"/>
      <c r="MOO57" s="9"/>
      <c r="MOP57" s="9"/>
      <c r="MOQ57" s="9"/>
      <c r="MOR57" s="9"/>
      <c r="MOS57" s="9"/>
      <c r="MOT57" s="9"/>
      <c r="MOU57" s="9"/>
      <c r="MOV57" s="9"/>
      <c r="MOW57" s="9"/>
      <c r="MOX57" s="9"/>
      <c r="MOY57" s="9"/>
      <c r="MOZ57" s="9"/>
      <c r="MPA57" s="9"/>
      <c r="MPB57" s="9"/>
      <c r="MPC57" s="9"/>
      <c r="MPD57" s="9"/>
      <c r="MPE57" s="9"/>
      <c r="MPF57" s="9"/>
      <c r="MPG57" s="9"/>
      <c r="MPH57" s="9"/>
      <c r="MPI57" s="9"/>
      <c r="MPJ57" s="9"/>
      <c r="MPK57" s="9"/>
      <c r="MPL57" s="9"/>
      <c r="MPM57" s="9"/>
      <c r="MPN57" s="9"/>
      <c r="MPO57" s="9"/>
      <c r="MPP57" s="9"/>
      <c r="MPQ57" s="9"/>
      <c r="MPR57" s="9"/>
      <c r="MPS57" s="9"/>
      <c r="MPT57" s="9"/>
      <c r="MPU57" s="9"/>
      <c r="MPV57" s="9"/>
      <c r="MPW57" s="9"/>
      <c r="MPX57" s="9"/>
      <c r="MPY57" s="9"/>
      <c r="MPZ57" s="9"/>
      <c r="MQA57" s="9"/>
      <c r="MQB57" s="9"/>
      <c r="MQC57" s="9"/>
      <c r="MQD57" s="9"/>
      <c r="MQE57" s="9"/>
      <c r="MQF57" s="9"/>
      <c r="MQG57" s="9"/>
      <c r="MQH57" s="9"/>
      <c r="MQI57" s="9"/>
      <c r="MQJ57" s="9"/>
      <c r="MQK57" s="9"/>
      <c r="MQL57" s="9"/>
      <c r="MQM57" s="9"/>
      <c r="MQN57" s="9"/>
      <c r="MQO57" s="9"/>
      <c r="MQP57" s="9"/>
      <c r="MQQ57" s="9"/>
      <c r="MQR57" s="9"/>
      <c r="MQS57" s="9"/>
      <c r="MQT57" s="9"/>
      <c r="MQU57" s="9"/>
      <c r="MQV57" s="9"/>
      <c r="MQW57" s="9"/>
      <c r="MQX57" s="9"/>
      <c r="MQY57" s="9"/>
      <c r="MQZ57" s="9"/>
      <c r="MRA57" s="9"/>
      <c r="MRB57" s="9"/>
      <c r="MRC57" s="9"/>
      <c r="MRD57" s="9"/>
      <c r="MRE57" s="9"/>
      <c r="MRF57" s="9"/>
      <c r="MRG57" s="9"/>
      <c r="MRH57" s="9"/>
      <c r="MRI57" s="9"/>
      <c r="MRJ57" s="9"/>
      <c r="MRK57" s="9"/>
      <c r="MRL57" s="9"/>
      <c r="MRM57" s="9"/>
      <c r="MRN57" s="9"/>
      <c r="MRO57" s="9"/>
      <c r="MRP57" s="9"/>
      <c r="MRQ57" s="9"/>
      <c r="MRR57" s="9"/>
      <c r="MRS57" s="9"/>
      <c r="MRT57" s="9"/>
      <c r="MRU57" s="9"/>
      <c r="MRV57" s="9"/>
      <c r="MRW57" s="9"/>
      <c r="MRX57" s="9"/>
      <c r="MRY57" s="9"/>
      <c r="MRZ57" s="9"/>
      <c r="MSA57" s="9"/>
      <c r="MSB57" s="9"/>
      <c r="MSC57" s="9"/>
      <c r="MSD57" s="9"/>
      <c r="MSE57" s="9"/>
      <c r="MSF57" s="9"/>
      <c r="MSG57" s="9"/>
      <c r="MSH57" s="9"/>
      <c r="MSI57" s="9"/>
      <c r="MSJ57" s="9"/>
      <c r="MSK57" s="9"/>
      <c r="MSL57" s="9"/>
      <c r="MSM57" s="9"/>
      <c r="MSN57" s="9"/>
      <c r="MSO57" s="9"/>
      <c r="MSP57" s="9"/>
      <c r="MSQ57" s="9"/>
      <c r="MSR57" s="9"/>
      <c r="MSS57" s="9"/>
      <c r="MST57" s="9"/>
      <c r="MSU57" s="9"/>
      <c r="MSV57" s="9"/>
      <c r="MSW57" s="9"/>
      <c r="MSX57" s="9"/>
      <c r="MSY57" s="9"/>
      <c r="MSZ57" s="9"/>
      <c r="MTA57" s="9"/>
      <c r="MTB57" s="9"/>
      <c r="MTC57" s="9"/>
      <c r="MTD57" s="9"/>
      <c r="MTE57" s="9"/>
      <c r="MTF57" s="9"/>
      <c r="MTG57" s="9"/>
      <c r="MTH57" s="9"/>
      <c r="MTI57" s="9"/>
      <c r="MTJ57" s="9"/>
      <c r="MTK57" s="9"/>
      <c r="MTL57" s="9"/>
      <c r="MTM57" s="9"/>
      <c r="MTN57" s="9"/>
      <c r="MTO57" s="9"/>
      <c r="MTP57" s="9"/>
      <c r="MTQ57" s="9"/>
      <c r="MTR57" s="9"/>
      <c r="MTS57" s="9"/>
      <c r="MTT57" s="9"/>
      <c r="MTU57" s="9"/>
      <c r="MTV57" s="9"/>
      <c r="MTW57" s="9"/>
      <c r="MTX57" s="9"/>
      <c r="MTY57" s="9"/>
      <c r="MTZ57" s="9"/>
      <c r="MUA57" s="9"/>
      <c r="MUB57" s="9"/>
      <c r="MUC57" s="9"/>
      <c r="MUD57" s="9"/>
      <c r="MUE57" s="9"/>
      <c r="MUF57" s="9"/>
      <c r="MUG57" s="9"/>
      <c r="MUH57" s="9"/>
      <c r="MUI57" s="9"/>
      <c r="MUJ57" s="9"/>
      <c r="MUK57" s="9"/>
      <c r="MUL57" s="9"/>
      <c r="MUM57" s="9"/>
      <c r="MUN57" s="9"/>
      <c r="MUO57" s="9"/>
      <c r="MUP57" s="9"/>
      <c r="MUQ57" s="9"/>
      <c r="MUR57" s="9"/>
      <c r="MUS57" s="9"/>
      <c r="MUT57" s="9"/>
      <c r="MUU57" s="9"/>
      <c r="MUV57" s="9"/>
      <c r="MUW57" s="9"/>
      <c r="MUX57" s="9"/>
      <c r="MUY57" s="9"/>
      <c r="MUZ57" s="9"/>
      <c r="MVA57" s="9"/>
      <c r="MVB57" s="9"/>
      <c r="MVC57" s="9"/>
      <c r="MVD57" s="9"/>
      <c r="MVE57" s="9"/>
      <c r="MVF57" s="9"/>
      <c r="MVG57" s="9"/>
      <c r="MVH57" s="9"/>
      <c r="MVI57" s="9"/>
      <c r="MVJ57" s="9"/>
      <c r="MVK57" s="9"/>
      <c r="MVL57" s="9"/>
      <c r="MVM57" s="9"/>
      <c r="MVN57" s="9"/>
      <c r="MVO57" s="9"/>
      <c r="MVP57" s="9"/>
      <c r="MVQ57" s="9"/>
      <c r="MVR57" s="9"/>
      <c r="MVS57" s="9"/>
      <c r="MVT57" s="9"/>
      <c r="MVU57" s="9"/>
      <c r="MVV57" s="9"/>
      <c r="MVW57" s="9"/>
      <c r="MVX57" s="9"/>
      <c r="MVY57" s="9"/>
      <c r="MVZ57" s="9"/>
      <c r="MWA57" s="9"/>
      <c r="MWB57" s="9"/>
      <c r="MWC57" s="9"/>
      <c r="MWD57" s="9"/>
      <c r="MWE57" s="9"/>
      <c r="MWF57" s="9"/>
      <c r="MWG57" s="9"/>
      <c r="MWH57" s="9"/>
      <c r="MWI57" s="9"/>
      <c r="MWJ57" s="9"/>
      <c r="MWK57" s="9"/>
      <c r="MWL57" s="9"/>
      <c r="MWM57" s="9"/>
      <c r="MWN57" s="9"/>
      <c r="MWO57" s="9"/>
      <c r="MWP57" s="9"/>
      <c r="MWQ57" s="9"/>
      <c r="MWR57" s="9"/>
      <c r="MWS57" s="9"/>
      <c r="MWT57" s="9"/>
      <c r="MWU57" s="9"/>
      <c r="MWV57" s="9"/>
      <c r="MWW57" s="9"/>
      <c r="MWX57" s="9"/>
      <c r="MWY57" s="9"/>
      <c r="MWZ57" s="9"/>
      <c r="MXA57" s="9"/>
      <c r="MXB57" s="9"/>
      <c r="MXC57" s="9"/>
      <c r="MXD57" s="9"/>
      <c r="MXE57" s="9"/>
      <c r="MXF57" s="9"/>
      <c r="MXG57" s="9"/>
      <c r="MXH57" s="9"/>
      <c r="MXI57" s="9"/>
      <c r="MXJ57" s="9"/>
      <c r="MXK57" s="9"/>
      <c r="MXL57" s="9"/>
      <c r="MXM57" s="9"/>
      <c r="MXN57" s="9"/>
      <c r="MXO57" s="9"/>
      <c r="MXP57" s="9"/>
      <c r="MXQ57" s="9"/>
      <c r="MXR57" s="9"/>
      <c r="MXS57" s="9"/>
      <c r="MXT57" s="9"/>
      <c r="MXU57" s="9"/>
      <c r="MXV57" s="9"/>
      <c r="MXW57" s="9"/>
      <c r="MXX57" s="9"/>
      <c r="MXY57" s="9"/>
      <c r="MXZ57" s="9"/>
      <c r="MYA57" s="9"/>
      <c r="MYB57" s="9"/>
      <c r="MYC57" s="9"/>
      <c r="MYD57" s="9"/>
      <c r="MYE57" s="9"/>
      <c r="MYF57" s="9"/>
      <c r="MYG57" s="9"/>
      <c r="MYH57" s="9"/>
      <c r="MYI57" s="9"/>
      <c r="MYJ57" s="9"/>
      <c r="MYK57" s="9"/>
      <c r="MYL57" s="9"/>
      <c r="MYM57" s="9"/>
      <c r="MYN57" s="9"/>
      <c r="MYO57" s="9"/>
      <c r="MYP57" s="9"/>
      <c r="MYQ57" s="9"/>
      <c r="MYR57" s="9"/>
      <c r="MYS57" s="9"/>
      <c r="MYT57" s="9"/>
      <c r="MYU57" s="9"/>
      <c r="MYV57" s="9"/>
      <c r="MYW57" s="9"/>
      <c r="MYX57" s="9"/>
      <c r="MYY57" s="9"/>
      <c r="MYZ57" s="9"/>
      <c r="MZA57" s="9"/>
      <c r="MZB57" s="9"/>
      <c r="MZC57" s="9"/>
      <c r="MZD57" s="9"/>
      <c r="MZE57" s="9"/>
      <c r="MZF57" s="9"/>
      <c r="MZG57" s="9"/>
      <c r="MZH57" s="9"/>
      <c r="MZI57" s="9"/>
      <c r="MZJ57" s="9"/>
      <c r="MZK57" s="9"/>
      <c r="MZL57" s="9"/>
      <c r="MZM57" s="9"/>
      <c r="MZN57" s="9"/>
      <c r="MZO57" s="9"/>
      <c r="MZP57" s="9"/>
      <c r="MZQ57" s="9"/>
      <c r="MZR57" s="9"/>
      <c r="MZS57" s="9"/>
      <c r="MZT57" s="9"/>
      <c r="MZU57" s="9"/>
      <c r="MZV57" s="9"/>
      <c r="MZW57" s="9"/>
      <c r="MZX57" s="9"/>
      <c r="MZY57" s="9"/>
      <c r="MZZ57" s="9"/>
      <c r="NAA57" s="9"/>
      <c r="NAB57" s="9"/>
      <c r="NAC57" s="9"/>
      <c r="NAD57" s="9"/>
      <c r="NAE57" s="9"/>
      <c r="NAF57" s="9"/>
      <c r="NAG57" s="9"/>
      <c r="NAH57" s="9"/>
      <c r="NAI57" s="9"/>
      <c r="NAJ57" s="9"/>
      <c r="NAK57" s="9"/>
      <c r="NAL57" s="9"/>
      <c r="NAM57" s="9"/>
      <c r="NAN57" s="9"/>
      <c r="NAO57" s="9"/>
      <c r="NAP57" s="9"/>
      <c r="NAQ57" s="9"/>
      <c r="NAR57" s="9"/>
      <c r="NAS57" s="9"/>
      <c r="NAT57" s="9"/>
      <c r="NAU57" s="9"/>
      <c r="NAV57" s="9"/>
      <c r="NAW57" s="9"/>
      <c r="NAX57" s="9"/>
      <c r="NAY57" s="9"/>
      <c r="NAZ57" s="9"/>
      <c r="NBA57" s="9"/>
      <c r="NBB57" s="9"/>
      <c r="NBC57" s="9"/>
      <c r="NBD57" s="9"/>
      <c r="NBE57" s="9"/>
      <c r="NBF57" s="9"/>
      <c r="NBG57" s="9"/>
      <c r="NBH57" s="9"/>
      <c r="NBI57" s="9"/>
      <c r="NBJ57" s="9"/>
      <c r="NBK57" s="9"/>
      <c r="NBL57" s="9"/>
      <c r="NBM57" s="9"/>
      <c r="NBN57" s="9"/>
      <c r="NBO57" s="9"/>
      <c r="NBP57" s="9"/>
      <c r="NBQ57" s="9"/>
      <c r="NBR57" s="9"/>
      <c r="NBS57" s="9"/>
      <c r="NBT57" s="9"/>
      <c r="NBU57" s="9"/>
      <c r="NBV57" s="9"/>
      <c r="NBW57" s="9"/>
      <c r="NBX57" s="9"/>
      <c r="NBY57" s="9"/>
      <c r="NBZ57" s="9"/>
      <c r="NCA57" s="9"/>
      <c r="NCB57" s="9"/>
      <c r="NCC57" s="9"/>
      <c r="NCD57" s="9"/>
      <c r="NCE57" s="9"/>
      <c r="NCF57" s="9"/>
      <c r="NCG57" s="9"/>
      <c r="NCH57" s="9"/>
      <c r="NCI57" s="9"/>
      <c r="NCJ57" s="9"/>
      <c r="NCK57" s="9"/>
      <c r="NCL57" s="9"/>
      <c r="NCM57" s="9"/>
      <c r="NCN57" s="9"/>
      <c r="NCO57" s="9"/>
      <c r="NCP57" s="9"/>
      <c r="NCQ57" s="9"/>
      <c r="NCR57" s="9"/>
      <c r="NCS57" s="9"/>
      <c r="NCT57" s="9"/>
      <c r="NCU57" s="9"/>
      <c r="NCV57" s="9"/>
      <c r="NCW57" s="9"/>
      <c r="NCX57" s="9"/>
      <c r="NCY57" s="9"/>
      <c r="NCZ57" s="9"/>
      <c r="NDA57" s="9"/>
      <c r="NDB57" s="9"/>
      <c r="NDC57" s="9"/>
      <c r="NDD57" s="9"/>
      <c r="NDE57" s="9"/>
      <c r="NDF57" s="9"/>
      <c r="NDG57" s="9"/>
      <c r="NDH57" s="9"/>
      <c r="NDI57" s="9"/>
      <c r="NDJ57" s="9"/>
      <c r="NDK57" s="9"/>
      <c r="NDL57" s="9"/>
      <c r="NDM57" s="9"/>
      <c r="NDN57" s="9"/>
      <c r="NDO57" s="9"/>
      <c r="NDP57" s="9"/>
      <c r="NDQ57" s="9"/>
      <c r="NDR57" s="9"/>
      <c r="NDS57" s="9"/>
      <c r="NDT57" s="9"/>
      <c r="NDU57" s="9"/>
      <c r="NDV57" s="9"/>
      <c r="NDW57" s="9"/>
      <c r="NDX57" s="9"/>
      <c r="NDY57" s="9"/>
      <c r="NDZ57" s="9"/>
      <c r="NEA57" s="9"/>
      <c r="NEB57" s="9"/>
      <c r="NEC57" s="9"/>
      <c r="NED57" s="9"/>
      <c r="NEE57" s="9"/>
      <c r="NEF57" s="9"/>
      <c r="NEG57" s="9"/>
      <c r="NEH57" s="9"/>
      <c r="NEI57" s="9"/>
      <c r="NEJ57" s="9"/>
      <c r="NEK57" s="9"/>
      <c r="NEL57" s="9"/>
      <c r="NEM57" s="9"/>
      <c r="NEN57" s="9"/>
      <c r="NEO57" s="9"/>
      <c r="NEP57" s="9"/>
      <c r="NEQ57" s="9"/>
      <c r="NER57" s="9"/>
      <c r="NES57" s="9"/>
      <c r="NET57" s="9"/>
      <c r="NEU57" s="9"/>
      <c r="NEV57" s="9"/>
      <c r="NEW57" s="9"/>
      <c r="NEX57" s="9"/>
      <c r="NEY57" s="9"/>
      <c r="NEZ57" s="9"/>
      <c r="NFA57" s="9"/>
      <c r="NFB57" s="9"/>
      <c r="NFC57" s="9"/>
      <c r="NFD57" s="9"/>
      <c r="NFE57" s="9"/>
      <c r="NFF57" s="9"/>
      <c r="NFG57" s="9"/>
      <c r="NFH57" s="9"/>
      <c r="NFI57" s="9"/>
      <c r="NFJ57" s="9"/>
      <c r="NFK57" s="9"/>
      <c r="NFL57" s="9"/>
      <c r="NFM57" s="9"/>
      <c r="NFN57" s="9"/>
      <c r="NFO57" s="9"/>
      <c r="NFP57" s="9"/>
      <c r="NFQ57" s="9"/>
      <c r="NFR57" s="9"/>
      <c r="NFS57" s="9"/>
      <c r="NFT57" s="9"/>
      <c r="NFU57" s="9"/>
      <c r="NFV57" s="9"/>
      <c r="NFW57" s="9"/>
      <c r="NFX57" s="9"/>
      <c r="NFY57" s="9"/>
      <c r="NFZ57" s="9"/>
      <c r="NGA57" s="9"/>
      <c r="NGB57" s="9"/>
      <c r="NGC57" s="9"/>
      <c r="NGD57" s="9"/>
      <c r="NGE57" s="9"/>
      <c r="NGF57" s="9"/>
      <c r="NGG57" s="9"/>
      <c r="NGH57" s="9"/>
      <c r="NGI57" s="9"/>
      <c r="NGJ57" s="9"/>
      <c r="NGK57" s="9"/>
      <c r="NGL57" s="9"/>
      <c r="NGM57" s="9"/>
      <c r="NGN57" s="9"/>
      <c r="NGO57" s="9"/>
      <c r="NGP57" s="9"/>
      <c r="NGQ57" s="9"/>
      <c r="NGR57" s="9"/>
      <c r="NGS57" s="9"/>
      <c r="NGT57" s="9"/>
      <c r="NGU57" s="9"/>
      <c r="NGV57" s="9"/>
      <c r="NGW57" s="9"/>
      <c r="NGX57" s="9"/>
      <c r="NGY57" s="9"/>
      <c r="NGZ57" s="9"/>
      <c r="NHA57" s="9"/>
      <c r="NHB57" s="9"/>
      <c r="NHC57" s="9"/>
      <c r="NHD57" s="9"/>
      <c r="NHE57" s="9"/>
      <c r="NHF57" s="9"/>
      <c r="NHG57" s="9"/>
      <c r="NHH57" s="9"/>
      <c r="NHI57" s="9"/>
      <c r="NHJ57" s="9"/>
      <c r="NHK57" s="9"/>
      <c r="NHL57" s="9"/>
      <c r="NHM57" s="9"/>
      <c r="NHN57" s="9"/>
      <c r="NHO57" s="9"/>
      <c r="NHP57" s="9"/>
      <c r="NHQ57" s="9"/>
      <c r="NHR57" s="9"/>
      <c r="NHS57" s="9"/>
      <c r="NHT57" s="9"/>
      <c r="NHU57" s="9"/>
      <c r="NHV57" s="9"/>
      <c r="NHW57" s="9"/>
      <c r="NHX57" s="9"/>
      <c r="NHY57" s="9"/>
      <c r="NHZ57" s="9"/>
      <c r="NIA57" s="9"/>
      <c r="NIB57" s="9"/>
      <c r="NIC57" s="9"/>
      <c r="NID57" s="9"/>
      <c r="NIE57" s="9"/>
      <c r="NIF57" s="9"/>
      <c r="NIG57" s="9"/>
      <c r="NIH57" s="9"/>
      <c r="NII57" s="9"/>
      <c r="NIJ57" s="9"/>
      <c r="NIK57" s="9"/>
      <c r="NIL57" s="9"/>
      <c r="NIM57" s="9"/>
      <c r="NIN57" s="9"/>
      <c r="NIO57" s="9"/>
      <c r="NIP57" s="9"/>
      <c r="NIQ57" s="9"/>
      <c r="NIR57" s="9"/>
      <c r="NIS57" s="9"/>
      <c r="NIT57" s="9"/>
      <c r="NIU57" s="9"/>
      <c r="NIV57" s="9"/>
      <c r="NIW57" s="9"/>
      <c r="NIX57" s="9"/>
      <c r="NIY57" s="9"/>
      <c r="NIZ57" s="9"/>
      <c r="NJA57" s="9"/>
      <c r="NJB57" s="9"/>
      <c r="NJC57" s="9"/>
      <c r="NJD57" s="9"/>
      <c r="NJE57" s="9"/>
      <c r="NJF57" s="9"/>
      <c r="NJG57" s="9"/>
      <c r="NJH57" s="9"/>
      <c r="NJI57" s="9"/>
      <c r="NJJ57" s="9"/>
      <c r="NJK57" s="9"/>
      <c r="NJL57" s="9"/>
      <c r="NJM57" s="9"/>
      <c r="NJN57" s="9"/>
      <c r="NJO57" s="9"/>
      <c r="NJP57" s="9"/>
      <c r="NJQ57" s="9"/>
      <c r="NJR57" s="9"/>
      <c r="NJS57" s="9"/>
      <c r="NJT57" s="9"/>
      <c r="NJU57" s="9"/>
      <c r="NJV57" s="9"/>
      <c r="NJW57" s="9"/>
      <c r="NJX57" s="9"/>
      <c r="NJY57" s="9"/>
      <c r="NJZ57" s="9"/>
      <c r="NKA57" s="9"/>
      <c r="NKB57" s="9"/>
      <c r="NKC57" s="9"/>
      <c r="NKD57" s="9"/>
      <c r="NKE57" s="9"/>
      <c r="NKF57" s="9"/>
      <c r="NKG57" s="9"/>
      <c r="NKH57" s="9"/>
      <c r="NKI57" s="9"/>
      <c r="NKJ57" s="9"/>
      <c r="NKK57" s="9"/>
      <c r="NKL57" s="9"/>
      <c r="NKM57" s="9"/>
      <c r="NKN57" s="9"/>
      <c r="NKO57" s="9"/>
      <c r="NKP57" s="9"/>
      <c r="NKQ57" s="9"/>
      <c r="NKR57" s="9"/>
      <c r="NKS57" s="9"/>
      <c r="NKT57" s="9"/>
      <c r="NKU57" s="9"/>
      <c r="NKV57" s="9"/>
      <c r="NKW57" s="9"/>
      <c r="NKX57" s="9"/>
      <c r="NKY57" s="9"/>
      <c r="NKZ57" s="9"/>
      <c r="NLA57" s="9"/>
      <c r="NLB57" s="9"/>
      <c r="NLC57" s="9"/>
      <c r="NLD57" s="9"/>
      <c r="NLE57" s="9"/>
      <c r="NLF57" s="9"/>
      <c r="NLG57" s="9"/>
      <c r="NLH57" s="9"/>
      <c r="NLI57" s="9"/>
      <c r="NLJ57" s="9"/>
      <c r="NLK57" s="9"/>
      <c r="NLL57" s="9"/>
      <c r="NLM57" s="9"/>
      <c r="NLN57" s="9"/>
      <c r="NLO57" s="9"/>
      <c r="NLP57" s="9"/>
      <c r="NLQ57" s="9"/>
      <c r="NLR57" s="9"/>
      <c r="NLS57" s="9"/>
      <c r="NLT57" s="9"/>
      <c r="NLU57" s="9"/>
      <c r="NLV57" s="9"/>
      <c r="NLW57" s="9"/>
      <c r="NLX57" s="9"/>
      <c r="NLY57" s="9"/>
      <c r="NLZ57" s="9"/>
      <c r="NMA57" s="9"/>
      <c r="NMB57" s="9"/>
      <c r="NMC57" s="9"/>
      <c r="NMD57" s="9"/>
      <c r="NME57" s="9"/>
      <c r="NMF57" s="9"/>
      <c r="NMG57" s="9"/>
      <c r="NMH57" s="9"/>
      <c r="NMI57" s="9"/>
      <c r="NMJ57" s="9"/>
      <c r="NMK57" s="9"/>
      <c r="NML57" s="9"/>
      <c r="NMM57" s="9"/>
      <c r="NMN57" s="9"/>
      <c r="NMO57" s="9"/>
      <c r="NMP57" s="9"/>
      <c r="NMQ57" s="9"/>
      <c r="NMR57" s="9"/>
      <c r="NMS57" s="9"/>
      <c r="NMT57" s="9"/>
      <c r="NMU57" s="9"/>
      <c r="NMV57" s="9"/>
      <c r="NMW57" s="9"/>
      <c r="NMX57" s="9"/>
      <c r="NMY57" s="9"/>
      <c r="NMZ57" s="9"/>
      <c r="NNA57" s="9"/>
      <c r="NNB57" s="9"/>
      <c r="NNC57" s="9"/>
      <c r="NND57" s="9"/>
      <c r="NNE57" s="9"/>
      <c r="NNF57" s="9"/>
      <c r="NNG57" s="9"/>
      <c r="NNH57" s="9"/>
      <c r="NNI57" s="9"/>
      <c r="NNJ57" s="9"/>
      <c r="NNK57" s="9"/>
      <c r="NNL57" s="9"/>
      <c r="NNM57" s="9"/>
      <c r="NNN57" s="9"/>
      <c r="NNO57" s="9"/>
      <c r="NNP57" s="9"/>
      <c r="NNQ57" s="9"/>
      <c r="NNR57" s="9"/>
      <c r="NNS57" s="9"/>
      <c r="NNT57" s="9"/>
      <c r="NNU57" s="9"/>
      <c r="NNV57" s="9"/>
      <c r="NNW57" s="9"/>
      <c r="NNX57" s="9"/>
      <c r="NNY57" s="9"/>
      <c r="NNZ57" s="9"/>
      <c r="NOA57" s="9"/>
      <c r="NOB57" s="9"/>
      <c r="NOC57" s="9"/>
      <c r="NOD57" s="9"/>
      <c r="NOE57" s="9"/>
      <c r="NOF57" s="9"/>
      <c r="NOG57" s="9"/>
      <c r="NOH57" s="9"/>
      <c r="NOI57" s="9"/>
      <c r="NOJ57" s="9"/>
      <c r="NOK57" s="9"/>
      <c r="NOL57" s="9"/>
      <c r="NOM57" s="9"/>
      <c r="NON57" s="9"/>
      <c r="NOO57" s="9"/>
      <c r="NOP57" s="9"/>
      <c r="NOQ57" s="9"/>
      <c r="NOR57" s="9"/>
      <c r="NOS57" s="9"/>
      <c r="NOT57" s="9"/>
      <c r="NOU57" s="9"/>
      <c r="NOV57" s="9"/>
      <c r="NOW57" s="9"/>
      <c r="NOX57" s="9"/>
      <c r="NOY57" s="9"/>
      <c r="NOZ57" s="9"/>
      <c r="NPA57" s="9"/>
      <c r="NPB57" s="9"/>
      <c r="NPC57" s="9"/>
      <c r="NPD57" s="9"/>
      <c r="NPE57" s="9"/>
      <c r="NPF57" s="9"/>
      <c r="NPG57" s="9"/>
      <c r="NPH57" s="9"/>
      <c r="NPI57" s="9"/>
      <c r="NPJ57" s="9"/>
      <c r="NPK57" s="9"/>
      <c r="NPL57" s="9"/>
      <c r="NPM57" s="9"/>
      <c r="NPN57" s="9"/>
      <c r="NPO57" s="9"/>
      <c r="NPP57" s="9"/>
      <c r="NPQ57" s="9"/>
      <c r="NPR57" s="9"/>
      <c r="NPS57" s="9"/>
      <c r="NPT57" s="9"/>
      <c r="NPU57" s="9"/>
      <c r="NPV57" s="9"/>
      <c r="NPW57" s="9"/>
      <c r="NPX57" s="9"/>
      <c r="NPY57" s="9"/>
      <c r="NPZ57" s="9"/>
      <c r="NQA57" s="9"/>
      <c r="NQB57" s="9"/>
      <c r="NQC57" s="9"/>
      <c r="NQD57" s="9"/>
      <c r="NQE57" s="9"/>
      <c r="NQF57" s="9"/>
      <c r="NQG57" s="9"/>
      <c r="NQH57" s="9"/>
      <c r="NQI57" s="9"/>
      <c r="NQJ57" s="9"/>
      <c r="NQK57" s="9"/>
      <c r="NQL57" s="9"/>
      <c r="NQM57" s="9"/>
      <c r="NQN57" s="9"/>
      <c r="NQO57" s="9"/>
      <c r="NQP57" s="9"/>
      <c r="NQQ57" s="9"/>
      <c r="NQR57" s="9"/>
      <c r="NQS57" s="9"/>
      <c r="NQT57" s="9"/>
      <c r="NQU57" s="9"/>
      <c r="NQV57" s="9"/>
      <c r="NQW57" s="9"/>
      <c r="NQX57" s="9"/>
      <c r="NQY57" s="9"/>
      <c r="NQZ57" s="9"/>
      <c r="NRA57" s="9"/>
      <c r="NRB57" s="9"/>
      <c r="NRC57" s="9"/>
      <c r="NRD57" s="9"/>
      <c r="NRE57" s="9"/>
      <c r="NRF57" s="9"/>
      <c r="NRG57" s="9"/>
      <c r="NRH57" s="9"/>
      <c r="NRI57" s="9"/>
      <c r="NRJ57" s="9"/>
      <c r="NRK57" s="9"/>
      <c r="NRL57" s="9"/>
      <c r="NRM57" s="9"/>
      <c r="NRN57" s="9"/>
      <c r="NRO57" s="9"/>
      <c r="NRP57" s="9"/>
      <c r="NRQ57" s="9"/>
      <c r="NRR57" s="9"/>
      <c r="NRS57" s="9"/>
      <c r="NRT57" s="9"/>
      <c r="NRU57" s="9"/>
      <c r="NRV57" s="9"/>
      <c r="NRW57" s="9"/>
      <c r="NRX57" s="9"/>
      <c r="NRY57" s="9"/>
      <c r="NRZ57" s="9"/>
      <c r="NSA57" s="9"/>
      <c r="NSB57" s="9"/>
      <c r="NSC57" s="9"/>
      <c r="NSD57" s="9"/>
      <c r="NSE57" s="9"/>
      <c r="NSF57" s="9"/>
      <c r="NSG57" s="9"/>
      <c r="NSH57" s="9"/>
      <c r="NSI57" s="9"/>
      <c r="NSJ57" s="9"/>
      <c r="NSK57" s="9"/>
      <c r="NSL57" s="9"/>
      <c r="NSM57" s="9"/>
      <c r="NSN57" s="9"/>
      <c r="NSO57" s="9"/>
      <c r="NSP57" s="9"/>
      <c r="NSQ57" s="9"/>
      <c r="NSR57" s="9"/>
      <c r="NSS57" s="9"/>
      <c r="NST57" s="9"/>
      <c r="NSU57" s="9"/>
      <c r="NSV57" s="9"/>
      <c r="NSW57" s="9"/>
      <c r="NSX57" s="9"/>
      <c r="NSY57" s="9"/>
      <c r="NSZ57" s="9"/>
      <c r="NTA57" s="9"/>
      <c r="NTB57" s="9"/>
      <c r="NTC57" s="9"/>
      <c r="NTD57" s="9"/>
      <c r="NTE57" s="9"/>
      <c r="NTF57" s="9"/>
      <c r="NTG57" s="9"/>
      <c r="NTH57" s="9"/>
      <c r="NTI57" s="9"/>
      <c r="NTJ57" s="9"/>
      <c r="NTK57" s="9"/>
      <c r="NTL57" s="9"/>
      <c r="NTM57" s="9"/>
      <c r="NTN57" s="9"/>
      <c r="NTO57" s="9"/>
      <c r="NTP57" s="9"/>
      <c r="NTQ57" s="9"/>
      <c r="NTR57" s="9"/>
      <c r="NTS57" s="9"/>
      <c r="NTT57" s="9"/>
      <c r="NTU57" s="9"/>
      <c r="NTV57" s="9"/>
      <c r="NTW57" s="9"/>
      <c r="NTX57" s="9"/>
      <c r="NTY57" s="9"/>
      <c r="NTZ57" s="9"/>
      <c r="NUA57" s="9"/>
      <c r="NUB57" s="9"/>
      <c r="NUC57" s="9"/>
      <c r="NUD57" s="9"/>
      <c r="NUE57" s="9"/>
      <c r="NUF57" s="9"/>
      <c r="NUG57" s="9"/>
      <c r="NUH57" s="9"/>
      <c r="NUI57" s="9"/>
      <c r="NUJ57" s="9"/>
      <c r="NUK57" s="9"/>
      <c r="NUL57" s="9"/>
      <c r="NUM57" s="9"/>
      <c r="NUN57" s="9"/>
      <c r="NUO57" s="9"/>
      <c r="NUP57" s="9"/>
      <c r="NUQ57" s="9"/>
      <c r="NUR57" s="9"/>
      <c r="NUS57" s="9"/>
      <c r="NUT57" s="9"/>
      <c r="NUU57" s="9"/>
      <c r="NUV57" s="9"/>
      <c r="NUW57" s="9"/>
      <c r="NUX57" s="9"/>
      <c r="NUY57" s="9"/>
      <c r="NUZ57" s="9"/>
      <c r="NVA57" s="9"/>
      <c r="NVB57" s="9"/>
      <c r="NVC57" s="9"/>
      <c r="NVD57" s="9"/>
      <c r="NVE57" s="9"/>
      <c r="NVF57" s="9"/>
      <c r="NVG57" s="9"/>
      <c r="NVH57" s="9"/>
      <c r="NVI57" s="9"/>
      <c r="NVJ57" s="9"/>
      <c r="NVK57" s="9"/>
      <c r="NVL57" s="9"/>
      <c r="NVM57" s="9"/>
      <c r="NVN57" s="9"/>
      <c r="NVO57" s="9"/>
      <c r="NVP57" s="9"/>
      <c r="NVQ57" s="9"/>
      <c r="NVR57" s="9"/>
      <c r="NVS57" s="9"/>
      <c r="NVT57" s="9"/>
      <c r="NVU57" s="9"/>
      <c r="NVV57" s="9"/>
      <c r="NVW57" s="9"/>
      <c r="NVX57" s="9"/>
      <c r="NVY57" s="9"/>
      <c r="NVZ57" s="9"/>
      <c r="NWA57" s="9"/>
      <c r="NWB57" s="9"/>
      <c r="NWC57" s="9"/>
      <c r="NWD57" s="9"/>
      <c r="NWE57" s="9"/>
      <c r="NWF57" s="9"/>
      <c r="NWG57" s="9"/>
      <c r="NWH57" s="9"/>
      <c r="NWI57" s="9"/>
      <c r="NWJ57" s="9"/>
      <c r="NWK57" s="9"/>
      <c r="NWL57" s="9"/>
      <c r="NWM57" s="9"/>
      <c r="NWN57" s="9"/>
      <c r="NWO57" s="9"/>
      <c r="NWP57" s="9"/>
      <c r="NWQ57" s="9"/>
      <c r="NWR57" s="9"/>
      <c r="NWS57" s="9"/>
      <c r="NWT57" s="9"/>
      <c r="NWU57" s="9"/>
      <c r="NWV57" s="9"/>
      <c r="NWW57" s="9"/>
      <c r="NWX57" s="9"/>
      <c r="NWY57" s="9"/>
      <c r="NWZ57" s="9"/>
      <c r="NXA57" s="9"/>
      <c r="NXB57" s="9"/>
      <c r="NXC57" s="9"/>
      <c r="NXD57" s="9"/>
      <c r="NXE57" s="9"/>
      <c r="NXF57" s="9"/>
      <c r="NXG57" s="9"/>
      <c r="NXH57" s="9"/>
      <c r="NXI57" s="9"/>
      <c r="NXJ57" s="9"/>
      <c r="NXK57" s="9"/>
      <c r="NXL57" s="9"/>
      <c r="NXM57" s="9"/>
      <c r="NXN57" s="9"/>
      <c r="NXO57" s="9"/>
      <c r="NXP57" s="9"/>
      <c r="NXQ57" s="9"/>
      <c r="NXR57" s="9"/>
      <c r="NXS57" s="9"/>
      <c r="NXT57" s="9"/>
      <c r="NXU57" s="9"/>
      <c r="NXV57" s="9"/>
      <c r="NXW57" s="9"/>
      <c r="NXX57" s="9"/>
      <c r="NXY57" s="9"/>
      <c r="NXZ57" s="9"/>
      <c r="NYA57" s="9"/>
      <c r="NYB57" s="9"/>
      <c r="NYC57" s="9"/>
      <c r="NYD57" s="9"/>
      <c r="NYE57" s="9"/>
      <c r="NYF57" s="9"/>
      <c r="NYG57" s="9"/>
      <c r="NYH57" s="9"/>
      <c r="NYI57" s="9"/>
      <c r="NYJ57" s="9"/>
      <c r="NYK57" s="9"/>
      <c r="NYL57" s="9"/>
      <c r="NYM57" s="9"/>
      <c r="NYN57" s="9"/>
      <c r="NYO57" s="9"/>
      <c r="NYP57" s="9"/>
      <c r="NYQ57" s="9"/>
      <c r="NYR57" s="9"/>
      <c r="NYS57" s="9"/>
      <c r="NYT57" s="9"/>
      <c r="NYU57" s="9"/>
      <c r="NYV57" s="9"/>
      <c r="NYW57" s="9"/>
      <c r="NYX57" s="9"/>
      <c r="NYY57" s="9"/>
      <c r="NYZ57" s="9"/>
      <c r="NZA57" s="9"/>
      <c r="NZB57" s="9"/>
      <c r="NZC57" s="9"/>
      <c r="NZD57" s="9"/>
      <c r="NZE57" s="9"/>
      <c r="NZF57" s="9"/>
      <c r="NZG57" s="9"/>
      <c r="NZH57" s="9"/>
      <c r="NZI57" s="9"/>
      <c r="NZJ57" s="9"/>
      <c r="NZK57" s="9"/>
      <c r="NZL57" s="9"/>
      <c r="NZM57" s="9"/>
      <c r="NZN57" s="9"/>
      <c r="NZO57" s="9"/>
      <c r="NZP57" s="9"/>
      <c r="NZQ57" s="9"/>
      <c r="NZR57" s="9"/>
      <c r="NZS57" s="9"/>
      <c r="NZT57" s="9"/>
      <c r="NZU57" s="9"/>
      <c r="NZV57" s="9"/>
      <c r="NZW57" s="9"/>
      <c r="NZX57" s="9"/>
      <c r="NZY57" s="9"/>
      <c r="NZZ57" s="9"/>
      <c r="OAA57" s="9"/>
      <c r="OAB57" s="9"/>
      <c r="OAC57" s="9"/>
      <c r="OAD57" s="9"/>
      <c r="OAE57" s="9"/>
      <c r="OAF57" s="9"/>
      <c r="OAG57" s="9"/>
      <c r="OAH57" s="9"/>
      <c r="OAI57" s="9"/>
      <c r="OAJ57" s="9"/>
      <c r="OAK57" s="9"/>
      <c r="OAL57" s="9"/>
      <c r="OAM57" s="9"/>
      <c r="OAN57" s="9"/>
      <c r="OAO57" s="9"/>
      <c r="OAP57" s="9"/>
      <c r="OAQ57" s="9"/>
      <c r="OAR57" s="9"/>
      <c r="OAS57" s="9"/>
      <c r="OAT57" s="9"/>
      <c r="OAU57" s="9"/>
      <c r="OAV57" s="9"/>
      <c r="OAW57" s="9"/>
      <c r="OAX57" s="9"/>
      <c r="OAY57" s="9"/>
      <c r="OAZ57" s="9"/>
      <c r="OBA57" s="9"/>
      <c r="OBB57" s="9"/>
      <c r="OBC57" s="9"/>
      <c r="OBD57" s="9"/>
      <c r="OBE57" s="9"/>
      <c r="OBF57" s="9"/>
      <c r="OBG57" s="9"/>
      <c r="OBH57" s="9"/>
      <c r="OBI57" s="9"/>
      <c r="OBJ57" s="9"/>
      <c r="OBK57" s="9"/>
      <c r="OBL57" s="9"/>
      <c r="OBM57" s="9"/>
      <c r="OBN57" s="9"/>
      <c r="OBO57" s="9"/>
      <c r="OBP57" s="9"/>
      <c r="OBQ57" s="9"/>
      <c r="OBR57" s="9"/>
      <c r="OBS57" s="9"/>
      <c r="OBT57" s="9"/>
      <c r="OBU57" s="9"/>
      <c r="OBV57" s="9"/>
      <c r="OBW57" s="9"/>
      <c r="OBX57" s="9"/>
      <c r="OBY57" s="9"/>
      <c r="OBZ57" s="9"/>
      <c r="OCA57" s="9"/>
      <c r="OCB57" s="9"/>
      <c r="OCC57" s="9"/>
      <c r="OCD57" s="9"/>
      <c r="OCE57" s="9"/>
      <c r="OCF57" s="9"/>
      <c r="OCG57" s="9"/>
      <c r="OCH57" s="9"/>
      <c r="OCI57" s="9"/>
      <c r="OCJ57" s="9"/>
      <c r="OCK57" s="9"/>
      <c r="OCL57" s="9"/>
      <c r="OCM57" s="9"/>
      <c r="OCN57" s="9"/>
      <c r="OCO57" s="9"/>
      <c r="OCP57" s="9"/>
      <c r="OCQ57" s="9"/>
      <c r="OCR57" s="9"/>
      <c r="OCS57" s="9"/>
      <c r="OCT57" s="9"/>
      <c r="OCU57" s="9"/>
      <c r="OCV57" s="9"/>
      <c r="OCW57" s="9"/>
      <c r="OCX57" s="9"/>
      <c r="OCY57" s="9"/>
      <c r="OCZ57" s="9"/>
      <c r="ODA57" s="9"/>
      <c r="ODB57" s="9"/>
      <c r="ODC57" s="9"/>
      <c r="ODD57" s="9"/>
      <c r="ODE57" s="9"/>
      <c r="ODF57" s="9"/>
      <c r="ODG57" s="9"/>
      <c r="ODH57" s="9"/>
      <c r="ODI57" s="9"/>
      <c r="ODJ57" s="9"/>
      <c r="ODK57" s="9"/>
      <c r="ODL57" s="9"/>
      <c r="ODM57" s="9"/>
      <c r="ODN57" s="9"/>
      <c r="ODO57" s="9"/>
      <c r="ODP57" s="9"/>
      <c r="ODQ57" s="9"/>
      <c r="ODR57" s="9"/>
      <c r="ODS57" s="9"/>
      <c r="ODT57" s="9"/>
      <c r="ODU57" s="9"/>
      <c r="ODV57" s="9"/>
      <c r="ODW57" s="9"/>
      <c r="ODX57" s="9"/>
      <c r="ODY57" s="9"/>
      <c r="ODZ57" s="9"/>
      <c r="OEA57" s="9"/>
      <c r="OEB57" s="9"/>
      <c r="OEC57" s="9"/>
      <c r="OED57" s="9"/>
      <c r="OEE57" s="9"/>
      <c r="OEF57" s="9"/>
      <c r="OEG57" s="9"/>
      <c r="OEH57" s="9"/>
      <c r="OEI57" s="9"/>
      <c r="OEJ57" s="9"/>
      <c r="OEK57" s="9"/>
      <c r="OEL57" s="9"/>
      <c r="OEM57" s="9"/>
      <c r="OEN57" s="9"/>
      <c r="OEO57" s="9"/>
      <c r="OEP57" s="9"/>
      <c r="OEQ57" s="9"/>
      <c r="OER57" s="9"/>
      <c r="OES57" s="9"/>
      <c r="OET57" s="9"/>
      <c r="OEU57" s="9"/>
      <c r="OEV57" s="9"/>
      <c r="OEW57" s="9"/>
      <c r="OEX57" s="9"/>
      <c r="OEY57" s="9"/>
      <c r="OEZ57" s="9"/>
      <c r="OFA57" s="9"/>
      <c r="OFB57" s="9"/>
      <c r="OFC57" s="9"/>
      <c r="OFD57" s="9"/>
      <c r="OFE57" s="9"/>
      <c r="OFF57" s="9"/>
      <c r="OFG57" s="9"/>
      <c r="OFH57" s="9"/>
      <c r="OFI57" s="9"/>
      <c r="OFJ57" s="9"/>
      <c r="OFK57" s="9"/>
      <c r="OFL57" s="9"/>
      <c r="OFM57" s="9"/>
      <c r="OFN57" s="9"/>
      <c r="OFO57" s="9"/>
      <c r="OFP57" s="9"/>
      <c r="OFQ57" s="9"/>
      <c r="OFR57" s="9"/>
      <c r="OFS57" s="9"/>
      <c r="OFT57" s="9"/>
      <c r="OFU57" s="9"/>
      <c r="OFV57" s="9"/>
      <c r="OFW57" s="9"/>
      <c r="OFX57" s="9"/>
      <c r="OFY57" s="9"/>
      <c r="OFZ57" s="9"/>
      <c r="OGA57" s="9"/>
      <c r="OGB57" s="9"/>
      <c r="OGC57" s="9"/>
      <c r="OGD57" s="9"/>
      <c r="OGE57" s="9"/>
      <c r="OGF57" s="9"/>
      <c r="OGG57" s="9"/>
      <c r="OGH57" s="9"/>
      <c r="OGI57" s="9"/>
      <c r="OGJ57" s="9"/>
      <c r="OGK57" s="9"/>
      <c r="OGL57" s="9"/>
      <c r="OGM57" s="9"/>
      <c r="OGN57" s="9"/>
      <c r="OGO57" s="9"/>
      <c r="OGP57" s="9"/>
      <c r="OGQ57" s="9"/>
      <c r="OGR57" s="9"/>
      <c r="OGS57" s="9"/>
      <c r="OGT57" s="9"/>
      <c r="OGU57" s="9"/>
      <c r="OGV57" s="9"/>
      <c r="OGW57" s="9"/>
      <c r="OGX57" s="9"/>
      <c r="OGY57" s="9"/>
      <c r="OGZ57" s="9"/>
      <c r="OHA57" s="9"/>
      <c r="OHB57" s="9"/>
      <c r="OHC57" s="9"/>
      <c r="OHD57" s="9"/>
      <c r="OHE57" s="9"/>
      <c r="OHF57" s="9"/>
      <c r="OHG57" s="9"/>
      <c r="OHH57" s="9"/>
      <c r="OHI57" s="9"/>
      <c r="OHJ57" s="9"/>
      <c r="OHK57" s="9"/>
      <c r="OHL57" s="9"/>
      <c r="OHM57" s="9"/>
      <c r="OHN57" s="9"/>
      <c r="OHO57" s="9"/>
      <c r="OHP57" s="9"/>
      <c r="OHQ57" s="9"/>
      <c r="OHR57" s="9"/>
      <c r="OHS57" s="9"/>
      <c r="OHT57" s="9"/>
      <c r="OHU57" s="9"/>
      <c r="OHV57" s="9"/>
      <c r="OHW57" s="9"/>
      <c r="OHX57" s="9"/>
      <c r="OHY57" s="9"/>
      <c r="OHZ57" s="9"/>
      <c r="OIA57" s="9"/>
      <c r="OIB57" s="9"/>
      <c r="OIC57" s="9"/>
      <c r="OID57" s="9"/>
      <c r="OIE57" s="9"/>
      <c r="OIF57" s="9"/>
      <c r="OIG57" s="9"/>
      <c r="OIH57" s="9"/>
      <c r="OII57" s="9"/>
      <c r="OIJ57" s="9"/>
      <c r="OIK57" s="9"/>
      <c r="OIL57" s="9"/>
      <c r="OIM57" s="9"/>
      <c r="OIN57" s="9"/>
      <c r="OIO57" s="9"/>
      <c r="OIP57" s="9"/>
      <c r="OIQ57" s="9"/>
      <c r="OIR57" s="9"/>
      <c r="OIS57" s="9"/>
      <c r="OIT57" s="9"/>
      <c r="OIU57" s="9"/>
      <c r="OIV57" s="9"/>
      <c r="OIW57" s="9"/>
      <c r="OIX57" s="9"/>
      <c r="OIY57" s="9"/>
      <c r="OIZ57" s="9"/>
      <c r="OJA57" s="9"/>
      <c r="OJB57" s="9"/>
      <c r="OJC57" s="9"/>
      <c r="OJD57" s="9"/>
      <c r="OJE57" s="9"/>
      <c r="OJF57" s="9"/>
      <c r="OJG57" s="9"/>
      <c r="OJH57" s="9"/>
      <c r="OJI57" s="9"/>
      <c r="OJJ57" s="9"/>
      <c r="OJK57" s="9"/>
      <c r="OJL57" s="9"/>
      <c r="OJM57" s="9"/>
      <c r="OJN57" s="9"/>
      <c r="OJO57" s="9"/>
      <c r="OJP57" s="9"/>
      <c r="OJQ57" s="9"/>
      <c r="OJR57" s="9"/>
      <c r="OJS57" s="9"/>
      <c r="OJT57" s="9"/>
      <c r="OJU57" s="9"/>
      <c r="OJV57" s="9"/>
      <c r="OJW57" s="9"/>
      <c r="OJX57" s="9"/>
      <c r="OJY57" s="9"/>
      <c r="OJZ57" s="9"/>
      <c r="OKA57" s="9"/>
      <c r="OKB57" s="9"/>
      <c r="OKC57" s="9"/>
      <c r="OKD57" s="9"/>
      <c r="OKE57" s="9"/>
      <c r="OKF57" s="9"/>
      <c r="OKG57" s="9"/>
      <c r="OKH57" s="9"/>
      <c r="OKI57" s="9"/>
      <c r="OKJ57" s="9"/>
      <c r="OKK57" s="9"/>
      <c r="OKL57" s="9"/>
      <c r="OKM57" s="9"/>
      <c r="OKN57" s="9"/>
      <c r="OKO57" s="9"/>
      <c r="OKP57" s="9"/>
      <c r="OKQ57" s="9"/>
      <c r="OKR57" s="9"/>
      <c r="OKS57" s="9"/>
      <c r="OKT57" s="9"/>
      <c r="OKU57" s="9"/>
      <c r="OKV57" s="9"/>
      <c r="OKW57" s="9"/>
      <c r="OKX57" s="9"/>
      <c r="OKY57" s="9"/>
      <c r="OKZ57" s="9"/>
      <c r="OLA57" s="9"/>
      <c r="OLB57" s="9"/>
      <c r="OLC57" s="9"/>
      <c r="OLD57" s="9"/>
      <c r="OLE57" s="9"/>
      <c r="OLF57" s="9"/>
      <c r="OLG57" s="9"/>
      <c r="OLH57" s="9"/>
      <c r="OLI57" s="9"/>
      <c r="OLJ57" s="9"/>
      <c r="OLK57" s="9"/>
      <c r="OLL57" s="9"/>
      <c r="OLM57" s="9"/>
      <c r="OLN57" s="9"/>
      <c r="OLO57" s="9"/>
      <c r="OLP57" s="9"/>
      <c r="OLQ57" s="9"/>
      <c r="OLR57" s="9"/>
      <c r="OLS57" s="9"/>
      <c r="OLT57" s="9"/>
      <c r="OLU57" s="9"/>
      <c r="OLV57" s="9"/>
      <c r="OLW57" s="9"/>
      <c r="OLX57" s="9"/>
      <c r="OLY57" s="9"/>
      <c r="OLZ57" s="9"/>
      <c r="OMA57" s="9"/>
      <c r="OMB57" s="9"/>
      <c r="OMC57" s="9"/>
      <c r="OMD57" s="9"/>
      <c r="OME57" s="9"/>
      <c r="OMF57" s="9"/>
      <c r="OMG57" s="9"/>
      <c r="OMH57" s="9"/>
      <c r="OMI57" s="9"/>
      <c r="OMJ57" s="9"/>
      <c r="OMK57" s="9"/>
      <c r="OML57" s="9"/>
      <c r="OMM57" s="9"/>
      <c r="OMN57" s="9"/>
      <c r="OMO57" s="9"/>
      <c r="OMP57" s="9"/>
      <c r="OMQ57" s="9"/>
      <c r="OMR57" s="9"/>
      <c r="OMS57" s="9"/>
      <c r="OMT57" s="9"/>
      <c r="OMU57" s="9"/>
      <c r="OMV57" s="9"/>
      <c r="OMW57" s="9"/>
      <c r="OMX57" s="9"/>
      <c r="OMY57" s="9"/>
      <c r="OMZ57" s="9"/>
      <c r="ONA57" s="9"/>
      <c r="ONB57" s="9"/>
      <c r="ONC57" s="9"/>
      <c r="OND57" s="9"/>
      <c r="ONE57" s="9"/>
      <c r="ONF57" s="9"/>
      <c r="ONG57" s="9"/>
      <c r="ONH57" s="9"/>
      <c r="ONI57" s="9"/>
      <c r="ONJ57" s="9"/>
      <c r="ONK57" s="9"/>
      <c r="ONL57" s="9"/>
      <c r="ONM57" s="9"/>
      <c r="ONN57" s="9"/>
      <c r="ONO57" s="9"/>
      <c r="ONP57" s="9"/>
      <c r="ONQ57" s="9"/>
      <c r="ONR57" s="9"/>
      <c r="ONS57" s="9"/>
      <c r="ONT57" s="9"/>
      <c r="ONU57" s="9"/>
      <c r="ONV57" s="9"/>
      <c r="ONW57" s="9"/>
      <c r="ONX57" s="9"/>
      <c r="ONY57" s="9"/>
      <c r="ONZ57" s="9"/>
      <c r="OOA57" s="9"/>
      <c r="OOB57" s="9"/>
      <c r="OOC57" s="9"/>
      <c r="OOD57" s="9"/>
      <c r="OOE57" s="9"/>
      <c r="OOF57" s="9"/>
      <c r="OOG57" s="9"/>
      <c r="OOH57" s="9"/>
      <c r="OOI57" s="9"/>
      <c r="OOJ57" s="9"/>
      <c r="OOK57" s="9"/>
      <c r="OOL57" s="9"/>
      <c r="OOM57" s="9"/>
      <c r="OON57" s="9"/>
      <c r="OOO57" s="9"/>
      <c r="OOP57" s="9"/>
      <c r="OOQ57" s="9"/>
      <c r="OOR57" s="9"/>
      <c r="OOS57" s="9"/>
      <c r="OOT57" s="9"/>
      <c r="OOU57" s="9"/>
      <c r="OOV57" s="9"/>
      <c r="OOW57" s="9"/>
      <c r="OOX57" s="9"/>
      <c r="OOY57" s="9"/>
      <c r="OOZ57" s="9"/>
      <c r="OPA57" s="9"/>
      <c r="OPB57" s="9"/>
      <c r="OPC57" s="9"/>
      <c r="OPD57" s="9"/>
      <c r="OPE57" s="9"/>
      <c r="OPF57" s="9"/>
      <c r="OPG57" s="9"/>
      <c r="OPH57" s="9"/>
      <c r="OPI57" s="9"/>
      <c r="OPJ57" s="9"/>
      <c r="OPK57" s="9"/>
      <c r="OPL57" s="9"/>
      <c r="OPM57" s="9"/>
      <c r="OPN57" s="9"/>
      <c r="OPO57" s="9"/>
      <c r="OPP57" s="9"/>
      <c r="OPQ57" s="9"/>
      <c r="OPR57" s="9"/>
      <c r="OPS57" s="9"/>
      <c r="OPT57" s="9"/>
      <c r="OPU57" s="9"/>
      <c r="OPV57" s="9"/>
      <c r="OPW57" s="9"/>
      <c r="OPX57" s="9"/>
      <c r="OPY57" s="9"/>
      <c r="OPZ57" s="9"/>
      <c r="OQA57" s="9"/>
      <c r="OQB57" s="9"/>
      <c r="OQC57" s="9"/>
      <c r="OQD57" s="9"/>
      <c r="OQE57" s="9"/>
      <c r="OQF57" s="9"/>
      <c r="OQG57" s="9"/>
      <c r="OQH57" s="9"/>
      <c r="OQI57" s="9"/>
      <c r="OQJ57" s="9"/>
      <c r="OQK57" s="9"/>
      <c r="OQL57" s="9"/>
      <c r="OQM57" s="9"/>
      <c r="OQN57" s="9"/>
      <c r="OQO57" s="9"/>
      <c r="OQP57" s="9"/>
      <c r="OQQ57" s="9"/>
      <c r="OQR57" s="9"/>
      <c r="OQS57" s="9"/>
      <c r="OQT57" s="9"/>
      <c r="OQU57" s="9"/>
      <c r="OQV57" s="9"/>
      <c r="OQW57" s="9"/>
      <c r="OQX57" s="9"/>
      <c r="OQY57" s="9"/>
      <c r="OQZ57" s="9"/>
      <c r="ORA57" s="9"/>
      <c r="ORB57" s="9"/>
      <c r="ORC57" s="9"/>
      <c r="ORD57" s="9"/>
      <c r="ORE57" s="9"/>
      <c r="ORF57" s="9"/>
      <c r="ORG57" s="9"/>
      <c r="ORH57" s="9"/>
      <c r="ORI57" s="9"/>
      <c r="ORJ57" s="9"/>
      <c r="ORK57" s="9"/>
      <c r="ORL57" s="9"/>
      <c r="ORM57" s="9"/>
      <c r="ORN57" s="9"/>
      <c r="ORO57" s="9"/>
      <c r="ORP57" s="9"/>
      <c r="ORQ57" s="9"/>
      <c r="ORR57" s="9"/>
      <c r="ORS57" s="9"/>
      <c r="ORT57" s="9"/>
      <c r="ORU57" s="9"/>
      <c r="ORV57" s="9"/>
      <c r="ORW57" s="9"/>
      <c r="ORX57" s="9"/>
      <c r="ORY57" s="9"/>
      <c r="ORZ57" s="9"/>
      <c r="OSA57" s="9"/>
      <c r="OSB57" s="9"/>
      <c r="OSC57" s="9"/>
      <c r="OSD57" s="9"/>
      <c r="OSE57" s="9"/>
      <c r="OSF57" s="9"/>
      <c r="OSG57" s="9"/>
      <c r="OSH57" s="9"/>
      <c r="OSI57" s="9"/>
      <c r="OSJ57" s="9"/>
      <c r="OSK57" s="9"/>
      <c r="OSL57" s="9"/>
      <c r="OSM57" s="9"/>
      <c r="OSN57" s="9"/>
      <c r="OSO57" s="9"/>
      <c r="OSP57" s="9"/>
      <c r="OSQ57" s="9"/>
      <c r="OSR57" s="9"/>
      <c r="OSS57" s="9"/>
      <c r="OST57" s="9"/>
      <c r="OSU57" s="9"/>
      <c r="OSV57" s="9"/>
      <c r="OSW57" s="9"/>
      <c r="OSX57" s="9"/>
      <c r="OSY57" s="9"/>
      <c r="OSZ57" s="9"/>
      <c r="OTA57" s="9"/>
      <c r="OTB57" s="9"/>
      <c r="OTC57" s="9"/>
      <c r="OTD57" s="9"/>
      <c r="OTE57" s="9"/>
      <c r="OTF57" s="9"/>
      <c r="OTG57" s="9"/>
      <c r="OTH57" s="9"/>
      <c r="OTI57" s="9"/>
      <c r="OTJ57" s="9"/>
      <c r="OTK57" s="9"/>
      <c r="OTL57" s="9"/>
      <c r="OTM57" s="9"/>
      <c r="OTN57" s="9"/>
      <c r="OTO57" s="9"/>
      <c r="OTP57" s="9"/>
      <c r="OTQ57" s="9"/>
      <c r="OTR57" s="9"/>
      <c r="OTS57" s="9"/>
      <c r="OTT57" s="9"/>
      <c r="OTU57" s="9"/>
      <c r="OTV57" s="9"/>
      <c r="OTW57" s="9"/>
      <c r="OTX57" s="9"/>
      <c r="OTY57" s="9"/>
      <c r="OTZ57" s="9"/>
      <c r="OUA57" s="9"/>
      <c r="OUB57" s="9"/>
      <c r="OUC57" s="9"/>
      <c r="OUD57" s="9"/>
      <c r="OUE57" s="9"/>
      <c r="OUF57" s="9"/>
      <c r="OUG57" s="9"/>
      <c r="OUH57" s="9"/>
      <c r="OUI57" s="9"/>
      <c r="OUJ57" s="9"/>
      <c r="OUK57" s="9"/>
      <c r="OUL57" s="9"/>
      <c r="OUM57" s="9"/>
      <c r="OUN57" s="9"/>
      <c r="OUO57" s="9"/>
      <c r="OUP57" s="9"/>
      <c r="OUQ57" s="9"/>
      <c r="OUR57" s="9"/>
      <c r="OUS57" s="9"/>
      <c r="OUT57" s="9"/>
      <c r="OUU57" s="9"/>
      <c r="OUV57" s="9"/>
      <c r="OUW57" s="9"/>
      <c r="OUX57" s="9"/>
      <c r="OUY57" s="9"/>
      <c r="OUZ57" s="9"/>
      <c r="OVA57" s="9"/>
      <c r="OVB57" s="9"/>
      <c r="OVC57" s="9"/>
      <c r="OVD57" s="9"/>
      <c r="OVE57" s="9"/>
      <c r="OVF57" s="9"/>
      <c r="OVG57" s="9"/>
      <c r="OVH57" s="9"/>
      <c r="OVI57" s="9"/>
      <c r="OVJ57" s="9"/>
      <c r="OVK57" s="9"/>
      <c r="OVL57" s="9"/>
      <c r="OVM57" s="9"/>
      <c r="OVN57" s="9"/>
      <c r="OVO57" s="9"/>
      <c r="OVP57" s="9"/>
      <c r="OVQ57" s="9"/>
      <c r="OVR57" s="9"/>
      <c r="OVS57" s="9"/>
      <c r="OVT57" s="9"/>
      <c r="OVU57" s="9"/>
      <c r="OVV57" s="9"/>
      <c r="OVW57" s="9"/>
      <c r="OVX57" s="9"/>
      <c r="OVY57" s="9"/>
      <c r="OVZ57" s="9"/>
      <c r="OWA57" s="9"/>
      <c r="OWB57" s="9"/>
      <c r="OWC57" s="9"/>
      <c r="OWD57" s="9"/>
      <c r="OWE57" s="9"/>
      <c r="OWF57" s="9"/>
      <c r="OWG57" s="9"/>
      <c r="OWH57" s="9"/>
      <c r="OWI57" s="9"/>
      <c r="OWJ57" s="9"/>
      <c r="OWK57" s="9"/>
      <c r="OWL57" s="9"/>
      <c r="OWM57" s="9"/>
      <c r="OWN57" s="9"/>
      <c r="OWO57" s="9"/>
      <c r="OWP57" s="9"/>
      <c r="OWQ57" s="9"/>
      <c r="OWR57" s="9"/>
      <c r="OWS57" s="9"/>
      <c r="OWT57" s="9"/>
      <c r="OWU57" s="9"/>
      <c r="OWV57" s="9"/>
      <c r="OWW57" s="9"/>
      <c r="OWX57" s="9"/>
      <c r="OWY57" s="9"/>
      <c r="OWZ57" s="9"/>
      <c r="OXA57" s="9"/>
      <c r="OXB57" s="9"/>
      <c r="OXC57" s="9"/>
      <c r="OXD57" s="9"/>
      <c r="OXE57" s="9"/>
      <c r="OXF57" s="9"/>
      <c r="OXG57" s="9"/>
      <c r="OXH57" s="9"/>
      <c r="OXI57" s="9"/>
      <c r="OXJ57" s="9"/>
      <c r="OXK57" s="9"/>
      <c r="OXL57" s="9"/>
      <c r="OXM57" s="9"/>
      <c r="OXN57" s="9"/>
      <c r="OXO57" s="9"/>
      <c r="OXP57" s="9"/>
      <c r="OXQ57" s="9"/>
      <c r="OXR57" s="9"/>
      <c r="OXS57" s="9"/>
      <c r="OXT57" s="9"/>
      <c r="OXU57" s="9"/>
      <c r="OXV57" s="9"/>
      <c r="OXW57" s="9"/>
      <c r="OXX57" s="9"/>
      <c r="OXY57" s="9"/>
      <c r="OXZ57" s="9"/>
      <c r="OYA57" s="9"/>
      <c r="OYB57" s="9"/>
      <c r="OYC57" s="9"/>
      <c r="OYD57" s="9"/>
      <c r="OYE57" s="9"/>
      <c r="OYF57" s="9"/>
      <c r="OYG57" s="9"/>
      <c r="OYH57" s="9"/>
      <c r="OYI57" s="9"/>
      <c r="OYJ57" s="9"/>
      <c r="OYK57" s="9"/>
      <c r="OYL57" s="9"/>
      <c r="OYM57" s="9"/>
      <c r="OYN57" s="9"/>
      <c r="OYO57" s="9"/>
      <c r="OYP57" s="9"/>
      <c r="OYQ57" s="9"/>
      <c r="OYR57" s="9"/>
      <c r="OYS57" s="9"/>
      <c r="OYT57" s="9"/>
      <c r="OYU57" s="9"/>
      <c r="OYV57" s="9"/>
      <c r="OYW57" s="9"/>
      <c r="OYX57" s="9"/>
      <c r="OYY57" s="9"/>
      <c r="OYZ57" s="9"/>
      <c r="OZA57" s="9"/>
      <c r="OZB57" s="9"/>
      <c r="OZC57" s="9"/>
      <c r="OZD57" s="9"/>
      <c r="OZE57" s="9"/>
      <c r="OZF57" s="9"/>
      <c r="OZG57" s="9"/>
      <c r="OZH57" s="9"/>
      <c r="OZI57" s="9"/>
      <c r="OZJ57" s="9"/>
      <c r="OZK57" s="9"/>
      <c r="OZL57" s="9"/>
      <c r="OZM57" s="9"/>
      <c r="OZN57" s="9"/>
      <c r="OZO57" s="9"/>
      <c r="OZP57" s="9"/>
      <c r="OZQ57" s="9"/>
      <c r="OZR57" s="9"/>
      <c r="OZS57" s="9"/>
      <c r="OZT57" s="9"/>
      <c r="OZU57" s="9"/>
      <c r="OZV57" s="9"/>
      <c r="OZW57" s="9"/>
      <c r="OZX57" s="9"/>
      <c r="OZY57" s="9"/>
      <c r="OZZ57" s="9"/>
      <c r="PAA57" s="9"/>
      <c r="PAB57" s="9"/>
      <c r="PAC57" s="9"/>
      <c r="PAD57" s="9"/>
      <c r="PAE57" s="9"/>
      <c r="PAF57" s="9"/>
      <c r="PAG57" s="9"/>
      <c r="PAH57" s="9"/>
      <c r="PAI57" s="9"/>
      <c r="PAJ57" s="9"/>
      <c r="PAK57" s="9"/>
      <c r="PAL57" s="9"/>
      <c r="PAM57" s="9"/>
      <c r="PAN57" s="9"/>
      <c r="PAO57" s="9"/>
      <c r="PAP57" s="9"/>
      <c r="PAQ57" s="9"/>
      <c r="PAR57" s="9"/>
      <c r="PAS57" s="9"/>
      <c r="PAT57" s="9"/>
      <c r="PAU57" s="9"/>
      <c r="PAV57" s="9"/>
      <c r="PAW57" s="9"/>
      <c r="PAX57" s="9"/>
      <c r="PAY57" s="9"/>
      <c r="PAZ57" s="9"/>
      <c r="PBA57" s="9"/>
      <c r="PBB57" s="9"/>
      <c r="PBC57" s="9"/>
      <c r="PBD57" s="9"/>
      <c r="PBE57" s="9"/>
      <c r="PBF57" s="9"/>
      <c r="PBG57" s="9"/>
      <c r="PBH57" s="9"/>
      <c r="PBI57" s="9"/>
      <c r="PBJ57" s="9"/>
      <c r="PBK57" s="9"/>
      <c r="PBL57" s="9"/>
      <c r="PBM57" s="9"/>
      <c r="PBN57" s="9"/>
      <c r="PBO57" s="9"/>
      <c r="PBP57" s="9"/>
      <c r="PBQ57" s="9"/>
      <c r="PBR57" s="9"/>
      <c r="PBS57" s="9"/>
      <c r="PBT57" s="9"/>
      <c r="PBU57" s="9"/>
      <c r="PBV57" s="9"/>
      <c r="PBW57" s="9"/>
      <c r="PBX57" s="9"/>
      <c r="PBY57" s="9"/>
      <c r="PBZ57" s="9"/>
      <c r="PCA57" s="9"/>
      <c r="PCB57" s="9"/>
      <c r="PCC57" s="9"/>
      <c r="PCD57" s="9"/>
      <c r="PCE57" s="9"/>
      <c r="PCF57" s="9"/>
      <c r="PCG57" s="9"/>
      <c r="PCH57" s="9"/>
      <c r="PCI57" s="9"/>
      <c r="PCJ57" s="9"/>
      <c r="PCK57" s="9"/>
      <c r="PCL57" s="9"/>
      <c r="PCM57" s="9"/>
      <c r="PCN57" s="9"/>
      <c r="PCO57" s="9"/>
      <c r="PCP57" s="9"/>
      <c r="PCQ57" s="9"/>
      <c r="PCR57" s="9"/>
      <c r="PCS57" s="9"/>
      <c r="PCT57" s="9"/>
      <c r="PCU57" s="9"/>
      <c r="PCV57" s="9"/>
      <c r="PCW57" s="9"/>
      <c r="PCX57" s="9"/>
      <c r="PCY57" s="9"/>
      <c r="PCZ57" s="9"/>
      <c r="PDA57" s="9"/>
      <c r="PDB57" s="9"/>
      <c r="PDC57" s="9"/>
      <c r="PDD57" s="9"/>
      <c r="PDE57" s="9"/>
      <c r="PDF57" s="9"/>
      <c r="PDG57" s="9"/>
      <c r="PDH57" s="9"/>
      <c r="PDI57" s="9"/>
      <c r="PDJ57" s="9"/>
      <c r="PDK57" s="9"/>
      <c r="PDL57" s="9"/>
      <c r="PDM57" s="9"/>
      <c r="PDN57" s="9"/>
      <c r="PDO57" s="9"/>
      <c r="PDP57" s="9"/>
      <c r="PDQ57" s="9"/>
      <c r="PDR57" s="9"/>
      <c r="PDS57" s="9"/>
      <c r="PDT57" s="9"/>
      <c r="PDU57" s="9"/>
      <c r="PDV57" s="9"/>
      <c r="PDW57" s="9"/>
      <c r="PDX57" s="9"/>
      <c r="PDY57" s="9"/>
      <c r="PDZ57" s="9"/>
      <c r="PEA57" s="9"/>
      <c r="PEB57" s="9"/>
      <c r="PEC57" s="9"/>
      <c r="PED57" s="9"/>
      <c r="PEE57" s="9"/>
      <c r="PEF57" s="9"/>
      <c r="PEG57" s="9"/>
      <c r="PEH57" s="9"/>
      <c r="PEI57" s="9"/>
      <c r="PEJ57" s="9"/>
      <c r="PEK57" s="9"/>
      <c r="PEL57" s="9"/>
      <c r="PEM57" s="9"/>
      <c r="PEN57" s="9"/>
      <c r="PEO57" s="9"/>
      <c r="PEP57" s="9"/>
      <c r="PEQ57" s="9"/>
      <c r="PER57" s="9"/>
      <c r="PES57" s="9"/>
      <c r="PET57" s="9"/>
      <c r="PEU57" s="9"/>
      <c r="PEV57" s="9"/>
      <c r="PEW57" s="9"/>
      <c r="PEX57" s="9"/>
      <c r="PEY57" s="9"/>
      <c r="PEZ57" s="9"/>
      <c r="PFA57" s="9"/>
      <c r="PFB57" s="9"/>
      <c r="PFC57" s="9"/>
      <c r="PFD57" s="9"/>
      <c r="PFE57" s="9"/>
      <c r="PFF57" s="9"/>
      <c r="PFG57" s="9"/>
      <c r="PFH57" s="9"/>
      <c r="PFI57" s="9"/>
      <c r="PFJ57" s="9"/>
      <c r="PFK57" s="9"/>
      <c r="PFL57" s="9"/>
      <c r="PFM57" s="9"/>
      <c r="PFN57" s="9"/>
      <c r="PFO57" s="9"/>
      <c r="PFP57" s="9"/>
      <c r="PFQ57" s="9"/>
      <c r="PFR57" s="9"/>
      <c r="PFS57" s="9"/>
      <c r="PFT57" s="9"/>
      <c r="PFU57" s="9"/>
      <c r="PFV57" s="9"/>
      <c r="PFW57" s="9"/>
      <c r="PFX57" s="9"/>
      <c r="PFY57" s="9"/>
      <c r="PFZ57" s="9"/>
      <c r="PGA57" s="9"/>
      <c r="PGB57" s="9"/>
      <c r="PGC57" s="9"/>
      <c r="PGD57" s="9"/>
      <c r="PGE57" s="9"/>
      <c r="PGF57" s="9"/>
      <c r="PGG57" s="9"/>
      <c r="PGH57" s="9"/>
      <c r="PGI57" s="9"/>
      <c r="PGJ57" s="9"/>
      <c r="PGK57" s="9"/>
      <c r="PGL57" s="9"/>
      <c r="PGM57" s="9"/>
      <c r="PGN57" s="9"/>
      <c r="PGO57" s="9"/>
      <c r="PGP57" s="9"/>
      <c r="PGQ57" s="9"/>
      <c r="PGR57" s="9"/>
      <c r="PGS57" s="9"/>
      <c r="PGT57" s="9"/>
      <c r="PGU57" s="9"/>
      <c r="PGV57" s="9"/>
      <c r="PGW57" s="9"/>
      <c r="PGX57" s="9"/>
      <c r="PGY57" s="9"/>
      <c r="PGZ57" s="9"/>
      <c r="PHA57" s="9"/>
      <c r="PHB57" s="9"/>
      <c r="PHC57" s="9"/>
      <c r="PHD57" s="9"/>
      <c r="PHE57" s="9"/>
      <c r="PHF57" s="9"/>
      <c r="PHG57" s="9"/>
      <c r="PHH57" s="9"/>
      <c r="PHI57" s="9"/>
      <c r="PHJ57" s="9"/>
      <c r="PHK57" s="9"/>
      <c r="PHL57" s="9"/>
      <c r="PHM57" s="9"/>
      <c r="PHN57" s="9"/>
      <c r="PHO57" s="9"/>
      <c r="PHP57" s="9"/>
      <c r="PHQ57" s="9"/>
      <c r="PHR57" s="9"/>
      <c r="PHS57" s="9"/>
      <c r="PHT57" s="9"/>
      <c r="PHU57" s="9"/>
      <c r="PHV57" s="9"/>
      <c r="PHW57" s="9"/>
      <c r="PHX57" s="9"/>
      <c r="PHY57" s="9"/>
      <c r="PHZ57" s="9"/>
      <c r="PIA57" s="9"/>
      <c r="PIB57" s="9"/>
      <c r="PIC57" s="9"/>
      <c r="PID57" s="9"/>
      <c r="PIE57" s="9"/>
      <c r="PIF57" s="9"/>
      <c r="PIG57" s="9"/>
      <c r="PIH57" s="9"/>
      <c r="PII57" s="9"/>
      <c r="PIJ57" s="9"/>
      <c r="PIK57" s="9"/>
      <c r="PIL57" s="9"/>
      <c r="PIM57" s="9"/>
      <c r="PIN57" s="9"/>
      <c r="PIO57" s="9"/>
      <c r="PIP57" s="9"/>
      <c r="PIQ57" s="9"/>
      <c r="PIR57" s="9"/>
      <c r="PIS57" s="9"/>
      <c r="PIT57" s="9"/>
      <c r="PIU57" s="9"/>
      <c r="PIV57" s="9"/>
      <c r="PIW57" s="9"/>
      <c r="PIX57" s="9"/>
      <c r="PIY57" s="9"/>
      <c r="PIZ57" s="9"/>
      <c r="PJA57" s="9"/>
      <c r="PJB57" s="9"/>
      <c r="PJC57" s="9"/>
      <c r="PJD57" s="9"/>
      <c r="PJE57" s="9"/>
      <c r="PJF57" s="9"/>
      <c r="PJG57" s="9"/>
      <c r="PJH57" s="9"/>
      <c r="PJI57" s="9"/>
      <c r="PJJ57" s="9"/>
      <c r="PJK57" s="9"/>
      <c r="PJL57" s="9"/>
      <c r="PJM57" s="9"/>
      <c r="PJN57" s="9"/>
      <c r="PJO57" s="9"/>
      <c r="PJP57" s="9"/>
      <c r="PJQ57" s="9"/>
      <c r="PJR57" s="9"/>
      <c r="PJS57" s="9"/>
      <c r="PJT57" s="9"/>
      <c r="PJU57" s="9"/>
      <c r="PJV57" s="9"/>
      <c r="PJW57" s="9"/>
      <c r="PJX57" s="9"/>
      <c r="PJY57" s="9"/>
      <c r="PJZ57" s="9"/>
      <c r="PKA57" s="9"/>
      <c r="PKB57" s="9"/>
      <c r="PKC57" s="9"/>
      <c r="PKD57" s="9"/>
      <c r="PKE57" s="9"/>
      <c r="PKF57" s="9"/>
      <c r="PKG57" s="9"/>
      <c r="PKH57" s="9"/>
      <c r="PKI57" s="9"/>
      <c r="PKJ57" s="9"/>
      <c r="PKK57" s="9"/>
      <c r="PKL57" s="9"/>
      <c r="PKM57" s="9"/>
      <c r="PKN57" s="9"/>
      <c r="PKO57" s="9"/>
      <c r="PKP57" s="9"/>
      <c r="PKQ57" s="9"/>
      <c r="PKR57" s="9"/>
      <c r="PKS57" s="9"/>
      <c r="PKT57" s="9"/>
      <c r="PKU57" s="9"/>
      <c r="PKV57" s="9"/>
      <c r="PKW57" s="9"/>
      <c r="PKX57" s="9"/>
      <c r="PKY57" s="9"/>
      <c r="PKZ57" s="9"/>
      <c r="PLA57" s="9"/>
      <c r="PLB57" s="9"/>
      <c r="PLC57" s="9"/>
      <c r="PLD57" s="9"/>
      <c r="PLE57" s="9"/>
      <c r="PLF57" s="9"/>
      <c r="PLG57" s="9"/>
      <c r="PLH57" s="9"/>
      <c r="PLI57" s="9"/>
      <c r="PLJ57" s="9"/>
      <c r="PLK57" s="9"/>
      <c r="PLL57" s="9"/>
      <c r="PLM57" s="9"/>
      <c r="PLN57" s="9"/>
      <c r="PLO57" s="9"/>
      <c r="PLP57" s="9"/>
      <c r="PLQ57" s="9"/>
      <c r="PLR57" s="9"/>
      <c r="PLS57" s="9"/>
      <c r="PLT57" s="9"/>
      <c r="PLU57" s="9"/>
      <c r="PLV57" s="9"/>
      <c r="PLW57" s="9"/>
      <c r="PLX57" s="9"/>
      <c r="PLY57" s="9"/>
      <c r="PLZ57" s="9"/>
      <c r="PMA57" s="9"/>
      <c r="PMB57" s="9"/>
      <c r="PMC57" s="9"/>
      <c r="PMD57" s="9"/>
      <c r="PME57" s="9"/>
      <c r="PMF57" s="9"/>
      <c r="PMG57" s="9"/>
      <c r="PMH57" s="9"/>
      <c r="PMI57" s="9"/>
      <c r="PMJ57" s="9"/>
      <c r="PMK57" s="9"/>
      <c r="PML57" s="9"/>
      <c r="PMM57" s="9"/>
      <c r="PMN57" s="9"/>
      <c r="PMO57" s="9"/>
      <c r="PMP57" s="9"/>
      <c r="PMQ57" s="9"/>
      <c r="PMR57" s="9"/>
      <c r="PMS57" s="9"/>
      <c r="PMT57" s="9"/>
      <c r="PMU57" s="9"/>
      <c r="PMV57" s="9"/>
      <c r="PMW57" s="9"/>
      <c r="PMX57" s="9"/>
      <c r="PMY57" s="9"/>
      <c r="PMZ57" s="9"/>
      <c r="PNA57" s="9"/>
      <c r="PNB57" s="9"/>
      <c r="PNC57" s="9"/>
      <c r="PND57" s="9"/>
      <c r="PNE57" s="9"/>
      <c r="PNF57" s="9"/>
      <c r="PNG57" s="9"/>
      <c r="PNH57" s="9"/>
      <c r="PNI57" s="9"/>
      <c r="PNJ57" s="9"/>
      <c r="PNK57" s="9"/>
      <c r="PNL57" s="9"/>
      <c r="PNM57" s="9"/>
      <c r="PNN57" s="9"/>
      <c r="PNO57" s="9"/>
      <c r="PNP57" s="9"/>
      <c r="PNQ57" s="9"/>
      <c r="PNR57" s="9"/>
      <c r="PNS57" s="9"/>
      <c r="PNT57" s="9"/>
      <c r="PNU57" s="9"/>
      <c r="PNV57" s="9"/>
      <c r="PNW57" s="9"/>
      <c r="PNX57" s="9"/>
      <c r="PNY57" s="9"/>
      <c r="PNZ57" s="9"/>
      <c r="POA57" s="9"/>
      <c r="POB57" s="9"/>
      <c r="POC57" s="9"/>
      <c r="POD57" s="9"/>
      <c r="POE57" s="9"/>
      <c r="POF57" s="9"/>
      <c r="POG57" s="9"/>
      <c r="POH57" s="9"/>
      <c r="POI57" s="9"/>
      <c r="POJ57" s="9"/>
      <c r="POK57" s="9"/>
      <c r="POL57" s="9"/>
      <c r="POM57" s="9"/>
      <c r="PON57" s="9"/>
      <c r="POO57" s="9"/>
      <c r="POP57" s="9"/>
      <c r="POQ57" s="9"/>
      <c r="POR57" s="9"/>
      <c r="POS57" s="9"/>
      <c r="POT57" s="9"/>
      <c r="POU57" s="9"/>
      <c r="POV57" s="9"/>
      <c r="POW57" s="9"/>
      <c r="POX57" s="9"/>
      <c r="POY57" s="9"/>
      <c r="POZ57" s="9"/>
      <c r="PPA57" s="9"/>
      <c r="PPB57" s="9"/>
      <c r="PPC57" s="9"/>
      <c r="PPD57" s="9"/>
      <c r="PPE57" s="9"/>
      <c r="PPF57" s="9"/>
      <c r="PPG57" s="9"/>
      <c r="PPH57" s="9"/>
      <c r="PPI57" s="9"/>
      <c r="PPJ57" s="9"/>
      <c r="PPK57" s="9"/>
      <c r="PPL57" s="9"/>
      <c r="PPM57" s="9"/>
      <c r="PPN57" s="9"/>
      <c r="PPO57" s="9"/>
      <c r="PPP57" s="9"/>
      <c r="PPQ57" s="9"/>
      <c r="PPR57" s="9"/>
      <c r="PPS57" s="9"/>
      <c r="PPT57" s="9"/>
      <c r="PPU57" s="9"/>
      <c r="PPV57" s="9"/>
      <c r="PPW57" s="9"/>
      <c r="PPX57" s="9"/>
      <c r="PPY57" s="9"/>
      <c r="PPZ57" s="9"/>
      <c r="PQA57" s="9"/>
      <c r="PQB57" s="9"/>
      <c r="PQC57" s="9"/>
      <c r="PQD57" s="9"/>
      <c r="PQE57" s="9"/>
      <c r="PQF57" s="9"/>
      <c r="PQG57" s="9"/>
      <c r="PQH57" s="9"/>
      <c r="PQI57" s="9"/>
      <c r="PQJ57" s="9"/>
      <c r="PQK57" s="9"/>
      <c r="PQL57" s="9"/>
      <c r="PQM57" s="9"/>
      <c r="PQN57" s="9"/>
      <c r="PQO57" s="9"/>
      <c r="PQP57" s="9"/>
      <c r="PQQ57" s="9"/>
      <c r="PQR57" s="9"/>
      <c r="PQS57" s="9"/>
      <c r="PQT57" s="9"/>
      <c r="PQU57" s="9"/>
      <c r="PQV57" s="9"/>
      <c r="PQW57" s="9"/>
      <c r="PQX57" s="9"/>
      <c r="PQY57" s="9"/>
      <c r="PQZ57" s="9"/>
      <c r="PRA57" s="9"/>
      <c r="PRB57" s="9"/>
      <c r="PRC57" s="9"/>
      <c r="PRD57" s="9"/>
      <c r="PRE57" s="9"/>
      <c r="PRF57" s="9"/>
      <c r="PRG57" s="9"/>
      <c r="PRH57" s="9"/>
      <c r="PRI57" s="9"/>
      <c r="PRJ57" s="9"/>
      <c r="PRK57" s="9"/>
      <c r="PRL57" s="9"/>
      <c r="PRM57" s="9"/>
      <c r="PRN57" s="9"/>
      <c r="PRO57" s="9"/>
      <c r="PRP57" s="9"/>
      <c r="PRQ57" s="9"/>
      <c r="PRR57" s="9"/>
      <c r="PRS57" s="9"/>
      <c r="PRT57" s="9"/>
      <c r="PRU57" s="9"/>
      <c r="PRV57" s="9"/>
      <c r="PRW57" s="9"/>
      <c r="PRX57" s="9"/>
      <c r="PRY57" s="9"/>
      <c r="PRZ57" s="9"/>
      <c r="PSA57" s="9"/>
      <c r="PSB57" s="9"/>
      <c r="PSC57" s="9"/>
      <c r="PSD57" s="9"/>
      <c r="PSE57" s="9"/>
      <c r="PSF57" s="9"/>
      <c r="PSG57" s="9"/>
      <c r="PSH57" s="9"/>
      <c r="PSI57" s="9"/>
      <c r="PSJ57" s="9"/>
      <c r="PSK57" s="9"/>
      <c r="PSL57" s="9"/>
      <c r="PSM57" s="9"/>
      <c r="PSN57" s="9"/>
      <c r="PSO57" s="9"/>
      <c r="PSP57" s="9"/>
      <c r="PSQ57" s="9"/>
      <c r="PSR57" s="9"/>
      <c r="PSS57" s="9"/>
      <c r="PST57" s="9"/>
      <c r="PSU57" s="9"/>
      <c r="PSV57" s="9"/>
      <c r="PSW57" s="9"/>
      <c r="PSX57" s="9"/>
      <c r="PSY57" s="9"/>
      <c r="PSZ57" s="9"/>
      <c r="PTA57" s="9"/>
      <c r="PTB57" s="9"/>
      <c r="PTC57" s="9"/>
      <c r="PTD57" s="9"/>
      <c r="PTE57" s="9"/>
      <c r="PTF57" s="9"/>
      <c r="PTG57" s="9"/>
      <c r="PTH57" s="9"/>
      <c r="PTI57" s="9"/>
      <c r="PTJ57" s="9"/>
      <c r="PTK57" s="9"/>
      <c r="PTL57" s="9"/>
      <c r="PTM57" s="9"/>
      <c r="PTN57" s="9"/>
      <c r="PTO57" s="9"/>
      <c r="PTP57" s="9"/>
      <c r="PTQ57" s="9"/>
      <c r="PTR57" s="9"/>
      <c r="PTS57" s="9"/>
      <c r="PTT57" s="9"/>
      <c r="PTU57" s="9"/>
      <c r="PTV57" s="9"/>
      <c r="PTW57" s="9"/>
      <c r="PTX57" s="9"/>
      <c r="PTY57" s="9"/>
      <c r="PTZ57" s="9"/>
      <c r="PUA57" s="9"/>
      <c r="PUB57" s="9"/>
      <c r="PUC57" s="9"/>
      <c r="PUD57" s="9"/>
      <c r="PUE57" s="9"/>
      <c r="PUF57" s="9"/>
      <c r="PUG57" s="9"/>
      <c r="PUH57" s="9"/>
      <c r="PUI57" s="9"/>
      <c r="PUJ57" s="9"/>
      <c r="PUK57" s="9"/>
      <c r="PUL57" s="9"/>
      <c r="PUM57" s="9"/>
      <c r="PUN57" s="9"/>
      <c r="PUO57" s="9"/>
      <c r="PUP57" s="9"/>
      <c r="PUQ57" s="9"/>
      <c r="PUR57" s="9"/>
      <c r="PUS57" s="9"/>
      <c r="PUT57" s="9"/>
      <c r="PUU57" s="9"/>
      <c r="PUV57" s="9"/>
      <c r="PUW57" s="9"/>
      <c r="PUX57" s="9"/>
      <c r="PUY57" s="9"/>
      <c r="PUZ57" s="9"/>
      <c r="PVA57" s="9"/>
      <c r="PVB57" s="9"/>
      <c r="PVC57" s="9"/>
      <c r="PVD57" s="9"/>
      <c r="PVE57" s="9"/>
      <c r="PVF57" s="9"/>
      <c r="PVG57" s="9"/>
      <c r="PVH57" s="9"/>
      <c r="PVI57" s="9"/>
      <c r="PVJ57" s="9"/>
      <c r="PVK57" s="9"/>
      <c r="PVL57" s="9"/>
      <c r="PVM57" s="9"/>
      <c r="PVN57" s="9"/>
      <c r="PVO57" s="9"/>
      <c r="PVP57" s="9"/>
      <c r="PVQ57" s="9"/>
      <c r="PVR57" s="9"/>
      <c r="PVS57" s="9"/>
      <c r="PVT57" s="9"/>
      <c r="PVU57" s="9"/>
      <c r="PVV57" s="9"/>
      <c r="PVW57" s="9"/>
      <c r="PVX57" s="9"/>
      <c r="PVY57" s="9"/>
      <c r="PVZ57" s="9"/>
      <c r="PWA57" s="9"/>
      <c r="PWB57" s="9"/>
      <c r="PWC57" s="9"/>
      <c r="PWD57" s="9"/>
      <c r="PWE57" s="9"/>
      <c r="PWF57" s="9"/>
      <c r="PWG57" s="9"/>
      <c r="PWH57" s="9"/>
      <c r="PWI57" s="9"/>
      <c r="PWJ57" s="9"/>
      <c r="PWK57" s="9"/>
      <c r="PWL57" s="9"/>
      <c r="PWM57" s="9"/>
      <c r="PWN57" s="9"/>
      <c r="PWO57" s="9"/>
      <c r="PWP57" s="9"/>
      <c r="PWQ57" s="9"/>
      <c r="PWR57" s="9"/>
      <c r="PWS57" s="9"/>
      <c r="PWT57" s="9"/>
      <c r="PWU57" s="9"/>
      <c r="PWV57" s="9"/>
      <c r="PWW57" s="9"/>
      <c r="PWX57" s="9"/>
      <c r="PWY57" s="9"/>
      <c r="PWZ57" s="9"/>
      <c r="PXA57" s="9"/>
      <c r="PXB57" s="9"/>
      <c r="PXC57" s="9"/>
      <c r="PXD57" s="9"/>
      <c r="PXE57" s="9"/>
      <c r="PXF57" s="9"/>
      <c r="PXG57" s="9"/>
      <c r="PXH57" s="9"/>
      <c r="PXI57" s="9"/>
      <c r="PXJ57" s="9"/>
      <c r="PXK57" s="9"/>
      <c r="PXL57" s="9"/>
      <c r="PXM57" s="9"/>
      <c r="PXN57" s="9"/>
      <c r="PXO57" s="9"/>
      <c r="PXP57" s="9"/>
      <c r="PXQ57" s="9"/>
      <c r="PXR57" s="9"/>
      <c r="PXS57" s="9"/>
      <c r="PXT57" s="9"/>
      <c r="PXU57" s="9"/>
      <c r="PXV57" s="9"/>
      <c r="PXW57" s="9"/>
      <c r="PXX57" s="9"/>
      <c r="PXY57" s="9"/>
      <c r="PXZ57" s="9"/>
      <c r="PYA57" s="9"/>
      <c r="PYB57" s="9"/>
      <c r="PYC57" s="9"/>
      <c r="PYD57" s="9"/>
      <c r="PYE57" s="9"/>
      <c r="PYF57" s="9"/>
      <c r="PYG57" s="9"/>
      <c r="PYH57" s="9"/>
      <c r="PYI57" s="9"/>
      <c r="PYJ57" s="9"/>
      <c r="PYK57" s="9"/>
      <c r="PYL57" s="9"/>
      <c r="PYM57" s="9"/>
      <c r="PYN57" s="9"/>
      <c r="PYO57" s="9"/>
      <c r="PYP57" s="9"/>
      <c r="PYQ57" s="9"/>
      <c r="PYR57" s="9"/>
      <c r="PYS57" s="9"/>
      <c r="PYT57" s="9"/>
      <c r="PYU57" s="9"/>
      <c r="PYV57" s="9"/>
      <c r="PYW57" s="9"/>
      <c r="PYX57" s="9"/>
      <c r="PYY57" s="9"/>
      <c r="PYZ57" s="9"/>
      <c r="PZA57" s="9"/>
      <c r="PZB57" s="9"/>
      <c r="PZC57" s="9"/>
      <c r="PZD57" s="9"/>
      <c r="PZE57" s="9"/>
      <c r="PZF57" s="9"/>
      <c r="PZG57" s="9"/>
      <c r="PZH57" s="9"/>
      <c r="PZI57" s="9"/>
      <c r="PZJ57" s="9"/>
      <c r="PZK57" s="9"/>
      <c r="PZL57" s="9"/>
      <c r="PZM57" s="9"/>
      <c r="PZN57" s="9"/>
      <c r="PZO57" s="9"/>
      <c r="PZP57" s="9"/>
      <c r="PZQ57" s="9"/>
      <c r="PZR57" s="9"/>
      <c r="PZS57" s="9"/>
      <c r="PZT57" s="9"/>
      <c r="PZU57" s="9"/>
      <c r="PZV57" s="9"/>
      <c r="PZW57" s="9"/>
      <c r="PZX57" s="9"/>
      <c r="PZY57" s="9"/>
      <c r="PZZ57" s="9"/>
      <c r="QAA57" s="9"/>
      <c r="QAB57" s="9"/>
      <c r="QAC57" s="9"/>
      <c r="QAD57" s="9"/>
      <c r="QAE57" s="9"/>
      <c r="QAF57" s="9"/>
      <c r="QAG57" s="9"/>
      <c r="QAH57" s="9"/>
      <c r="QAI57" s="9"/>
      <c r="QAJ57" s="9"/>
      <c r="QAK57" s="9"/>
      <c r="QAL57" s="9"/>
      <c r="QAM57" s="9"/>
      <c r="QAN57" s="9"/>
      <c r="QAO57" s="9"/>
      <c r="QAP57" s="9"/>
      <c r="QAQ57" s="9"/>
      <c r="QAR57" s="9"/>
      <c r="QAS57" s="9"/>
      <c r="QAT57" s="9"/>
      <c r="QAU57" s="9"/>
      <c r="QAV57" s="9"/>
      <c r="QAW57" s="9"/>
      <c r="QAX57" s="9"/>
      <c r="QAY57" s="9"/>
      <c r="QAZ57" s="9"/>
      <c r="QBA57" s="9"/>
      <c r="QBB57" s="9"/>
      <c r="QBC57" s="9"/>
      <c r="QBD57" s="9"/>
      <c r="QBE57" s="9"/>
      <c r="QBF57" s="9"/>
      <c r="QBG57" s="9"/>
      <c r="QBH57" s="9"/>
      <c r="QBI57" s="9"/>
      <c r="QBJ57" s="9"/>
      <c r="QBK57" s="9"/>
      <c r="QBL57" s="9"/>
      <c r="QBM57" s="9"/>
      <c r="QBN57" s="9"/>
      <c r="QBO57" s="9"/>
      <c r="QBP57" s="9"/>
      <c r="QBQ57" s="9"/>
      <c r="QBR57" s="9"/>
      <c r="QBS57" s="9"/>
      <c r="QBT57" s="9"/>
      <c r="QBU57" s="9"/>
      <c r="QBV57" s="9"/>
      <c r="QBW57" s="9"/>
      <c r="QBX57" s="9"/>
      <c r="QBY57" s="9"/>
      <c r="QBZ57" s="9"/>
      <c r="QCA57" s="9"/>
      <c r="QCB57" s="9"/>
      <c r="QCC57" s="9"/>
      <c r="QCD57" s="9"/>
      <c r="QCE57" s="9"/>
      <c r="QCF57" s="9"/>
      <c r="QCG57" s="9"/>
      <c r="QCH57" s="9"/>
      <c r="QCI57" s="9"/>
      <c r="QCJ57" s="9"/>
      <c r="QCK57" s="9"/>
      <c r="QCL57" s="9"/>
      <c r="QCM57" s="9"/>
      <c r="QCN57" s="9"/>
      <c r="QCO57" s="9"/>
      <c r="QCP57" s="9"/>
      <c r="QCQ57" s="9"/>
      <c r="QCR57" s="9"/>
      <c r="QCS57" s="9"/>
      <c r="QCT57" s="9"/>
      <c r="QCU57" s="9"/>
      <c r="QCV57" s="9"/>
      <c r="QCW57" s="9"/>
      <c r="QCX57" s="9"/>
      <c r="QCY57" s="9"/>
      <c r="QCZ57" s="9"/>
      <c r="QDA57" s="9"/>
      <c r="QDB57" s="9"/>
      <c r="QDC57" s="9"/>
      <c r="QDD57" s="9"/>
      <c r="QDE57" s="9"/>
      <c r="QDF57" s="9"/>
      <c r="QDG57" s="9"/>
      <c r="QDH57" s="9"/>
      <c r="QDI57" s="9"/>
      <c r="QDJ57" s="9"/>
      <c r="QDK57" s="9"/>
      <c r="QDL57" s="9"/>
      <c r="QDM57" s="9"/>
      <c r="QDN57" s="9"/>
      <c r="QDO57" s="9"/>
      <c r="QDP57" s="9"/>
      <c r="QDQ57" s="9"/>
      <c r="QDR57" s="9"/>
      <c r="QDS57" s="9"/>
      <c r="QDT57" s="9"/>
      <c r="QDU57" s="9"/>
      <c r="QDV57" s="9"/>
      <c r="QDW57" s="9"/>
      <c r="QDX57" s="9"/>
      <c r="QDY57" s="9"/>
      <c r="QDZ57" s="9"/>
      <c r="QEA57" s="9"/>
      <c r="QEB57" s="9"/>
      <c r="QEC57" s="9"/>
      <c r="QED57" s="9"/>
      <c r="QEE57" s="9"/>
      <c r="QEF57" s="9"/>
      <c r="QEG57" s="9"/>
      <c r="QEH57" s="9"/>
      <c r="QEI57" s="9"/>
      <c r="QEJ57" s="9"/>
      <c r="QEK57" s="9"/>
      <c r="QEL57" s="9"/>
      <c r="QEM57" s="9"/>
      <c r="QEN57" s="9"/>
      <c r="QEO57" s="9"/>
      <c r="QEP57" s="9"/>
      <c r="QEQ57" s="9"/>
      <c r="QER57" s="9"/>
      <c r="QES57" s="9"/>
      <c r="QET57" s="9"/>
      <c r="QEU57" s="9"/>
      <c r="QEV57" s="9"/>
      <c r="QEW57" s="9"/>
      <c r="QEX57" s="9"/>
      <c r="QEY57" s="9"/>
      <c r="QEZ57" s="9"/>
      <c r="QFA57" s="9"/>
      <c r="QFB57" s="9"/>
      <c r="QFC57" s="9"/>
      <c r="QFD57" s="9"/>
      <c r="QFE57" s="9"/>
      <c r="QFF57" s="9"/>
      <c r="QFG57" s="9"/>
      <c r="QFH57" s="9"/>
      <c r="QFI57" s="9"/>
      <c r="QFJ57" s="9"/>
      <c r="QFK57" s="9"/>
      <c r="QFL57" s="9"/>
      <c r="QFM57" s="9"/>
      <c r="QFN57" s="9"/>
      <c r="QFO57" s="9"/>
      <c r="QFP57" s="9"/>
      <c r="QFQ57" s="9"/>
      <c r="QFR57" s="9"/>
      <c r="QFS57" s="9"/>
      <c r="QFT57" s="9"/>
      <c r="QFU57" s="9"/>
      <c r="QFV57" s="9"/>
      <c r="QFW57" s="9"/>
      <c r="QFX57" s="9"/>
      <c r="QFY57" s="9"/>
      <c r="QFZ57" s="9"/>
      <c r="QGA57" s="9"/>
      <c r="QGB57" s="9"/>
      <c r="QGC57" s="9"/>
      <c r="QGD57" s="9"/>
      <c r="QGE57" s="9"/>
      <c r="QGF57" s="9"/>
      <c r="QGG57" s="9"/>
      <c r="QGH57" s="9"/>
      <c r="QGI57" s="9"/>
      <c r="QGJ57" s="9"/>
      <c r="QGK57" s="9"/>
      <c r="QGL57" s="9"/>
      <c r="QGM57" s="9"/>
      <c r="QGN57" s="9"/>
      <c r="QGO57" s="9"/>
      <c r="QGP57" s="9"/>
      <c r="QGQ57" s="9"/>
      <c r="QGR57" s="9"/>
      <c r="QGS57" s="9"/>
      <c r="QGT57" s="9"/>
      <c r="QGU57" s="9"/>
      <c r="QGV57" s="9"/>
      <c r="QGW57" s="9"/>
      <c r="QGX57" s="9"/>
      <c r="QGY57" s="9"/>
      <c r="QGZ57" s="9"/>
      <c r="QHA57" s="9"/>
      <c r="QHB57" s="9"/>
      <c r="QHC57" s="9"/>
      <c r="QHD57" s="9"/>
      <c r="QHE57" s="9"/>
      <c r="QHF57" s="9"/>
      <c r="QHG57" s="9"/>
      <c r="QHH57" s="9"/>
      <c r="QHI57" s="9"/>
      <c r="QHJ57" s="9"/>
      <c r="QHK57" s="9"/>
      <c r="QHL57" s="9"/>
      <c r="QHM57" s="9"/>
      <c r="QHN57" s="9"/>
      <c r="QHO57" s="9"/>
      <c r="QHP57" s="9"/>
      <c r="QHQ57" s="9"/>
      <c r="QHR57" s="9"/>
      <c r="QHS57" s="9"/>
      <c r="QHT57" s="9"/>
      <c r="QHU57" s="9"/>
      <c r="QHV57" s="9"/>
      <c r="QHW57" s="9"/>
      <c r="QHX57" s="9"/>
      <c r="QHY57" s="9"/>
      <c r="QHZ57" s="9"/>
      <c r="QIA57" s="9"/>
      <c r="QIB57" s="9"/>
      <c r="QIC57" s="9"/>
      <c r="QID57" s="9"/>
      <c r="QIE57" s="9"/>
      <c r="QIF57" s="9"/>
      <c r="QIG57" s="9"/>
      <c r="QIH57" s="9"/>
      <c r="QII57" s="9"/>
      <c r="QIJ57" s="9"/>
      <c r="QIK57" s="9"/>
      <c r="QIL57" s="9"/>
      <c r="QIM57" s="9"/>
      <c r="QIN57" s="9"/>
      <c r="QIO57" s="9"/>
      <c r="QIP57" s="9"/>
      <c r="QIQ57" s="9"/>
      <c r="QIR57" s="9"/>
      <c r="QIS57" s="9"/>
      <c r="QIT57" s="9"/>
      <c r="QIU57" s="9"/>
      <c r="QIV57" s="9"/>
      <c r="QIW57" s="9"/>
      <c r="QIX57" s="9"/>
      <c r="QIY57" s="9"/>
      <c r="QIZ57" s="9"/>
      <c r="QJA57" s="9"/>
      <c r="QJB57" s="9"/>
      <c r="QJC57" s="9"/>
      <c r="QJD57" s="9"/>
      <c r="QJE57" s="9"/>
      <c r="QJF57" s="9"/>
      <c r="QJG57" s="9"/>
      <c r="QJH57" s="9"/>
      <c r="QJI57" s="9"/>
      <c r="QJJ57" s="9"/>
      <c r="QJK57" s="9"/>
      <c r="QJL57" s="9"/>
      <c r="QJM57" s="9"/>
      <c r="QJN57" s="9"/>
      <c r="QJO57" s="9"/>
      <c r="QJP57" s="9"/>
      <c r="QJQ57" s="9"/>
      <c r="QJR57" s="9"/>
      <c r="QJS57" s="9"/>
      <c r="QJT57" s="9"/>
      <c r="QJU57" s="9"/>
      <c r="QJV57" s="9"/>
      <c r="QJW57" s="9"/>
      <c r="QJX57" s="9"/>
      <c r="QJY57" s="9"/>
      <c r="QJZ57" s="9"/>
      <c r="QKA57" s="9"/>
      <c r="QKB57" s="9"/>
      <c r="QKC57" s="9"/>
      <c r="QKD57" s="9"/>
      <c r="QKE57" s="9"/>
      <c r="QKF57" s="9"/>
      <c r="QKG57" s="9"/>
      <c r="QKH57" s="9"/>
      <c r="QKI57" s="9"/>
      <c r="QKJ57" s="9"/>
      <c r="QKK57" s="9"/>
      <c r="QKL57" s="9"/>
      <c r="QKM57" s="9"/>
      <c r="QKN57" s="9"/>
      <c r="QKO57" s="9"/>
      <c r="QKP57" s="9"/>
      <c r="QKQ57" s="9"/>
      <c r="QKR57" s="9"/>
      <c r="QKS57" s="9"/>
      <c r="QKT57" s="9"/>
      <c r="QKU57" s="9"/>
      <c r="QKV57" s="9"/>
      <c r="QKW57" s="9"/>
      <c r="QKX57" s="9"/>
      <c r="QKY57" s="9"/>
      <c r="QKZ57" s="9"/>
      <c r="QLA57" s="9"/>
      <c r="QLB57" s="9"/>
      <c r="QLC57" s="9"/>
      <c r="QLD57" s="9"/>
      <c r="QLE57" s="9"/>
      <c r="QLF57" s="9"/>
      <c r="QLG57" s="9"/>
      <c r="QLH57" s="9"/>
      <c r="QLI57" s="9"/>
      <c r="QLJ57" s="9"/>
      <c r="QLK57" s="9"/>
      <c r="QLL57" s="9"/>
      <c r="QLM57" s="9"/>
      <c r="QLN57" s="9"/>
      <c r="QLO57" s="9"/>
      <c r="QLP57" s="9"/>
      <c r="QLQ57" s="9"/>
      <c r="QLR57" s="9"/>
      <c r="QLS57" s="9"/>
      <c r="QLT57" s="9"/>
      <c r="QLU57" s="9"/>
      <c r="QLV57" s="9"/>
      <c r="QLW57" s="9"/>
      <c r="QLX57" s="9"/>
      <c r="QLY57" s="9"/>
      <c r="QLZ57" s="9"/>
      <c r="QMA57" s="9"/>
      <c r="QMB57" s="9"/>
      <c r="QMC57" s="9"/>
      <c r="QMD57" s="9"/>
      <c r="QME57" s="9"/>
      <c r="QMF57" s="9"/>
      <c r="QMG57" s="9"/>
      <c r="QMH57" s="9"/>
      <c r="QMI57" s="9"/>
      <c r="QMJ57" s="9"/>
      <c r="QMK57" s="9"/>
      <c r="QML57" s="9"/>
      <c r="QMM57" s="9"/>
      <c r="QMN57" s="9"/>
      <c r="QMO57" s="9"/>
      <c r="QMP57" s="9"/>
      <c r="QMQ57" s="9"/>
      <c r="QMR57" s="9"/>
      <c r="QMS57" s="9"/>
      <c r="QMT57" s="9"/>
      <c r="QMU57" s="9"/>
      <c r="QMV57" s="9"/>
      <c r="QMW57" s="9"/>
      <c r="QMX57" s="9"/>
      <c r="QMY57" s="9"/>
      <c r="QMZ57" s="9"/>
      <c r="QNA57" s="9"/>
      <c r="QNB57" s="9"/>
      <c r="QNC57" s="9"/>
      <c r="QND57" s="9"/>
      <c r="QNE57" s="9"/>
      <c r="QNF57" s="9"/>
      <c r="QNG57" s="9"/>
      <c r="QNH57" s="9"/>
      <c r="QNI57" s="9"/>
      <c r="QNJ57" s="9"/>
      <c r="QNK57" s="9"/>
      <c r="QNL57" s="9"/>
      <c r="QNM57" s="9"/>
      <c r="QNN57" s="9"/>
      <c r="QNO57" s="9"/>
      <c r="QNP57" s="9"/>
      <c r="QNQ57" s="9"/>
      <c r="QNR57" s="9"/>
      <c r="QNS57" s="9"/>
      <c r="QNT57" s="9"/>
      <c r="QNU57" s="9"/>
      <c r="QNV57" s="9"/>
      <c r="QNW57" s="9"/>
      <c r="QNX57" s="9"/>
      <c r="QNY57" s="9"/>
      <c r="QNZ57" s="9"/>
      <c r="QOA57" s="9"/>
      <c r="QOB57" s="9"/>
      <c r="QOC57" s="9"/>
      <c r="QOD57" s="9"/>
      <c r="QOE57" s="9"/>
      <c r="QOF57" s="9"/>
      <c r="QOG57" s="9"/>
      <c r="QOH57" s="9"/>
      <c r="QOI57" s="9"/>
      <c r="QOJ57" s="9"/>
      <c r="QOK57" s="9"/>
      <c r="QOL57" s="9"/>
      <c r="QOM57" s="9"/>
      <c r="QON57" s="9"/>
      <c r="QOO57" s="9"/>
      <c r="QOP57" s="9"/>
      <c r="QOQ57" s="9"/>
      <c r="QOR57" s="9"/>
      <c r="QOS57" s="9"/>
      <c r="QOT57" s="9"/>
      <c r="QOU57" s="9"/>
      <c r="QOV57" s="9"/>
      <c r="QOW57" s="9"/>
      <c r="QOX57" s="9"/>
      <c r="QOY57" s="9"/>
      <c r="QOZ57" s="9"/>
      <c r="QPA57" s="9"/>
      <c r="QPB57" s="9"/>
      <c r="QPC57" s="9"/>
      <c r="QPD57" s="9"/>
      <c r="QPE57" s="9"/>
      <c r="QPF57" s="9"/>
      <c r="QPG57" s="9"/>
      <c r="QPH57" s="9"/>
      <c r="QPI57" s="9"/>
      <c r="QPJ57" s="9"/>
      <c r="QPK57" s="9"/>
      <c r="QPL57" s="9"/>
      <c r="QPM57" s="9"/>
      <c r="QPN57" s="9"/>
      <c r="QPO57" s="9"/>
      <c r="QPP57" s="9"/>
      <c r="QPQ57" s="9"/>
      <c r="QPR57" s="9"/>
      <c r="QPS57" s="9"/>
      <c r="QPT57" s="9"/>
      <c r="QPU57" s="9"/>
      <c r="QPV57" s="9"/>
      <c r="QPW57" s="9"/>
      <c r="QPX57" s="9"/>
      <c r="QPY57" s="9"/>
      <c r="QPZ57" s="9"/>
      <c r="QQA57" s="9"/>
      <c r="QQB57" s="9"/>
      <c r="QQC57" s="9"/>
      <c r="QQD57" s="9"/>
      <c r="QQE57" s="9"/>
      <c r="QQF57" s="9"/>
      <c r="QQG57" s="9"/>
      <c r="QQH57" s="9"/>
      <c r="QQI57" s="9"/>
      <c r="QQJ57" s="9"/>
      <c r="QQK57" s="9"/>
      <c r="QQL57" s="9"/>
      <c r="QQM57" s="9"/>
      <c r="QQN57" s="9"/>
      <c r="QQO57" s="9"/>
      <c r="QQP57" s="9"/>
      <c r="QQQ57" s="9"/>
      <c r="QQR57" s="9"/>
      <c r="QQS57" s="9"/>
      <c r="QQT57" s="9"/>
      <c r="QQU57" s="9"/>
      <c r="QQV57" s="9"/>
      <c r="QQW57" s="9"/>
      <c r="QQX57" s="9"/>
      <c r="QQY57" s="9"/>
      <c r="QQZ57" s="9"/>
      <c r="QRA57" s="9"/>
      <c r="QRB57" s="9"/>
      <c r="QRC57" s="9"/>
      <c r="QRD57" s="9"/>
      <c r="QRE57" s="9"/>
      <c r="QRF57" s="9"/>
      <c r="QRG57" s="9"/>
      <c r="QRH57" s="9"/>
      <c r="QRI57" s="9"/>
      <c r="QRJ57" s="9"/>
      <c r="QRK57" s="9"/>
      <c r="QRL57" s="9"/>
      <c r="QRM57" s="9"/>
      <c r="QRN57" s="9"/>
      <c r="QRO57" s="9"/>
      <c r="QRP57" s="9"/>
      <c r="QRQ57" s="9"/>
      <c r="QRR57" s="9"/>
      <c r="QRS57" s="9"/>
      <c r="QRT57" s="9"/>
      <c r="QRU57" s="9"/>
      <c r="QRV57" s="9"/>
      <c r="QRW57" s="9"/>
      <c r="QRX57" s="9"/>
      <c r="QRY57" s="9"/>
      <c r="QRZ57" s="9"/>
      <c r="QSA57" s="9"/>
      <c r="QSB57" s="9"/>
      <c r="QSC57" s="9"/>
      <c r="QSD57" s="9"/>
      <c r="QSE57" s="9"/>
      <c r="QSF57" s="9"/>
      <c r="QSG57" s="9"/>
      <c r="QSH57" s="9"/>
      <c r="QSI57" s="9"/>
      <c r="QSJ57" s="9"/>
      <c r="QSK57" s="9"/>
      <c r="QSL57" s="9"/>
      <c r="QSM57" s="9"/>
      <c r="QSN57" s="9"/>
      <c r="QSO57" s="9"/>
      <c r="QSP57" s="9"/>
      <c r="QSQ57" s="9"/>
      <c r="QSR57" s="9"/>
      <c r="QSS57" s="9"/>
      <c r="QST57" s="9"/>
      <c r="QSU57" s="9"/>
      <c r="QSV57" s="9"/>
      <c r="QSW57" s="9"/>
      <c r="QSX57" s="9"/>
      <c r="QSY57" s="9"/>
      <c r="QSZ57" s="9"/>
      <c r="QTA57" s="9"/>
      <c r="QTB57" s="9"/>
      <c r="QTC57" s="9"/>
      <c r="QTD57" s="9"/>
      <c r="QTE57" s="9"/>
      <c r="QTF57" s="9"/>
      <c r="QTG57" s="9"/>
      <c r="QTH57" s="9"/>
      <c r="QTI57" s="9"/>
      <c r="QTJ57" s="9"/>
      <c r="QTK57" s="9"/>
      <c r="QTL57" s="9"/>
      <c r="QTM57" s="9"/>
      <c r="QTN57" s="9"/>
      <c r="QTO57" s="9"/>
      <c r="QTP57" s="9"/>
      <c r="QTQ57" s="9"/>
      <c r="QTR57" s="9"/>
      <c r="QTS57" s="9"/>
      <c r="QTT57" s="9"/>
      <c r="QTU57" s="9"/>
      <c r="QTV57" s="9"/>
      <c r="QTW57" s="9"/>
      <c r="QTX57" s="9"/>
      <c r="QTY57" s="9"/>
      <c r="QTZ57" s="9"/>
      <c r="QUA57" s="9"/>
      <c r="QUB57" s="9"/>
      <c r="QUC57" s="9"/>
      <c r="QUD57" s="9"/>
      <c r="QUE57" s="9"/>
      <c r="QUF57" s="9"/>
      <c r="QUG57" s="9"/>
      <c r="QUH57" s="9"/>
      <c r="QUI57" s="9"/>
      <c r="QUJ57" s="9"/>
      <c r="QUK57" s="9"/>
      <c r="QUL57" s="9"/>
      <c r="QUM57" s="9"/>
      <c r="QUN57" s="9"/>
      <c r="QUO57" s="9"/>
      <c r="QUP57" s="9"/>
      <c r="QUQ57" s="9"/>
      <c r="QUR57" s="9"/>
      <c r="QUS57" s="9"/>
      <c r="QUT57" s="9"/>
      <c r="QUU57" s="9"/>
      <c r="QUV57" s="9"/>
      <c r="QUW57" s="9"/>
      <c r="QUX57" s="9"/>
      <c r="QUY57" s="9"/>
      <c r="QUZ57" s="9"/>
      <c r="QVA57" s="9"/>
      <c r="QVB57" s="9"/>
      <c r="QVC57" s="9"/>
      <c r="QVD57" s="9"/>
      <c r="QVE57" s="9"/>
      <c r="QVF57" s="9"/>
      <c r="QVG57" s="9"/>
      <c r="QVH57" s="9"/>
      <c r="QVI57" s="9"/>
      <c r="QVJ57" s="9"/>
      <c r="QVK57" s="9"/>
      <c r="QVL57" s="9"/>
      <c r="QVM57" s="9"/>
      <c r="QVN57" s="9"/>
      <c r="QVO57" s="9"/>
      <c r="QVP57" s="9"/>
      <c r="QVQ57" s="9"/>
      <c r="QVR57" s="9"/>
      <c r="QVS57" s="9"/>
      <c r="QVT57" s="9"/>
      <c r="QVU57" s="9"/>
      <c r="QVV57" s="9"/>
      <c r="QVW57" s="9"/>
      <c r="QVX57" s="9"/>
      <c r="QVY57" s="9"/>
      <c r="QVZ57" s="9"/>
      <c r="QWA57" s="9"/>
      <c r="QWB57" s="9"/>
      <c r="QWC57" s="9"/>
      <c r="QWD57" s="9"/>
      <c r="QWE57" s="9"/>
      <c r="QWF57" s="9"/>
      <c r="QWG57" s="9"/>
      <c r="QWH57" s="9"/>
      <c r="QWI57" s="9"/>
      <c r="QWJ57" s="9"/>
      <c r="QWK57" s="9"/>
      <c r="QWL57" s="9"/>
      <c r="QWM57" s="9"/>
      <c r="QWN57" s="9"/>
      <c r="QWO57" s="9"/>
      <c r="QWP57" s="9"/>
      <c r="QWQ57" s="9"/>
      <c r="QWR57" s="9"/>
      <c r="QWS57" s="9"/>
      <c r="QWT57" s="9"/>
      <c r="QWU57" s="9"/>
      <c r="QWV57" s="9"/>
      <c r="QWW57" s="9"/>
      <c r="QWX57" s="9"/>
      <c r="QWY57" s="9"/>
      <c r="QWZ57" s="9"/>
      <c r="QXA57" s="9"/>
      <c r="QXB57" s="9"/>
      <c r="QXC57" s="9"/>
      <c r="QXD57" s="9"/>
      <c r="QXE57" s="9"/>
      <c r="QXF57" s="9"/>
      <c r="QXG57" s="9"/>
      <c r="QXH57" s="9"/>
      <c r="QXI57" s="9"/>
      <c r="QXJ57" s="9"/>
      <c r="QXK57" s="9"/>
      <c r="QXL57" s="9"/>
      <c r="QXM57" s="9"/>
      <c r="QXN57" s="9"/>
      <c r="QXO57" s="9"/>
      <c r="QXP57" s="9"/>
      <c r="QXQ57" s="9"/>
      <c r="QXR57" s="9"/>
      <c r="QXS57" s="9"/>
      <c r="QXT57" s="9"/>
      <c r="QXU57" s="9"/>
      <c r="QXV57" s="9"/>
      <c r="QXW57" s="9"/>
      <c r="QXX57" s="9"/>
      <c r="QXY57" s="9"/>
      <c r="QXZ57" s="9"/>
      <c r="QYA57" s="9"/>
      <c r="QYB57" s="9"/>
      <c r="QYC57" s="9"/>
      <c r="QYD57" s="9"/>
      <c r="QYE57" s="9"/>
      <c r="QYF57" s="9"/>
      <c r="QYG57" s="9"/>
      <c r="QYH57" s="9"/>
      <c r="QYI57" s="9"/>
      <c r="QYJ57" s="9"/>
      <c r="QYK57" s="9"/>
      <c r="QYL57" s="9"/>
      <c r="QYM57" s="9"/>
      <c r="QYN57" s="9"/>
      <c r="QYO57" s="9"/>
      <c r="QYP57" s="9"/>
      <c r="QYQ57" s="9"/>
      <c r="QYR57" s="9"/>
      <c r="QYS57" s="9"/>
      <c r="QYT57" s="9"/>
      <c r="QYU57" s="9"/>
      <c r="QYV57" s="9"/>
      <c r="QYW57" s="9"/>
      <c r="QYX57" s="9"/>
      <c r="QYY57" s="9"/>
      <c r="QYZ57" s="9"/>
      <c r="QZA57" s="9"/>
      <c r="QZB57" s="9"/>
      <c r="QZC57" s="9"/>
      <c r="QZD57" s="9"/>
      <c r="QZE57" s="9"/>
      <c r="QZF57" s="9"/>
      <c r="QZG57" s="9"/>
      <c r="QZH57" s="9"/>
      <c r="QZI57" s="9"/>
      <c r="QZJ57" s="9"/>
      <c r="QZK57" s="9"/>
      <c r="QZL57" s="9"/>
      <c r="QZM57" s="9"/>
      <c r="QZN57" s="9"/>
      <c r="QZO57" s="9"/>
      <c r="QZP57" s="9"/>
      <c r="QZQ57" s="9"/>
      <c r="QZR57" s="9"/>
      <c r="QZS57" s="9"/>
      <c r="QZT57" s="9"/>
      <c r="QZU57" s="9"/>
      <c r="QZV57" s="9"/>
      <c r="QZW57" s="9"/>
      <c r="QZX57" s="9"/>
      <c r="QZY57" s="9"/>
      <c r="QZZ57" s="9"/>
      <c r="RAA57" s="9"/>
      <c r="RAB57" s="9"/>
      <c r="RAC57" s="9"/>
      <c r="RAD57" s="9"/>
      <c r="RAE57" s="9"/>
      <c r="RAF57" s="9"/>
      <c r="RAG57" s="9"/>
      <c r="RAH57" s="9"/>
      <c r="RAI57" s="9"/>
      <c r="RAJ57" s="9"/>
      <c r="RAK57" s="9"/>
      <c r="RAL57" s="9"/>
      <c r="RAM57" s="9"/>
      <c r="RAN57" s="9"/>
      <c r="RAO57" s="9"/>
      <c r="RAP57" s="9"/>
      <c r="RAQ57" s="9"/>
      <c r="RAR57" s="9"/>
      <c r="RAS57" s="9"/>
      <c r="RAT57" s="9"/>
      <c r="RAU57" s="9"/>
      <c r="RAV57" s="9"/>
      <c r="RAW57" s="9"/>
      <c r="RAX57" s="9"/>
      <c r="RAY57" s="9"/>
      <c r="RAZ57" s="9"/>
      <c r="RBA57" s="9"/>
      <c r="RBB57" s="9"/>
      <c r="RBC57" s="9"/>
      <c r="RBD57" s="9"/>
      <c r="RBE57" s="9"/>
      <c r="RBF57" s="9"/>
      <c r="RBG57" s="9"/>
      <c r="RBH57" s="9"/>
      <c r="RBI57" s="9"/>
      <c r="RBJ57" s="9"/>
      <c r="RBK57" s="9"/>
      <c r="RBL57" s="9"/>
      <c r="RBM57" s="9"/>
      <c r="RBN57" s="9"/>
      <c r="RBO57" s="9"/>
      <c r="RBP57" s="9"/>
      <c r="RBQ57" s="9"/>
      <c r="RBR57" s="9"/>
      <c r="RBS57" s="9"/>
      <c r="RBT57" s="9"/>
      <c r="RBU57" s="9"/>
      <c r="RBV57" s="9"/>
      <c r="RBW57" s="9"/>
      <c r="RBX57" s="9"/>
      <c r="RBY57" s="9"/>
      <c r="RBZ57" s="9"/>
      <c r="RCA57" s="9"/>
      <c r="RCB57" s="9"/>
      <c r="RCC57" s="9"/>
      <c r="RCD57" s="9"/>
      <c r="RCE57" s="9"/>
      <c r="RCF57" s="9"/>
      <c r="RCG57" s="9"/>
      <c r="RCH57" s="9"/>
      <c r="RCI57" s="9"/>
      <c r="RCJ57" s="9"/>
      <c r="RCK57" s="9"/>
      <c r="RCL57" s="9"/>
      <c r="RCM57" s="9"/>
      <c r="RCN57" s="9"/>
      <c r="RCO57" s="9"/>
      <c r="RCP57" s="9"/>
      <c r="RCQ57" s="9"/>
      <c r="RCR57" s="9"/>
      <c r="RCS57" s="9"/>
      <c r="RCT57" s="9"/>
      <c r="RCU57" s="9"/>
      <c r="RCV57" s="9"/>
      <c r="RCW57" s="9"/>
      <c r="RCX57" s="9"/>
      <c r="RCY57" s="9"/>
      <c r="RCZ57" s="9"/>
      <c r="RDA57" s="9"/>
      <c r="RDB57" s="9"/>
      <c r="RDC57" s="9"/>
      <c r="RDD57" s="9"/>
      <c r="RDE57" s="9"/>
      <c r="RDF57" s="9"/>
      <c r="RDG57" s="9"/>
      <c r="RDH57" s="9"/>
      <c r="RDI57" s="9"/>
      <c r="RDJ57" s="9"/>
      <c r="RDK57" s="9"/>
      <c r="RDL57" s="9"/>
      <c r="RDM57" s="9"/>
      <c r="RDN57" s="9"/>
      <c r="RDO57" s="9"/>
      <c r="RDP57" s="9"/>
      <c r="RDQ57" s="9"/>
      <c r="RDR57" s="9"/>
      <c r="RDS57" s="9"/>
      <c r="RDT57" s="9"/>
      <c r="RDU57" s="9"/>
      <c r="RDV57" s="9"/>
      <c r="RDW57" s="9"/>
      <c r="RDX57" s="9"/>
      <c r="RDY57" s="9"/>
      <c r="RDZ57" s="9"/>
      <c r="REA57" s="9"/>
      <c r="REB57" s="9"/>
      <c r="REC57" s="9"/>
      <c r="RED57" s="9"/>
      <c r="REE57" s="9"/>
      <c r="REF57" s="9"/>
      <c r="REG57" s="9"/>
      <c r="REH57" s="9"/>
      <c r="REI57" s="9"/>
      <c r="REJ57" s="9"/>
      <c r="REK57" s="9"/>
      <c r="REL57" s="9"/>
      <c r="REM57" s="9"/>
      <c r="REN57" s="9"/>
      <c r="REO57" s="9"/>
      <c r="REP57" s="9"/>
      <c r="REQ57" s="9"/>
      <c r="RER57" s="9"/>
      <c r="RES57" s="9"/>
      <c r="RET57" s="9"/>
      <c r="REU57" s="9"/>
      <c r="REV57" s="9"/>
      <c r="REW57" s="9"/>
      <c r="REX57" s="9"/>
      <c r="REY57" s="9"/>
      <c r="REZ57" s="9"/>
      <c r="RFA57" s="9"/>
      <c r="RFB57" s="9"/>
      <c r="RFC57" s="9"/>
      <c r="RFD57" s="9"/>
      <c r="RFE57" s="9"/>
      <c r="RFF57" s="9"/>
      <c r="RFG57" s="9"/>
      <c r="RFH57" s="9"/>
      <c r="RFI57" s="9"/>
      <c r="RFJ57" s="9"/>
      <c r="RFK57" s="9"/>
      <c r="RFL57" s="9"/>
      <c r="RFM57" s="9"/>
      <c r="RFN57" s="9"/>
      <c r="RFO57" s="9"/>
      <c r="RFP57" s="9"/>
      <c r="RFQ57" s="9"/>
      <c r="RFR57" s="9"/>
      <c r="RFS57" s="9"/>
      <c r="RFT57" s="9"/>
      <c r="RFU57" s="9"/>
      <c r="RFV57" s="9"/>
      <c r="RFW57" s="9"/>
      <c r="RFX57" s="9"/>
      <c r="RFY57" s="9"/>
      <c r="RFZ57" s="9"/>
      <c r="RGA57" s="9"/>
      <c r="RGB57" s="9"/>
      <c r="RGC57" s="9"/>
      <c r="RGD57" s="9"/>
      <c r="RGE57" s="9"/>
      <c r="RGF57" s="9"/>
      <c r="RGG57" s="9"/>
      <c r="RGH57" s="9"/>
      <c r="RGI57" s="9"/>
      <c r="RGJ57" s="9"/>
      <c r="RGK57" s="9"/>
      <c r="RGL57" s="9"/>
      <c r="RGM57" s="9"/>
      <c r="RGN57" s="9"/>
      <c r="RGO57" s="9"/>
      <c r="RGP57" s="9"/>
      <c r="RGQ57" s="9"/>
      <c r="RGR57" s="9"/>
      <c r="RGS57" s="9"/>
      <c r="RGT57" s="9"/>
      <c r="RGU57" s="9"/>
      <c r="RGV57" s="9"/>
      <c r="RGW57" s="9"/>
      <c r="RGX57" s="9"/>
      <c r="RGY57" s="9"/>
      <c r="RGZ57" s="9"/>
      <c r="RHA57" s="9"/>
      <c r="RHB57" s="9"/>
      <c r="RHC57" s="9"/>
      <c r="RHD57" s="9"/>
      <c r="RHE57" s="9"/>
      <c r="RHF57" s="9"/>
      <c r="RHG57" s="9"/>
      <c r="RHH57" s="9"/>
      <c r="RHI57" s="9"/>
      <c r="RHJ57" s="9"/>
      <c r="RHK57" s="9"/>
      <c r="RHL57" s="9"/>
      <c r="RHM57" s="9"/>
      <c r="RHN57" s="9"/>
      <c r="RHO57" s="9"/>
      <c r="RHP57" s="9"/>
      <c r="RHQ57" s="9"/>
      <c r="RHR57" s="9"/>
      <c r="RHS57" s="9"/>
      <c r="RHT57" s="9"/>
      <c r="RHU57" s="9"/>
      <c r="RHV57" s="9"/>
      <c r="RHW57" s="9"/>
      <c r="RHX57" s="9"/>
      <c r="RHY57" s="9"/>
      <c r="RHZ57" s="9"/>
      <c r="RIA57" s="9"/>
      <c r="RIB57" s="9"/>
      <c r="RIC57" s="9"/>
      <c r="RID57" s="9"/>
      <c r="RIE57" s="9"/>
      <c r="RIF57" s="9"/>
      <c r="RIG57" s="9"/>
      <c r="RIH57" s="9"/>
      <c r="RII57" s="9"/>
      <c r="RIJ57" s="9"/>
      <c r="RIK57" s="9"/>
      <c r="RIL57" s="9"/>
      <c r="RIM57" s="9"/>
      <c r="RIN57" s="9"/>
      <c r="RIO57" s="9"/>
      <c r="RIP57" s="9"/>
      <c r="RIQ57" s="9"/>
      <c r="RIR57" s="9"/>
      <c r="RIS57" s="9"/>
      <c r="RIT57" s="9"/>
      <c r="RIU57" s="9"/>
      <c r="RIV57" s="9"/>
      <c r="RIW57" s="9"/>
      <c r="RIX57" s="9"/>
      <c r="RIY57" s="9"/>
      <c r="RIZ57" s="9"/>
      <c r="RJA57" s="9"/>
      <c r="RJB57" s="9"/>
      <c r="RJC57" s="9"/>
      <c r="RJD57" s="9"/>
      <c r="RJE57" s="9"/>
      <c r="RJF57" s="9"/>
      <c r="RJG57" s="9"/>
      <c r="RJH57" s="9"/>
      <c r="RJI57" s="9"/>
      <c r="RJJ57" s="9"/>
      <c r="RJK57" s="9"/>
      <c r="RJL57" s="9"/>
      <c r="RJM57" s="9"/>
      <c r="RJN57" s="9"/>
      <c r="RJO57" s="9"/>
      <c r="RJP57" s="9"/>
      <c r="RJQ57" s="9"/>
      <c r="RJR57" s="9"/>
      <c r="RJS57" s="9"/>
      <c r="RJT57" s="9"/>
      <c r="RJU57" s="9"/>
      <c r="RJV57" s="9"/>
      <c r="RJW57" s="9"/>
      <c r="RJX57" s="9"/>
      <c r="RJY57" s="9"/>
      <c r="RJZ57" s="9"/>
      <c r="RKA57" s="9"/>
      <c r="RKB57" s="9"/>
      <c r="RKC57" s="9"/>
      <c r="RKD57" s="9"/>
      <c r="RKE57" s="9"/>
      <c r="RKF57" s="9"/>
      <c r="RKG57" s="9"/>
      <c r="RKH57" s="9"/>
      <c r="RKI57" s="9"/>
      <c r="RKJ57" s="9"/>
      <c r="RKK57" s="9"/>
      <c r="RKL57" s="9"/>
      <c r="RKM57" s="9"/>
      <c r="RKN57" s="9"/>
      <c r="RKO57" s="9"/>
      <c r="RKP57" s="9"/>
      <c r="RKQ57" s="9"/>
      <c r="RKR57" s="9"/>
      <c r="RKS57" s="9"/>
      <c r="RKT57" s="9"/>
      <c r="RKU57" s="9"/>
      <c r="RKV57" s="9"/>
      <c r="RKW57" s="9"/>
      <c r="RKX57" s="9"/>
      <c r="RKY57" s="9"/>
      <c r="RKZ57" s="9"/>
      <c r="RLA57" s="9"/>
      <c r="RLB57" s="9"/>
      <c r="RLC57" s="9"/>
      <c r="RLD57" s="9"/>
      <c r="RLE57" s="9"/>
      <c r="RLF57" s="9"/>
      <c r="RLG57" s="9"/>
      <c r="RLH57" s="9"/>
      <c r="RLI57" s="9"/>
      <c r="RLJ57" s="9"/>
      <c r="RLK57" s="9"/>
      <c r="RLL57" s="9"/>
      <c r="RLM57" s="9"/>
      <c r="RLN57" s="9"/>
      <c r="RLO57" s="9"/>
      <c r="RLP57" s="9"/>
      <c r="RLQ57" s="9"/>
      <c r="RLR57" s="9"/>
      <c r="RLS57" s="9"/>
      <c r="RLT57" s="9"/>
      <c r="RLU57" s="9"/>
      <c r="RLV57" s="9"/>
      <c r="RLW57" s="9"/>
      <c r="RLX57" s="9"/>
      <c r="RLY57" s="9"/>
      <c r="RLZ57" s="9"/>
      <c r="RMA57" s="9"/>
      <c r="RMB57" s="9"/>
      <c r="RMC57" s="9"/>
      <c r="RMD57" s="9"/>
      <c r="RME57" s="9"/>
      <c r="RMF57" s="9"/>
      <c r="RMG57" s="9"/>
      <c r="RMH57" s="9"/>
      <c r="RMI57" s="9"/>
      <c r="RMJ57" s="9"/>
      <c r="RMK57" s="9"/>
      <c r="RML57" s="9"/>
      <c r="RMM57" s="9"/>
      <c r="RMN57" s="9"/>
      <c r="RMO57" s="9"/>
      <c r="RMP57" s="9"/>
      <c r="RMQ57" s="9"/>
      <c r="RMR57" s="9"/>
      <c r="RMS57" s="9"/>
      <c r="RMT57" s="9"/>
      <c r="RMU57" s="9"/>
      <c r="RMV57" s="9"/>
      <c r="RMW57" s="9"/>
      <c r="RMX57" s="9"/>
      <c r="RMY57" s="9"/>
      <c r="RMZ57" s="9"/>
      <c r="RNA57" s="9"/>
      <c r="RNB57" s="9"/>
      <c r="RNC57" s="9"/>
      <c r="RND57" s="9"/>
      <c r="RNE57" s="9"/>
      <c r="RNF57" s="9"/>
      <c r="RNG57" s="9"/>
      <c r="RNH57" s="9"/>
      <c r="RNI57" s="9"/>
      <c r="RNJ57" s="9"/>
      <c r="RNK57" s="9"/>
      <c r="RNL57" s="9"/>
      <c r="RNM57" s="9"/>
      <c r="RNN57" s="9"/>
      <c r="RNO57" s="9"/>
      <c r="RNP57" s="9"/>
      <c r="RNQ57" s="9"/>
      <c r="RNR57" s="9"/>
      <c r="RNS57" s="9"/>
      <c r="RNT57" s="9"/>
      <c r="RNU57" s="9"/>
      <c r="RNV57" s="9"/>
      <c r="RNW57" s="9"/>
      <c r="RNX57" s="9"/>
      <c r="RNY57" s="9"/>
      <c r="RNZ57" s="9"/>
      <c r="ROA57" s="9"/>
      <c r="ROB57" s="9"/>
      <c r="ROC57" s="9"/>
      <c r="ROD57" s="9"/>
      <c r="ROE57" s="9"/>
      <c r="ROF57" s="9"/>
      <c r="ROG57" s="9"/>
      <c r="ROH57" s="9"/>
      <c r="ROI57" s="9"/>
      <c r="ROJ57" s="9"/>
      <c r="ROK57" s="9"/>
      <c r="ROL57" s="9"/>
      <c r="ROM57" s="9"/>
      <c r="RON57" s="9"/>
      <c r="ROO57" s="9"/>
      <c r="ROP57" s="9"/>
      <c r="ROQ57" s="9"/>
      <c r="ROR57" s="9"/>
      <c r="ROS57" s="9"/>
      <c r="ROT57" s="9"/>
      <c r="ROU57" s="9"/>
      <c r="ROV57" s="9"/>
      <c r="ROW57" s="9"/>
      <c r="ROX57" s="9"/>
      <c r="ROY57" s="9"/>
      <c r="ROZ57" s="9"/>
      <c r="RPA57" s="9"/>
      <c r="RPB57" s="9"/>
      <c r="RPC57" s="9"/>
      <c r="RPD57" s="9"/>
      <c r="RPE57" s="9"/>
      <c r="RPF57" s="9"/>
      <c r="RPG57" s="9"/>
      <c r="RPH57" s="9"/>
      <c r="RPI57" s="9"/>
      <c r="RPJ57" s="9"/>
      <c r="RPK57" s="9"/>
      <c r="RPL57" s="9"/>
      <c r="RPM57" s="9"/>
      <c r="RPN57" s="9"/>
      <c r="RPO57" s="9"/>
      <c r="RPP57" s="9"/>
      <c r="RPQ57" s="9"/>
      <c r="RPR57" s="9"/>
      <c r="RPS57" s="9"/>
      <c r="RPT57" s="9"/>
      <c r="RPU57" s="9"/>
      <c r="RPV57" s="9"/>
      <c r="RPW57" s="9"/>
      <c r="RPX57" s="9"/>
      <c r="RPY57" s="9"/>
      <c r="RPZ57" s="9"/>
      <c r="RQA57" s="9"/>
      <c r="RQB57" s="9"/>
      <c r="RQC57" s="9"/>
      <c r="RQD57" s="9"/>
      <c r="RQE57" s="9"/>
      <c r="RQF57" s="9"/>
      <c r="RQG57" s="9"/>
      <c r="RQH57" s="9"/>
      <c r="RQI57" s="9"/>
      <c r="RQJ57" s="9"/>
      <c r="RQK57" s="9"/>
      <c r="RQL57" s="9"/>
      <c r="RQM57" s="9"/>
      <c r="RQN57" s="9"/>
      <c r="RQO57" s="9"/>
      <c r="RQP57" s="9"/>
      <c r="RQQ57" s="9"/>
      <c r="RQR57" s="9"/>
      <c r="RQS57" s="9"/>
      <c r="RQT57" s="9"/>
      <c r="RQU57" s="9"/>
      <c r="RQV57" s="9"/>
      <c r="RQW57" s="9"/>
      <c r="RQX57" s="9"/>
      <c r="RQY57" s="9"/>
      <c r="RQZ57" s="9"/>
      <c r="RRA57" s="9"/>
      <c r="RRB57" s="9"/>
      <c r="RRC57" s="9"/>
      <c r="RRD57" s="9"/>
      <c r="RRE57" s="9"/>
      <c r="RRF57" s="9"/>
      <c r="RRG57" s="9"/>
      <c r="RRH57" s="9"/>
      <c r="RRI57" s="9"/>
      <c r="RRJ57" s="9"/>
      <c r="RRK57" s="9"/>
      <c r="RRL57" s="9"/>
      <c r="RRM57" s="9"/>
      <c r="RRN57" s="9"/>
      <c r="RRO57" s="9"/>
      <c r="RRP57" s="9"/>
      <c r="RRQ57" s="9"/>
      <c r="RRR57" s="9"/>
      <c r="RRS57" s="9"/>
      <c r="RRT57" s="9"/>
      <c r="RRU57" s="9"/>
      <c r="RRV57" s="9"/>
      <c r="RRW57" s="9"/>
      <c r="RRX57" s="9"/>
      <c r="RRY57" s="9"/>
      <c r="RRZ57" s="9"/>
      <c r="RSA57" s="9"/>
      <c r="RSB57" s="9"/>
      <c r="RSC57" s="9"/>
      <c r="RSD57" s="9"/>
      <c r="RSE57" s="9"/>
      <c r="RSF57" s="9"/>
      <c r="RSG57" s="9"/>
      <c r="RSH57" s="9"/>
      <c r="RSI57" s="9"/>
      <c r="RSJ57" s="9"/>
      <c r="RSK57" s="9"/>
      <c r="RSL57" s="9"/>
      <c r="RSM57" s="9"/>
      <c r="RSN57" s="9"/>
      <c r="RSO57" s="9"/>
      <c r="RSP57" s="9"/>
      <c r="RSQ57" s="9"/>
      <c r="RSR57" s="9"/>
      <c r="RSS57" s="9"/>
      <c r="RST57" s="9"/>
      <c r="RSU57" s="9"/>
      <c r="RSV57" s="9"/>
      <c r="RSW57" s="9"/>
      <c r="RSX57" s="9"/>
      <c r="RSY57" s="9"/>
      <c r="RSZ57" s="9"/>
      <c r="RTA57" s="9"/>
      <c r="RTB57" s="9"/>
      <c r="RTC57" s="9"/>
      <c r="RTD57" s="9"/>
      <c r="RTE57" s="9"/>
      <c r="RTF57" s="9"/>
      <c r="RTG57" s="9"/>
      <c r="RTH57" s="9"/>
      <c r="RTI57" s="9"/>
      <c r="RTJ57" s="9"/>
      <c r="RTK57" s="9"/>
      <c r="RTL57" s="9"/>
      <c r="RTM57" s="9"/>
      <c r="RTN57" s="9"/>
      <c r="RTO57" s="9"/>
      <c r="RTP57" s="9"/>
      <c r="RTQ57" s="9"/>
      <c r="RTR57" s="9"/>
      <c r="RTS57" s="9"/>
      <c r="RTT57" s="9"/>
      <c r="RTU57" s="9"/>
      <c r="RTV57" s="9"/>
      <c r="RTW57" s="9"/>
      <c r="RTX57" s="9"/>
      <c r="RTY57" s="9"/>
      <c r="RTZ57" s="9"/>
      <c r="RUA57" s="9"/>
      <c r="RUB57" s="9"/>
      <c r="RUC57" s="9"/>
      <c r="RUD57" s="9"/>
      <c r="RUE57" s="9"/>
      <c r="RUF57" s="9"/>
      <c r="RUG57" s="9"/>
      <c r="RUH57" s="9"/>
      <c r="RUI57" s="9"/>
      <c r="RUJ57" s="9"/>
      <c r="RUK57" s="9"/>
      <c r="RUL57" s="9"/>
      <c r="RUM57" s="9"/>
      <c r="RUN57" s="9"/>
      <c r="RUO57" s="9"/>
      <c r="RUP57" s="9"/>
      <c r="RUQ57" s="9"/>
      <c r="RUR57" s="9"/>
      <c r="RUS57" s="9"/>
      <c r="RUT57" s="9"/>
      <c r="RUU57" s="9"/>
      <c r="RUV57" s="9"/>
      <c r="RUW57" s="9"/>
      <c r="RUX57" s="9"/>
      <c r="RUY57" s="9"/>
      <c r="RUZ57" s="9"/>
      <c r="RVA57" s="9"/>
      <c r="RVB57" s="9"/>
      <c r="RVC57" s="9"/>
      <c r="RVD57" s="9"/>
      <c r="RVE57" s="9"/>
      <c r="RVF57" s="9"/>
      <c r="RVG57" s="9"/>
      <c r="RVH57" s="9"/>
      <c r="RVI57" s="9"/>
      <c r="RVJ57" s="9"/>
      <c r="RVK57" s="9"/>
      <c r="RVL57" s="9"/>
      <c r="RVM57" s="9"/>
      <c r="RVN57" s="9"/>
      <c r="RVO57" s="9"/>
      <c r="RVP57" s="9"/>
      <c r="RVQ57" s="9"/>
      <c r="RVR57" s="9"/>
      <c r="RVS57" s="9"/>
      <c r="RVT57" s="9"/>
      <c r="RVU57" s="9"/>
      <c r="RVV57" s="9"/>
      <c r="RVW57" s="9"/>
      <c r="RVX57" s="9"/>
      <c r="RVY57" s="9"/>
      <c r="RVZ57" s="9"/>
      <c r="RWA57" s="9"/>
      <c r="RWB57" s="9"/>
      <c r="RWC57" s="9"/>
      <c r="RWD57" s="9"/>
      <c r="RWE57" s="9"/>
      <c r="RWF57" s="9"/>
      <c r="RWG57" s="9"/>
      <c r="RWH57" s="9"/>
      <c r="RWI57" s="9"/>
      <c r="RWJ57" s="9"/>
      <c r="RWK57" s="9"/>
      <c r="RWL57" s="9"/>
      <c r="RWM57" s="9"/>
      <c r="RWN57" s="9"/>
      <c r="RWO57" s="9"/>
      <c r="RWP57" s="9"/>
      <c r="RWQ57" s="9"/>
      <c r="RWR57" s="9"/>
      <c r="RWS57" s="9"/>
      <c r="RWT57" s="9"/>
      <c r="RWU57" s="9"/>
      <c r="RWV57" s="9"/>
      <c r="RWW57" s="9"/>
      <c r="RWX57" s="9"/>
      <c r="RWY57" s="9"/>
      <c r="RWZ57" s="9"/>
      <c r="RXA57" s="9"/>
      <c r="RXB57" s="9"/>
      <c r="RXC57" s="9"/>
      <c r="RXD57" s="9"/>
      <c r="RXE57" s="9"/>
      <c r="RXF57" s="9"/>
      <c r="RXG57" s="9"/>
      <c r="RXH57" s="9"/>
      <c r="RXI57" s="9"/>
      <c r="RXJ57" s="9"/>
      <c r="RXK57" s="9"/>
      <c r="RXL57" s="9"/>
      <c r="RXM57" s="9"/>
      <c r="RXN57" s="9"/>
      <c r="RXO57" s="9"/>
      <c r="RXP57" s="9"/>
      <c r="RXQ57" s="9"/>
      <c r="RXR57" s="9"/>
      <c r="RXS57" s="9"/>
      <c r="RXT57" s="9"/>
      <c r="RXU57" s="9"/>
      <c r="RXV57" s="9"/>
      <c r="RXW57" s="9"/>
      <c r="RXX57" s="9"/>
      <c r="RXY57" s="9"/>
      <c r="RXZ57" s="9"/>
      <c r="RYA57" s="9"/>
      <c r="RYB57" s="9"/>
      <c r="RYC57" s="9"/>
      <c r="RYD57" s="9"/>
      <c r="RYE57" s="9"/>
      <c r="RYF57" s="9"/>
      <c r="RYG57" s="9"/>
      <c r="RYH57" s="9"/>
      <c r="RYI57" s="9"/>
      <c r="RYJ57" s="9"/>
      <c r="RYK57" s="9"/>
      <c r="RYL57" s="9"/>
      <c r="RYM57" s="9"/>
      <c r="RYN57" s="9"/>
      <c r="RYO57" s="9"/>
      <c r="RYP57" s="9"/>
      <c r="RYQ57" s="9"/>
      <c r="RYR57" s="9"/>
      <c r="RYS57" s="9"/>
      <c r="RYT57" s="9"/>
      <c r="RYU57" s="9"/>
      <c r="RYV57" s="9"/>
      <c r="RYW57" s="9"/>
      <c r="RYX57" s="9"/>
      <c r="RYY57" s="9"/>
      <c r="RYZ57" s="9"/>
      <c r="RZA57" s="9"/>
      <c r="RZB57" s="9"/>
      <c r="RZC57" s="9"/>
      <c r="RZD57" s="9"/>
      <c r="RZE57" s="9"/>
      <c r="RZF57" s="9"/>
      <c r="RZG57" s="9"/>
      <c r="RZH57" s="9"/>
      <c r="RZI57" s="9"/>
      <c r="RZJ57" s="9"/>
      <c r="RZK57" s="9"/>
      <c r="RZL57" s="9"/>
      <c r="RZM57" s="9"/>
      <c r="RZN57" s="9"/>
      <c r="RZO57" s="9"/>
      <c r="RZP57" s="9"/>
      <c r="RZQ57" s="9"/>
      <c r="RZR57" s="9"/>
      <c r="RZS57" s="9"/>
      <c r="RZT57" s="9"/>
      <c r="RZU57" s="9"/>
      <c r="RZV57" s="9"/>
      <c r="RZW57" s="9"/>
      <c r="RZX57" s="9"/>
      <c r="RZY57" s="9"/>
      <c r="RZZ57" s="9"/>
      <c r="SAA57" s="9"/>
      <c r="SAB57" s="9"/>
      <c r="SAC57" s="9"/>
      <c r="SAD57" s="9"/>
      <c r="SAE57" s="9"/>
      <c r="SAF57" s="9"/>
      <c r="SAG57" s="9"/>
      <c r="SAH57" s="9"/>
      <c r="SAI57" s="9"/>
      <c r="SAJ57" s="9"/>
      <c r="SAK57" s="9"/>
      <c r="SAL57" s="9"/>
      <c r="SAM57" s="9"/>
      <c r="SAN57" s="9"/>
      <c r="SAO57" s="9"/>
      <c r="SAP57" s="9"/>
      <c r="SAQ57" s="9"/>
      <c r="SAR57" s="9"/>
      <c r="SAS57" s="9"/>
      <c r="SAT57" s="9"/>
      <c r="SAU57" s="9"/>
      <c r="SAV57" s="9"/>
      <c r="SAW57" s="9"/>
      <c r="SAX57" s="9"/>
      <c r="SAY57" s="9"/>
      <c r="SAZ57" s="9"/>
      <c r="SBA57" s="9"/>
      <c r="SBB57" s="9"/>
      <c r="SBC57" s="9"/>
      <c r="SBD57" s="9"/>
      <c r="SBE57" s="9"/>
      <c r="SBF57" s="9"/>
      <c r="SBG57" s="9"/>
      <c r="SBH57" s="9"/>
      <c r="SBI57" s="9"/>
      <c r="SBJ57" s="9"/>
      <c r="SBK57" s="9"/>
      <c r="SBL57" s="9"/>
      <c r="SBM57" s="9"/>
      <c r="SBN57" s="9"/>
      <c r="SBO57" s="9"/>
      <c r="SBP57" s="9"/>
      <c r="SBQ57" s="9"/>
      <c r="SBR57" s="9"/>
      <c r="SBS57" s="9"/>
      <c r="SBT57" s="9"/>
      <c r="SBU57" s="9"/>
      <c r="SBV57" s="9"/>
      <c r="SBW57" s="9"/>
      <c r="SBX57" s="9"/>
      <c r="SBY57" s="9"/>
      <c r="SBZ57" s="9"/>
      <c r="SCA57" s="9"/>
      <c r="SCB57" s="9"/>
      <c r="SCC57" s="9"/>
      <c r="SCD57" s="9"/>
      <c r="SCE57" s="9"/>
      <c r="SCF57" s="9"/>
      <c r="SCG57" s="9"/>
      <c r="SCH57" s="9"/>
      <c r="SCI57" s="9"/>
      <c r="SCJ57" s="9"/>
      <c r="SCK57" s="9"/>
      <c r="SCL57" s="9"/>
      <c r="SCM57" s="9"/>
      <c r="SCN57" s="9"/>
      <c r="SCO57" s="9"/>
      <c r="SCP57" s="9"/>
      <c r="SCQ57" s="9"/>
      <c r="SCR57" s="9"/>
      <c r="SCS57" s="9"/>
      <c r="SCT57" s="9"/>
      <c r="SCU57" s="9"/>
      <c r="SCV57" s="9"/>
      <c r="SCW57" s="9"/>
      <c r="SCX57" s="9"/>
      <c r="SCY57" s="9"/>
      <c r="SCZ57" s="9"/>
      <c r="SDA57" s="9"/>
      <c r="SDB57" s="9"/>
      <c r="SDC57" s="9"/>
      <c r="SDD57" s="9"/>
      <c r="SDE57" s="9"/>
      <c r="SDF57" s="9"/>
      <c r="SDG57" s="9"/>
      <c r="SDH57" s="9"/>
      <c r="SDI57" s="9"/>
      <c r="SDJ57" s="9"/>
      <c r="SDK57" s="9"/>
      <c r="SDL57" s="9"/>
      <c r="SDM57" s="9"/>
      <c r="SDN57" s="9"/>
      <c r="SDO57" s="9"/>
      <c r="SDP57" s="9"/>
      <c r="SDQ57" s="9"/>
      <c r="SDR57" s="9"/>
      <c r="SDS57" s="9"/>
      <c r="SDT57" s="9"/>
      <c r="SDU57" s="9"/>
      <c r="SDV57" s="9"/>
      <c r="SDW57" s="9"/>
      <c r="SDX57" s="9"/>
      <c r="SDY57" s="9"/>
      <c r="SDZ57" s="9"/>
      <c r="SEA57" s="9"/>
      <c r="SEB57" s="9"/>
      <c r="SEC57" s="9"/>
      <c r="SED57" s="9"/>
      <c r="SEE57" s="9"/>
      <c r="SEF57" s="9"/>
      <c r="SEG57" s="9"/>
      <c r="SEH57" s="9"/>
      <c r="SEI57" s="9"/>
      <c r="SEJ57" s="9"/>
      <c r="SEK57" s="9"/>
      <c r="SEL57" s="9"/>
      <c r="SEM57" s="9"/>
      <c r="SEN57" s="9"/>
      <c r="SEO57" s="9"/>
      <c r="SEP57" s="9"/>
      <c r="SEQ57" s="9"/>
      <c r="SER57" s="9"/>
      <c r="SES57" s="9"/>
      <c r="SET57" s="9"/>
      <c r="SEU57" s="9"/>
      <c r="SEV57" s="9"/>
      <c r="SEW57" s="9"/>
      <c r="SEX57" s="9"/>
      <c r="SEY57" s="9"/>
      <c r="SEZ57" s="9"/>
      <c r="SFA57" s="9"/>
      <c r="SFB57" s="9"/>
      <c r="SFC57" s="9"/>
      <c r="SFD57" s="9"/>
      <c r="SFE57" s="9"/>
      <c r="SFF57" s="9"/>
      <c r="SFG57" s="9"/>
      <c r="SFH57" s="9"/>
      <c r="SFI57" s="9"/>
      <c r="SFJ57" s="9"/>
      <c r="SFK57" s="9"/>
      <c r="SFL57" s="9"/>
      <c r="SFM57" s="9"/>
      <c r="SFN57" s="9"/>
      <c r="SFO57" s="9"/>
      <c r="SFP57" s="9"/>
      <c r="SFQ57" s="9"/>
      <c r="SFR57" s="9"/>
      <c r="SFS57" s="9"/>
      <c r="SFT57" s="9"/>
      <c r="SFU57" s="9"/>
      <c r="SFV57" s="9"/>
      <c r="SFW57" s="9"/>
      <c r="SFX57" s="9"/>
      <c r="SFY57" s="9"/>
      <c r="SFZ57" s="9"/>
      <c r="SGA57" s="9"/>
      <c r="SGB57" s="9"/>
      <c r="SGC57" s="9"/>
      <c r="SGD57" s="9"/>
      <c r="SGE57" s="9"/>
      <c r="SGF57" s="9"/>
      <c r="SGG57" s="9"/>
      <c r="SGH57" s="9"/>
      <c r="SGI57" s="9"/>
      <c r="SGJ57" s="9"/>
      <c r="SGK57" s="9"/>
      <c r="SGL57" s="9"/>
      <c r="SGM57" s="9"/>
      <c r="SGN57" s="9"/>
      <c r="SGO57" s="9"/>
      <c r="SGP57" s="9"/>
      <c r="SGQ57" s="9"/>
      <c r="SGR57" s="9"/>
      <c r="SGS57" s="9"/>
      <c r="SGT57" s="9"/>
      <c r="SGU57" s="9"/>
      <c r="SGV57" s="9"/>
      <c r="SGW57" s="9"/>
      <c r="SGX57" s="9"/>
      <c r="SGY57" s="9"/>
      <c r="SGZ57" s="9"/>
      <c r="SHA57" s="9"/>
      <c r="SHB57" s="9"/>
      <c r="SHC57" s="9"/>
      <c r="SHD57" s="9"/>
      <c r="SHE57" s="9"/>
      <c r="SHF57" s="9"/>
      <c r="SHG57" s="9"/>
      <c r="SHH57" s="9"/>
      <c r="SHI57" s="9"/>
      <c r="SHJ57" s="9"/>
      <c r="SHK57" s="9"/>
      <c r="SHL57" s="9"/>
      <c r="SHM57" s="9"/>
      <c r="SHN57" s="9"/>
      <c r="SHO57" s="9"/>
      <c r="SHP57" s="9"/>
      <c r="SHQ57" s="9"/>
      <c r="SHR57" s="9"/>
      <c r="SHS57" s="9"/>
      <c r="SHT57" s="9"/>
      <c r="SHU57" s="9"/>
      <c r="SHV57" s="9"/>
      <c r="SHW57" s="9"/>
      <c r="SHX57" s="9"/>
      <c r="SHY57" s="9"/>
      <c r="SHZ57" s="9"/>
      <c r="SIA57" s="9"/>
      <c r="SIB57" s="9"/>
      <c r="SIC57" s="9"/>
      <c r="SID57" s="9"/>
      <c r="SIE57" s="9"/>
      <c r="SIF57" s="9"/>
      <c r="SIG57" s="9"/>
      <c r="SIH57" s="9"/>
      <c r="SII57" s="9"/>
      <c r="SIJ57" s="9"/>
      <c r="SIK57" s="9"/>
      <c r="SIL57" s="9"/>
      <c r="SIM57" s="9"/>
      <c r="SIN57" s="9"/>
      <c r="SIO57" s="9"/>
      <c r="SIP57" s="9"/>
      <c r="SIQ57" s="9"/>
      <c r="SIR57" s="9"/>
      <c r="SIS57" s="9"/>
      <c r="SIT57" s="9"/>
      <c r="SIU57" s="9"/>
      <c r="SIV57" s="9"/>
      <c r="SIW57" s="9"/>
      <c r="SIX57" s="9"/>
      <c r="SIY57" s="9"/>
      <c r="SIZ57" s="9"/>
      <c r="SJA57" s="9"/>
      <c r="SJB57" s="9"/>
      <c r="SJC57" s="9"/>
      <c r="SJD57" s="9"/>
      <c r="SJE57" s="9"/>
      <c r="SJF57" s="9"/>
      <c r="SJG57" s="9"/>
      <c r="SJH57" s="9"/>
      <c r="SJI57" s="9"/>
      <c r="SJJ57" s="9"/>
      <c r="SJK57" s="9"/>
      <c r="SJL57" s="9"/>
      <c r="SJM57" s="9"/>
      <c r="SJN57" s="9"/>
      <c r="SJO57" s="9"/>
      <c r="SJP57" s="9"/>
      <c r="SJQ57" s="9"/>
      <c r="SJR57" s="9"/>
      <c r="SJS57" s="9"/>
      <c r="SJT57" s="9"/>
      <c r="SJU57" s="9"/>
      <c r="SJV57" s="9"/>
      <c r="SJW57" s="9"/>
      <c r="SJX57" s="9"/>
      <c r="SJY57" s="9"/>
      <c r="SJZ57" s="9"/>
      <c r="SKA57" s="9"/>
      <c r="SKB57" s="9"/>
      <c r="SKC57" s="9"/>
      <c r="SKD57" s="9"/>
      <c r="SKE57" s="9"/>
      <c r="SKF57" s="9"/>
      <c r="SKG57" s="9"/>
      <c r="SKH57" s="9"/>
      <c r="SKI57" s="9"/>
      <c r="SKJ57" s="9"/>
      <c r="SKK57" s="9"/>
      <c r="SKL57" s="9"/>
      <c r="SKM57" s="9"/>
      <c r="SKN57" s="9"/>
      <c r="SKO57" s="9"/>
      <c r="SKP57" s="9"/>
      <c r="SKQ57" s="9"/>
      <c r="SKR57" s="9"/>
      <c r="SKS57" s="9"/>
      <c r="SKT57" s="9"/>
      <c r="SKU57" s="9"/>
      <c r="SKV57" s="9"/>
      <c r="SKW57" s="9"/>
      <c r="SKX57" s="9"/>
      <c r="SKY57" s="9"/>
      <c r="SKZ57" s="9"/>
      <c r="SLA57" s="9"/>
      <c r="SLB57" s="9"/>
      <c r="SLC57" s="9"/>
      <c r="SLD57" s="9"/>
      <c r="SLE57" s="9"/>
      <c r="SLF57" s="9"/>
      <c r="SLG57" s="9"/>
      <c r="SLH57" s="9"/>
      <c r="SLI57" s="9"/>
      <c r="SLJ57" s="9"/>
      <c r="SLK57" s="9"/>
      <c r="SLL57" s="9"/>
      <c r="SLM57" s="9"/>
      <c r="SLN57" s="9"/>
      <c r="SLO57" s="9"/>
      <c r="SLP57" s="9"/>
      <c r="SLQ57" s="9"/>
      <c r="SLR57" s="9"/>
      <c r="SLS57" s="9"/>
      <c r="SLT57" s="9"/>
      <c r="SLU57" s="9"/>
      <c r="SLV57" s="9"/>
      <c r="SLW57" s="9"/>
      <c r="SLX57" s="9"/>
      <c r="SLY57" s="9"/>
      <c r="SLZ57" s="9"/>
      <c r="SMA57" s="9"/>
      <c r="SMB57" s="9"/>
      <c r="SMC57" s="9"/>
      <c r="SMD57" s="9"/>
      <c r="SME57" s="9"/>
      <c r="SMF57" s="9"/>
      <c r="SMG57" s="9"/>
      <c r="SMH57" s="9"/>
      <c r="SMI57" s="9"/>
      <c r="SMJ57" s="9"/>
      <c r="SMK57" s="9"/>
      <c r="SML57" s="9"/>
      <c r="SMM57" s="9"/>
      <c r="SMN57" s="9"/>
      <c r="SMO57" s="9"/>
      <c r="SMP57" s="9"/>
      <c r="SMQ57" s="9"/>
      <c r="SMR57" s="9"/>
      <c r="SMS57" s="9"/>
      <c r="SMT57" s="9"/>
      <c r="SMU57" s="9"/>
      <c r="SMV57" s="9"/>
      <c r="SMW57" s="9"/>
      <c r="SMX57" s="9"/>
      <c r="SMY57" s="9"/>
      <c r="SMZ57" s="9"/>
      <c r="SNA57" s="9"/>
      <c r="SNB57" s="9"/>
      <c r="SNC57" s="9"/>
      <c r="SND57" s="9"/>
      <c r="SNE57" s="9"/>
      <c r="SNF57" s="9"/>
      <c r="SNG57" s="9"/>
      <c r="SNH57" s="9"/>
      <c r="SNI57" s="9"/>
      <c r="SNJ57" s="9"/>
      <c r="SNK57" s="9"/>
      <c r="SNL57" s="9"/>
      <c r="SNM57" s="9"/>
      <c r="SNN57" s="9"/>
      <c r="SNO57" s="9"/>
      <c r="SNP57" s="9"/>
      <c r="SNQ57" s="9"/>
      <c r="SNR57" s="9"/>
      <c r="SNS57" s="9"/>
      <c r="SNT57" s="9"/>
      <c r="SNU57" s="9"/>
      <c r="SNV57" s="9"/>
      <c r="SNW57" s="9"/>
      <c r="SNX57" s="9"/>
      <c r="SNY57" s="9"/>
      <c r="SNZ57" s="9"/>
      <c r="SOA57" s="9"/>
      <c r="SOB57" s="9"/>
      <c r="SOC57" s="9"/>
      <c r="SOD57" s="9"/>
      <c r="SOE57" s="9"/>
      <c r="SOF57" s="9"/>
      <c r="SOG57" s="9"/>
      <c r="SOH57" s="9"/>
      <c r="SOI57" s="9"/>
      <c r="SOJ57" s="9"/>
      <c r="SOK57" s="9"/>
      <c r="SOL57" s="9"/>
      <c r="SOM57" s="9"/>
      <c r="SON57" s="9"/>
      <c r="SOO57" s="9"/>
      <c r="SOP57" s="9"/>
      <c r="SOQ57" s="9"/>
      <c r="SOR57" s="9"/>
      <c r="SOS57" s="9"/>
      <c r="SOT57" s="9"/>
      <c r="SOU57" s="9"/>
      <c r="SOV57" s="9"/>
      <c r="SOW57" s="9"/>
      <c r="SOX57" s="9"/>
      <c r="SOY57" s="9"/>
      <c r="SOZ57" s="9"/>
      <c r="SPA57" s="9"/>
      <c r="SPB57" s="9"/>
      <c r="SPC57" s="9"/>
      <c r="SPD57" s="9"/>
      <c r="SPE57" s="9"/>
      <c r="SPF57" s="9"/>
      <c r="SPG57" s="9"/>
      <c r="SPH57" s="9"/>
      <c r="SPI57" s="9"/>
      <c r="SPJ57" s="9"/>
      <c r="SPK57" s="9"/>
      <c r="SPL57" s="9"/>
      <c r="SPM57" s="9"/>
      <c r="SPN57" s="9"/>
      <c r="SPO57" s="9"/>
      <c r="SPP57" s="9"/>
      <c r="SPQ57" s="9"/>
      <c r="SPR57" s="9"/>
      <c r="SPS57" s="9"/>
      <c r="SPT57" s="9"/>
      <c r="SPU57" s="9"/>
      <c r="SPV57" s="9"/>
      <c r="SPW57" s="9"/>
      <c r="SPX57" s="9"/>
      <c r="SPY57" s="9"/>
      <c r="SPZ57" s="9"/>
      <c r="SQA57" s="9"/>
      <c r="SQB57" s="9"/>
      <c r="SQC57" s="9"/>
      <c r="SQD57" s="9"/>
      <c r="SQE57" s="9"/>
      <c r="SQF57" s="9"/>
      <c r="SQG57" s="9"/>
      <c r="SQH57" s="9"/>
      <c r="SQI57" s="9"/>
      <c r="SQJ57" s="9"/>
      <c r="SQK57" s="9"/>
      <c r="SQL57" s="9"/>
      <c r="SQM57" s="9"/>
      <c r="SQN57" s="9"/>
      <c r="SQO57" s="9"/>
      <c r="SQP57" s="9"/>
      <c r="SQQ57" s="9"/>
      <c r="SQR57" s="9"/>
      <c r="SQS57" s="9"/>
      <c r="SQT57" s="9"/>
      <c r="SQU57" s="9"/>
      <c r="SQV57" s="9"/>
      <c r="SQW57" s="9"/>
      <c r="SQX57" s="9"/>
      <c r="SQY57" s="9"/>
      <c r="SQZ57" s="9"/>
      <c r="SRA57" s="9"/>
      <c r="SRB57" s="9"/>
      <c r="SRC57" s="9"/>
      <c r="SRD57" s="9"/>
      <c r="SRE57" s="9"/>
      <c r="SRF57" s="9"/>
      <c r="SRG57" s="9"/>
      <c r="SRH57" s="9"/>
      <c r="SRI57" s="9"/>
      <c r="SRJ57" s="9"/>
      <c r="SRK57" s="9"/>
      <c r="SRL57" s="9"/>
      <c r="SRM57" s="9"/>
      <c r="SRN57" s="9"/>
      <c r="SRO57" s="9"/>
      <c r="SRP57" s="9"/>
      <c r="SRQ57" s="9"/>
      <c r="SRR57" s="9"/>
      <c r="SRS57" s="9"/>
      <c r="SRT57" s="9"/>
      <c r="SRU57" s="9"/>
      <c r="SRV57" s="9"/>
      <c r="SRW57" s="9"/>
      <c r="SRX57" s="9"/>
      <c r="SRY57" s="9"/>
      <c r="SRZ57" s="9"/>
      <c r="SSA57" s="9"/>
      <c r="SSB57" s="9"/>
      <c r="SSC57" s="9"/>
      <c r="SSD57" s="9"/>
      <c r="SSE57" s="9"/>
      <c r="SSF57" s="9"/>
      <c r="SSG57" s="9"/>
      <c r="SSH57" s="9"/>
      <c r="SSI57" s="9"/>
      <c r="SSJ57" s="9"/>
      <c r="SSK57" s="9"/>
      <c r="SSL57" s="9"/>
      <c r="SSM57" s="9"/>
      <c r="SSN57" s="9"/>
      <c r="SSO57" s="9"/>
      <c r="SSP57" s="9"/>
      <c r="SSQ57" s="9"/>
      <c r="SSR57" s="9"/>
      <c r="SSS57" s="9"/>
      <c r="SST57" s="9"/>
      <c r="SSU57" s="9"/>
      <c r="SSV57" s="9"/>
      <c r="SSW57" s="9"/>
      <c r="SSX57" s="9"/>
      <c r="SSY57" s="9"/>
      <c r="SSZ57" s="9"/>
      <c r="STA57" s="9"/>
      <c r="STB57" s="9"/>
      <c r="STC57" s="9"/>
      <c r="STD57" s="9"/>
      <c r="STE57" s="9"/>
      <c r="STF57" s="9"/>
      <c r="STG57" s="9"/>
      <c r="STH57" s="9"/>
      <c r="STI57" s="9"/>
      <c r="STJ57" s="9"/>
      <c r="STK57" s="9"/>
      <c r="STL57" s="9"/>
      <c r="STM57" s="9"/>
      <c r="STN57" s="9"/>
      <c r="STO57" s="9"/>
      <c r="STP57" s="9"/>
      <c r="STQ57" s="9"/>
      <c r="STR57" s="9"/>
      <c r="STS57" s="9"/>
      <c r="STT57" s="9"/>
      <c r="STU57" s="9"/>
      <c r="STV57" s="9"/>
      <c r="STW57" s="9"/>
      <c r="STX57" s="9"/>
      <c r="STY57" s="9"/>
      <c r="STZ57" s="9"/>
      <c r="SUA57" s="9"/>
      <c r="SUB57" s="9"/>
      <c r="SUC57" s="9"/>
      <c r="SUD57" s="9"/>
      <c r="SUE57" s="9"/>
      <c r="SUF57" s="9"/>
      <c r="SUG57" s="9"/>
      <c r="SUH57" s="9"/>
      <c r="SUI57" s="9"/>
      <c r="SUJ57" s="9"/>
      <c r="SUK57" s="9"/>
      <c r="SUL57" s="9"/>
      <c r="SUM57" s="9"/>
      <c r="SUN57" s="9"/>
      <c r="SUO57" s="9"/>
      <c r="SUP57" s="9"/>
      <c r="SUQ57" s="9"/>
      <c r="SUR57" s="9"/>
      <c r="SUS57" s="9"/>
      <c r="SUT57" s="9"/>
      <c r="SUU57" s="9"/>
      <c r="SUV57" s="9"/>
      <c r="SUW57" s="9"/>
      <c r="SUX57" s="9"/>
      <c r="SUY57" s="9"/>
      <c r="SUZ57" s="9"/>
      <c r="SVA57" s="9"/>
      <c r="SVB57" s="9"/>
      <c r="SVC57" s="9"/>
      <c r="SVD57" s="9"/>
      <c r="SVE57" s="9"/>
      <c r="SVF57" s="9"/>
      <c r="SVG57" s="9"/>
      <c r="SVH57" s="9"/>
      <c r="SVI57" s="9"/>
      <c r="SVJ57" s="9"/>
      <c r="SVK57" s="9"/>
      <c r="SVL57" s="9"/>
      <c r="SVM57" s="9"/>
      <c r="SVN57" s="9"/>
      <c r="SVO57" s="9"/>
      <c r="SVP57" s="9"/>
      <c r="SVQ57" s="9"/>
      <c r="SVR57" s="9"/>
      <c r="SVS57" s="9"/>
      <c r="SVT57" s="9"/>
      <c r="SVU57" s="9"/>
      <c r="SVV57" s="9"/>
      <c r="SVW57" s="9"/>
      <c r="SVX57" s="9"/>
      <c r="SVY57" s="9"/>
      <c r="SVZ57" s="9"/>
      <c r="SWA57" s="9"/>
      <c r="SWB57" s="9"/>
      <c r="SWC57" s="9"/>
      <c r="SWD57" s="9"/>
      <c r="SWE57" s="9"/>
      <c r="SWF57" s="9"/>
      <c r="SWG57" s="9"/>
      <c r="SWH57" s="9"/>
      <c r="SWI57" s="9"/>
      <c r="SWJ57" s="9"/>
      <c r="SWK57" s="9"/>
      <c r="SWL57" s="9"/>
      <c r="SWM57" s="9"/>
      <c r="SWN57" s="9"/>
      <c r="SWO57" s="9"/>
      <c r="SWP57" s="9"/>
      <c r="SWQ57" s="9"/>
      <c r="SWR57" s="9"/>
      <c r="SWS57" s="9"/>
      <c r="SWT57" s="9"/>
      <c r="SWU57" s="9"/>
      <c r="SWV57" s="9"/>
      <c r="SWW57" s="9"/>
      <c r="SWX57" s="9"/>
      <c r="SWY57" s="9"/>
      <c r="SWZ57" s="9"/>
      <c r="SXA57" s="9"/>
      <c r="SXB57" s="9"/>
      <c r="SXC57" s="9"/>
      <c r="SXD57" s="9"/>
      <c r="SXE57" s="9"/>
      <c r="SXF57" s="9"/>
      <c r="SXG57" s="9"/>
      <c r="SXH57" s="9"/>
      <c r="SXI57" s="9"/>
      <c r="SXJ57" s="9"/>
      <c r="SXK57" s="9"/>
      <c r="SXL57" s="9"/>
      <c r="SXM57" s="9"/>
      <c r="SXN57" s="9"/>
      <c r="SXO57" s="9"/>
      <c r="SXP57" s="9"/>
      <c r="SXQ57" s="9"/>
      <c r="SXR57" s="9"/>
      <c r="SXS57" s="9"/>
      <c r="SXT57" s="9"/>
      <c r="SXU57" s="9"/>
      <c r="SXV57" s="9"/>
      <c r="SXW57" s="9"/>
      <c r="SXX57" s="9"/>
      <c r="SXY57" s="9"/>
      <c r="SXZ57" s="9"/>
      <c r="SYA57" s="9"/>
      <c r="SYB57" s="9"/>
      <c r="SYC57" s="9"/>
      <c r="SYD57" s="9"/>
      <c r="SYE57" s="9"/>
      <c r="SYF57" s="9"/>
      <c r="SYG57" s="9"/>
      <c r="SYH57" s="9"/>
      <c r="SYI57" s="9"/>
      <c r="SYJ57" s="9"/>
      <c r="SYK57" s="9"/>
      <c r="SYL57" s="9"/>
      <c r="SYM57" s="9"/>
      <c r="SYN57" s="9"/>
      <c r="SYO57" s="9"/>
      <c r="SYP57" s="9"/>
      <c r="SYQ57" s="9"/>
      <c r="SYR57" s="9"/>
      <c r="SYS57" s="9"/>
      <c r="SYT57" s="9"/>
      <c r="SYU57" s="9"/>
      <c r="SYV57" s="9"/>
      <c r="SYW57" s="9"/>
      <c r="SYX57" s="9"/>
      <c r="SYY57" s="9"/>
      <c r="SYZ57" s="9"/>
      <c r="SZA57" s="9"/>
      <c r="SZB57" s="9"/>
      <c r="SZC57" s="9"/>
      <c r="SZD57" s="9"/>
      <c r="SZE57" s="9"/>
      <c r="SZF57" s="9"/>
      <c r="SZG57" s="9"/>
      <c r="SZH57" s="9"/>
      <c r="SZI57" s="9"/>
      <c r="SZJ57" s="9"/>
      <c r="SZK57" s="9"/>
      <c r="SZL57" s="9"/>
      <c r="SZM57" s="9"/>
      <c r="SZN57" s="9"/>
      <c r="SZO57" s="9"/>
      <c r="SZP57" s="9"/>
      <c r="SZQ57" s="9"/>
      <c r="SZR57" s="9"/>
      <c r="SZS57" s="9"/>
      <c r="SZT57" s="9"/>
      <c r="SZU57" s="9"/>
      <c r="SZV57" s="9"/>
      <c r="SZW57" s="9"/>
      <c r="SZX57" s="9"/>
      <c r="SZY57" s="9"/>
      <c r="SZZ57" s="9"/>
      <c r="TAA57" s="9"/>
      <c r="TAB57" s="9"/>
      <c r="TAC57" s="9"/>
      <c r="TAD57" s="9"/>
      <c r="TAE57" s="9"/>
      <c r="TAF57" s="9"/>
      <c r="TAG57" s="9"/>
      <c r="TAH57" s="9"/>
      <c r="TAI57" s="9"/>
      <c r="TAJ57" s="9"/>
      <c r="TAK57" s="9"/>
      <c r="TAL57" s="9"/>
      <c r="TAM57" s="9"/>
      <c r="TAN57" s="9"/>
      <c r="TAO57" s="9"/>
      <c r="TAP57" s="9"/>
      <c r="TAQ57" s="9"/>
      <c r="TAR57" s="9"/>
      <c r="TAS57" s="9"/>
      <c r="TAT57" s="9"/>
      <c r="TAU57" s="9"/>
      <c r="TAV57" s="9"/>
      <c r="TAW57" s="9"/>
      <c r="TAX57" s="9"/>
      <c r="TAY57" s="9"/>
      <c r="TAZ57" s="9"/>
      <c r="TBA57" s="9"/>
      <c r="TBB57" s="9"/>
      <c r="TBC57" s="9"/>
      <c r="TBD57" s="9"/>
      <c r="TBE57" s="9"/>
      <c r="TBF57" s="9"/>
      <c r="TBG57" s="9"/>
      <c r="TBH57" s="9"/>
      <c r="TBI57" s="9"/>
      <c r="TBJ57" s="9"/>
      <c r="TBK57" s="9"/>
      <c r="TBL57" s="9"/>
      <c r="TBM57" s="9"/>
      <c r="TBN57" s="9"/>
      <c r="TBO57" s="9"/>
      <c r="TBP57" s="9"/>
      <c r="TBQ57" s="9"/>
      <c r="TBR57" s="9"/>
      <c r="TBS57" s="9"/>
      <c r="TBT57" s="9"/>
      <c r="TBU57" s="9"/>
      <c r="TBV57" s="9"/>
      <c r="TBW57" s="9"/>
      <c r="TBX57" s="9"/>
      <c r="TBY57" s="9"/>
      <c r="TBZ57" s="9"/>
      <c r="TCA57" s="9"/>
      <c r="TCB57" s="9"/>
      <c r="TCC57" s="9"/>
      <c r="TCD57" s="9"/>
      <c r="TCE57" s="9"/>
      <c r="TCF57" s="9"/>
      <c r="TCG57" s="9"/>
      <c r="TCH57" s="9"/>
      <c r="TCI57" s="9"/>
      <c r="TCJ57" s="9"/>
      <c r="TCK57" s="9"/>
      <c r="TCL57" s="9"/>
      <c r="TCM57" s="9"/>
      <c r="TCN57" s="9"/>
      <c r="TCO57" s="9"/>
      <c r="TCP57" s="9"/>
      <c r="TCQ57" s="9"/>
      <c r="TCR57" s="9"/>
      <c r="TCS57" s="9"/>
      <c r="TCT57" s="9"/>
      <c r="TCU57" s="9"/>
      <c r="TCV57" s="9"/>
      <c r="TCW57" s="9"/>
      <c r="TCX57" s="9"/>
      <c r="TCY57" s="9"/>
      <c r="TCZ57" s="9"/>
      <c r="TDA57" s="9"/>
      <c r="TDB57" s="9"/>
      <c r="TDC57" s="9"/>
      <c r="TDD57" s="9"/>
      <c r="TDE57" s="9"/>
      <c r="TDF57" s="9"/>
      <c r="TDG57" s="9"/>
      <c r="TDH57" s="9"/>
      <c r="TDI57" s="9"/>
      <c r="TDJ57" s="9"/>
      <c r="TDK57" s="9"/>
      <c r="TDL57" s="9"/>
      <c r="TDM57" s="9"/>
      <c r="TDN57" s="9"/>
      <c r="TDO57" s="9"/>
      <c r="TDP57" s="9"/>
      <c r="TDQ57" s="9"/>
      <c r="TDR57" s="9"/>
      <c r="TDS57" s="9"/>
      <c r="TDT57" s="9"/>
      <c r="TDU57" s="9"/>
      <c r="TDV57" s="9"/>
      <c r="TDW57" s="9"/>
      <c r="TDX57" s="9"/>
      <c r="TDY57" s="9"/>
      <c r="TDZ57" s="9"/>
      <c r="TEA57" s="9"/>
      <c r="TEB57" s="9"/>
      <c r="TEC57" s="9"/>
      <c r="TED57" s="9"/>
      <c r="TEE57" s="9"/>
      <c r="TEF57" s="9"/>
      <c r="TEG57" s="9"/>
      <c r="TEH57" s="9"/>
      <c r="TEI57" s="9"/>
      <c r="TEJ57" s="9"/>
      <c r="TEK57" s="9"/>
      <c r="TEL57" s="9"/>
      <c r="TEM57" s="9"/>
      <c r="TEN57" s="9"/>
      <c r="TEO57" s="9"/>
      <c r="TEP57" s="9"/>
      <c r="TEQ57" s="9"/>
      <c r="TER57" s="9"/>
      <c r="TES57" s="9"/>
      <c r="TET57" s="9"/>
      <c r="TEU57" s="9"/>
      <c r="TEV57" s="9"/>
      <c r="TEW57" s="9"/>
      <c r="TEX57" s="9"/>
      <c r="TEY57" s="9"/>
      <c r="TEZ57" s="9"/>
      <c r="TFA57" s="9"/>
      <c r="TFB57" s="9"/>
      <c r="TFC57" s="9"/>
      <c r="TFD57" s="9"/>
      <c r="TFE57" s="9"/>
      <c r="TFF57" s="9"/>
      <c r="TFG57" s="9"/>
      <c r="TFH57" s="9"/>
      <c r="TFI57" s="9"/>
      <c r="TFJ57" s="9"/>
      <c r="TFK57" s="9"/>
      <c r="TFL57" s="9"/>
      <c r="TFM57" s="9"/>
      <c r="TFN57" s="9"/>
      <c r="TFO57" s="9"/>
      <c r="TFP57" s="9"/>
      <c r="TFQ57" s="9"/>
      <c r="TFR57" s="9"/>
      <c r="TFS57" s="9"/>
      <c r="TFT57" s="9"/>
      <c r="TFU57" s="9"/>
      <c r="TFV57" s="9"/>
      <c r="TFW57" s="9"/>
      <c r="TFX57" s="9"/>
      <c r="TFY57" s="9"/>
      <c r="TFZ57" s="9"/>
      <c r="TGA57" s="9"/>
      <c r="TGB57" s="9"/>
      <c r="TGC57" s="9"/>
      <c r="TGD57" s="9"/>
      <c r="TGE57" s="9"/>
      <c r="TGF57" s="9"/>
      <c r="TGG57" s="9"/>
      <c r="TGH57" s="9"/>
      <c r="TGI57" s="9"/>
      <c r="TGJ57" s="9"/>
      <c r="TGK57" s="9"/>
      <c r="TGL57" s="9"/>
      <c r="TGM57" s="9"/>
      <c r="TGN57" s="9"/>
      <c r="TGO57" s="9"/>
      <c r="TGP57" s="9"/>
      <c r="TGQ57" s="9"/>
      <c r="TGR57" s="9"/>
      <c r="TGS57" s="9"/>
      <c r="TGT57" s="9"/>
      <c r="TGU57" s="9"/>
      <c r="TGV57" s="9"/>
      <c r="TGW57" s="9"/>
      <c r="TGX57" s="9"/>
      <c r="TGY57" s="9"/>
      <c r="TGZ57" s="9"/>
      <c r="THA57" s="9"/>
      <c r="THB57" s="9"/>
      <c r="THC57" s="9"/>
      <c r="THD57" s="9"/>
      <c r="THE57" s="9"/>
      <c r="THF57" s="9"/>
      <c r="THG57" s="9"/>
      <c r="THH57" s="9"/>
      <c r="THI57" s="9"/>
      <c r="THJ57" s="9"/>
      <c r="THK57" s="9"/>
      <c r="THL57" s="9"/>
      <c r="THM57" s="9"/>
      <c r="THN57" s="9"/>
      <c r="THO57" s="9"/>
      <c r="THP57" s="9"/>
      <c r="THQ57" s="9"/>
      <c r="THR57" s="9"/>
      <c r="THS57" s="9"/>
      <c r="THT57" s="9"/>
      <c r="THU57" s="9"/>
      <c r="THV57" s="9"/>
      <c r="THW57" s="9"/>
      <c r="THX57" s="9"/>
      <c r="THY57" s="9"/>
      <c r="THZ57" s="9"/>
      <c r="TIA57" s="9"/>
      <c r="TIB57" s="9"/>
      <c r="TIC57" s="9"/>
      <c r="TID57" s="9"/>
      <c r="TIE57" s="9"/>
      <c r="TIF57" s="9"/>
      <c r="TIG57" s="9"/>
      <c r="TIH57" s="9"/>
      <c r="TII57" s="9"/>
      <c r="TIJ57" s="9"/>
      <c r="TIK57" s="9"/>
      <c r="TIL57" s="9"/>
      <c r="TIM57" s="9"/>
      <c r="TIN57" s="9"/>
      <c r="TIO57" s="9"/>
      <c r="TIP57" s="9"/>
      <c r="TIQ57" s="9"/>
      <c r="TIR57" s="9"/>
      <c r="TIS57" s="9"/>
      <c r="TIT57" s="9"/>
      <c r="TIU57" s="9"/>
      <c r="TIV57" s="9"/>
      <c r="TIW57" s="9"/>
      <c r="TIX57" s="9"/>
      <c r="TIY57" s="9"/>
      <c r="TIZ57" s="9"/>
      <c r="TJA57" s="9"/>
      <c r="TJB57" s="9"/>
      <c r="TJC57" s="9"/>
      <c r="TJD57" s="9"/>
      <c r="TJE57" s="9"/>
      <c r="TJF57" s="9"/>
      <c r="TJG57" s="9"/>
      <c r="TJH57" s="9"/>
      <c r="TJI57" s="9"/>
      <c r="TJJ57" s="9"/>
      <c r="TJK57" s="9"/>
      <c r="TJL57" s="9"/>
      <c r="TJM57" s="9"/>
      <c r="TJN57" s="9"/>
      <c r="TJO57" s="9"/>
      <c r="TJP57" s="9"/>
      <c r="TJQ57" s="9"/>
      <c r="TJR57" s="9"/>
      <c r="TJS57" s="9"/>
      <c r="TJT57" s="9"/>
      <c r="TJU57" s="9"/>
      <c r="TJV57" s="9"/>
      <c r="TJW57" s="9"/>
      <c r="TJX57" s="9"/>
      <c r="TJY57" s="9"/>
      <c r="TJZ57" s="9"/>
      <c r="TKA57" s="9"/>
      <c r="TKB57" s="9"/>
      <c r="TKC57" s="9"/>
      <c r="TKD57" s="9"/>
      <c r="TKE57" s="9"/>
      <c r="TKF57" s="9"/>
      <c r="TKG57" s="9"/>
      <c r="TKH57" s="9"/>
      <c r="TKI57" s="9"/>
      <c r="TKJ57" s="9"/>
      <c r="TKK57" s="9"/>
      <c r="TKL57" s="9"/>
      <c r="TKM57" s="9"/>
      <c r="TKN57" s="9"/>
      <c r="TKO57" s="9"/>
      <c r="TKP57" s="9"/>
      <c r="TKQ57" s="9"/>
      <c r="TKR57" s="9"/>
      <c r="TKS57" s="9"/>
      <c r="TKT57" s="9"/>
      <c r="TKU57" s="9"/>
      <c r="TKV57" s="9"/>
      <c r="TKW57" s="9"/>
      <c r="TKX57" s="9"/>
      <c r="TKY57" s="9"/>
      <c r="TKZ57" s="9"/>
      <c r="TLA57" s="9"/>
      <c r="TLB57" s="9"/>
      <c r="TLC57" s="9"/>
      <c r="TLD57" s="9"/>
      <c r="TLE57" s="9"/>
      <c r="TLF57" s="9"/>
      <c r="TLG57" s="9"/>
      <c r="TLH57" s="9"/>
      <c r="TLI57" s="9"/>
      <c r="TLJ57" s="9"/>
      <c r="TLK57" s="9"/>
      <c r="TLL57" s="9"/>
      <c r="TLM57" s="9"/>
      <c r="TLN57" s="9"/>
      <c r="TLO57" s="9"/>
      <c r="TLP57" s="9"/>
      <c r="TLQ57" s="9"/>
      <c r="TLR57" s="9"/>
      <c r="TLS57" s="9"/>
      <c r="TLT57" s="9"/>
      <c r="TLU57" s="9"/>
      <c r="TLV57" s="9"/>
      <c r="TLW57" s="9"/>
      <c r="TLX57" s="9"/>
      <c r="TLY57" s="9"/>
      <c r="TLZ57" s="9"/>
      <c r="TMA57" s="9"/>
      <c r="TMB57" s="9"/>
      <c r="TMC57" s="9"/>
      <c r="TMD57" s="9"/>
      <c r="TME57" s="9"/>
      <c r="TMF57" s="9"/>
      <c r="TMG57" s="9"/>
      <c r="TMH57" s="9"/>
      <c r="TMI57" s="9"/>
      <c r="TMJ57" s="9"/>
      <c r="TMK57" s="9"/>
      <c r="TML57" s="9"/>
      <c r="TMM57" s="9"/>
      <c r="TMN57" s="9"/>
      <c r="TMO57" s="9"/>
      <c r="TMP57" s="9"/>
      <c r="TMQ57" s="9"/>
      <c r="TMR57" s="9"/>
      <c r="TMS57" s="9"/>
      <c r="TMT57" s="9"/>
      <c r="TMU57" s="9"/>
      <c r="TMV57" s="9"/>
      <c r="TMW57" s="9"/>
      <c r="TMX57" s="9"/>
      <c r="TMY57" s="9"/>
      <c r="TMZ57" s="9"/>
      <c r="TNA57" s="9"/>
      <c r="TNB57" s="9"/>
      <c r="TNC57" s="9"/>
      <c r="TND57" s="9"/>
      <c r="TNE57" s="9"/>
      <c r="TNF57" s="9"/>
      <c r="TNG57" s="9"/>
      <c r="TNH57" s="9"/>
      <c r="TNI57" s="9"/>
      <c r="TNJ57" s="9"/>
      <c r="TNK57" s="9"/>
      <c r="TNL57" s="9"/>
      <c r="TNM57" s="9"/>
      <c r="TNN57" s="9"/>
      <c r="TNO57" s="9"/>
      <c r="TNP57" s="9"/>
      <c r="TNQ57" s="9"/>
      <c r="TNR57" s="9"/>
      <c r="TNS57" s="9"/>
      <c r="TNT57" s="9"/>
      <c r="TNU57" s="9"/>
      <c r="TNV57" s="9"/>
      <c r="TNW57" s="9"/>
      <c r="TNX57" s="9"/>
      <c r="TNY57" s="9"/>
      <c r="TNZ57" s="9"/>
      <c r="TOA57" s="9"/>
      <c r="TOB57" s="9"/>
      <c r="TOC57" s="9"/>
      <c r="TOD57" s="9"/>
      <c r="TOE57" s="9"/>
      <c r="TOF57" s="9"/>
      <c r="TOG57" s="9"/>
      <c r="TOH57" s="9"/>
      <c r="TOI57" s="9"/>
      <c r="TOJ57" s="9"/>
      <c r="TOK57" s="9"/>
      <c r="TOL57" s="9"/>
      <c r="TOM57" s="9"/>
      <c r="TON57" s="9"/>
      <c r="TOO57" s="9"/>
      <c r="TOP57" s="9"/>
      <c r="TOQ57" s="9"/>
      <c r="TOR57" s="9"/>
      <c r="TOS57" s="9"/>
      <c r="TOT57" s="9"/>
      <c r="TOU57" s="9"/>
      <c r="TOV57" s="9"/>
      <c r="TOW57" s="9"/>
      <c r="TOX57" s="9"/>
      <c r="TOY57" s="9"/>
      <c r="TOZ57" s="9"/>
      <c r="TPA57" s="9"/>
      <c r="TPB57" s="9"/>
      <c r="TPC57" s="9"/>
      <c r="TPD57" s="9"/>
      <c r="TPE57" s="9"/>
      <c r="TPF57" s="9"/>
      <c r="TPG57" s="9"/>
      <c r="TPH57" s="9"/>
      <c r="TPI57" s="9"/>
      <c r="TPJ57" s="9"/>
      <c r="TPK57" s="9"/>
      <c r="TPL57" s="9"/>
      <c r="TPM57" s="9"/>
      <c r="TPN57" s="9"/>
      <c r="TPO57" s="9"/>
      <c r="TPP57" s="9"/>
      <c r="TPQ57" s="9"/>
      <c r="TPR57" s="9"/>
      <c r="TPS57" s="9"/>
      <c r="TPT57" s="9"/>
      <c r="TPU57" s="9"/>
      <c r="TPV57" s="9"/>
      <c r="TPW57" s="9"/>
      <c r="TPX57" s="9"/>
      <c r="TPY57" s="9"/>
      <c r="TPZ57" s="9"/>
      <c r="TQA57" s="9"/>
      <c r="TQB57" s="9"/>
      <c r="TQC57" s="9"/>
      <c r="TQD57" s="9"/>
      <c r="TQE57" s="9"/>
      <c r="TQF57" s="9"/>
      <c r="TQG57" s="9"/>
      <c r="TQH57" s="9"/>
      <c r="TQI57" s="9"/>
      <c r="TQJ57" s="9"/>
      <c r="TQK57" s="9"/>
      <c r="TQL57" s="9"/>
      <c r="TQM57" s="9"/>
      <c r="TQN57" s="9"/>
      <c r="TQO57" s="9"/>
      <c r="TQP57" s="9"/>
      <c r="TQQ57" s="9"/>
      <c r="TQR57" s="9"/>
      <c r="TQS57" s="9"/>
      <c r="TQT57" s="9"/>
      <c r="TQU57" s="9"/>
      <c r="TQV57" s="9"/>
      <c r="TQW57" s="9"/>
      <c r="TQX57" s="9"/>
      <c r="TQY57" s="9"/>
      <c r="TQZ57" s="9"/>
      <c r="TRA57" s="9"/>
      <c r="TRB57" s="9"/>
      <c r="TRC57" s="9"/>
      <c r="TRD57" s="9"/>
      <c r="TRE57" s="9"/>
      <c r="TRF57" s="9"/>
      <c r="TRG57" s="9"/>
      <c r="TRH57" s="9"/>
      <c r="TRI57" s="9"/>
      <c r="TRJ57" s="9"/>
      <c r="TRK57" s="9"/>
      <c r="TRL57" s="9"/>
      <c r="TRM57" s="9"/>
      <c r="TRN57" s="9"/>
      <c r="TRO57" s="9"/>
      <c r="TRP57" s="9"/>
      <c r="TRQ57" s="9"/>
      <c r="TRR57" s="9"/>
      <c r="TRS57" s="9"/>
      <c r="TRT57" s="9"/>
      <c r="TRU57" s="9"/>
      <c r="TRV57" s="9"/>
      <c r="TRW57" s="9"/>
      <c r="TRX57" s="9"/>
      <c r="TRY57" s="9"/>
      <c r="TRZ57" s="9"/>
      <c r="TSA57" s="9"/>
      <c r="TSB57" s="9"/>
      <c r="TSC57" s="9"/>
      <c r="TSD57" s="9"/>
      <c r="TSE57" s="9"/>
      <c r="TSF57" s="9"/>
      <c r="TSG57" s="9"/>
      <c r="TSH57" s="9"/>
      <c r="TSI57" s="9"/>
      <c r="TSJ57" s="9"/>
      <c r="TSK57" s="9"/>
      <c r="TSL57" s="9"/>
      <c r="TSM57" s="9"/>
      <c r="TSN57" s="9"/>
      <c r="TSO57" s="9"/>
      <c r="TSP57" s="9"/>
      <c r="TSQ57" s="9"/>
      <c r="TSR57" s="9"/>
      <c r="TSS57" s="9"/>
      <c r="TST57" s="9"/>
      <c r="TSU57" s="9"/>
      <c r="TSV57" s="9"/>
      <c r="TSW57" s="9"/>
      <c r="TSX57" s="9"/>
      <c r="TSY57" s="9"/>
      <c r="TSZ57" s="9"/>
      <c r="TTA57" s="9"/>
      <c r="TTB57" s="9"/>
      <c r="TTC57" s="9"/>
      <c r="TTD57" s="9"/>
      <c r="TTE57" s="9"/>
      <c r="TTF57" s="9"/>
      <c r="TTG57" s="9"/>
      <c r="TTH57" s="9"/>
      <c r="TTI57" s="9"/>
      <c r="TTJ57" s="9"/>
      <c r="TTK57" s="9"/>
      <c r="TTL57" s="9"/>
      <c r="TTM57" s="9"/>
      <c r="TTN57" s="9"/>
      <c r="TTO57" s="9"/>
      <c r="TTP57" s="9"/>
      <c r="TTQ57" s="9"/>
      <c r="TTR57" s="9"/>
      <c r="TTS57" s="9"/>
      <c r="TTT57" s="9"/>
      <c r="TTU57" s="9"/>
      <c r="TTV57" s="9"/>
      <c r="TTW57" s="9"/>
      <c r="TTX57" s="9"/>
      <c r="TTY57" s="9"/>
      <c r="TTZ57" s="9"/>
      <c r="TUA57" s="9"/>
      <c r="TUB57" s="9"/>
      <c r="TUC57" s="9"/>
      <c r="TUD57" s="9"/>
      <c r="TUE57" s="9"/>
      <c r="TUF57" s="9"/>
      <c r="TUG57" s="9"/>
      <c r="TUH57" s="9"/>
      <c r="TUI57" s="9"/>
      <c r="TUJ57" s="9"/>
      <c r="TUK57" s="9"/>
      <c r="TUL57" s="9"/>
      <c r="TUM57" s="9"/>
      <c r="TUN57" s="9"/>
      <c r="TUO57" s="9"/>
      <c r="TUP57" s="9"/>
      <c r="TUQ57" s="9"/>
      <c r="TUR57" s="9"/>
      <c r="TUS57" s="9"/>
      <c r="TUT57" s="9"/>
      <c r="TUU57" s="9"/>
      <c r="TUV57" s="9"/>
      <c r="TUW57" s="9"/>
      <c r="TUX57" s="9"/>
      <c r="TUY57" s="9"/>
      <c r="TUZ57" s="9"/>
      <c r="TVA57" s="9"/>
      <c r="TVB57" s="9"/>
      <c r="TVC57" s="9"/>
      <c r="TVD57" s="9"/>
      <c r="TVE57" s="9"/>
      <c r="TVF57" s="9"/>
      <c r="TVG57" s="9"/>
      <c r="TVH57" s="9"/>
      <c r="TVI57" s="9"/>
      <c r="TVJ57" s="9"/>
      <c r="TVK57" s="9"/>
      <c r="TVL57" s="9"/>
      <c r="TVM57" s="9"/>
      <c r="TVN57" s="9"/>
      <c r="TVO57" s="9"/>
      <c r="TVP57" s="9"/>
      <c r="TVQ57" s="9"/>
      <c r="TVR57" s="9"/>
      <c r="TVS57" s="9"/>
      <c r="TVT57" s="9"/>
      <c r="TVU57" s="9"/>
      <c r="TVV57" s="9"/>
      <c r="TVW57" s="9"/>
      <c r="TVX57" s="9"/>
      <c r="TVY57" s="9"/>
      <c r="TVZ57" s="9"/>
      <c r="TWA57" s="9"/>
      <c r="TWB57" s="9"/>
      <c r="TWC57" s="9"/>
      <c r="TWD57" s="9"/>
      <c r="TWE57" s="9"/>
      <c r="TWF57" s="9"/>
      <c r="TWG57" s="9"/>
      <c r="TWH57" s="9"/>
      <c r="TWI57" s="9"/>
      <c r="TWJ57" s="9"/>
      <c r="TWK57" s="9"/>
      <c r="TWL57" s="9"/>
      <c r="TWM57" s="9"/>
      <c r="TWN57" s="9"/>
      <c r="TWO57" s="9"/>
      <c r="TWP57" s="9"/>
      <c r="TWQ57" s="9"/>
      <c r="TWR57" s="9"/>
      <c r="TWS57" s="9"/>
      <c r="TWT57" s="9"/>
      <c r="TWU57" s="9"/>
      <c r="TWV57" s="9"/>
      <c r="TWW57" s="9"/>
      <c r="TWX57" s="9"/>
      <c r="TWY57" s="9"/>
      <c r="TWZ57" s="9"/>
      <c r="TXA57" s="9"/>
      <c r="TXB57" s="9"/>
      <c r="TXC57" s="9"/>
      <c r="TXD57" s="9"/>
      <c r="TXE57" s="9"/>
      <c r="TXF57" s="9"/>
      <c r="TXG57" s="9"/>
      <c r="TXH57" s="9"/>
      <c r="TXI57" s="9"/>
      <c r="TXJ57" s="9"/>
      <c r="TXK57" s="9"/>
      <c r="TXL57" s="9"/>
      <c r="TXM57" s="9"/>
      <c r="TXN57" s="9"/>
      <c r="TXO57" s="9"/>
      <c r="TXP57" s="9"/>
      <c r="TXQ57" s="9"/>
      <c r="TXR57" s="9"/>
      <c r="TXS57" s="9"/>
      <c r="TXT57" s="9"/>
      <c r="TXU57" s="9"/>
      <c r="TXV57" s="9"/>
      <c r="TXW57" s="9"/>
      <c r="TXX57" s="9"/>
      <c r="TXY57" s="9"/>
      <c r="TXZ57" s="9"/>
      <c r="TYA57" s="9"/>
      <c r="TYB57" s="9"/>
      <c r="TYC57" s="9"/>
      <c r="TYD57" s="9"/>
      <c r="TYE57" s="9"/>
      <c r="TYF57" s="9"/>
      <c r="TYG57" s="9"/>
      <c r="TYH57" s="9"/>
      <c r="TYI57" s="9"/>
      <c r="TYJ57" s="9"/>
      <c r="TYK57" s="9"/>
      <c r="TYL57" s="9"/>
      <c r="TYM57" s="9"/>
      <c r="TYN57" s="9"/>
      <c r="TYO57" s="9"/>
      <c r="TYP57" s="9"/>
      <c r="TYQ57" s="9"/>
      <c r="TYR57" s="9"/>
      <c r="TYS57" s="9"/>
      <c r="TYT57" s="9"/>
      <c r="TYU57" s="9"/>
      <c r="TYV57" s="9"/>
      <c r="TYW57" s="9"/>
      <c r="TYX57" s="9"/>
      <c r="TYY57" s="9"/>
      <c r="TYZ57" s="9"/>
      <c r="TZA57" s="9"/>
      <c r="TZB57" s="9"/>
      <c r="TZC57" s="9"/>
      <c r="TZD57" s="9"/>
      <c r="TZE57" s="9"/>
      <c r="TZF57" s="9"/>
      <c r="TZG57" s="9"/>
      <c r="TZH57" s="9"/>
      <c r="TZI57" s="9"/>
      <c r="TZJ57" s="9"/>
      <c r="TZK57" s="9"/>
      <c r="TZL57" s="9"/>
      <c r="TZM57" s="9"/>
      <c r="TZN57" s="9"/>
      <c r="TZO57" s="9"/>
      <c r="TZP57" s="9"/>
      <c r="TZQ57" s="9"/>
      <c r="TZR57" s="9"/>
      <c r="TZS57" s="9"/>
      <c r="TZT57" s="9"/>
      <c r="TZU57" s="9"/>
      <c r="TZV57" s="9"/>
      <c r="TZW57" s="9"/>
      <c r="TZX57" s="9"/>
      <c r="TZY57" s="9"/>
      <c r="TZZ57" s="9"/>
      <c r="UAA57" s="9"/>
      <c r="UAB57" s="9"/>
      <c r="UAC57" s="9"/>
      <c r="UAD57" s="9"/>
      <c r="UAE57" s="9"/>
      <c r="UAF57" s="9"/>
      <c r="UAG57" s="9"/>
      <c r="UAH57" s="9"/>
      <c r="UAI57" s="9"/>
      <c r="UAJ57" s="9"/>
      <c r="UAK57" s="9"/>
      <c r="UAL57" s="9"/>
      <c r="UAM57" s="9"/>
      <c r="UAN57" s="9"/>
      <c r="UAO57" s="9"/>
      <c r="UAP57" s="9"/>
      <c r="UAQ57" s="9"/>
      <c r="UAR57" s="9"/>
      <c r="UAS57" s="9"/>
      <c r="UAT57" s="9"/>
      <c r="UAU57" s="9"/>
      <c r="UAV57" s="9"/>
      <c r="UAW57" s="9"/>
      <c r="UAX57" s="9"/>
      <c r="UAY57" s="9"/>
      <c r="UAZ57" s="9"/>
      <c r="UBA57" s="9"/>
      <c r="UBB57" s="9"/>
      <c r="UBC57" s="9"/>
      <c r="UBD57" s="9"/>
      <c r="UBE57" s="9"/>
      <c r="UBF57" s="9"/>
      <c r="UBG57" s="9"/>
      <c r="UBH57" s="9"/>
      <c r="UBI57" s="9"/>
      <c r="UBJ57" s="9"/>
      <c r="UBK57" s="9"/>
      <c r="UBL57" s="9"/>
      <c r="UBM57" s="9"/>
      <c r="UBN57" s="9"/>
      <c r="UBO57" s="9"/>
      <c r="UBP57" s="9"/>
      <c r="UBQ57" s="9"/>
      <c r="UBR57" s="9"/>
      <c r="UBS57" s="9"/>
      <c r="UBT57" s="9"/>
      <c r="UBU57" s="9"/>
      <c r="UBV57" s="9"/>
      <c r="UBW57" s="9"/>
      <c r="UBX57" s="9"/>
      <c r="UBY57" s="9"/>
      <c r="UBZ57" s="9"/>
      <c r="UCA57" s="9"/>
      <c r="UCB57" s="9"/>
      <c r="UCC57" s="9"/>
      <c r="UCD57" s="9"/>
      <c r="UCE57" s="9"/>
      <c r="UCF57" s="9"/>
      <c r="UCG57" s="9"/>
      <c r="UCH57" s="9"/>
      <c r="UCI57" s="9"/>
      <c r="UCJ57" s="9"/>
      <c r="UCK57" s="9"/>
      <c r="UCL57" s="9"/>
      <c r="UCM57" s="9"/>
      <c r="UCN57" s="9"/>
      <c r="UCO57" s="9"/>
      <c r="UCP57" s="9"/>
      <c r="UCQ57" s="9"/>
      <c r="UCR57" s="9"/>
      <c r="UCS57" s="9"/>
      <c r="UCT57" s="9"/>
      <c r="UCU57" s="9"/>
      <c r="UCV57" s="9"/>
      <c r="UCW57" s="9"/>
      <c r="UCX57" s="9"/>
      <c r="UCY57" s="9"/>
      <c r="UCZ57" s="9"/>
      <c r="UDA57" s="9"/>
      <c r="UDB57" s="9"/>
      <c r="UDC57" s="9"/>
      <c r="UDD57" s="9"/>
      <c r="UDE57" s="9"/>
      <c r="UDF57" s="9"/>
      <c r="UDG57" s="9"/>
      <c r="UDH57" s="9"/>
      <c r="UDI57" s="9"/>
      <c r="UDJ57" s="9"/>
      <c r="UDK57" s="9"/>
      <c r="UDL57" s="9"/>
      <c r="UDM57" s="9"/>
      <c r="UDN57" s="9"/>
      <c r="UDO57" s="9"/>
      <c r="UDP57" s="9"/>
      <c r="UDQ57" s="9"/>
      <c r="UDR57" s="9"/>
      <c r="UDS57" s="9"/>
      <c r="UDT57" s="9"/>
      <c r="UDU57" s="9"/>
      <c r="UDV57" s="9"/>
      <c r="UDW57" s="9"/>
      <c r="UDX57" s="9"/>
      <c r="UDY57" s="9"/>
      <c r="UDZ57" s="9"/>
      <c r="UEA57" s="9"/>
      <c r="UEB57" s="9"/>
      <c r="UEC57" s="9"/>
      <c r="UED57" s="9"/>
      <c r="UEE57" s="9"/>
      <c r="UEF57" s="9"/>
      <c r="UEG57" s="9"/>
      <c r="UEH57" s="9"/>
      <c r="UEI57" s="9"/>
      <c r="UEJ57" s="9"/>
      <c r="UEK57" s="9"/>
      <c r="UEL57" s="9"/>
      <c r="UEM57" s="9"/>
      <c r="UEN57" s="9"/>
      <c r="UEO57" s="9"/>
      <c r="UEP57" s="9"/>
      <c r="UEQ57" s="9"/>
      <c r="UER57" s="9"/>
      <c r="UES57" s="9"/>
      <c r="UET57" s="9"/>
      <c r="UEU57" s="9"/>
      <c r="UEV57" s="9"/>
      <c r="UEW57" s="9"/>
      <c r="UEX57" s="9"/>
      <c r="UEY57" s="9"/>
      <c r="UEZ57" s="9"/>
      <c r="UFA57" s="9"/>
      <c r="UFB57" s="9"/>
      <c r="UFC57" s="9"/>
      <c r="UFD57" s="9"/>
      <c r="UFE57" s="9"/>
      <c r="UFF57" s="9"/>
      <c r="UFG57" s="9"/>
      <c r="UFH57" s="9"/>
      <c r="UFI57" s="9"/>
      <c r="UFJ57" s="9"/>
      <c r="UFK57" s="9"/>
      <c r="UFL57" s="9"/>
      <c r="UFM57" s="9"/>
      <c r="UFN57" s="9"/>
      <c r="UFO57" s="9"/>
      <c r="UFP57" s="9"/>
      <c r="UFQ57" s="9"/>
      <c r="UFR57" s="9"/>
      <c r="UFS57" s="9"/>
      <c r="UFT57" s="9"/>
      <c r="UFU57" s="9"/>
      <c r="UFV57" s="9"/>
      <c r="UFW57" s="9"/>
      <c r="UFX57" s="9"/>
      <c r="UFY57" s="9"/>
      <c r="UFZ57" s="9"/>
      <c r="UGA57" s="9"/>
      <c r="UGB57" s="9"/>
      <c r="UGC57" s="9"/>
      <c r="UGD57" s="9"/>
      <c r="UGE57" s="9"/>
      <c r="UGF57" s="9"/>
      <c r="UGG57" s="9"/>
      <c r="UGH57" s="9"/>
      <c r="UGI57" s="9"/>
      <c r="UGJ57" s="9"/>
      <c r="UGK57" s="9"/>
      <c r="UGL57" s="9"/>
      <c r="UGM57" s="9"/>
      <c r="UGN57" s="9"/>
      <c r="UGO57" s="9"/>
      <c r="UGP57" s="9"/>
      <c r="UGQ57" s="9"/>
      <c r="UGR57" s="9"/>
      <c r="UGS57" s="9"/>
      <c r="UGT57" s="9"/>
      <c r="UGU57" s="9"/>
      <c r="UGV57" s="9"/>
      <c r="UGW57" s="9"/>
      <c r="UGX57" s="9"/>
      <c r="UGY57" s="9"/>
      <c r="UGZ57" s="9"/>
      <c r="UHA57" s="9"/>
      <c r="UHB57" s="9"/>
      <c r="UHC57" s="9"/>
      <c r="UHD57" s="9"/>
      <c r="UHE57" s="9"/>
      <c r="UHF57" s="9"/>
      <c r="UHG57" s="9"/>
      <c r="UHH57" s="9"/>
      <c r="UHI57" s="9"/>
      <c r="UHJ57" s="9"/>
      <c r="UHK57" s="9"/>
      <c r="UHL57" s="9"/>
      <c r="UHM57" s="9"/>
      <c r="UHN57" s="9"/>
      <c r="UHO57" s="9"/>
      <c r="UHP57" s="9"/>
      <c r="UHQ57" s="9"/>
      <c r="UHR57" s="9"/>
      <c r="UHS57" s="9"/>
      <c r="UHT57" s="9"/>
      <c r="UHU57" s="9"/>
      <c r="UHV57" s="9"/>
      <c r="UHW57" s="9"/>
      <c r="UHX57" s="9"/>
      <c r="UHY57" s="9"/>
      <c r="UHZ57" s="9"/>
      <c r="UIA57" s="9"/>
      <c r="UIB57" s="9"/>
      <c r="UIC57" s="9"/>
      <c r="UID57" s="9"/>
      <c r="UIE57" s="9"/>
      <c r="UIF57" s="9"/>
      <c r="UIG57" s="9"/>
      <c r="UIH57" s="9"/>
      <c r="UII57" s="9"/>
      <c r="UIJ57" s="9"/>
      <c r="UIK57" s="9"/>
      <c r="UIL57" s="9"/>
      <c r="UIM57" s="9"/>
      <c r="UIN57" s="9"/>
      <c r="UIO57" s="9"/>
      <c r="UIP57" s="9"/>
      <c r="UIQ57" s="9"/>
      <c r="UIR57" s="9"/>
      <c r="UIS57" s="9"/>
      <c r="UIT57" s="9"/>
      <c r="UIU57" s="9"/>
      <c r="UIV57" s="9"/>
      <c r="UIW57" s="9"/>
      <c r="UIX57" s="9"/>
      <c r="UIY57" s="9"/>
      <c r="UIZ57" s="9"/>
      <c r="UJA57" s="9"/>
      <c r="UJB57" s="9"/>
      <c r="UJC57" s="9"/>
      <c r="UJD57" s="9"/>
      <c r="UJE57" s="9"/>
      <c r="UJF57" s="9"/>
      <c r="UJG57" s="9"/>
      <c r="UJH57" s="9"/>
      <c r="UJI57" s="9"/>
      <c r="UJJ57" s="9"/>
      <c r="UJK57" s="9"/>
      <c r="UJL57" s="9"/>
      <c r="UJM57" s="9"/>
      <c r="UJN57" s="9"/>
      <c r="UJO57" s="9"/>
      <c r="UJP57" s="9"/>
      <c r="UJQ57" s="9"/>
      <c r="UJR57" s="9"/>
      <c r="UJS57" s="9"/>
      <c r="UJT57" s="9"/>
      <c r="UJU57" s="9"/>
      <c r="UJV57" s="9"/>
      <c r="UJW57" s="9"/>
      <c r="UJX57" s="9"/>
      <c r="UJY57" s="9"/>
      <c r="UJZ57" s="9"/>
      <c r="UKA57" s="9"/>
      <c r="UKB57" s="9"/>
      <c r="UKC57" s="9"/>
      <c r="UKD57" s="9"/>
      <c r="UKE57" s="9"/>
      <c r="UKF57" s="9"/>
      <c r="UKG57" s="9"/>
      <c r="UKH57" s="9"/>
      <c r="UKI57" s="9"/>
      <c r="UKJ57" s="9"/>
      <c r="UKK57" s="9"/>
      <c r="UKL57" s="9"/>
      <c r="UKM57" s="9"/>
      <c r="UKN57" s="9"/>
      <c r="UKO57" s="9"/>
      <c r="UKP57" s="9"/>
      <c r="UKQ57" s="9"/>
      <c r="UKR57" s="9"/>
      <c r="UKS57" s="9"/>
      <c r="UKT57" s="9"/>
      <c r="UKU57" s="9"/>
      <c r="UKV57" s="9"/>
      <c r="UKW57" s="9"/>
      <c r="UKX57" s="9"/>
      <c r="UKY57" s="9"/>
      <c r="UKZ57" s="9"/>
      <c r="ULA57" s="9"/>
      <c r="ULB57" s="9"/>
      <c r="ULC57" s="9"/>
      <c r="ULD57" s="9"/>
      <c r="ULE57" s="9"/>
      <c r="ULF57" s="9"/>
      <c r="ULG57" s="9"/>
      <c r="ULH57" s="9"/>
      <c r="ULI57" s="9"/>
      <c r="ULJ57" s="9"/>
      <c r="ULK57" s="9"/>
      <c r="ULL57" s="9"/>
      <c r="ULM57" s="9"/>
      <c r="ULN57" s="9"/>
      <c r="ULO57" s="9"/>
      <c r="ULP57" s="9"/>
      <c r="ULQ57" s="9"/>
      <c r="ULR57" s="9"/>
      <c r="ULS57" s="9"/>
      <c r="ULT57" s="9"/>
      <c r="ULU57" s="9"/>
      <c r="ULV57" s="9"/>
      <c r="ULW57" s="9"/>
      <c r="ULX57" s="9"/>
      <c r="ULY57" s="9"/>
      <c r="ULZ57" s="9"/>
      <c r="UMA57" s="9"/>
      <c r="UMB57" s="9"/>
      <c r="UMC57" s="9"/>
      <c r="UMD57" s="9"/>
      <c r="UME57" s="9"/>
      <c r="UMF57" s="9"/>
      <c r="UMG57" s="9"/>
      <c r="UMH57" s="9"/>
      <c r="UMI57" s="9"/>
      <c r="UMJ57" s="9"/>
      <c r="UMK57" s="9"/>
      <c r="UML57" s="9"/>
      <c r="UMM57" s="9"/>
      <c r="UMN57" s="9"/>
      <c r="UMO57" s="9"/>
      <c r="UMP57" s="9"/>
      <c r="UMQ57" s="9"/>
      <c r="UMR57" s="9"/>
      <c r="UMS57" s="9"/>
      <c r="UMT57" s="9"/>
      <c r="UMU57" s="9"/>
      <c r="UMV57" s="9"/>
      <c r="UMW57" s="9"/>
      <c r="UMX57" s="9"/>
      <c r="UMY57" s="9"/>
      <c r="UMZ57" s="9"/>
      <c r="UNA57" s="9"/>
      <c r="UNB57" s="9"/>
      <c r="UNC57" s="9"/>
      <c r="UND57" s="9"/>
      <c r="UNE57" s="9"/>
      <c r="UNF57" s="9"/>
      <c r="UNG57" s="9"/>
      <c r="UNH57" s="9"/>
      <c r="UNI57" s="9"/>
      <c r="UNJ57" s="9"/>
      <c r="UNK57" s="9"/>
      <c r="UNL57" s="9"/>
      <c r="UNM57" s="9"/>
      <c r="UNN57" s="9"/>
      <c r="UNO57" s="9"/>
      <c r="UNP57" s="9"/>
      <c r="UNQ57" s="9"/>
      <c r="UNR57" s="9"/>
      <c r="UNS57" s="9"/>
      <c r="UNT57" s="9"/>
      <c r="UNU57" s="9"/>
      <c r="UNV57" s="9"/>
      <c r="UNW57" s="9"/>
      <c r="UNX57" s="9"/>
      <c r="UNY57" s="9"/>
      <c r="UNZ57" s="9"/>
      <c r="UOA57" s="9"/>
      <c r="UOB57" s="9"/>
      <c r="UOC57" s="9"/>
      <c r="UOD57" s="9"/>
      <c r="UOE57" s="9"/>
      <c r="UOF57" s="9"/>
      <c r="UOG57" s="9"/>
      <c r="UOH57" s="9"/>
      <c r="UOI57" s="9"/>
      <c r="UOJ57" s="9"/>
      <c r="UOK57" s="9"/>
      <c r="UOL57" s="9"/>
      <c r="UOM57" s="9"/>
      <c r="UON57" s="9"/>
      <c r="UOO57" s="9"/>
      <c r="UOP57" s="9"/>
      <c r="UOQ57" s="9"/>
      <c r="UOR57" s="9"/>
      <c r="UOS57" s="9"/>
      <c r="UOT57" s="9"/>
      <c r="UOU57" s="9"/>
      <c r="UOV57" s="9"/>
      <c r="UOW57" s="9"/>
      <c r="UOX57" s="9"/>
      <c r="UOY57" s="9"/>
      <c r="UOZ57" s="9"/>
      <c r="UPA57" s="9"/>
      <c r="UPB57" s="9"/>
      <c r="UPC57" s="9"/>
      <c r="UPD57" s="9"/>
      <c r="UPE57" s="9"/>
      <c r="UPF57" s="9"/>
      <c r="UPG57" s="9"/>
      <c r="UPH57" s="9"/>
      <c r="UPI57" s="9"/>
      <c r="UPJ57" s="9"/>
      <c r="UPK57" s="9"/>
      <c r="UPL57" s="9"/>
      <c r="UPM57" s="9"/>
      <c r="UPN57" s="9"/>
      <c r="UPO57" s="9"/>
      <c r="UPP57" s="9"/>
      <c r="UPQ57" s="9"/>
      <c r="UPR57" s="9"/>
      <c r="UPS57" s="9"/>
      <c r="UPT57" s="9"/>
      <c r="UPU57" s="9"/>
      <c r="UPV57" s="9"/>
      <c r="UPW57" s="9"/>
      <c r="UPX57" s="9"/>
      <c r="UPY57" s="9"/>
      <c r="UPZ57" s="9"/>
      <c r="UQA57" s="9"/>
      <c r="UQB57" s="9"/>
      <c r="UQC57" s="9"/>
      <c r="UQD57" s="9"/>
      <c r="UQE57" s="9"/>
      <c r="UQF57" s="9"/>
      <c r="UQG57" s="9"/>
      <c r="UQH57" s="9"/>
      <c r="UQI57" s="9"/>
      <c r="UQJ57" s="9"/>
      <c r="UQK57" s="9"/>
      <c r="UQL57" s="9"/>
      <c r="UQM57" s="9"/>
      <c r="UQN57" s="9"/>
      <c r="UQO57" s="9"/>
      <c r="UQP57" s="9"/>
      <c r="UQQ57" s="9"/>
      <c r="UQR57" s="9"/>
      <c r="UQS57" s="9"/>
      <c r="UQT57" s="9"/>
      <c r="UQU57" s="9"/>
      <c r="UQV57" s="9"/>
      <c r="UQW57" s="9"/>
      <c r="UQX57" s="9"/>
      <c r="UQY57" s="9"/>
      <c r="UQZ57" s="9"/>
      <c r="URA57" s="9"/>
      <c r="URB57" s="9"/>
      <c r="URC57" s="9"/>
      <c r="URD57" s="9"/>
      <c r="URE57" s="9"/>
      <c r="URF57" s="9"/>
      <c r="URG57" s="9"/>
      <c r="URH57" s="9"/>
      <c r="URI57" s="9"/>
      <c r="URJ57" s="9"/>
      <c r="URK57" s="9"/>
      <c r="URL57" s="9"/>
      <c r="URM57" s="9"/>
      <c r="URN57" s="9"/>
      <c r="URO57" s="9"/>
      <c r="URP57" s="9"/>
      <c r="URQ57" s="9"/>
      <c r="URR57" s="9"/>
      <c r="URS57" s="9"/>
      <c r="URT57" s="9"/>
      <c r="URU57" s="9"/>
      <c r="URV57" s="9"/>
      <c r="URW57" s="9"/>
      <c r="URX57" s="9"/>
      <c r="URY57" s="9"/>
      <c r="URZ57" s="9"/>
      <c r="USA57" s="9"/>
      <c r="USB57" s="9"/>
      <c r="USC57" s="9"/>
      <c r="USD57" s="9"/>
      <c r="USE57" s="9"/>
      <c r="USF57" s="9"/>
      <c r="USG57" s="9"/>
      <c r="USH57" s="9"/>
      <c r="USI57" s="9"/>
      <c r="USJ57" s="9"/>
      <c r="USK57" s="9"/>
      <c r="USL57" s="9"/>
      <c r="USM57" s="9"/>
      <c r="USN57" s="9"/>
      <c r="USO57" s="9"/>
      <c r="USP57" s="9"/>
      <c r="USQ57" s="9"/>
      <c r="USR57" s="9"/>
      <c r="USS57" s="9"/>
      <c r="UST57" s="9"/>
      <c r="USU57" s="9"/>
      <c r="USV57" s="9"/>
      <c r="USW57" s="9"/>
      <c r="USX57" s="9"/>
      <c r="USY57" s="9"/>
      <c r="USZ57" s="9"/>
      <c r="UTA57" s="9"/>
      <c r="UTB57" s="9"/>
      <c r="UTC57" s="9"/>
      <c r="UTD57" s="9"/>
      <c r="UTE57" s="9"/>
      <c r="UTF57" s="9"/>
      <c r="UTG57" s="9"/>
      <c r="UTH57" s="9"/>
      <c r="UTI57" s="9"/>
      <c r="UTJ57" s="9"/>
      <c r="UTK57" s="9"/>
      <c r="UTL57" s="9"/>
      <c r="UTM57" s="9"/>
      <c r="UTN57" s="9"/>
      <c r="UTO57" s="9"/>
      <c r="UTP57" s="9"/>
      <c r="UTQ57" s="9"/>
      <c r="UTR57" s="9"/>
      <c r="UTS57" s="9"/>
      <c r="UTT57" s="9"/>
      <c r="UTU57" s="9"/>
      <c r="UTV57" s="9"/>
      <c r="UTW57" s="9"/>
      <c r="UTX57" s="9"/>
      <c r="UTY57" s="9"/>
      <c r="UTZ57" s="9"/>
      <c r="UUA57" s="9"/>
      <c r="UUB57" s="9"/>
      <c r="UUC57" s="9"/>
      <c r="UUD57" s="9"/>
      <c r="UUE57" s="9"/>
      <c r="UUF57" s="9"/>
      <c r="UUG57" s="9"/>
      <c r="UUH57" s="9"/>
      <c r="UUI57" s="9"/>
      <c r="UUJ57" s="9"/>
      <c r="UUK57" s="9"/>
      <c r="UUL57" s="9"/>
      <c r="UUM57" s="9"/>
      <c r="UUN57" s="9"/>
      <c r="UUO57" s="9"/>
      <c r="UUP57" s="9"/>
      <c r="UUQ57" s="9"/>
      <c r="UUR57" s="9"/>
      <c r="UUS57" s="9"/>
      <c r="UUT57" s="9"/>
      <c r="UUU57" s="9"/>
      <c r="UUV57" s="9"/>
      <c r="UUW57" s="9"/>
      <c r="UUX57" s="9"/>
      <c r="UUY57" s="9"/>
      <c r="UUZ57" s="9"/>
      <c r="UVA57" s="9"/>
      <c r="UVB57" s="9"/>
      <c r="UVC57" s="9"/>
      <c r="UVD57" s="9"/>
      <c r="UVE57" s="9"/>
      <c r="UVF57" s="9"/>
      <c r="UVG57" s="9"/>
      <c r="UVH57" s="9"/>
      <c r="UVI57" s="9"/>
      <c r="UVJ57" s="9"/>
      <c r="UVK57" s="9"/>
      <c r="UVL57" s="9"/>
      <c r="UVM57" s="9"/>
      <c r="UVN57" s="9"/>
      <c r="UVO57" s="9"/>
      <c r="UVP57" s="9"/>
      <c r="UVQ57" s="9"/>
      <c r="UVR57" s="9"/>
      <c r="UVS57" s="9"/>
      <c r="UVT57" s="9"/>
      <c r="UVU57" s="9"/>
      <c r="UVV57" s="9"/>
      <c r="UVW57" s="9"/>
      <c r="UVX57" s="9"/>
      <c r="UVY57" s="9"/>
      <c r="UVZ57" s="9"/>
      <c r="UWA57" s="9"/>
      <c r="UWB57" s="9"/>
      <c r="UWC57" s="9"/>
      <c r="UWD57" s="9"/>
      <c r="UWE57" s="9"/>
      <c r="UWF57" s="9"/>
      <c r="UWG57" s="9"/>
      <c r="UWH57" s="9"/>
      <c r="UWI57" s="9"/>
      <c r="UWJ57" s="9"/>
      <c r="UWK57" s="9"/>
      <c r="UWL57" s="9"/>
      <c r="UWM57" s="9"/>
      <c r="UWN57" s="9"/>
      <c r="UWO57" s="9"/>
      <c r="UWP57" s="9"/>
      <c r="UWQ57" s="9"/>
      <c r="UWR57" s="9"/>
      <c r="UWS57" s="9"/>
      <c r="UWT57" s="9"/>
      <c r="UWU57" s="9"/>
      <c r="UWV57" s="9"/>
      <c r="UWW57" s="9"/>
      <c r="UWX57" s="9"/>
      <c r="UWY57" s="9"/>
      <c r="UWZ57" s="9"/>
      <c r="UXA57" s="9"/>
      <c r="UXB57" s="9"/>
      <c r="UXC57" s="9"/>
      <c r="UXD57" s="9"/>
      <c r="UXE57" s="9"/>
      <c r="UXF57" s="9"/>
      <c r="UXG57" s="9"/>
      <c r="UXH57" s="9"/>
      <c r="UXI57" s="9"/>
      <c r="UXJ57" s="9"/>
      <c r="UXK57" s="9"/>
      <c r="UXL57" s="9"/>
      <c r="UXM57" s="9"/>
      <c r="UXN57" s="9"/>
      <c r="UXO57" s="9"/>
      <c r="UXP57" s="9"/>
      <c r="UXQ57" s="9"/>
      <c r="UXR57" s="9"/>
      <c r="UXS57" s="9"/>
      <c r="UXT57" s="9"/>
      <c r="UXU57" s="9"/>
      <c r="UXV57" s="9"/>
      <c r="UXW57" s="9"/>
      <c r="UXX57" s="9"/>
      <c r="UXY57" s="9"/>
      <c r="UXZ57" s="9"/>
      <c r="UYA57" s="9"/>
      <c r="UYB57" s="9"/>
      <c r="UYC57" s="9"/>
      <c r="UYD57" s="9"/>
      <c r="UYE57" s="9"/>
      <c r="UYF57" s="9"/>
      <c r="UYG57" s="9"/>
      <c r="UYH57" s="9"/>
      <c r="UYI57" s="9"/>
      <c r="UYJ57" s="9"/>
      <c r="UYK57" s="9"/>
      <c r="UYL57" s="9"/>
      <c r="UYM57" s="9"/>
      <c r="UYN57" s="9"/>
      <c r="UYO57" s="9"/>
      <c r="UYP57" s="9"/>
      <c r="UYQ57" s="9"/>
      <c r="UYR57" s="9"/>
      <c r="UYS57" s="9"/>
      <c r="UYT57" s="9"/>
      <c r="UYU57" s="9"/>
      <c r="UYV57" s="9"/>
      <c r="UYW57" s="9"/>
      <c r="UYX57" s="9"/>
      <c r="UYY57" s="9"/>
      <c r="UYZ57" s="9"/>
      <c r="UZA57" s="9"/>
      <c r="UZB57" s="9"/>
      <c r="UZC57" s="9"/>
      <c r="UZD57" s="9"/>
      <c r="UZE57" s="9"/>
      <c r="UZF57" s="9"/>
      <c r="UZG57" s="9"/>
      <c r="UZH57" s="9"/>
      <c r="UZI57" s="9"/>
      <c r="UZJ57" s="9"/>
      <c r="UZK57" s="9"/>
      <c r="UZL57" s="9"/>
      <c r="UZM57" s="9"/>
      <c r="UZN57" s="9"/>
      <c r="UZO57" s="9"/>
      <c r="UZP57" s="9"/>
      <c r="UZQ57" s="9"/>
      <c r="UZR57" s="9"/>
      <c r="UZS57" s="9"/>
      <c r="UZT57" s="9"/>
      <c r="UZU57" s="9"/>
      <c r="UZV57" s="9"/>
      <c r="UZW57" s="9"/>
      <c r="UZX57" s="9"/>
      <c r="UZY57" s="9"/>
      <c r="UZZ57" s="9"/>
      <c r="VAA57" s="9"/>
      <c r="VAB57" s="9"/>
      <c r="VAC57" s="9"/>
      <c r="VAD57" s="9"/>
      <c r="VAE57" s="9"/>
      <c r="VAF57" s="9"/>
      <c r="VAG57" s="9"/>
      <c r="VAH57" s="9"/>
      <c r="VAI57" s="9"/>
      <c r="VAJ57" s="9"/>
      <c r="VAK57" s="9"/>
      <c r="VAL57" s="9"/>
      <c r="VAM57" s="9"/>
      <c r="VAN57" s="9"/>
      <c r="VAO57" s="9"/>
      <c r="VAP57" s="9"/>
      <c r="VAQ57" s="9"/>
      <c r="VAR57" s="9"/>
      <c r="VAS57" s="9"/>
      <c r="VAT57" s="9"/>
      <c r="VAU57" s="9"/>
      <c r="VAV57" s="9"/>
      <c r="VAW57" s="9"/>
      <c r="VAX57" s="9"/>
      <c r="VAY57" s="9"/>
      <c r="VAZ57" s="9"/>
      <c r="VBA57" s="9"/>
      <c r="VBB57" s="9"/>
      <c r="VBC57" s="9"/>
      <c r="VBD57" s="9"/>
      <c r="VBE57" s="9"/>
      <c r="VBF57" s="9"/>
      <c r="VBG57" s="9"/>
      <c r="VBH57" s="9"/>
      <c r="VBI57" s="9"/>
      <c r="VBJ57" s="9"/>
      <c r="VBK57" s="9"/>
      <c r="VBL57" s="9"/>
      <c r="VBM57" s="9"/>
      <c r="VBN57" s="9"/>
      <c r="VBO57" s="9"/>
      <c r="VBP57" s="9"/>
      <c r="VBQ57" s="9"/>
      <c r="VBR57" s="9"/>
      <c r="VBS57" s="9"/>
      <c r="VBT57" s="9"/>
      <c r="VBU57" s="9"/>
      <c r="VBV57" s="9"/>
      <c r="VBW57" s="9"/>
      <c r="VBX57" s="9"/>
      <c r="VBY57" s="9"/>
      <c r="VBZ57" s="9"/>
      <c r="VCA57" s="9"/>
      <c r="VCB57" s="9"/>
      <c r="VCC57" s="9"/>
      <c r="VCD57" s="9"/>
      <c r="VCE57" s="9"/>
      <c r="VCF57" s="9"/>
      <c r="VCG57" s="9"/>
      <c r="VCH57" s="9"/>
      <c r="VCI57" s="9"/>
      <c r="VCJ57" s="9"/>
      <c r="VCK57" s="9"/>
      <c r="VCL57" s="9"/>
      <c r="VCM57" s="9"/>
      <c r="VCN57" s="9"/>
      <c r="VCO57" s="9"/>
      <c r="VCP57" s="9"/>
      <c r="VCQ57" s="9"/>
      <c r="VCR57" s="9"/>
      <c r="VCS57" s="9"/>
      <c r="VCT57" s="9"/>
      <c r="VCU57" s="9"/>
      <c r="VCV57" s="9"/>
      <c r="VCW57" s="9"/>
      <c r="VCX57" s="9"/>
      <c r="VCY57" s="9"/>
      <c r="VCZ57" s="9"/>
      <c r="VDA57" s="9"/>
      <c r="VDB57" s="9"/>
      <c r="VDC57" s="9"/>
      <c r="VDD57" s="9"/>
      <c r="VDE57" s="9"/>
      <c r="VDF57" s="9"/>
      <c r="VDG57" s="9"/>
      <c r="VDH57" s="9"/>
      <c r="VDI57" s="9"/>
      <c r="VDJ57" s="9"/>
      <c r="VDK57" s="9"/>
      <c r="VDL57" s="9"/>
      <c r="VDM57" s="9"/>
      <c r="VDN57" s="9"/>
      <c r="VDO57" s="9"/>
      <c r="VDP57" s="9"/>
      <c r="VDQ57" s="9"/>
      <c r="VDR57" s="9"/>
      <c r="VDS57" s="9"/>
      <c r="VDT57" s="9"/>
      <c r="VDU57" s="9"/>
      <c r="VDV57" s="9"/>
      <c r="VDW57" s="9"/>
      <c r="VDX57" s="9"/>
      <c r="VDY57" s="9"/>
      <c r="VDZ57" s="9"/>
      <c r="VEA57" s="9"/>
      <c r="VEB57" s="9"/>
      <c r="VEC57" s="9"/>
      <c r="VED57" s="9"/>
      <c r="VEE57" s="9"/>
      <c r="VEF57" s="9"/>
      <c r="VEG57" s="9"/>
      <c r="VEH57" s="9"/>
      <c r="VEI57" s="9"/>
      <c r="VEJ57" s="9"/>
      <c r="VEK57" s="9"/>
      <c r="VEL57" s="9"/>
      <c r="VEM57" s="9"/>
      <c r="VEN57" s="9"/>
      <c r="VEO57" s="9"/>
      <c r="VEP57" s="9"/>
      <c r="VEQ57" s="9"/>
      <c r="VER57" s="9"/>
      <c r="VES57" s="9"/>
      <c r="VET57" s="9"/>
      <c r="VEU57" s="9"/>
      <c r="VEV57" s="9"/>
      <c r="VEW57" s="9"/>
      <c r="VEX57" s="9"/>
      <c r="VEY57" s="9"/>
      <c r="VEZ57" s="9"/>
      <c r="VFA57" s="9"/>
      <c r="VFB57" s="9"/>
      <c r="VFC57" s="9"/>
      <c r="VFD57" s="9"/>
      <c r="VFE57" s="9"/>
      <c r="VFF57" s="9"/>
      <c r="VFG57" s="9"/>
      <c r="VFH57" s="9"/>
      <c r="VFI57" s="9"/>
      <c r="VFJ57" s="9"/>
      <c r="VFK57" s="9"/>
      <c r="VFL57" s="9"/>
      <c r="VFM57" s="9"/>
      <c r="VFN57" s="9"/>
      <c r="VFO57" s="9"/>
      <c r="VFP57" s="9"/>
      <c r="VFQ57" s="9"/>
      <c r="VFR57" s="9"/>
      <c r="VFS57" s="9"/>
      <c r="VFT57" s="9"/>
      <c r="VFU57" s="9"/>
      <c r="VFV57" s="9"/>
      <c r="VFW57" s="9"/>
      <c r="VFX57" s="9"/>
      <c r="VFY57" s="9"/>
      <c r="VFZ57" s="9"/>
      <c r="VGA57" s="9"/>
      <c r="VGB57" s="9"/>
      <c r="VGC57" s="9"/>
      <c r="VGD57" s="9"/>
      <c r="VGE57" s="9"/>
      <c r="VGF57" s="9"/>
      <c r="VGG57" s="9"/>
      <c r="VGH57" s="9"/>
      <c r="VGI57" s="9"/>
      <c r="VGJ57" s="9"/>
      <c r="VGK57" s="9"/>
      <c r="VGL57" s="9"/>
      <c r="VGM57" s="9"/>
      <c r="VGN57" s="9"/>
      <c r="VGO57" s="9"/>
      <c r="VGP57" s="9"/>
      <c r="VGQ57" s="9"/>
      <c r="VGR57" s="9"/>
      <c r="VGS57" s="9"/>
      <c r="VGT57" s="9"/>
      <c r="VGU57" s="9"/>
      <c r="VGV57" s="9"/>
      <c r="VGW57" s="9"/>
      <c r="VGX57" s="9"/>
      <c r="VGY57" s="9"/>
      <c r="VGZ57" s="9"/>
      <c r="VHA57" s="9"/>
      <c r="VHB57" s="9"/>
      <c r="VHC57" s="9"/>
      <c r="VHD57" s="9"/>
      <c r="VHE57" s="9"/>
      <c r="VHF57" s="9"/>
      <c r="VHG57" s="9"/>
      <c r="VHH57" s="9"/>
      <c r="VHI57" s="9"/>
      <c r="VHJ57" s="9"/>
      <c r="VHK57" s="9"/>
      <c r="VHL57" s="9"/>
      <c r="VHM57" s="9"/>
      <c r="VHN57" s="9"/>
      <c r="VHO57" s="9"/>
      <c r="VHP57" s="9"/>
      <c r="VHQ57" s="9"/>
      <c r="VHR57" s="9"/>
      <c r="VHS57" s="9"/>
      <c r="VHT57" s="9"/>
      <c r="VHU57" s="9"/>
      <c r="VHV57" s="9"/>
      <c r="VHW57" s="9"/>
      <c r="VHX57" s="9"/>
      <c r="VHY57" s="9"/>
      <c r="VHZ57" s="9"/>
      <c r="VIA57" s="9"/>
      <c r="VIB57" s="9"/>
      <c r="VIC57" s="9"/>
      <c r="VID57" s="9"/>
      <c r="VIE57" s="9"/>
      <c r="VIF57" s="9"/>
      <c r="VIG57" s="9"/>
      <c r="VIH57" s="9"/>
      <c r="VII57" s="9"/>
      <c r="VIJ57" s="9"/>
      <c r="VIK57" s="9"/>
      <c r="VIL57" s="9"/>
      <c r="VIM57" s="9"/>
      <c r="VIN57" s="9"/>
      <c r="VIO57" s="9"/>
      <c r="VIP57" s="9"/>
      <c r="VIQ57" s="9"/>
      <c r="VIR57" s="9"/>
      <c r="VIS57" s="9"/>
      <c r="VIT57" s="9"/>
      <c r="VIU57" s="9"/>
      <c r="VIV57" s="9"/>
      <c r="VIW57" s="9"/>
      <c r="VIX57" s="9"/>
      <c r="VIY57" s="9"/>
      <c r="VIZ57" s="9"/>
      <c r="VJA57" s="9"/>
      <c r="VJB57" s="9"/>
      <c r="VJC57" s="9"/>
      <c r="VJD57" s="9"/>
      <c r="VJE57" s="9"/>
      <c r="VJF57" s="9"/>
      <c r="VJG57" s="9"/>
      <c r="VJH57" s="9"/>
      <c r="VJI57" s="9"/>
      <c r="VJJ57" s="9"/>
      <c r="VJK57" s="9"/>
      <c r="VJL57" s="9"/>
      <c r="VJM57" s="9"/>
      <c r="VJN57" s="9"/>
      <c r="VJO57" s="9"/>
      <c r="VJP57" s="9"/>
      <c r="VJQ57" s="9"/>
      <c r="VJR57" s="9"/>
      <c r="VJS57" s="9"/>
      <c r="VJT57" s="9"/>
      <c r="VJU57" s="9"/>
      <c r="VJV57" s="9"/>
      <c r="VJW57" s="9"/>
      <c r="VJX57" s="9"/>
      <c r="VJY57" s="9"/>
      <c r="VJZ57" s="9"/>
      <c r="VKA57" s="9"/>
      <c r="VKB57" s="9"/>
      <c r="VKC57" s="9"/>
      <c r="VKD57" s="9"/>
      <c r="VKE57" s="9"/>
      <c r="VKF57" s="9"/>
      <c r="VKG57" s="9"/>
      <c r="VKH57" s="9"/>
      <c r="VKI57" s="9"/>
      <c r="VKJ57" s="9"/>
      <c r="VKK57" s="9"/>
      <c r="VKL57" s="9"/>
      <c r="VKM57" s="9"/>
      <c r="VKN57" s="9"/>
      <c r="VKO57" s="9"/>
      <c r="VKP57" s="9"/>
      <c r="VKQ57" s="9"/>
      <c r="VKR57" s="9"/>
      <c r="VKS57" s="9"/>
      <c r="VKT57" s="9"/>
      <c r="VKU57" s="9"/>
      <c r="VKV57" s="9"/>
      <c r="VKW57" s="9"/>
      <c r="VKX57" s="9"/>
      <c r="VKY57" s="9"/>
      <c r="VKZ57" s="9"/>
      <c r="VLA57" s="9"/>
      <c r="VLB57" s="9"/>
      <c r="VLC57" s="9"/>
      <c r="VLD57" s="9"/>
      <c r="VLE57" s="9"/>
      <c r="VLF57" s="9"/>
      <c r="VLG57" s="9"/>
      <c r="VLH57" s="9"/>
      <c r="VLI57" s="9"/>
      <c r="VLJ57" s="9"/>
      <c r="VLK57" s="9"/>
      <c r="VLL57" s="9"/>
      <c r="VLM57" s="9"/>
      <c r="VLN57" s="9"/>
      <c r="VLO57" s="9"/>
      <c r="VLP57" s="9"/>
      <c r="VLQ57" s="9"/>
      <c r="VLR57" s="9"/>
      <c r="VLS57" s="9"/>
      <c r="VLT57" s="9"/>
      <c r="VLU57" s="9"/>
      <c r="VLV57" s="9"/>
      <c r="VLW57" s="9"/>
      <c r="VLX57" s="9"/>
      <c r="VLY57" s="9"/>
      <c r="VLZ57" s="9"/>
      <c r="VMA57" s="9"/>
      <c r="VMB57" s="9"/>
      <c r="VMC57" s="9"/>
      <c r="VMD57" s="9"/>
      <c r="VME57" s="9"/>
      <c r="VMF57" s="9"/>
      <c r="VMG57" s="9"/>
      <c r="VMH57" s="9"/>
      <c r="VMI57" s="9"/>
      <c r="VMJ57" s="9"/>
      <c r="VMK57" s="9"/>
      <c r="VML57" s="9"/>
      <c r="VMM57" s="9"/>
      <c r="VMN57" s="9"/>
      <c r="VMO57" s="9"/>
      <c r="VMP57" s="9"/>
      <c r="VMQ57" s="9"/>
      <c r="VMR57" s="9"/>
      <c r="VMS57" s="9"/>
      <c r="VMT57" s="9"/>
      <c r="VMU57" s="9"/>
      <c r="VMV57" s="9"/>
      <c r="VMW57" s="9"/>
      <c r="VMX57" s="9"/>
      <c r="VMY57" s="9"/>
      <c r="VMZ57" s="9"/>
      <c r="VNA57" s="9"/>
      <c r="VNB57" s="9"/>
      <c r="VNC57" s="9"/>
      <c r="VND57" s="9"/>
      <c r="VNE57" s="9"/>
      <c r="VNF57" s="9"/>
      <c r="VNG57" s="9"/>
      <c r="VNH57" s="9"/>
      <c r="VNI57" s="9"/>
      <c r="VNJ57" s="9"/>
      <c r="VNK57" s="9"/>
      <c r="VNL57" s="9"/>
      <c r="VNM57" s="9"/>
      <c r="VNN57" s="9"/>
      <c r="VNO57" s="9"/>
      <c r="VNP57" s="9"/>
      <c r="VNQ57" s="9"/>
      <c r="VNR57" s="9"/>
      <c r="VNS57" s="9"/>
      <c r="VNT57" s="9"/>
      <c r="VNU57" s="9"/>
      <c r="VNV57" s="9"/>
      <c r="VNW57" s="9"/>
      <c r="VNX57" s="9"/>
      <c r="VNY57" s="9"/>
      <c r="VNZ57" s="9"/>
      <c r="VOA57" s="9"/>
      <c r="VOB57" s="9"/>
      <c r="VOC57" s="9"/>
      <c r="VOD57" s="9"/>
      <c r="VOE57" s="9"/>
      <c r="VOF57" s="9"/>
      <c r="VOG57" s="9"/>
      <c r="VOH57" s="9"/>
      <c r="VOI57" s="9"/>
      <c r="VOJ57" s="9"/>
      <c r="VOK57" s="9"/>
      <c r="VOL57" s="9"/>
      <c r="VOM57" s="9"/>
      <c r="VON57" s="9"/>
      <c r="VOO57" s="9"/>
      <c r="VOP57" s="9"/>
      <c r="VOQ57" s="9"/>
      <c r="VOR57" s="9"/>
      <c r="VOS57" s="9"/>
      <c r="VOT57" s="9"/>
      <c r="VOU57" s="9"/>
      <c r="VOV57" s="9"/>
      <c r="VOW57" s="9"/>
      <c r="VOX57" s="9"/>
      <c r="VOY57" s="9"/>
      <c r="VOZ57" s="9"/>
      <c r="VPA57" s="9"/>
      <c r="VPB57" s="9"/>
      <c r="VPC57" s="9"/>
      <c r="VPD57" s="9"/>
      <c r="VPE57" s="9"/>
      <c r="VPF57" s="9"/>
      <c r="VPG57" s="9"/>
      <c r="VPH57" s="9"/>
      <c r="VPI57" s="9"/>
      <c r="VPJ57" s="9"/>
      <c r="VPK57" s="9"/>
      <c r="VPL57" s="9"/>
      <c r="VPM57" s="9"/>
      <c r="VPN57" s="9"/>
      <c r="VPO57" s="9"/>
      <c r="VPP57" s="9"/>
      <c r="VPQ57" s="9"/>
      <c r="VPR57" s="9"/>
      <c r="VPS57" s="9"/>
      <c r="VPT57" s="9"/>
      <c r="VPU57" s="9"/>
      <c r="VPV57" s="9"/>
      <c r="VPW57" s="9"/>
      <c r="VPX57" s="9"/>
      <c r="VPY57" s="9"/>
      <c r="VPZ57" s="9"/>
      <c r="VQA57" s="9"/>
      <c r="VQB57" s="9"/>
      <c r="VQC57" s="9"/>
      <c r="VQD57" s="9"/>
      <c r="VQE57" s="9"/>
      <c r="VQF57" s="9"/>
      <c r="VQG57" s="9"/>
      <c r="VQH57" s="9"/>
      <c r="VQI57" s="9"/>
      <c r="VQJ57" s="9"/>
      <c r="VQK57" s="9"/>
      <c r="VQL57" s="9"/>
      <c r="VQM57" s="9"/>
      <c r="VQN57" s="9"/>
      <c r="VQO57" s="9"/>
      <c r="VQP57" s="9"/>
      <c r="VQQ57" s="9"/>
      <c r="VQR57" s="9"/>
      <c r="VQS57" s="9"/>
      <c r="VQT57" s="9"/>
      <c r="VQU57" s="9"/>
      <c r="VQV57" s="9"/>
      <c r="VQW57" s="9"/>
      <c r="VQX57" s="9"/>
      <c r="VQY57" s="9"/>
      <c r="VQZ57" s="9"/>
      <c r="VRA57" s="9"/>
      <c r="VRB57" s="9"/>
      <c r="VRC57" s="9"/>
      <c r="VRD57" s="9"/>
      <c r="VRE57" s="9"/>
      <c r="VRF57" s="9"/>
      <c r="VRG57" s="9"/>
      <c r="VRH57" s="9"/>
      <c r="VRI57" s="9"/>
      <c r="VRJ57" s="9"/>
      <c r="VRK57" s="9"/>
      <c r="VRL57" s="9"/>
      <c r="VRM57" s="9"/>
      <c r="VRN57" s="9"/>
      <c r="VRO57" s="9"/>
      <c r="VRP57" s="9"/>
      <c r="VRQ57" s="9"/>
      <c r="VRR57" s="9"/>
      <c r="VRS57" s="9"/>
      <c r="VRT57" s="9"/>
      <c r="VRU57" s="9"/>
      <c r="VRV57" s="9"/>
      <c r="VRW57" s="9"/>
      <c r="VRX57" s="9"/>
      <c r="VRY57" s="9"/>
      <c r="VRZ57" s="9"/>
      <c r="VSA57" s="9"/>
      <c r="VSB57" s="9"/>
      <c r="VSC57" s="9"/>
      <c r="VSD57" s="9"/>
      <c r="VSE57" s="9"/>
      <c r="VSF57" s="9"/>
      <c r="VSG57" s="9"/>
      <c r="VSH57" s="9"/>
      <c r="VSI57" s="9"/>
      <c r="VSJ57" s="9"/>
      <c r="VSK57" s="9"/>
      <c r="VSL57" s="9"/>
      <c r="VSM57" s="9"/>
      <c r="VSN57" s="9"/>
      <c r="VSO57" s="9"/>
      <c r="VSP57" s="9"/>
      <c r="VSQ57" s="9"/>
      <c r="VSR57" s="9"/>
      <c r="VSS57" s="9"/>
      <c r="VST57" s="9"/>
      <c r="VSU57" s="9"/>
      <c r="VSV57" s="9"/>
      <c r="VSW57" s="9"/>
      <c r="VSX57" s="9"/>
      <c r="VSY57" s="9"/>
      <c r="VSZ57" s="9"/>
      <c r="VTA57" s="9"/>
      <c r="VTB57" s="9"/>
      <c r="VTC57" s="9"/>
      <c r="VTD57" s="9"/>
      <c r="VTE57" s="9"/>
      <c r="VTF57" s="9"/>
      <c r="VTG57" s="9"/>
      <c r="VTH57" s="9"/>
      <c r="VTI57" s="9"/>
      <c r="VTJ57" s="9"/>
      <c r="VTK57" s="9"/>
      <c r="VTL57" s="9"/>
      <c r="VTM57" s="9"/>
      <c r="VTN57" s="9"/>
      <c r="VTO57" s="9"/>
      <c r="VTP57" s="9"/>
      <c r="VTQ57" s="9"/>
      <c r="VTR57" s="9"/>
      <c r="VTS57" s="9"/>
      <c r="VTT57" s="9"/>
      <c r="VTU57" s="9"/>
      <c r="VTV57" s="9"/>
      <c r="VTW57" s="9"/>
      <c r="VTX57" s="9"/>
      <c r="VTY57" s="9"/>
      <c r="VTZ57" s="9"/>
      <c r="VUA57" s="9"/>
      <c r="VUB57" s="9"/>
      <c r="VUC57" s="9"/>
      <c r="VUD57" s="9"/>
      <c r="VUE57" s="9"/>
      <c r="VUF57" s="9"/>
      <c r="VUG57" s="9"/>
      <c r="VUH57" s="9"/>
      <c r="VUI57" s="9"/>
      <c r="VUJ57" s="9"/>
      <c r="VUK57" s="9"/>
      <c r="VUL57" s="9"/>
      <c r="VUM57" s="9"/>
      <c r="VUN57" s="9"/>
      <c r="VUO57" s="9"/>
      <c r="VUP57" s="9"/>
      <c r="VUQ57" s="9"/>
      <c r="VUR57" s="9"/>
      <c r="VUS57" s="9"/>
      <c r="VUT57" s="9"/>
      <c r="VUU57" s="9"/>
      <c r="VUV57" s="9"/>
      <c r="VUW57" s="9"/>
      <c r="VUX57" s="9"/>
      <c r="VUY57" s="9"/>
      <c r="VUZ57" s="9"/>
      <c r="VVA57" s="9"/>
      <c r="VVB57" s="9"/>
      <c r="VVC57" s="9"/>
      <c r="VVD57" s="9"/>
      <c r="VVE57" s="9"/>
      <c r="VVF57" s="9"/>
      <c r="VVG57" s="9"/>
      <c r="VVH57" s="9"/>
      <c r="VVI57" s="9"/>
      <c r="VVJ57" s="9"/>
      <c r="VVK57" s="9"/>
      <c r="VVL57" s="9"/>
      <c r="VVM57" s="9"/>
      <c r="VVN57" s="9"/>
      <c r="VVO57" s="9"/>
      <c r="VVP57" s="9"/>
      <c r="VVQ57" s="9"/>
      <c r="VVR57" s="9"/>
      <c r="VVS57" s="9"/>
      <c r="VVT57" s="9"/>
      <c r="VVU57" s="9"/>
      <c r="VVV57" s="9"/>
      <c r="VVW57" s="9"/>
      <c r="VVX57" s="9"/>
      <c r="VVY57" s="9"/>
      <c r="VVZ57" s="9"/>
      <c r="VWA57" s="9"/>
      <c r="VWB57" s="9"/>
      <c r="VWC57" s="9"/>
      <c r="VWD57" s="9"/>
      <c r="VWE57" s="9"/>
      <c r="VWF57" s="9"/>
      <c r="VWG57" s="9"/>
      <c r="VWH57" s="9"/>
      <c r="VWI57" s="9"/>
      <c r="VWJ57" s="9"/>
      <c r="VWK57" s="9"/>
      <c r="VWL57" s="9"/>
      <c r="VWM57" s="9"/>
      <c r="VWN57" s="9"/>
      <c r="VWO57" s="9"/>
      <c r="VWP57" s="9"/>
      <c r="VWQ57" s="9"/>
      <c r="VWR57" s="9"/>
      <c r="VWS57" s="9"/>
      <c r="VWT57" s="9"/>
      <c r="VWU57" s="9"/>
      <c r="VWV57" s="9"/>
      <c r="VWW57" s="9"/>
      <c r="VWX57" s="9"/>
      <c r="VWY57" s="9"/>
      <c r="VWZ57" s="9"/>
      <c r="VXA57" s="9"/>
      <c r="VXB57" s="9"/>
      <c r="VXC57" s="9"/>
      <c r="VXD57" s="9"/>
      <c r="VXE57" s="9"/>
      <c r="VXF57" s="9"/>
      <c r="VXG57" s="9"/>
      <c r="VXH57" s="9"/>
      <c r="VXI57" s="9"/>
      <c r="VXJ57" s="9"/>
      <c r="VXK57" s="9"/>
      <c r="VXL57" s="9"/>
      <c r="VXM57" s="9"/>
      <c r="VXN57" s="9"/>
      <c r="VXO57" s="9"/>
      <c r="VXP57" s="9"/>
      <c r="VXQ57" s="9"/>
      <c r="VXR57" s="9"/>
      <c r="VXS57" s="9"/>
      <c r="VXT57" s="9"/>
      <c r="VXU57" s="9"/>
      <c r="VXV57" s="9"/>
      <c r="VXW57" s="9"/>
      <c r="VXX57" s="9"/>
      <c r="VXY57" s="9"/>
      <c r="VXZ57" s="9"/>
      <c r="VYA57" s="9"/>
      <c r="VYB57" s="9"/>
      <c r="VYC57" s="9"/>
      <c r="VYD57" s="9"/>
      <c r="VYE57" s="9"/>
      <c r="VYF57" s="9"/>
      <c r="VYG57" s="9"/>
      <c r="VYH57" s="9"/>
      <c r="VYI57" s="9"/>
      <c r="VYJ57" s="9"/>
      <c r="VYK57" s="9"/>
      <c r="VYL57" s="9"/>
      <c r="VYM57" s="9"/>
      <c r="VYN57" s="9"/>
      <c r="VYO57" s="9"/>
      <c r="VYP57" s="9"/>
      <c r="VYQ57" s="9"/>
      <c r="VYR57" s="9"/>
      <c r="VYS57" s="9"/>
      <c r="VYT57" s="9"/>
      <c r="VYU57" s="9"/>
      <c r="VYV57" s="9"/>
      <c r="VYW57" s="9"/>
      <c r="VYX57" s="9"/>
      <c r="VYY57" s="9"/>
      <c r="VYZ57" s="9"/>
      <c r="VZA57" s="9"/>
      <c r="VZB57" s="9"/>
      <c r="VZC57" s="9"/>
      <c r="VZD57" s="9"/>
      <c r="VZE57" s="9"/>
      <c r="VZF57" s="9"/>
      <c r="VZG57" s="9"/>
      <c r="VZH57" s="9"/>
      <c r="VZI57" s="9"/>
      <c r="VZJ57" s="9"/>
      <c r="VZK57" s="9"/>
      <c r="VZL57" s="9"/>
      <c r="VZM57" s="9"/>
      <c r="VZN57" s="9"/>
      <c r="VZO57" s="9"/>
      <c r="VZP57" s="9"/>
      <c r="VZQ57" s="9"/>
      <c r="VZR57" s="9"/>
      <c r="VZS57" s="9"/>
      <c r="VZT57" s="9"/>
      <c r="VZU57" s="9"/>
      <c r="VZV57" s="9"/>
      <c r="VZW57" s="9"/>
      <c r="VZX57" s="9"/>
      <c r="VZY57" s="9"/>
      <c r="VZZ57" s="9"/>
      <c r="WAA57" s="9"/>
      <c r="WAB57" s="9"/>
      <c r="WAC57" s="9"/>
      <c r="WAD57" s="9"/>
      <c r="WAE57" s="9"/>
      <c r="WAF57" s="9"/>
      <c r="WAG57" s="9"/>
      <c r="WAH57" s="9"/>
      <c r="WAI57" s="9"/>
      <c r="WAJ57" s="9"/>
      <c r="WAK57" s="9"/>
      <c r="WAL57" s="9"/>
      <c r="WAM57" s="9"/>
      <c r="WAN57" s="9"/>
      <c r="WAO57" s="9"/>
      <c r="WAP57" s="9"/>
      <c r="WAQ57" s="9"/>
      <c r="WAR57" s="9"/>
      <c r="WAS57" s="9"/>
      <c r="WAT57" s="9"/>
      <c r="WAU57" s="9"/>
      <c r="WAV57" s="9"/>
      <c r="WAW57" s="9"/>
      <c r="WAX57" s="9"/>
      <c r="WAY57" s="9"/>
      <c r="WAZ57" s="9"/>
      <c r="WBA57" s="9"/>
      <c r="WBB57" s="9"/>
      <c r="WBC57" s="9"/>
      <c r="WBD57" s="9"/>
      <c r="WBE57" s="9"/>
      <c r="WBF57" s="9"/>
      <c r="WBG57" s="9"/>
      <c r="WBH57" s="9"/>
      <c r="WBI57" s="9"/>
      <c r="WBJ57" s="9"/>
      <c r="WBK57" s="9"/>
      <c r="WBL57" s="9"/>
      <c r="WBM57" s="9"/>
      <c r="WBN57" s="9"/>
      <c r="WBO57" s="9"/>
      <c r="WBP57" s="9"/>
      <c r="WBQ57" s="9"/>
      <c r="WBR57" s="9"/>
      <c r="WBS57" s="9"/>
      <c r="WBT57" s="9"/>
      <c r="WBU57" s="9"/>
      <c r="WBV57" s="9"/>
      <c r="WBW57" s="9"/>
      <c r="WBX57" s="9"/>
      <c r="WBY57" s="9"/>
      <c r="WBZ57" s="9"/>
      <c r="WCA57" s="9"/>
      <c r="WCB57" s="9"/>
      <c r="WCC57" s="9"/>
      <c r="WCD57" s="9"/>
      <c r="WCE57" s="9"/>
      <c r="WCF57" s="9"/>
      <c r="WCG57" s="9"/>
      <c r="WCH57" s="9"/>
      <c r="WCI57" s="9"/>
      <c r="WCJ57" s="9"/>
      <c r="WCK57" s="9"/>
      <c r="WCL57" s="9"/>
      <c r="WCM57" s="9"/>
      <c r="WCN57" s="9"/>
      <c r="WCO57" s="9"/>
      <c r="WCP57" s="9"/>
      <c r="WCQ57" s="9"/>
      <c r="WCR57" s="9"/>
      <c r="WCS57" s="9"/>
      <c r="WCT57" s="9"/>
      <c r="WCU57" s="9"/>
      <c r="WCV57" s="9"/>
      <c r="WCW57" s="9"/>
      <c r="WCX57" s="9"/>
      <c r="WCY57" s="9"/>
      <c r="WCZ57" s="9"/>
      <c r="WDA57" s="9"/>
      <c r="WDB57" s="9"/>
      <c r="WDC57" s="9"/>
      <c r="WDD57" s="9"/>
      <c r="WDE57" s="9"/>
      <c r="WDF57" s="9"/>
      <c r="WDG57" s="9"/>
      <c r="WDH57" s="9"/>
      <c r="WDI57" s="9"/>
      <c r="WDJ57" s="9"/>
      <c r="WDK57" s="9"/>
      <c r="WDL57" s="9"/>
      <c r="WDM57" s="9"/>
      <c r="WDN57" s="9"/>
      <c r="WDO57" s="9"/>
      <c r="WDP57" s="9"/>
      <c r="WDQ57" s="9"/>
      <c r="WDR57" s="9"/>
      <c r="WDS57" s="9"/>
      <c r="WDT57" s="9"/>
      <c r="WDU57" s="9"/>
      <c r="WDV57" s="9"/>
      <c r="WDW57" s="9"/>
      <c r="WDX57" s="9"/>
      <c r="WDY57" s="9"/>
      <c r="WDZ57" s="9"/>
      <c r="WEA57" s="9"/>
      <c r="WEB57" s="9"/>
      <c r="WEC57" s="9"/>
      <c r="WED57" s="9"/>
      <c r="WEE57" s="9"/>
      <c r="WEF57" s="9"/>
      <c r="WEG57" s="9"/>
      <c r="WEH57" s="9"/>
      <c r="WEI57" s="9"/>
      <c r="WEJ57" s="9"/>
      <c r="WEK57" s="9"/>
      <c r="WEL57" s="9"/>
      <c r="WEM57" s="9"/>
      <c r="WEN57" s="9"/>
      <c r="WEO57" s="9"/>
      <c r="WEP57" s="9"/>
      <c r="WEQ57" s="9"/>
      <c r="WER57" s="9"/>
      <c r="WES57" s="9"/>
      <c r="WET57" s="9"/>
      <c r="WEU57" s="9"/>
      <c r="WEV57" s="9"/>
      <c r="WEW57" s="9"/>
      <c r="WEX57" s="9"/>
      <c r="WEY57" s="9"/>
      <c r="WEZ57" s="9"/>
      <c r="WFA57" s="9"/>
      <c r="WFB57" s="9"/>
      <c r="WFC57" s="9"/>
      <c r="WFD57" s="9"/>
      <c r="WFE57" s="9"/>
      <c r="WFF57" s="9"/>
      <c r="WFG57" s="9"/>
      <c r="WFH57" s="9"/>
      <c r="WFI57" s="9"/>
      <c r="WFJ57" s="9"/>
      <c r="WFK57" s="9"/>
      <c r="WFL57" s="9"/>
      <c r="WFM57" s="9"/>
      <c r="WFN57" s="9"/>
      <c r="WFO57" s="9"/>
      <c r="WFP57" s="9"/>
      <c r="WFQ57" s="9"/>
      <c r="WFR57" s="9"/>
      <c r="WFS57" s="9"/>
      <c r="WFT57" s="9"/>
      <c r="WFU57" s="9"/>
      <c r="WFV57" s="9"/>
      <c r="WFW57" s="9"/>
      <c r="WFX57" s="9"/>
      <c r="WFY57" s="9"/>
      <c r="WFZ57" s="9"/>
      <c r="WGA57" s="9"/>
      <c r="WGB57" s="9"/>
      <c r="WGC57" s="9"/>
      <c r="WGD57" s="9"/>
      <c r="WGE57" s="9"/>
      <c r="WGF57" s="9"/>
      <c r="WGG57" s="9"/>
      <c r="WGH57" s="9"/>
      <c r="WGI57" s="9"/>
      <c r="WGJ57" s="9"/>
      <c r="WGK57" s="9"/>
      <c r="WGL57" s="9"/>
      <c r="WGM57" s="9"/>
      <c r="WGN57" s="9"/>
      <c r="WGO57" s="9"/>
      <c r="WGP57" s="9"/>
      <c r="WGQ57" s="9"/>
      <c r="WGR57" s="9"/>
      <c r="WGS57" s="9"/>
      <c r="WGT57" s="9"/>
      <c r="WGU57" s="9"/>
      <c r="WGV57" s="9"/>
      <c r="WGW57" s="9"/>
      <c r="WGX57" s="9"/>
      <c r="WGY57" s="9"/>
      <c r="WGZ57" s="9"/>
      <c r="WHA57" s="9"/>
      <c r="WHB57" s="9"/>
      <c r="WHC57" s="9"/>
      <c r="WHD57" s="9"/>
      <c r="WHE57" s="9"/>
      <c r="WHF57" s="9"/>
      <c r="WHG57" s="9"/>
      <c r="WHH57" s="9"/>
      <c r="WHI57" s="9"/>
      <c r="WHJ57" s="9"/>
      <c r="WHK57" s="9"/>
      <c r="WHL57" s="9"/>
      <c r="WHM57" s="9"/>
      <c r="WHN57" s="9"/>
      <c r="WHO57" s="9"/>
      <c r="WHP57" s="9"/>
      <c r="WHQ57" s="9"/>
      <c r="WHR57" s="9"/>
      <c r="WHS57" s="9"/>
      <c r="WHT57" s="9"/>
      <c r="WHU57" s="9"/>
      <c r="WHV57" s="9"/>
      <c r="WHW57" s="9"/>
      <c r="WHX57" s="9"/>
      <c r="WHY57" s="9"/>
      <c r="WHZ57" s="9"/>
      <c r="WIA57" s="9"/>
      <c r="WIB57" s="9"/>
      <c r="WIC57" s="9"/>
      <c r="WID57" s="9"/>
      <c r="WIE57" s="9"/>
      <c r="WIF57" s="9"/>
      <c r="WIG57" s="9"/>
      <c r="WIH57" s="9"/>
      <c r="WII57" s="9"/>
      <c r="WIJ57" s="9"/>
      <c r="WIK57" s="9"/>
      <c r="WIL57" s="9"/>
      <c r="WIM57" s="9"/>
      <c r="WIN57" s="9"/>
      <c r="WIO57" s="9"/>
      <c r="WIP57" s="9"/>
      <c r="WIQ57" s="9"/>
      <c r="WIR57" s="9"/>
      <c r="WIS57" s="9"/>
      <c r="WIT57" s="9"/>
      <c r="WIU57" s="9"/>
      <c r="WIV57" s="9"/>
      <c r="WIW57" s="9"/>
      <c r="WIX57" s="9"/>
      <c r="WIY57" s="9"/>
      <c r="WIZ57" s="9"/>
      <c r="WJA57" s="9"/>
      <c r="WJB57" s="9"/>
      <c r="WJC57" s="9"/>
      <c r="WJD57" s="9"/>
      <c r="WJE57" s="9"/>
      <c r="WJF57" s="9"/>
      <c r="WJG57" s="9"/>
      <c r="WJH57" s="9"/>
      <c r="WJI57" s="9"/>
      <c r="WJJ57" s="9"/>
      <c r="WJK57" s="9"/>
      <c r="WJL57" s="9"/>
      <c r="WJM57" s="9"/>
      <c r="WJN57" s="9"/>
      <c r="WJO57" s="9"/>
      <c r="WJP57" s="9"/>
      <c r="WJQ57" s="9"/>
      <c r="WJR57" s="9"/>
      <c r="WJS57" s="9"/>
      <c r="WJT57" s="9"/>
      <c r="WJU57" s="9"/>
      <c r="WJV57" s="9"/>
      <c r="WJW57" s="9"/>
      <c r="WJX57" s="9"/>
      <c r="WJY57" s="9"/>
      <c r="WJZ57" s="9"/>
      <c r="WKA57" s="9"/>
      <c r="WKB57" s="9"/>
      <c r="WKC57" s="9"/>
      <c r="WKD57" s="9"/>
      <c r="WKE57" s="9"/>
      <c r="WKF57" s="9"/>
      <c r="WKG57" s="9"/>
      <c r="WKH57" s="9"/>
      <c r="WKI57" s="9"/>
      <c r="WKJ57" s="9"/>
      <c r="WKK57" s="9"/>
      <c r="WKL57" s="9"/>
      <c r="WKM57" s="9"/>
      <c r="WKN57" s="9"/>
      <c r="WKO57" s="9"/>
      <c r="WKP57" s="9"/>
      <c r="WKQ57" s="9"/>
      <c r="WKR57" s="9"/>
      <c r="WKS57" s="9"/>
      <c r="WKT57" s="9"/>
      <c r="WKU57" s="9"/>
      <c r="WKV57" s="9"/>
      <c r="WKW57" s="9"/>
      <c r="WKX57" s="9"/>
      <c r="WKY57" s="9"/>
      <c r="WKZ57" s="9"/>
      <c r="WLA57" s="9"/>
      <c r="WLB57" s="9"/>
      <c r="WLC57" s="9"/>
      <c r="WLD57" s="9"/>
      <c r="WLE57" s="9"/>
      <c r="WLF57" s="9"/>
      <c r="WLG57" s="9"/>
      <c r="WLH57" s="9"/>
      <c r="WLI57" s="9"/>
      <c r="WLJ57" s="9"/>
      <c r="WLK57" s="9"/>
      <c r="WLL57" s="9"/>
      <c r="WLM57" s="9"/>
      <c r="WLN57" s="9"/>
      <c r="WLO57" s="9"/>
      <c r="WLP57" s="9"/>
      <c r="WLQ57" s="9"/>
      <c r="WLR57" s="9"/>
      <c r="WLS57" s="9"/>
      <c r="WLT57" s="9"/>
      <c r="WLU57" s="9"/>
      <c r="WLV57" s="9"/>
      <c r="WLW57" s="9"/>
      <c r="WLX57" s="9"/>
      <c r="WLY57" s="9"/>
      <c r="WLZ57" s="9"/>
      <c r="WMA57" s="9"/>
      <c r="WMB57" s="9"/>
      <c r="WMC57" s="9"/>
      <c r="WMD57" s="9"/>
      <c r="WME57" s="9"/>
      <c r="WMF57" s="9"/>
      <c r="WMG57" s="9"/>
      <c r="WMH57" s="9"/>
      <c r="WMI57" s="9"/>
      <c r="WMJ57" s="9"/>
      <c r="WMK57" s="9"/>
      <c r="WML57" s="9"/>
      <c r="WMM57" s="9"/>
      <c r="WMN57" s="9"/>
      <c r="WMO57" s="9"/>
      <c r="WMP57" s="9"/>
      <c r="WMQ57" s="9"/>
      <c r="WMR57" s="9"/>
      <c r="WMS57" s="9"/>
      <c r="WMT57" s="9"/>
      <c r="WMU57" s="9"/>
      <c r="WMV57" s="9"/>
      <c r="WMW57" s="9"/>
      <c r="WMX57" s="9"/>
      <c r="WMY57" s="9"/>
      <c r="WMZ57" s="9"/>
      <c r="WNA57" s="9"/>
      <c r="WNB57" s="9"/>
      <c r="WNC57" s="9"/>
      <c r="WND57" s="9"/>
      <c r="WNE57" s="9"/>
      <c r="WNF57" s="9"/>
      <c r="WNG57" s="9"/>
      <c r="WNH57" s="9"/>
      <c r="WNI57" s="9"/>
      <c r="WNJ57" s="9"/>
      <c r="WNK57" s="9"/>
      <c r="WNL57" s="9"/>
      <c r="WNM57" s="9"/>
      <c r="WNN57" s="9"/>
      <c r="WNO57" s="9"/>
      <c r="WNP57" s="9"/>
      <c r="WNQ57" s="9"/>
      <c r="WNR57" s="9"/>
      <c r="WNS57" s="9"/>
      <c r="WNT57" s="9"/>
      <c r="WNU57" s="9"/>
      <c r="WNV57" s="9"/>
      <c r="WNW57" s="9"/>
      <c r="WNX57" s="9"/>
      <c r="WNY57" s="9"/>
      <c r="WNZ57" s="9"/>
      <c r="WOA57" s="9"/>
      <c r="WOB57" s="9"/>
      <c r="WOC57" s="9"/>
      <c r="WOD57" s="9"/>
      <c r="WOE57" s="9"/>
      <c r="WOF57" s="9"/>
      <c r="WOG57" s="9"/>
      <c r="WOH57" s="9"/>
      <c r="WOI57" s="9"/>
      <c r="WOJ57" s="9"/>
      <c r="WOK57" s="9"/>
      <c r="WOL57" s="9"/>
      <c r="WOM57" s="9"/>
      <c r="WON57" s="9"/>
      <c r="WOO57" s="9"/>
      <c r="WOP57" s="9"/>
      <c r="WOQ57" s="9"/>
      <c r="WOR57" s="9"/>
      <c r="WOS57" s="9"/>
      <c r="WOT57" s="9"/>
      <c r="WOU57" s="9"/>
      <c r="WOV57" s="9"/>
      <c r="WOW57" s="9"/>
      <c r="WOX57" s="9"/>
      <c r="WOY57" s="9"/>
      <c r="WOZ57" s="9"/>
      <c r="WPA57" s="9"/>
      <c r="WPB57" s="9"/>
      <c r="WPC57" s="9"/>
      <c r="WPD57" s="9"/>
      <c r="WPE57" s="9"/>
      <c r="WPF57" s="9"/>
      <c r="WPG57" s="9"/>
      <c r="WPH57" s="9"/>
      <c r="WPI57" s="9"/>
      <c r="WPJ57" s="9"/>
      <c r="WPK57" s="9"/>
      <c r="WPL57" s="9"/>
      <c r="WPM57" s="9"/>
      <c r="WPN57" s="9"/>
      <c r="WPO57" s="9"/>
      <c r="WPP57" s="9"/>
      <c r="WPQ57" s="9"/>
      <c r="WPR57" s="9"/>
      <c r="WPS57" s="9"/>
      <c r="WPT57" s="9"/>
      <c r="WPU57" s="9"/>
      <c r="WPV57" s="9"/>
      <c r="WPW57" s="9"/>
      <c r="WPX57" s="9"/>
      <c r="WPY57" s="9"/>
      <c r="WPZ57" s="9"/>
      <c r="WQA57" s="9"/>
      <c r="WQB57" s="9"/>
      <c r="WQC57" s="9"/>
      <c r="WQD57" s="9"/>
      <c r="WQE57" s="9"/>
      <c r="WQF57" s="9"/>
      <c r="WQG57" s="9"/>
      <c r="WQH57" s="9"/>
      <c r="WQI57" s="9"/>
      <c r="WQJ57" s="9"/>
      <c r="WQK57" s="9"/>
      <c r="WQL57" s="9"/>
      <c r="WQM57" s="9"/>
      <c r="WQN57" s="9"/>
      <c r="WQO57" s="9"/>
      <c r="WQP57" s="9"/>
      <c r="WQQ57" s="9"/>
      <c r="WQR57" s="9"/>
      <c r="WQS57" s="9"/>
      <c r="WQT57" s="9"/>
      <c r="WQU57" s="9"/>
      <c r="WQV57" s="9"/>
      <c r="WQW57" s="9"/>
      <c r="WQX57" s="9"/>
      <c r="WQY57" s="9"/>
      <c r="WQZ57" s="9"/>
      <c r="WRA57" s="9"/>
      <c r="WRB57" s="9"/>
      <c r="WRC57" s="9"/>
      <c r="WRD57" s="9"/>
      <c r="WRE57" s="9"/>
      <c r="WRF57" s="9"/>
      <c r="WRG57" s="9"/>
      <c r="WRH57" s="9"/>
      <c r="WRI57" s="9"/>
      <c r="WRJ57" s="9"/>
      <c r="WRK57" s="9"/>
      <c r="WRL57" s="9"/>
      <c r="WRM57" s="9"/>
      <c r="WRN57" s="9"/>
      <c r="WRO57" s="9"/>
      <c r="WRP57" s="9"/>
      <c r="WRQ57" s="9"/>
      <c r="WRR57" s="9"/>
      <c r="WRS57" s="9"/>
      <c r="WRT57" s="9"/>
      <c r="WRU57" s="9"/>
      <c r="WRV57" s="9"/>
      <c r="WRW57" s="9"/>
      <c r="WRX57" s="9"/>
      <c r="WRY57" s="9"/>
      <c r="WRZ57" s="9"/>
      <c r="WSA57" s="9"/>
      <c r="WSB57" s="9"/>
      <c r="WSC57" s="9"/>
      <c r="WSD57" s="9"/>
      <c r="WSE57" s="9"/>
      <c r="WSF57" s="9"/>
      <c r="WSG57" s="9"/>
      <c r="WSH57" s="9"/>
      <c r="WSI57" s="9"/>
      <c r="WSJ57" s="9"/>
      <c r="WSK57" s="9"/>
      <c r="WSL57" s="9"/>
      <c r="WSM57" s="9"/>
      <c r="WSN57" s="9"/>
      <c r="WSO57" s="9"/>
      <c r="WSP57" s="9"/>
      <c r="WSQ57" s="9"/>
      <c r="WSR57" s="9"/>
      <c r="WSS57" s="9"/>
      <c r="WST57" s="9"/>
      <c r="WSU57" s="9"/>
      <c r="WSV57" s="9"/>
      <c r="WSW57" s="9"/>
      <c r="WSX57" s="9"/>
      <c r="WSY57" s="9"/>
      <c r="WSZ57" s="9"/>
      <c r="WTA57" s="9"/>
      <c r="WTB57" s="9"/>
      <c r="WTC57" s="9"/>
      <c r="WTD57" s="9"/>
      <c r="WTE57" s="9"/>
      <c r="WTF57" s="9"/>
      <c r="WTG57" s="9"/>
      <c r="WTH57" s="9"/>
      <c r="WTI57" s="9"/>
      <c r="WTJ57" s="9"/>
      <c r="WTK57" s="9"/>
      <c r="WTL57" s="9"/>
      <c r="WTM57" s="9"/>
      <c r="WTN57" s="9"/>
      <c r="WTO57" s="9"/>
      <c r="WTP57" s="9"/>
      <c r="WTQ57" s="9"/>
      <c r="WTR57" s="9"/>
      <c r="WTS57" s="9"/>
      <c r="WTT57" s="9"/>
      <c r="WTU57" s="9"/>
      <c r="WTV57" s="9"/>
      <c r="WTW57" s="9"/>
      <c r="WTX57" s="9"/>
      <c r="WTY57" s="9"/>
      <c r="WTZ57" s="9"/>
      <c r="WUA57" s="9"/>
      <c r="WUB57" s="9"/>
      <c r="WUC57" s="9"/>
      <c r="WUD57" s="9"/>
      <c r="WUE57" s="9"/>
      <c r="WUF57" s="9"/>
      <c r="WUG57" s="9"/>
      <c r="WUH57" s="9"/>
      <c r="WUI57" s="9"/>
      <c r="WUJ57" s="9"/>
      <c r="WUK57" s="9"/>
      <c r="WUL57" s="9"/>
      <c r="WUM57" s="9"/>
      <c r="WUN57" s="9"/>
      <c r="WUO57" s="9"/>
      <c r="WUP57" s="9"/>
      <c r="WUQ57" s="9"/>
      <c r="WUR57" s="9"/>
      <c r="WUS57" s="9"/>
      <c r="WUT57" s="9"/>
      <c r="WUU57" s="9"/>
      <c r="WUV57" s="9"/>
      <c r="WUW57" s="9"/>
      <c r="WUX57" s="9"/>
      <c r="WUY57" s="9"/>
      <c r="WUZ57" s="9"/>
      <c r="WVA57" s="9"/>
      <c r="WVB57" s="9"/>
      <c r="WVC57" s="9"/>
      <c r="WVD57" s="9"/>
      <c r="WVE57" s="9"/>
      <c r="WVF57" s="9"/>
      <c r="WVG57" s="9"/>
      <c r="WVH57" s="9"/>
      <c r="WVI57" s="9"/>
      <c r="WVJ57" s="9"/>
      <c r="WVK57" s="9"/>
      <c r="WVL57" s="9"/>
      <c r="WVM57" s="9"/>
      <c r="WVN57" s="9"/>
      <c r="WVO57" s="9"/>
      <c r="WVP57" s="9"/>
      <c r="WVQ57" s="9"/>
      <c r="WVR57" s="9"/>
      <c r="WVS57" s="9"/>
      <c r="WVT57" s="9"/>
      <c r="WVU57" s="9"/>
      <c r="WVV57" s="9"/>
      <c r="WVW57" s="9"/>
      <c r="WVX57" s="9"/>
      <c r="WVY57" s="9"/>
      <c r="WVZ57" s="9"/>
      <c r="WWA57" s="9"/>
      <c r="WWB57" s="9"/>
      <c r="WWC57" s="9"/>
      <c r="WWD57" s="9"/>
      <c r="WWE57" s="9"/>
      <c r="WWF57" s="9"/>
      <c r="WWG57" s="9"/>
      <c r="WWH57" s="9"/>
      <c r="WWI57" s="9"/>
      <c r="WWJ57" s="9"/>
      <c r="WWK57" s="9"/>
      <c r="WWL57" s="9"/>
      <c r="WWM57" s="9"/>
      <c r="WWN57" s="9"/>
      <c r="WWO57" s="9"/>
      <c r="WWP57" s="9"/>
      <c r="WWQ57" s="9"/>
      <c r="WWR57" s="9"/>
      <c r="WWS57" s="9"/>
      <c r="WWT57" s="9"/>
      <c r="WWU57" s="9"/>
      <c r="WWV57" s="9"/>
      <c r="WWW57" s="9"/>
      <c r="WWX57" s="9"/>
      <c r="WWY57" s="9"/>
      <c r="WWZ57" s="9"/>
      <c r="WXA57" s="9"/>
      <c r="WXB57" s="9"/>
      <c r="WXC57" s="9"/>
      <c r="WXD57" s="9"/>
      <c r="WXE57" s="9"/>
      <c r="WXF57" s="9"/>
      <c r="WXG57" s="9"/>
      <c r="WXH57" s="9"/>
      <c r="WXI57" s="9"/>
      <c r="WXJ57" s="9"/>
      <c r="WXK57" s="9"/>
      <c r="WXL57" s="9"/>
      <c r="WXM57" s="9"/>
      <c r="WXN57" s="9"/>
      <c r="WXO57" s="9"/>
      <c r="WXP57" s="9"/>
      <c r="WXQ57" s="9"/>
      <c r="WXR57" s="9"/>
      <c r="WXS57" s="9"/>
      <c r="WXT57" s="9"/>
      <c r="WXU57" s="9"/>
      <c r="WXV57" s="9"/>
      <c r="WXW57" s="9"/>
      <c r="WXX57" s="9"/>
      <c r="WXY57" s="9"/>
      <c r="WXZ57" s="9"/>
      <c r="WYA57" s="9"/>
      <c r="WYB57" s="9"/>
      <c r="WYC57" s="9"/>
      <c r="WYD57" s="9"/>
      <c r="WYE57" s="9"/>
      <c r="WYF57" s="9"/>
      <c r="WYG57" s="9"/>
      <c r="WYH57" s="9"/>
      <c r="WYI57" s="9"/>
      <c r="WYJ57" s="9"/>
      <c r="WYK57" s="9"/>
      <c r="WYL57" s="9"/>
      <c r="WYM57" s="9"/>
      <c r="WYN57" s="9"/>
      <c r="WYO57" s="9"/>
      <c r="WYP57" s="9"/>
      <c r="WYQ57" s="9"/>
      <c r="WYR57" s="9"/>
      <c r="WYS57" s="9"/>
      <c r="WYT57" s="9"/>
      <c r="WYU57" s="9"/>
      <c r="WYV57" s="9"/>
      <c r="WYW57" s="9"/>
      <c r="WYX57" s="9"/>
      <c r="WYY57" s="9"/>
      <c r="WYZ57" s="9"/>
      <c r="WZA57" s="9"/>
      <c r="WZB57" s="9"/>
      <c r="WZC57" s="9"/>
      <c r="WZD57" s="9"/>
      <c r="WZE57" s="9"/>
      <c r="WZF57" s="9"/>
      <c r="WZG57" s="9"/>
      <c r="WZH57" s="9"/>
      <c r="WZI57" s="9"/>
      <c r="WZJ57" s="9"/>
      <c r="WZK57" s="9"/>
      <c r="WZL57" s="9"/>
      <c r="WZM57" s="9"/>
      <c r="WZN57" s="9"/>
      <c r="WZO57" s="9"/>
      <c r="WZP57" s="9"/>
      <c r="WZQ57" s="9"/>
      <c r="WZR57" s="9"/>
      <c r="WZS57" s="9"/>
      <c r="WZT57" s="9"/>
      <c r="WZU57" s="9"/>
      <c r="WZV57" s="9"/>
      <c r="WZW57" s="9"/>
      <c r="WZX57" s="9"/>
      <c r="WZY57" s="9"/>
      <c r="WZZ57" s="9"/>
      <c r="XAA57" s="9"/>
      <c r="XAB57" s="9"/>
      <c r="XAC57" s="9"/>
      <c r="XAD57" s="9"/>
      <c r="XAE57" s="9"/>
      <c r="XAF57" s="9"/>
      <c r="XAG57" s="9"/>
      <c r="XAH57" s="9"/>
      <c r="XAI57" s="9"/>
      <c r="XAJ57" s="9"/>
      <c r="XAK57" s="9"/>
      <c r="XAL57" s="9"/>
      <c r="XAM57" s="9"/>
      <c r="XAN57" s="9"/>
      <c r="XAO57" s="9"/>
      <c r="XAP57" s="9"/>
      <c r="XAQ57" s="9"/>
      <c r="XAR57" s="9"/>
      <c r="XAS57" s="9"/>
      <c r="XAT57" s="9"/>
      <c r="XAU57" s="9"/>
      <c r="XAV57" s="9"/>
      <c r="XAW57" s="9"/>
      <c r="XAX57" s="9"/>
      <c r="XAY57" s="9"/>
      <c r="XAZ57" s="9"/>
      <c r="XBA57" s="9"/>
      <c r="XBB57" s="9"/>
      <c r="XBC57" s="9"/>
      <c r="XBD57" s="9"/>
      <c r="XBE57" s="9"/>
      <c r="XBF57" s="9"/>
      <c r="XBG57" s="9"/>
      <c r="XBH57" s="9"/>
      <c r="XBI57" s="9"/>
      <c r="XBJ57" s="9"/>
      <c r="XBK57" s="9"/>
      <c r="XBL57" s="9"/>
      <c r="XBM57" s="9"/>
      <c r="XBN57" s="9"/>
      <c r="XBO57" s="9"/>
      <c r="XBP57" s="9"/>
      <c r="XBQ57" s="9"/>
      <c r="XBR57" s="9"/>
      <c r="XBS57" s="9"/>
      <c r="XBT57" s="9"/>
      <c r="XBU57" s="9"/>
      <c r="XBV57" s="9"/>
      <c r="XBW57" s="9"/>
      <c r="XBX57" s="9"/>
      <c r="XBY57" s="9"/>
      <c r="XBZ57" s="9"/>
      <c r="XCA57" s="9"/>
      <c r="XCB57" s="9"/>
      <c r="XCC57" s="9"/>
      <c r="XCD57" s="9"/>
      <c r="XCE57" s="9"/>
      <c r="XCF57" s="9"/>
      <c r="XCG57" s="9"/>
      <c r="XCH57" s="9"/>
      <c r="XCI57" s="9"/>
      <c r="XCJ57" s="9"/>
      <c r="XCK57" s="9"/>
      <c r="XCL57" s="9"/>
      <c r="XCM57" s="9"/>
      <c r="XCN57" s="9"/>
      <c r="XCO57" s="9"/>
      <c r="XCP57" s="9"/>
      <c r="XCQ57" s="9"/>
      <c r="XCR57" s="9"/>
      <c r="XCS57" s="9"/>
      <c r="XCT57" s="9"/>
      <c r="XCU57" s="9"/>
      <c r="XCV57" s="9"/>
      <c r="XCW57" s="9"/>
      <c r="XCX57" s="9"/>
      <c r="XCY57" s="9"/>
      <c r="XCZ57" s="9"/>
      <c r="XDA57" s="9"/>
      <c r="XDB57" s="9"/>
      <c r="XDC57" s="9"/>
      <c r="XDD57" s="9"/>
      <c r="XDE57" s="9"/>
      <c r="XDF57" s="9"/>
      <c r="XDG57" s="9"/>
      <c r="XDH57" s="9"/>
      <c r="XDI57" s="9"/>
      <c r="XDJ57" s="9"/>
      <c r="XDK57" s="9"/>
      <c r="XDL57" s="9"/>
      <c r="XDM57" s="9"/>
      <c r="XDN57" s="9"/>
      <c r="XDO57" s="9"/>
      <c r="XDP57" s="9"/>
      <c r="XDQ57" s="9"/>
      <c r="XDR57" s="9"/>
      <c r="XDS57" s="9"/>
      <c r="XDT57" s="9"/>
      <c r="XDU57" s="9"/>
      <c r="XDV57" s="9"/>
      <c r="XDW57" s="9"/>
      <c r="XDX57" s="9"/>
      <c r="XDY57" s="9"/>
      <c r="XDZ57" s="9"/>
      <c r="XEA57" s="9"/>
      <c r="XEB57" s="9"/>
      <c r="XEC57" s="9"/>
      <c r="XED57" s="9"/>
      <c r="XEE57" s="9"/>
      <c r="XEF57" s="9"/>
      <c r="XEG57" s="9"/>
      <c r="XEH57" s="9"/>
      <c r="XEI57" s="9"/>
      <c r="XEJ57" s="9"/>
      <c r="XEK57" s="9"/>
      <c r="XEL57" s="9"/>
      <c r="XEM57" s="9"/>
      <c r="XEN57" s="9"/>
      <c r="XEO57" s="9"/>
    </row>
    <row r="58" spans="1:16369" ht="120" customHeight="1">
      <c r="A58" s="200">
        <v>244</v>
      </c>
      <c r="B58" s="136">
        <v>46190.706041666701</v>
      </c>
      <c r="C58" s="136">
        <v>46190.709131944401</v>
      </c>
      <c r="D58" s="135" t="s">
        <v>204</v>
      </c>
      <c r="E58" s="135" t="s">
        <v>205</v>
      </c>
      <c r="F58" s="135" t="s">
        <v>4141</v>
      </c>
      <c r="G58" s="135" t="s">
        <v>3384</v>
      </c>
      <c r="H58" s="135" t="s">
        <v>134</v>
      </c>
      <c r="I58" s="457" t="s">
        <v>445</v>
      </c>
      <c r="J58" s="454" t="s">
        <v>4137</v>
      </c>
      <c r="K58" s="137" t="s">
        <v>4142</v>
      </c>
      <c r="L58" s="138" t="s">
        <v>54</v>
      </c>
      <c r="M58" s="136">
        <v>46203</v>
      </c>
      <c r="N58" s="136" t="s">
        <v>15</v>
      </c>
      <c r="O58" s="138">
        <v>0</v>
      </c>
      <c r="P58" s="138">
        <v>0</v>
      </c>
      <c r="Q58" s="468" t="s">
        <v>111</v>
      </c>
      <c r="R58" s="177" t="s">
        <v>3386</v>
      </c>
      <c r="S58" s="454" t="s">
        <v>3387</v>
      </c>
      <c r="T58" s="135" t="s">
        <v>4143</v>
      </c>
      <c r="U58" s="135" t="s">
        <v>41</v>
      </c>
      <c r="V58" s="478" t="s">
        <v>34</v>
      </c>
      <c r="W58" s="263" t="s">
        <v>15</v>
      </c>
      <c r="X58" s="485" t="s">
        <v>28</v>
      </c>
      <c r="Y58" s="133" t="s">
        <v>3389</v>
      </c>
      <c r="Z58" s="489" t="s">
        <v>4144</v>
      </c>
      <c r="AA58" s="494">
        <v>1.3</v>
      </c>
      <c r="AB58" s="210"/>
      <c r="AC58" s="212"/>
      <c r="AD58" s="211"/>
      <c r="AE58" s="91"/>
      <c r="AF58" s="102"/>
      <c r="AG58" s="206" t="str">
        <f>IF(AD58="","Pendiente fecha de asignación de LD",IF(AF58="","",WORKDAY(AF58,IF(AE58="Alta",20,IF(AE58="Media",10,5)))))</f>
        <v>Pendiente fecha de asignación de LD</v>
      </c>
      <c r="AH58" s="91"/>
      <c r="AI58" s="104"/>
      <c r="AJ58" s="103"/>
      <c r="AK58" s="214"/>
      <c r="AL58" s="217"/>
      <c r="AM58" s="218"/>
      <c r="AN58" s="218"/>
      <c r="AO58" s="218" t="s">
        <v>501</v>
      </c>
      <c r="AP58" s="218"/>
      <c r="AQ58" s="9"/>
      <c r="AR58" s="9"/>
      <c r="AS58" s="9"/>
      <c r="AT58" s="9"/>
      <c r="AU58" s="9"/>
      <c r="AV58" s="9"/>
      <c r="AW58" s="9"/>
      <c r="AX58" s="9"/>
      <c r="AY58" s="9"/>
      <c r="AZ58" s="9"/>
      <c r="BA58" s="9"/>
      <c r="BB58" s="151"/>
      <c r="BC58" s="254"/>
      <c r="BD58" s="258"/>
      <c r="BE58" s="259"/>
      <c r="BF58" s="109"/>
      <c r="BG58" s="85"/>
      <c r="BH58" s="85"/>
      <c r="BI58" s="574"/>
      <c r="BJ58" s="402">
        <v>46205</v>
      </c>
      <c r="BK58" s="315" t="s">
        <v>2706</v>
      </c>
      <c r="BL58" s="308" t="s">
        <v>4140</v>
      </c>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c r="KY58" s="9"/>
      <c r="KZ58" s="9"/>
      <c r="LA58" s="9"/>
      <c r="LB58" s="9"/>
      <c r="LC58" s="9"/>
      <c r="LD58" s="9"/>
      <c r="LE58" s="9"/>
      <c r="LF58" s="9"/>
      <c r="LG58" s="9"/>
      <c r="LH58" s="9"/>
      <c r="LI58" s="9"/>
      <c r="LJ58" s="9"/>
      <c r="LK58" s="9"/>
      <c r="LL58" s="9"/>
      <c r="LM58" s="9"/>
      <c r="LN58" s="9"/>
      <c r="LO58" s="9"/>
      <c r="LP58" s="9"/>
      <c r="LQ58" s="9"/>
      <c r="LR58" s="9"/>
      <c r="LS58" s="9"/>
      <c r="LT58" s="9"/>
      <c r="LU58" s="9"/>
      <c r="LV58" s="9"/>
      <c r="LW58" s="9"/>
      <c r="LX58" s="9"/>
      <c r="LY58" s="9"/>
      <c r="LZ58" s="9"/>
      <c r="MA58" s="9"/>
      <c r="MB58" s="9"/>
      <c r="MC58" s="9"/>
      <c r="MD58" s="9"/>
      <c r="ME58" s="9"/>
      <c r="MF58" s="9"/>
      <c r="MG58" s="9"/>
      <c r="MH58" s="9"/>
      <c r="MI58" s="9"/>
      <c r="MJ58" s="9"/>
      <c r="MK58" s="9"/>
      <c r="ML58" s="9"/>
      <c r="MM58" s="9"/>
      <c r="MN58" s="9"/>
      <c r="MO58" s="9"/>
      <c r="MP58" s="9"/>
      <c r="MQ58" s="9"/>
      <c r="MR58" s="9"/>
      <c r="MS58" s="9"/>
      <c r="MT58" s="9"/>
      <c r="MU58" s="9"/>
      <c r="MV58" s="9"/>
      <c r="MW58" s="9"/>
      <c r="MX58" s="9"/>
      <c r="MY58" s="9"/>
      <c r="MZ58" s="9"/>
      <c r="NA58" s="9"/>
      <c r="NB58" s="9"/>
      <c r="NC58" s="9"/>
      <c r="ND58" s="9"/>
      <c r="NE58" s="9"/>
      <c r="NF58" s="9"/>
      <c r="NG58" s="9"/>
      <c r="NH58" s="9"/>
      <c r="NI58" s="9"/>
      <c r="NJ58" s="9"/>
      <c r="NK58" s="9"/>
      <c r="NL58" s="9"/>
      <c r="NM58" s="9"/>
      <c r="NN58" s="9"/>
      <c r="NO58" s="9"/>
      <c r="NP58" s="9"/>
      <c r="NQ58" s="9"/>
      <c r="NR58" s="9"/>
      <c r="NS58" s="9"/>
      <c r="NT58" s="9"/>
      <c r="NU58" s="9"/>
      <c r="NV58" s="9"/>
      <c r="NW58" s="9"/>
      <c r="NX58" s="9"/>
      <c r="NY58" s="9"/>
      <c r="NZ58" s="9"/>
      <c r="OA58" s="9"/>
      <c r="OB58" s="9"/>
      <c r="OC58" s="9"/>
      <c r="OD58" s="9"/>
      <c r="OE58" s="9"/>
      <c r="OF58" s="9"/>
      <c r="OG58" s="9"/>
      <c r="OH58" s="9"/>
      <c r="OI58" s="9"/>
      <c r="OJ58" s="9"/>
      <c r="OK58" s="9"/>
      <c r="OL58" s="9"/>
      <c r="OM58" s="9"/>
      <c r="ON58" s="9"/>
      <c r="OO58" s="9"/>
      <c r="OP58" s="9"/>
      <c r="OQ58" s="9"/>
      <c r="OR58" s="9"/>
      <c r="OS58" s="9"/>
      <c r="OT58" s="9"/>
      <c r="OU58" s="9"/>
      <c r="OV58" s="9"/>
      <c r="OW58" s="9"/>
      <c r="OX58" s="9"/>
      <c r="OY58" s="9"/>
      <c r="OZ58" s="9"/>
      <c r="PA58" s="9"/>
      <c r="PB58" s="9"/>
      <c r="PC58" s="9"/>
      <c r="PD58" s="9"/>
      <c r="PE58" s="9"/>
      <c r="PF58" s="9"/>
      <c r="PG58" s="9"/>
      <c r="PH58" s="9"/>
      <c r="PI58" s="9"/>
      <c r="PJ58" s="9"/>
      <c r="PK58" s="9"/>
      <c r="PL58" s="9"/>
      <c r="PM58" s="9"/>
      <c r="PN58" s="9"/>
      <c r="PO58" s="9"/>
      <c r="PP58" s="9"/>
      <c r="PQ58" s="9"/>
      <c r="PR58" s="9"/>
      <c r="PS58" s="9"/>
      <c r="PT58" s="9"/>
      <c r="PU58" s="9"/>
      <c r="PV58" s="9"/>
      <c r="PW58" s="9"/>
      <c r="PX58" s="9"/>
      <c r="PY58" s="9"/>
      <c r="PZ58" s="9"/>
      <c r="QA58" s="9"/>
      <c r="QB58" s="9"/>
      <c r="QC58" s="9"/>
      <c r="QD58" s="9"/>
      <c r="QE58" s="9"/>
      <c r="QF58" s="9"/>
      <c r="QG58" s="9"/>
      <c r="QH58" s="9"/>
      <c r="QI58" s="9"/>
      <c r="QJ58" s="9"/>
      <c r="QK58" s="9"/>
      <c r="QL58" s="9"/>
      <c r="QM58" s="9"/>
      <c r="QN58" s="9"/>
      <c r="QO58" s="9"/>
      <c r="QP58" s="9"/>
      <c r="QQ58" s="9"/>
      <c r="QR58" s="9"/>
      <c r="QS58" s="9"/>
      <c r="QT58" s="9"/>
      <c r="QU58" s="9"/>
      <c r="QV58" s="9"/>
      <c r="QW58" s="9"/>
      <c r="QX58" s="9"/>
      <c r="QY58" s="9"/>
      <c r="QZ58" s="9"/>
      <c r="RA58" s="9"/>
      <c r="RB58" s="9"/>
      <c r="RC58" s="9"/>
      <c r="RD58" s="9"/>
      <c r="RE58" s="9"/>
      <c r="RF58" s="9"/>
      <c r="RG58" s="9"/>
      <c r="RH58" s="9"/>
      <c r="RI58" s="9"/>
      <c r="RJ58" s="9"/>
      <c r="RK58" s="9"/>
      <c r="RL58" s="9"/>
      <c r="RM58" s="9"/>
      <c r="RN58" s="9"/>
      <c r="RO58" s="9"/>
      <c r="RP58" s="9"/>
      <c r="RQ58" s="9"/>
      <c r="RR58" s="9"/>
      <c r="RS58" s="9"/>
      <c r="RT58" s="9"/>
      <c r="RU58" s="9"/>
      <c r="RV58" s="9"/>
      <c r="RW58" s="9"/>
      <c r="RX58" s="9"/>
      <c r="RY58" s="9"/>
      <c r="RZ58" s="9"/>
      <c r="SA58" s="9"/>
      <c r="SB58" s="9"/>
      <c r="SC58" s="9"/>
      <c r="SD58" s="9"/>
      <c r="SE58" s="9"/>
      <c r="SF58" s="9"/>
      <c r="SG58" s="9"/>
      <c r="SH58" s="9"/>
      <c r="SI58" s="9"/>
      <c r="SJ58" s="9"/>
      <c r="SK58" s="9"/>
      <c r="SL58" s="9"/>
      <c r="SM58" s="9"/>
      <c r="SN58" s="9"/>
      <c r="SO58" s="9"/>
      <c r="SP58" s="9"/>
      <c r="SQ58" s="9"/>
      <c r="SR58" s="9"/>
      <c r="SS58" s="9"/>
      <c r="ST58" s="9"/>
      <c r="SU58" s="9"/>
      <c r="SV58" s="9"/>
      <c r="SW58" s="9"/>
      <c r="SX58" s="9"/>
      <c r="SY58" s="9"/>
      <c r="SZ58" s="9"/>
      <c r="TA58" s="9"/>
      <c r="TB58" s="9"/>
      <c r="TC58" s="9"/>
      <c r="TD58" s="9"/>
      <c r="TE58" s="9"/>
      <c r="TF58" s="9"/>
      <c r="TG58" s="9"/>
      <c r="TH58" s="9"/>
      <c r="TI58" s="9"/>
      <c r="TJ58" s="9"/>
      <c r="TK58" s="9"/>
      <c r="TL58" s="9"/>
      <c r="TM58" s="9"/>
      <c r="TN58" s="9"/>
      <c r="TO58" s="9"/>
      <c r="TP58" s="9"/>
      <c r="TQ58" s="9"/>
      <c r="TR58" s="9"/>
      <c r="TS58" s="9"/>
      <c r="TT58" s="9"/>
      <c r="TU58" s="9"/>
      <c r="TV58" s="9"/>
      <c r="TW58" s="9"/>
      <c r="TX58" s="9"/>
      <c r="TY58" s="9"/>
      <c r="TZ58" s="9"/>
      <c r="UA58" s="9"/>
      <c r="UB58" s="9"/>
      <c r="UC58" s="9"/>
      <c r="UD58" s="9"/>
      <c r="UE58" s="9"/>
      <c r="UF58" s="9"/>
      <c r="UG58" s="9"/>
      <c r="UH58" s="9"/>
      <c r="UI58" s="9"/>
      <c r="UJ58" s="9"/>
      <c r="UK58" s="9"/>
      <c r="UL58" s="9"/>
      <c r="UM58" s="9"/>
      <c r="UN58" s="9"/>
      <c r="UO58" s="9"/>
      <c r="UP58" s="9"/>
      <c r="UQ58" s="9"/>
      <c r="UR58" s="9"/>
      <c r="US58" s="9"/>
      <c r="UT58" s="9"/>
      <c r="UU58" s="9"/>
      <c r="UV58" s="9"/>
      <c r="UW58" s="9"/>
      <c r="UX58" s="9"/>
      <c r="UY58" s="9"/>
      <c r="UZ58" s="9"/>
      <c r="VA58" s="9"/>
      <c r="VB58" s="9"/>
      <c r="VC58" s="9"/>
      <c r="VD58" s="9"/>
      <c r="VE58" s="9"/>
      <c r="VF58" s="9"/>
      <c r="VG58" s="9"/>
      <c r="VH58" s="9"/>
      <c r="VI58" s="9"/>
      <c r="VJ58" s="9"/>
      <c r="VK58" s="9"/>
      <c r="VL58" s="9"/>
      <c r="VM58" s="9"/>
      <c r="VN58" s="9"/>
      <c r="VO58" s="9"/>
      <c r="VP58" s="9"/>
      <c r="VQ58" s="9"/>
      <c r="VR58" s="9"/>
      <c r="VS58" s="9"/>
      <c r="VT58" s="9"/>
      <c r="VU58" s="9"/>
      <c r="VV58" s="9"/>
      <c r="VW58" s="9"/>
      <c r="VX58" s="9"/>
      <c r="VY58" s="9"/>
      <c r="VZ58" s="9"/>
      <c r="WA58" s="9"/>
      <c r="WB58" s="9"/>
      <c r="WC58" s="9"/>
      <c r="WD58" s="9"/>
      <c r="WE58" s="9"/>
      <c r="WF58" s="9"/>
      <c r="WG58" s="9"/>
      <c r="WH58" s="9"/>
      <c r="WI58" s="9"/>
      <c r="WJ58" s="9"/>
      <c r="WK58" s="9"/>
      <c r="WL58" s="9"/>
      <c r="WM58" s="9"/>
      <c r="WN58" s="9"/>
      <c r="WO58" s="9"/>
      <c r="WP58" s="9"/>
      <c r="WQ58" s="9"/>
      <c r="WR58" s="9"/>
      <c r="WS58" s="9"/>
      <c r="WT58" s="9"/>
      <c r="WU58" s="9"/>
      <c r="WV58" s="9"/>
      <c r="WW58" s="9"/>
      <c r="WX58" s="9"/>
      <c r="WY58" s="9"/>
      <c r="WZ58" s="9"/>
      <c r="XA58" s="9"/>
      <c r="XB58" s="9"/>
      <c r="XC58" s="9"/>
      <c r="XD58" s="9"/>
      <c r="XE58" s="9"/>
      <c r="XF58" s="9"/>
      <c r="XG58" s="9"/>
      <c r="XH58" s="9"/>
      <c r="XI58" s="9"/>
      <c r="XJ58" s="9"/>
      <c r="XK58" s="9"/>
      <c r="XL58" s="9"/>
      <c r="XM58" s="9"/>
      <c r="XN58" s="9"/>
      <c r="XO58" s="9"/>
      <c r="XP58" s="9"/>
      <c r="XQ58" s="9"/>
      <c r="XR58" s="9"/>
      <c r="XS58" s="9"/>
      <c r="XT58" s="9"/>
      <c r="XU58" s="9"/>
      <c r="XV58" s="9"/>
      <c r="XW58" s="9"/>
      <c r="XX58" s="9"/>
      <c r="XY58" s="9"/>
      <c r="XZ58" s="9"/>
      <c r="YA58" s="9"/>
      <c r="YB58" s="9"/>
      <c r="YC58" s="9"/>
      <c r="YD58" s="9"/>
      <c r="YE58" s="9"/>
      <c r="YF58" s="9"/>
      <c r="YG58" s="9"/>
      <c r="YH58" s="9"/>
      <c r="YI58" s="9"/>
      <c r="YJ58" s="9"/>
      <c r="YK58" s="9"/>
      <c r="YL58" s="9"/>
      <c r="YM58" s="9"/>
      <c r="YN58" s="9"/>
      <c r="YO58" s="9"/>
      <c r="YP58" s="9"/>
      <c r="YQ58" s="9"/>
      <c r="YR58" s="9"/>
      <c r="YS58" s="9"/>
      <c r="YT58" s="9"/>
      <c r="YU58" s="9"/>
      <c r="YV58" s="9"/>
      <c r="YW58" s="9"/>
      <c r="YX58" s="9"/>
      <c r="YY58" s="9"/>
      <c r="YZ58" s="9"/>
      <c r="ZA58" s="9"/>
      <c r="ZB58" s="9"/>
      <c r="ZC58" s="9"/>
      <c r="ZD58" s="9"/>
      <c r="ZE58" s="9"/>
      <c r="ZF58" s="9"/>
      <c r="ZG58" s="9"/>
      <c r="ZH58" s="9"/>
      <c r="ZI58" s="9"/>
      <c r="ZJ58" s="9"/>
      <c r="ZK58" s="9"/>
      <c r="ZL58" s="9"/>
      <c r="ZM58" s="9"/>
      <c r="ZN58" s="9"/>
      <c r="ZO58" s="9"/>
      <c r="ZP58" s="9"/>
      <c r="ZQ58" s="9"/>
      <c r="ZR58" s="9"/>
      <c r="ZS58" s="9"/>
      <c r="ZT58" s="9"/>
      <c r="ZU58" s="9"/>
      <c r="ZV58" s="9"/>
      <c r="ZW58" s="9"/>
      <c r="ZX58" s="9"/>
      <c r="ZY58" s="9"/>
      <c r="ZZ58" s="9"/>
      <c r="AAA58" s="9"/>
      <c r="AAB58" s="9"/>
      <c r="AAC58" s="9"/>
      <c r="AAD58" s="9"/>
      <c r="AAE58" s="9"/>
      <c r="AAF58" s="9"/>
      <c r="AAG58" s="9"/>
      <c r="AAH58" s="9"/>
      <c r="AAI58" s="9"/>
      <c r="AAJ58" s="9"/>
      <c r="AAK58" s="9"/>
      <c r="AAL58" s="9"/>
      <c r="AAM58" s="9"/>
      <c r="AAN58" s="9"/>
      <c r="AAO58" s="9"/>
      <c r="AAP58" s="9"/>
      <c r="AAQ58" s="9"/>
      <c r="AAR58" s="9"/>
      <c r="AAS58" s="9"/>
      <c r="AAT58" s="9"/>
      <c r="AAU58" s="9"/>
      <c r="AAV58" s="9"/>
      <c r="AAW58" s="9"/>
      <c r="AAX58" s="9"/>
      <c r="AAY58" s="9"/>
      <c r="AAZ58" s="9"/>
      <c r="ABA58" s="9"/>
      <c r="ABB58" s="9"/>
      <c r="ABC58" s="9"/>
      <c r="ABD58" s="9"/>
      <c r="ABE58" s="9"/>
      <c r="ABF58" s="9"/>
      <c r="ABG58" s="9"/>
      <c r="ABH58" s="9"/>
      <c r="ABI58" s="9"/>
      <c r="ABJ58" s="9"/>
      <c r="ABK58" s="9"/>
      <c r="ABL58" s="9"/>
      <c r="ABM58" s="9"/>
      <c r="ABN58" s="9"/>
      <c r="ABO58" s="9"/>
      <c r="ABP58" s="9"/>
      <c r="ABQ58" s="9"/>
      <c r="ABR58" s="9"/>
      <c r="ABS58" s="9"/>
      <c r="ABT58" s="9"/>
      <c r="ABU58" s="9"/>
      <c r="ABV58" s="9"/>
      <c r="ABW58" s="9"/>
      <c r="ABX58" s="9"/>
      <c r="ABY58" s="9"/>
      <c r="ABZ58" s="9"/>
      <c r="ACA58" s="9"/>
      <c r="ACB58" s="9"/>
      <c r="ACC58" s="9"/>
      <c r="ACD58" s="9"/>
      <c r="ACE58" s="9"/>
      <c r="ACF58" s="9"/>
      <c r="ACG58" s="9"/>
      <c r="ACH58" s="9"/>
      <c r="ACI58" s="9"/>
      <c r="ACJ58" s="9"/>
      <c r="ACK58" s="9"/>
      <c r="ACL58" s="9"/>
      <c r="ACM58" s="9"/>
      <c r="ACN58" s="9"/>
      <c r="ACO58" s="9"/>
      <c r="ACP58" s="9"/>
      <c r="ACQ58" s="9"/>
      <c r="ACR58" s="9"/>
      <c r="ACS58" s="9"/>
      <c r="ACT58" s="9"/>
      <c r="ACU58" s="9"/>
      <c r="ACV58" s="9"/>
      <c r="ACW58" s="9"/>
      <c r="ACX58" s="9"/>
      <c r="ACY58" s="9"/>
      <c r="ACZ58" s="9"/>
      <c r="ADA58" s="9"/>
      <c r="ADB58" s="9"/>
      <c r="ADC58" s="9"/>
      <c r="ADD58" s="9"/>
      <c r="ADE58" s="9"/>
      <c r="ADF58" s="9"/>
      <c r="ADG58" s="9"/>
      <c r="ADH58" s="9"/>
      <c r="ADI58" s="9"/>
      <c r="ADJ58" s="9"/>
      <c r="ADK58" s="9"/>
      <c r="ADL58" s="9"/>
      <c r="ADM58" s="9"/>
      <c r="ADN58" s="9"/>
      <c r="ADO58" s="9"/>
      <c r="ADP58" s="9"/>
      <c r="ADQ58" s="9"/>
      <c r="ADR58" s="9"/>
      <c r="ADS58" s="9"/>
      <c r="ADT58" s="9"/>
      <c r="ADU58" s="9"/>
      <c r="ADV58" s="9"/>
      <c r="ADW58" s="9"/>
      <c r="ADX58" s="9"/>
      <c r="ADY58" s="9"/>
      <c r="ADZ58" s="9"/>
      <c r="AEA58" s="9"/>
      <c r="AEB58" s="9"/>
      <c r="AEC58" s="9"/>
      <c r="AED58" s="9"/>
      <c r="AEE58" s="9"/>
      <c r="AEF58" s="9"/>
      <c r="AEG58" s="9"/>
      <c r="AEH58" s="9"/>
      <c r="AEI58" s="9"/>
      <c r="AEJ58" s="9"/>
      <c r="AEK58" s="9"/>
      <c r="AEL58" s="9"/>
      <c r="AEM58" s="9"/>
      <c r="AEN58" s="9"/>
      <c r="AEO58" s="9"/>
      <c r="AEP58" s="9"/>
      <c r="AEQ58" s="9"/>
      <c r="AER58" s="9"/>
      <c r="AES58" s="9"/>
      <c r="AET58" s="9"/>
      <c r="AEU58" s="9"/>
      <c r="AEV58" s="9"/>
      <c r="AEW58" s="9"/>
      <c r="AEX58" s="9"/>
      <c r="AEY58" s="9"/>
      <c r="AEZ58" s="9"/>
      <c r="AFA58" s="9"/>
      <c r="AFB58" s="9"/>
      <c r="AFC58" s="9"/>
      <c r="AFD58" s="9"/>
      <c r="AFE58" s="9"/>
      <c r="AFF58" s="9"/>
      <c r="AFG58" s="9"/>
      <c r="AFH58" s="9"/>
      <c r="AFI58" s="9"/>
      <c r="AFJ58" s="9"/>
      <c r="AFK58" s="9"/>
      <c r="AFL58" s="9"/>
      <c r="AFM58" s="9"/>
      <c r="AFN58" s="9"/>
      <c r="AFO58" s="9"/>
      <c r="AFP58" s="9"/>
      <c r="AFQ58" s="9"/>
      <c r="AFR58" s="9"/>
      <c r="AFS58" s="9"/>
      <c r="AFT58" s="9"/>
      <c r="AFU58" s="9"/>
      <c r="AFV58" s="9"/>
      <c r="AFW58" s="9"/>
      <c r="AFX58" s="9"/>
      <c r="AFY58" s="9"/>
      <c r="AFZ58" s="9"/>
      <c r="AGA58" s="9"/>
      <c r="AGB58" s="9"/>
      <c r="AGC58" s="9"/>
      <c r="AGD58" s="9"/>
      <c r="AGE58" s="9"/>
      <c r="AGF58" s="9"/>
      <c r="AGG58" s="9"/>
      <c r="AGH58" s="9"/>
      <c r="AGI58" s="9"/>
      <c r="AGJ58" s="9"/>
      <c r="AGK58" s="9"/>
      <c r="AGL58" s="9"/>
      <c r="AGM58" s="9"/>
      <c r="AGN58" s="9"/>
      <c r="AGO58" s="9"/>
      <c r="AGP58" s="9"/>
      <c r="AGQ58" s="9"/>
      <c r="AGR58" s="9"/>
      <c r="AGS58" s="9"/>
      <c r="AGT58" s="9"/>
      <c r="AGU58" s="9"/>
      <c r="AGV58" s="9"/>
      <c r="AGW58" s="9"/>
      <c r="AGX58" s="9"/>
      <c r="AGY58" s="9"/>
      <c r="AGZ58" s="9"/>
      <c r="AHA58" s="9"/>
      <c r="AHB58" s="9"/>
      <c r="AHC58" s="9"/>
      <c r="AHD58" s="9"/>
      <c r="AHE58" s="9"/>
      <c r="AHF58" s="9"/>
      <c r="AHG58" s="9"/>
      <c r="AHH58" s="9"/>
      <c r="AHI58" s="9"/>
      <c r="AHJ58" s="9"/>
      <c r="AHK58" s="9"/>
      <c r="AHL58" s="9"/>
      <c r="AHM58" s="9"/>
      <c r="AHN58" s="9"/>
      <c r="AHO58" s="9"/>
      <c r="AHP58" s="9"/>
      <c r="AHQ58" s="9"/>
      <c r="AHR58" s="9"/>
      <c r="AHS58" s="9"/>
      <c r="AHT58" s="9"/>
      <c r="AHU58" s="9"/>
      <c r="AHV58" s="9"/>
      <c r="AHW58" s="9"/>
      <c r="AHX58" s="9"/>
      <c r="AHY58" s="9"/>
      <c r="AHZ58" s="9"/>
      <c r="AIA58" s="9"/>
      <c r="AIB58" s="9"/>
      <c r="AIC58" s="9"/>
      <c r="AID58" s="9"/>
      <c r="AIE58" s="9"/>
      <c r="AIF58" s="9"/>
      <c r="AIG58" s="9"/>
      <c r="AIH58" s="9"/>
      <c r="AII58" s="9"/>
      <c r="AIJ58" s="9"/>
      <c r="AIK58" s="9"/>
      <c r="AIL58" s="9"/>
      <c r="AIM58" s="9"/>
      <c r="AIN58" s="9"/>
      <c r="AIO58" s="9"/>
      <c r="AIP58" s="9"/>
      <c r="AIQ58" s="9"/>
      <c r="AIR58" s="9"/>
      <c r="AIS58" s="9"/>
      <c r="AIT58" s="9"/>
      <c r="AIU58" s="9"/>
      <c r="AIV58" s="9"/>
      <c r="AIW58" s="9"/>
      <c r="AIX58" s="9"/>
      <c r="AIY58" s="9"/>
      <c r="AIZ58" s="9"/>
      <c r="AJA58" s="9"/>
      <c r="AJB58" s="9"/>
      <c r="AJC58" s="9"/>
      <c r="AJD58" s="9"/>
      <c r="AJE58" s="9"/>
      <c r="AJF58" s="9"/>
      <c r="AJG58" s="9"/>
      <c r="AJH58" s="9"/>
      <c r="AJI58" s="9"/>
      <c r="AJJ58" s="9"/>
      <c r="AJK58" s="9"/>
      <c r="AJL58" s="9"/>
      <c r="AJM58" s="9"/>
      <c r="AJN58" s="9"/>
      <c r="AJO58" s="9"/>
      <c r="AJP58" s="9"/>
      <c r="AJQ58" s="9"/>
      <c r="AJR58" s="9"/>
      <c r="AJS58" s="9"/>
      <c r="AJT58" s="9"/>
      <c r="AJU58" s="9"/>
      <c r="AJV58" s="9"/>
      <c r="AJW58" s="9"/>
      <c r="AJX58" s="9"/>
      <c r="AJY58" s="9"/>
      <c r="AJZ58" s="9"/>
      <c r="AKA58" s="9"/>
      <c r="AKB58" s="9"/>
      <c r="AKC58" s="9"/>
      <c r="AKD58" s="9"/>
      <c r="AKE58" s="9"/>
      <c r="AKF58" s="9"/>
      <c r="AKG58" s="9"/>
      <c r="AKH58" s="9"/>
      <c r="AKI58" s="9"/>
      <c r="AKJ58" s="9"/>
      <c r="AKK58" s="9"/>
      <c r="AKL58" s="9"/>
      <c r="AKM58" s="9"/>
      <c r="AKN58" s="9"/>
      <c r="AKO58" s="9"/>
      <c r="AKP58" s="9"/>
      <c r="AKQ58" s="9"/>
      <c r="AKR58" s="9"/>
      <c r="AKS58" s="9"/>
      <c r="AKT58" s="9"/>
      <c r="AKU58" s="9"/>
      <c r="AKV58" s="9"/>
      <c r="AKW58" s="9"/>
      <c r="AKX58" s="9"/>
      <c r="AKY58" s="9"/>
      <c r="AKZ58" s="9"/>
      <c r="ALA58" s="9"/>
      <c r="ALB58" s="9"/>
      <c r="ALC58" s="9"/>
      <c r="ALD58" s="9"/>
      <c r="ALE58" s="9"/>
      <c r="ALF58" s="9"/>
      <c r="ALG58" s="9"/>
      <c r="ALH58" s="9"/>
      <c r="ALI58" s="9"/>
      <c r="ALJ58" s="9"/>
      <c r="ALK58" s="9"/>
      <c r="ALL58" s="9"/>
      <c r="ALM58" s="9"/>
      <c r="ALN58" s="9"/>
      <c r="ALO58" s="9"/>
      <c r="ALP58" s="9"/>
      <c r="ALQ58" s="9"/>
      <c r="ALR58" s="9"/>
      <c r="ALS58" s="9"/>
      <c r="ALT58" s="9"/>
      <c r="ALU58" s="9"/>
      <c r="ALV58" s="9"/>
      <c r="ALW58" s="9"/>
      <c r="ALX58" s="9"/>
      <c r="ALY58" s="9"/>
      <c r="ALZ58" s="9"/>
      <c r="AMA58" s="9"/>
      <c r="AMB58" s="9"/>
      <c r="AMC58" s="9"/>
      <c r="AMD58" s="9"/>
      <c r="AME58" s="9"/>
      <c r="AMF58" s="9"/>
      <c r="AMG58" s="9"/>
      <c r="AMH58" s="9"/>
      <c r="AMI58" s="9"/>
      <c r="AMJ58" s="9"/>
      <c r="AMK58" s="9"/>
      <c r="AML58" s="9"/>
      <c r="AMM58" s="9"/>
      <c r="AMN58" s="9"/>
      <c r="AMO58" s="9"/>
      <c r="AMP58" s="9"/>
      <c r="AMQ58" s="9"/>
      <c r="AMR58" s="9"/>
      <c r="AMS58" s="9"/>
      <c r="AMT58" s="9"/>
      <c r="AMU58" s="9"/>
      <c r="AMV58" s="9"/>
      <c r="AMW58" s="9"/>
      <c r="AMX58" s="9"/>
      <c r="AMY58" s="9"/>
      <c r="AMZ58" s="9"/>
      <c r="ANA58" s="9"/>
      <c r="ANB58" s="9"/>
      <c r="ANC58" s="9"/>
      <c r="AND58" s="9"/>
      <c r="ANE58" s="9"/>
      <c r="ANF58" s="9"/>
      <c r="ANG58" s="9"/>
      <c r="ANH58" s="9"/>
      <c r="ANI58" s="9"/>
      <c r="ANJ58" s="9"/>
      <c r="ANK58" s="9"/>
      <c r="ANL58" s="9"/>
      <c r="ANM58" s="9"/>
      <c r="ANN58" s="9"/>
      <c r="ANO58" s="9"/>
      <c r="ANP58" s="9"/>
      <c r="ANQ58" s="9"/>
      <c r="ANR58" s="9"/>
      <c r="ANS58" s="9"/>
      <c r="ANT58" s="9"/>
      <c r="ANU58" s="9"/>
      <c r="ANV58" s="9"/>
      <c r="ANW58" s="9"/>
      <c r="ANX58" s="9"/>
      <c r="ANY58" s="9"/>
      <c r="ANZ58" s="9"/>
      <c r="AOA58" s="9"/>
      <c r="AOB58" s="9"/>
      <c r="AOC58" s="9"/>
      <c r="AOD58" s="9"/>
      <c r="AOE58" s="9"/>
      <c r="AOF58" s="9"/>
      <c r="AOG58" s="9"/>
      <c r="AOH58" s="9"/>
      <c r="AOI58" s="9"/>
      <c r="AOJ58" s="9"/>
      <c r="AOK58" s="9"/>
      <c r="AOL58" s="9"/>
      <c r="AOM58" s="9"/>
      <c r="AON58" s="9"/>
      <c r="AOO58" s="9"/>
      <c r="AOP58" s="9"/>
      <c r="AOQ58" s="9"/>
      <c r="AOR58" s="9"/>
      <c r="AOS58" s="9"/>
      <c r="AOT58" s="9"/>
      <c r="AOU58" s="9"/>
      <c r="AOV58" s="9"/>
      <c r="AOW58" s="9"/>
      <c r="AOX58" s="9"/>
      <c r="AOY58" s="9"/>
      <c r="AOZ58" s="9"/>
      <c r="APA58" s="9"/>
      <c r="APB58" s="9"/>
      <c r="APC58" s="9"/>
      <c r="APD58" s="9"/>
      <c r="APE58" s="9"/>
      <c r="APF58" s="9"/>
      <c r="APG58" s="9"/>
      <c r="APH58" s="9"/>
      <c r="API58" s="9"/>
      <c r="APJ58" s="9"/>
      <c r="APK58" s="9"/>
      <c r="APL58" s="9"/>
      <c r="APM58" s="9"/>
      <c r="APN58" s="9"/>
      <c r="APO58" s="9"/>
      <c r="APP58" s="9"/>
      <c r="APQ58" s="9"/>
      <c r="APR58" s="9"/>
      <c r="APS58" s="9"/>
      <c r="APT58" s="9"/>
      <c r="APU58" s="9"/>
      <c r="APV58" s="9"/>
      <c r="APW58" s="9"/>
      <c r="APX58" s="9"/>
      <c r="APY58" s="9"/>
      <c r="APZ58" s="9"/>
      <c r="AQA58" s="9"/>
      <c r="AQB58" s="9"/>
      <c r="AQC58" s="9"/>
      <c r="AQD58" s="9"/>
      <c r="AQE58" s="9"/>
      <c r="AQF58" s="9"/>
      <c r="AQG58" s="9"/>
      <c r="AQH58" s="9"/>
      <c r="AQI58" s="9"/>
      <c r="AQJ58" s="9"/>
      <c r="AQK58" s="9"/>
      <c r="AQL58" s="9"/>
      <c r="AQM58" s="9"/>
      <c r="AQN58" s="9"/>
      <c r="AQO58" s="9"/>
      <c r="AQP58" s="9"/>
      <c r="AQQ58" s="9"/>
      <c r="AQR58" s="9"/>
      <c r="AQS58" s="9"/>
      <c r="AQT58" s="9"/>
      <c r="AQU58" s="9"/>
      <c r="AQV58" s="9"/>
      <c r="AQW58" s="9"/>
      <c r="AQX58" s="9"/>
      <c r="AQY58" s="9"/>
      <c r="AQZ58" s="9"/>
      <c r="ARA58" s="9"/>
      <c r="ARB58" s="9"/>
      <c r="ARC58" s="9"/>
      <c r="ARD58" s="9"/>
      <c r="ARE58" s="9"/>
      <c r="ARF58" s="9"/>
      <c r="ARG58" s="9"/>
      <c r="ARH58" s="9"/>
      <c r="ARI58" s="9"/>
      <c r="ARJ58" s="9"/>
      <c r="ARK58" s="9"/>
      <c r="ARL58" s="9"/>
      <c r="ARM58" s="9"/>
      <c r="ARN58" s="9"/>
      <c r="ARO58" s="9"/>
      <c r="ARP58" s="9"/>
      <c r="ARQ58" s="9"/>
      <c r="ARR58" s="9"/>
      <c r="ARS58" s="9"/>
      <c r="ART58" s="9"/>
      <c r="ARU58" s="9"/>
      <c r="ARV58" s="9"/>
      <c r="ARW58" s="9"/>
      <c r="ARX58" s="9"/>
      <c r="ARY58" s="9"/>
      <c r="ARZ58" s="9"/>
      <c r="ASA58" s="9"/>
      <c r="ASB58" s="9"/>
      <c r="ASC58" s="9"/>
      <c r="ASD58" s="9"/>
      <c r="ASE58" s="9"/>
      <c r="ASF58" s="9"/>
      <c r="ASG58" s="9"/>
      <c r="ASH58" s="9"/>
      <c r="ASI58" s="9"/>
      <c r="ASJ58" s="9"/>
      <c r="ASK58" s="9"/>
      <c r="ASL58" s="9"/>
      <c r="ASM58" s="9"/>
      <c r="ASN58" s="9"/>
      <c r="ASO58" s="9"/>
      <c r="ASP58" s="9"/>
      <c r="ASQ58" s="9"/>
      <c r="ASR58" s="9"/>
      <c r="ASS58" s="9"/>
      <c r="AST58" s="9"/>
      <c r="ASU58" s="9"/>
      <c r="ASV58" s="9"/>
      <c r="ASW58" s="9"/>
      <c r="ASX58" s="9"/>
      <c r="ASY58" s="9"/>
      <c r="ASZ58" s="9"/>
      <c r="ATA58" s="9"/>
      <c r="ATB58" s="9"/>
      <c r="ATC58" s="9"/>
      <c r="ATD58" s="9"/>
      <c r="ATE58" s="9"/>
      <c r="ATF58" s="9"/>
      <c r="ATG58" s="9"/>
      <c r="ATH58" s="9"/>
      <c r="ATI58" s="9"/>
      <c r="ATJ58" s="9"/>
      <c r="ATK58" s="9"/>
      <c r="ATL58" s="9"/>
      <c r="ATM58" s="9"/>
      <c r="ATN58" s="9"/>
      <c r="ATO58" s="9"/>
      <c r="ATP58" s="9"/>
      <c r="ATQ58" s="9"/>
      <c r="ATR58" s="9"/>
      <c r="ATS58" s="9"/>
      <c r="ATT58" s="9"/>
      <c r="ATU58" s="9"/>
      <c r="ATV58" s="9"/>
      <c r="ATW58" s="9"/>
      <c r="ATX58" s="9"/>
      <c r="ATY58" s="9"/>
      <c r="ATZ58" s="9"/>
      <c r="AUA58" s="9"/>
      <c r="AUB58" s="9"/>
      <c r="AUC58" s="9"/>
      <c r="AUD58" s="9"/>
      <c r="AUE58" s="9"/>
      <c r="AUF58" s="9"/>
      <c r="AUG58" s="9"/>
      <c r="AUH58" s="9"/>
      <c r="AUI58" s="9"/>
      <c r="AUJ58" s="9"/>
      <c r="AUK58" s="9"/>
      <c r="AUL58" s="9"/>
      <c r="AUM58" s="9"/>
      <c r="AUN58" s="9"/>
      <c r="AUO58" s="9"/>
      <c r="AUP58" s="9"/>
      <c r="AUQ58" s="9"/>
      <c r="AUR58" s="9"/>
      <c r="AUS58" s="9"/>
      <c r="AUT58" s="9"/>
      <c r="AUU58" s="9"/>
      <c r="AUV58" s="9"/>
      <c r="AUW58" s="9"/>
      <c r="AUX58" s="9"/>
      <c r="AUY58" s="9"/>
      <c r="AUZ58" s="9"/>
      <c r="AVA58" s="9"/>
      <c r="AVB58" s="9"/>
      <c r="AVC58" s="9"/>
      <c r="AVD58" s="9"/>
      <c r="AVE58" s="9"/>
      <c r="AVF58" s="9"/>
      <c r="AVG58" s="9"/>
      <c r="AVH58" s="9"/>
      <c r="AVI58" s="9"/>
      <c r="AVJ58" s="9"/>
      <c r="AVK58" s="9"/>
      <c r="AVL58" s="9"/>
      <c r="AVM58" s="9"/>
      <c r="AVN58" s="9"/>
      <c r="AVO58" s="9"/>
      <c r="AVP58" s="9"/>
      <c r="AVQ58" s="9"/>
      <c r="AVR58" s="9"/>
      <c r="AVS58" s="9"/>
      <c r="AVT58" s="9"/>
      <c r="AVU58" s="9"/>
      <c r="AVV58" s="9"/>
      <c r="AVW58" s="9"/>
      <c r="AVX58" s="9"/>
      <c r="AVY58" s="9"/>
      <c r="AVZ58" s="9"/>
      <c r="AWA58" s="9"/>
      <c r="AWB58" s="9"/>
      <c r="AWC58" s="9"/>
      <c r="AWD58" s="9"/>
      <c r="AWE58" s="9"/>
      <c r="AWF58" s="9"/>
      <c r="AWG58" s="9"/>
      <c r="AWH58" s="9"/>
      <c r="AWI58" s="9"/>
      <c r="AWJ58" s="9"/>
      <c r="AWK58" s="9"/>
      <c r="AWL58" s="9"/>
      <c r="AWM58" s="9"/>
      <c r="AWN58" s="9"/>
      <c r="AWO58" s="9"/>
      <c r="AWP58" s="9"/>
      <c r="AWQ58" s="9"/>
      <c r="AWR58" s="9"/>
      <c r="AWS58" s="9"/>
      <c r="AWT58" s="9"/>
      <c r="AWU58" s="9"/>
      <c r="AWV58" s="9"/>
      <c r="AWW58" s="9"/>
      <c r="AWX58" s="9"/>
      <c r="AWY58" s="9"/>
      <c r="AWZ58" s="9"/>
      <c r="AXA58" s="9"/>
      <c r="AXB58" s="9"/>
      <c r="AXC58" s="9"/>
      <c r="AXD58" s="9"/>
      <c r="AXE58" s="9"/>
      <c r="AXF58" s="9"/>
      <c r="AXG58" s="9"/>
      <c r="AXH58" s="9"/>
      <c r="AXI58" s="9"/>
      <c r="AXJ58" s="9"/>
      <c r="AXK58" s="9"/>
      <c r="AXL58" s="9"/>
      <c r="AXM58" s="9"/>
      <c r="AXN58" s="9"/>
      <c r="AXO58" s="9"/>
      <c r="AXP58" s="9"/>
      <c r="AXQ58" s="9"/>
      <c r="AXR58" s="9"/>
      <c r="AXS58" s="9"/>
      <c r="AXT58" s="9"/>
      <c r="AXU58" s="9"/>
      <c r="AXV58" s="9"/>
      <c r="AXW58" s="9"/>
      <c r="AXX58" s="9"/>
      <c r="AXY58" s="9"/>
      <c r="AXZ58" s="9"/>
      <c r="AYA58" s="9"/>
      <c r="AYB58" s="9"/>
      <c r="AYC58" s="9"/>
      <c r="AYD58" s="9"/>
      <c r="AYE58" s="9"/>
      <c r="AYF58" s="9"/>
      <c r="AYG58" s="9"/>
      <c r="AYH58" s="9"/>
      <c r="AYI58" s="9"/>
      <c r="AYJ58" s="9"/>
      <c r="AYK58" s="9"/>
      <c r="AYL58" s="9"/>
      <c r="AYM58" s="9"/>
      <c r="AYN58" s="9"/>
      <c r="AYO58" s="9"/>
      <c r="AYP58" s="9"/>
      <c r="AYQ58" s="9"/>
      <c r="AYR58" s="9"/>
      <c r="AYS58" s="9"/>
      <c r="AYT58" s="9"/>
      <c r="AYU58" s="9"/>
      <c r="AYV58" s="9"/>
      <c r="AYW58" s="9"/>
      <c r="AYX58" s="9"/>
      <c r="AYY58" s="9"/>
      <c r="AYZ58" s="9"/>
      <c r="AZA58" s="9"/>
      <c r="AZB58" s="9"/>
      <c r="AZC58" s="9"/>
      <c r="AZD58" s="9"/>
      <c r="AZE58" s="9"/>
      <c r="AZF58" s="9"/>
      <c r="AZG58" s="9"/>
      <c r="AZH58" s="9"/>
      <c r="AZI58" s="9"/>
      <c r="AZJ58" s="9"/>
      <c r="AZK58" s="9"/>
      <c r="AZL58" s="9"/>
      <c r="AZM58" s="9"/>
      <c r="AZN58" s="9"/>
      <c r="AZO58" s="9"/>
      <c r="AZP58" s="9"/>
      <c r="AZQ58" s="9"/>
      <c r="AZR58" s="9"/>
      <c r="AZS58" s="9"/>
      <c r="AZT58" s="9"/>
      <c r="AZU58" s="9"/>
      <c r="AZV58" s="9"/>
      <c r="AZW58" s="9"/>
      <c r="AZX58" s="9"/>
      <c r="AZY58" s="9"/>
      <c r="AZZ58" s="9"/>
      <c r="BAA58" s="9"/>
      <c r="BAB58" s="9"/>
      <c r="BAC58" s="9"/>
      <c r="BAD58" s="9"/>
      <c r="BAE58" s="9"/>
      <c r="BAF58" s="9"/>
      <c r="BAG58" s="9"/>
      <c r="BAH58" s="9"/>
      <c r="BAI58" s="9"/>
      <c r="BAJ58" s="9"/>
      <c r="BAK58" s="9"/>
      <c r="BAL58" s="9"/>
      <c r="BAM58" s="9"/>
      <c r="BAN58" s="9"/>
      <c r="BAO58" s="9"/>
      <c r="BAP58" s="9"/>
      <c r="BAQ58" s="9"/>
      <c r="BAR58" s="9"/>
      <c r="BAS58" s="9"/>
      <c r="BAT58" s="9"/>
      <c r="BAU58" s="9"/>
      <c r="BAV58" s="9"/>
      <c r="BAW58" s="9"/>
      <c r="BAX58" s="9"/>
      <c r="BAY58" s="9"/>
      <c r="BAZ58" s="9"/>
      <c r="BBA58" s="9"/>
      <c r="BBB58" s="9"/>
      <c r="BBC58" s="9"/>
      <c r="BBD58" s="9"/>
      <c r="BBE58" s="9"/>
      <c r="BBF58" s="9"/>
      <c r="BBG58" s="9"/>
      <c r="BBH58" s="9"/>
      <c r="BBI58" s="9"/>
      <c r="BBJ58" s="9"/>
      <c r="BBK58" s="9"/>
      <c r="BBL58" s="9"/>
      <c r="BBM58" s="9"/>
      <c r="BBN58" s="9"/>
      <c r="BBO58" s="9"/>
      <c r="BBP58" s="9"/>
      <c r="BBQ58" s="9"/>
      <c r="BBR58" s="9"/>
      <c r="BBS58" s="9"/>
      <c r="BBT58" s="9"/>
      <c r="BBU58" s="9"/>
      <c r="BBV58" s="9"/>
      <c r="BBW58" s="9"/>
      <c r="BBX58" s="9"/>
      <c r="BBY58" s="9"/>
      <c r="BBZ58" s="9"/>
      <c r="BCA58" s="9"/>
      <c r="BCB58" s="9"/>
      <c r="BCC58" s="9"/>
      <c r="BCD58" s="9"/>
      <c r="BCE58" s="9"/>
      <c r="BCF58" s="9"/>
      <c r="BCG58" s="9"/>
      <c r="BCH58" s="9"/>
      <c r="BCI58" s="9"/>
      <c r="BCJ58" s="9"/>
      <c r="BCK58" s="9"/>
      <c r="BCL58" s="9"/>
      <c r="BCM58" s="9"/>
      <c r="BCN58" s="9"/>
      <c r="BCO58" s="9"/>
      <c r="BCP58" s="9"/>
      <c r="BCQ58" s="9"/>
      <c r="BCR58" s="9"/>
      <c r="BCS58" s="9"/>
      <c r="BCT58" s="9"/>
      <c r="BCU58" s="9"/>
      <c r="BCV58" s="9"/>
      <c r="BCW58" s="9"/>
      <c r="BCX58" s="9"/>
      <c r="BCY58" s="9"/>
      <c r="BCZ58" s="9"/>
      <c r="BDA58" s="9"/>
      <c r="BDB58" s="9"/>
      <c r="BDC58" s="9"/>
      <c r="BDD58" s="9"/>
      <c r="BDE58" s="9"/>
      <c r="BDF58" s="9"/>
      <c r="BDG58" s="9"/>
      <c r="BDH58" s="9"/>
      <c r="BDI58" s="9"/>
      <c r="BDJ58" s="9"/>
      <c r="BDK58" s="9"/>
      <c r="BDL58" s="9"/>
      <c r="BDM58" s="9"/>
      <c r="BDN58" s="9"/>
      <c r="BDO58" s="9"/>
      <c r="BDP58" s="9"/>
      <c r="BDQ58" s="9"/>
      <c r="BDR58" s="9"/>
      <c r="BDS58" s="9"/>
      <c r="BDT58" s="9"/>
      <c r="BDU58" s="9"/>
      <c r="BDV58" s="9"/>
      <c r="BDW58" s="9"/>
      <c r="BDX58" s="9"/>
      <c r="BDY58" s="9"/>
      <c r="BDZ58" s="9"/>
      <c r="BEA58" s="9"/>
      <c r="BEB58" s="9"/>
      <c r="BEC58" s="9"/>
      <c r="BED58" s="9"/>
      <c r="BEE58" s="9"/>
      <c r="BEF58" s="9"/>
      <c r="BEG58" s="9"/>
      <c r="BEH58" s="9"/>
      <c r="BEI58" s="9"/>
      <c r="BEJ58" s="9"/>
      <c r="BEK58" s="9"/>
      <c r="BEL58" s="9"/>
      <c r="BEM58" s="9"/>
      <c r="BEN58" s="9"/>
      <c r="BEO58" s="9"/>
      <c r="BEP58" s="9"/>
      <c r="BEQ58" s="9"/>
      <c r="BER58" s="9"/>
      <c r="BES58" s="9"/>
      <c r="BET58" s="9"/>
      <c r="BEU58" s="9"/>
      <c r="BEV58" s="9"/>
      <c r="BEW58" s="9"/>
      <c r="BEX58" s="9"/>
      <c r="BEY58" s="9"/>
      <c r="BEZ58" s="9"/>
      <c r="BFA58" s="9"/>
      <c r="BFB58" s="9"/>
      <c r="BFC58" s="9"/>
      <c r="BFD58" s="9"/>
      <c r="BFE58" s="9"/>
      <c r="BFF58" s="9"/>
      <c r="BFG58" s="9"/>
      <c r="BFH58" s="9"/>
      <c r="BFI58" s="9"/>
      <c r="BFJ58" s="9"/>
      <c r="BFK58" s="9"/>
      <c r="BFL58" s="9"/>
      <c r="BFM58" s="9"/>
      <c r="BFN58" s="9"/>
      <c r="BFO58" s="9"/>
      <c r="BFP58" s="9"/>
      <c r="BFQ58" s="9"/>
      <c r="BFR58" s="9"/>
      <c r="BFS58" s="9"/>
      <c r="BFT58" s="9"/>
      <c r="BFU58" s="9"/>
      <c r="BFV58" s="9"/>
      <c r="BFW58" s="9"/>
      <c r="BFX58" s="9"/>
      <c r="BFY58" s="9"/>
      <c r="BFZ58" s="9"/>
      <c r="BGA58" s="9"/>
      <c r="BGB58" s="9"/>
      <c r="BGC58" s="9"/>
      <c r="BGD58" s="9"/>
      <c r="BGE58" s="9"/>
      <c r="BGF58" s="9"/>
      <c r="BGG58" s="9"/>
      <c r="BGH58" s="9"/>
      <c r="BGI58" s="9"/>
      <c r="BGJ58" s="9"/>
      <c r="BGK58" s="9"/>
      <c r="BGL58" s="9"/>
      <c r="BGM58" s="9"/>
      <c r="BGN58" s="9"/>
      <c r="BGO58" s="9"/>
      <c r="BGP58" s="9"/>
      <c r="BGQ58" s="9"/>
      <c r="BGR58" s="9"/>
      <c r="BGS58" s="9"/>
      <c r="BGT58" s="9"/>
      <c r="BGU58" s="9"/>
      <c r="BGV58" s="9"/>
      <c r="BGW58" s="9"/>
      <c r="BGX58" s="9"/>
      <c r="BGY58" s="9"/>
      <c r="BGZ58" s="9"/>
      <c r="BHA58" s="9"/>
      <c r="BHB58" s="9"/>
      <c r="BHC58" s="9"/>
      <c r="BHD58" s="9"/>
      <c r="BHE58" s="9"/>
      <c r="BHF58" s="9"/>
      <c r="BHG58" s="9"/>
      <c r="BHH58" s="9"/>
      <c r="BHI58" s="9"/>
      <c r="BHJ58" s="9"/>
      <c r="BHK58" s="9"/>
      <c r="BHL58" s="9"/>
      <c r="BHM58" s="9"/>
      <c r="BHN58" s="9"/>
      <c r="BHO58" s="9"/>
      <c r="BHP58" s="9"/>
      <c r="BHQ58" s="9"/>
      <c r="BHR58" s="9"/>
      <c r="BHS58" s="9"/>
      <c r="BHT58" s="9"/>
      <c r="BHU58" s="9"/>
      <c r="BHV58" s="9"/>
      <c r="BHW58" s="9"/>
      <c r="BHX58" s="9"/>
      <c r="BHY58" s="9"/>
      <c r="BHZ58" s="9"/>
      <c r="BIA58" s="9"/>
      <c r="BIB58" s="9"/>
      <c r="BIC58" s="9"/>
      <c r="BID58" s="9"/>
      <c r="BIE58" s="9"/>
      <c r="BIF58" s="9"/>
      <c r="BIG58" s="9"/>
      <c r="BIH58" s="9"/>
      <c r="BII58" s="9"/>
      <c r="BIJ58" s="9"/>
      <c r="BIK58" s="9"/>
      <c r="BIL58" s="9"/>
      <c r="BIM58" s="9"/>
      <c r="BIN58" s="9"/>
      <c r="BIO58" s="9"/>
      <c r="BIP58" s="9"/>
      <c r="BIQ58" s="9"/>
      <c r="BIR58" s="9"/>
      <c r="BIS58" s="9"/>
      <c r="BIT58" s="9"/>
      <c r="BIU58" s="9"/>
      <c r="BIV58" s="9"/>
      <c r="BIW58" s="9"/>
      <c r="BIX58" s="9"/>
      <c r="BIY58" s="9"/>
      <c r="BIZ58" s="9"/>
      <c r="BJA58" s="9"/>
      <c r="BJB58" s="9"/>
      <c r="BJC58" s="9"/>
      <c r="BJD58" s="9"/>
      <c r="BJE58" s="9"/>
      <c r="BJF58" s="9"/>
      <c r="BJG58" s="9"/>
      <c r="BJH58" s="9"/>
      <c r="BJI58" s="9"/>
      <c r="BJJ58" s="9"/>
      <c r="BJK58" s="9"/>
      <c r="BJL58" s="9"/>
      <c r="BJM58" s="9"/>
      <c r="BJN58" s="9"/>
      <c r="BJO58" s="9"/>
      <c r="BJP58" s="9"/>
      <c r="BJQ58" s="9"/>
      <c r="BJR58" s="9"/>
      <c r="BJS58" s="9"/>
      <c r="BJT58" s="9"/>
      <c r="BJU58" s="9"/>
      <c r="BJV58" s="9"/>
      <c r="BJW58" s="9"/>
      <c r="BJX58" s="9"/>
      <c r="BJY58" s="9"/>
      <c r="BJZ58" s="9"/>
      <c r="BKA58" s="9"/>
      <c r="BKB58" s="9"/>
      <c r="BKC58" s="9"/>
      <c r="BKD58" s="9"/>
      <c r="BKE58" s="9"/>
      <c r="BKF58" s="9"/>
      <c r="BKG58" s="9"/>
      <c r="BKH58" s="9"/>
      <c r="BKI58" s="9"/>
      <c r="BKJ58" s="9"/>
      <c r="BKK58" s="9"/>
      <c r="BKL58" s="9"/>
      <c r="BKM58" s="9"/>
      <c r="BKN58" s="9"/>
      <c r="BKO58" s="9"/>
      <c r="BKP58" s="9"/>
      <c r="BKQ58" s="9"/>
      <c r="BKR58" s="9"/>
      <c r="BKS58" s="9"/>
      <c r="BKT58" s="9"/>
      <c r="BKU58" s="9"/>
      <c r="BKV58" s="9"/>
      <c r="BKW58" s="9"/>
      <c r="BKX58" s="9"/>
      <c r="BKY58" s="9"/>
      <c r="BKZ58" s="9"/>
      <c r="BLA58" s="9"/>
      <c r="BLB58" s="9"/>
      <c r="BLC58" s="9"/>
      <c r="BLD58" s="9"/>
      <c r="BLE58" s="9"/>
      <c r="BLF58" s="9"/>
      <c r="BLG58" s="9"/>
      <c r="BLH58" s="9"/>
      <c r="BLI58" s="9"/>
      <c r="BLJ58" s="9"/>
      <c r="BLK58" s="9"/>
      <c r="BLL58" s="9"/>
      <c r="BLM58" s="9"/>
      <c r="BLN58" s="9"/>
      <c r="BLO58" s="9"/>
      <c r="BLP58" s="9"/>
      <c r="BLQ58" s="9"/>
      <c r="BLR58" s="9"/>
      <c r="BLS58" s="9"/>
      <c r="BLT58" s="9"/>
      <c r="BLU58" s="9"/>
      <c r="BLV58" s="9"/>
      <c r="BLW58" s="9"/>
      <c r="BLX58" s="9"/>
      <c r="BLY58" s="9"/>
      <c r="BLZ58" s="9"/>
      <c r="BMA58" s="9"/>
      <c r="BMB58" s="9"/>
      <c r="BMC58" s="9"/>
      <c r="BMD58" s="9"/>
      <c r="BME58" s="9"/>
      <c r="BMF58" s="9"/>
      <c r="BMG58" s="9"/>
      <c r="BMH58" s="9"/>
      <c r="BMI58" s="9"/>
      <c r="BMJ58" s="9"/>
      <c r="BMK58" s="9"/>
      <c r="BML58" s="9"/>
      <c r="BMM58" s="9"/>
      <c r="BMN58" s="9"/>
      <c r="BMO58" s="9"/>
      <c r="BMP58" s="9"/>
      <c r="BMQ58" s="9"/>
      <c r="BMR58" s="9"/>
      <c r="BMS58" s="9"/>
      <c r="BMT58" s="9"/>
      <c r="BMU58" s="9"/>
      <c r="BMV58" s="9"/>
      <c r="BMW58" s="9"/>
      <c r="BMX58" s="9"/>
      <c r="BMY58" s="9"/>
      <c r="BMZ58" s="9"/>
      <c r="BNA58" s="9"/>
      <c r="BNB58" s="9"/>
      <c r="BNC58" s="9"/>
      <c r="BND58" s="9"/>
      <c r="BNE58" s="9"/>
      <c r="BNF58" s="9"/>
      <c r="BNG58" s="9"/>
      <c r="BNH58" s="9"/>
      <c r="BNI58" s="9"/>
      <c r="BNJ58" s="9"/>
      <c r="BNK58" s="9"/>
      <c r="BNL58" s="9"/>
      <c r="BNM58" s="9"/>
      <c r="BNN58" s="9"/>
      <c r="BNO58" s="9"/>
      <c r="BNP58" s="9"/>
      <c r="BNQ58" s="9"/>
      <c r="BNR58" s="9"/>
      <c r="BNS58" s="9"/>
      <c r="BNT58" s="9"/>
      <c r="BNU58" s="9"/>
      <c r="BNV58" s="9"/>
      <c r="BNW58" s="9"/>
      <c r="BNX58" s="9"/>
      <c r="BNY58" s="9"/>
      <c r="BNZ58" s="9"/>
      <c r="BOA58" s="9"/>
      <c r="BOB58" s="9"/>
      <c r="BOC58" s="9"/>
      <c r="BOD58" s="9"/>
      <c r="BOE58" s="9"/>
      <c r="BOF58" s="9"/>
      <c r="BOG58" s="9"/>
      <c r="BOH58" s="9"/>
      <c r="BOI58" s="9"/>
      <c r="BOJ58" s="9"/>
      <c r="BOK58" s="9"/>
      <c r="BOL58" s="9"/>
      <c r="BOM58" s="9"/>
      <c r="BON58" s="9"/>
      <c r="BOO58" s="9"/>
      <c r="BOP58" s="9"/>
      <c r="BOQ58" s="9"/>
      <c r="BOR58" s="9"/>
      <c r="BOS58" s="9"/>
      <c r="BOT58" s="9"/>
      <c r="BOU58" s="9"/>
      <c r="BOV58" s="9"/>
      <c r="BOW58" s="9"/>
      <c r="BOX58" s="9"/>
      <c r="BOY58" s="9"/>
      <c r="BOZ58" s="9"/>
      <c r="BPA58" s="9"/>
      <c r="BPB58" s="9"/>
      <c r="BPC58" s="9"/>
      <c r="BPD58" s="9"/>
      <c r="BPE58" s="9"/>
      <c r="BPF58" s="9"/>
      <c r="BPG58" s="9"/>
      <c r="BPH58" s="9"/>
      <c r="BPI58" s="9"/>
      <c r="BPJ58" s="9"/>
      <c r="BPK58" s="9"/>
      <c r="BPL58" s="9"/>
      <c r="BPM58" s="9"/>
      <c r="BPN58" s="9"/>
      <c r="BPO58" s="9"/>
      <c r="BPP58" s="9"/>
      <c r="BPQ58" s="9"/>
      <c r="BPR58" s="9"/>
      <c r="BPS58" s="9"/>
      <c r="BPT58" s="9"/>
      <c r="BPU58" s="9"/>
      <c r="BPV58" s="9"/>
      <c r="BPW58" s="9"/>
      <c r="BPX58" s="9"/>
      <c r="BPY58" s="9"/>
      <c r="BPZ58" s="9"/>
      <c r="BQA58" s="9"/>
      <c r="BQB58" s="9"/>
      <c r="BQC58" s="9"/>
      <c r="BQD58" s="9"/>
      <c r="BQE58" s="9"/>
      <c r="BQF58" s="9"/>
      <c r="BQG58" s="9"/>
      <c r="BQH58" s="9"/>
      <c r="BQI58" s="9"/>
      <c r="BQJ58" s="9"/>
      <c r="BQK58" s="9"/>
      <c r="BQL58" s="9"/>
      <c r="BQM58" s="9"/>
      <c r="BQN58" s="9"/>
      <c r="BQO58" s="9"/>
      <c r="BQP58" s="9"/>
      <c r="BQQ58" s="9"/>
      <c r="BQR58" s="9"/>
      <c r="BQS58" s="9"/>
      <c r="BQT58" s="9"/>
      <c r="BQU58" s="9"/>
      <c r="BQV58" s="9"/>
      <c r="BQW58" s="9"/>
      <c r="BQX58" s="9"/>
      <c r="BQY58" s="9"/>
      <c r="BQZ58" s="9"/>
      <c r="BRA58" s="9"/>
      <c r="BRB58" s="9"/>
      <c r="BRC58" s="9"/>
      <c r="BRD58" s="9"/>
      <c r="BRE58" s="9"/>
      <c r="BRF58" s="9"/>
      <c r="BRG58" s="9"/>
      <c r="BRH58" s="9"/>
      <c r="BRI58" s="9"/>
      <c r="BRJ58" s="9"/>
      <c r="BRK58" s="9"/>
      <c r="BRL58" s="9"/>
      <c r="BRM58" s="9"/>
      <c r="BRN58" s="9"/>
      <c r="BRO58" s="9"/>
      <c r="BRP58" s="9"/>
      <c r="BRQ58" s="9"/>
      <c r="BRR58" s="9"/>
      <c r="BRS58" s="9"/>
      <c r="BRT58" s="9"/>
      <c r="BRU58" s="9"/>
      <c r="BRV58" s="9"/>
      <c r="BRW58" s="9"/>
      <c r="BRX58" s="9"/>
      <c r="BRY58" s="9"/>
      <c r="BRZ58" s="9"/>
      <c r="BSA58" s="9"/>
      <c r="BSB58" s="9"/>
      <c r="BSC58" s="9"/>
      <c r="BSD58" s="9"/>
      <c r="BSE58" s="9"/>
      <c r="BSF58" s="9"/>
      <c r="BSG58" s="9"/>
      <c r="BSH58" s="9"/>
      <c r="BSI58" s="9"/>
      <c r="BSJ58" s="9"/>
      <c r="BSK58" s="9"/>
      <c r="BSL58" s="9"/>
      <c r="BSM58" s="9"/>
      <c r="BSN58" s="9"/>
      <c r="BSO58" s="9"/>
      <c r="BSP58" s="9"/>
      <c r="BSQ58" s="9"/>
      <c r="BSR58" s="9"/>
      <c r="BSS58" s="9"/>
      <c r="BST58" s="9"/>
      <c r="BSU58" s="9"/>
      <c r="BSV58" s="9"/>
      <c r="BSW58" s="9"/>
      <c r="BSX58" s="9"/>
      <c r="BSY58" s="9"/>
      <c r="BSZ58" s="9"/>
      <c r="BTA58" s="9"/>
      <c r="BTB58" s="9"/>
      <c r="BTC58" s="9"/>
      <c r="BTD58" s="9"/>
      <c r="BTE58" s="9"/>
      <c r="BTF58" s="9"/>
      <c r="BTG58" s="9"/>
      <c r="BTH58" s="9"/>
      <c r="BTI58" s="9"/>
      <c r="BTJ58" s="9"/>
      <c r="BTK58" s="9"/>
      <c r="BTL58" s="9"/>
      <c r="BTM58" s="9"/>
      <c r="BTN58" s="9"/>
      <c r="BTO58" s="9"/>
      <c r="BTP58" s="9"/>
      <c r="BTQ58" s="9"/>
      <c r="BTR58" s="9"/>
      <c r="BTS58" s="9"/>
      <c r="BTT58" s="9"/>
      <c r="BTU58" s="9"/>
      <c r="BTV58" s="9"/>
      <c r="BTW58" s="9"/>
      <c r="BTX58" s="9"/>
      <c r="BTY58" s="9"/>
      <c r="BTZ58" s="9"/>
      <c r="BUA58" s="9"/>
      <c r="BUB58" s="9"/>
      <c r="BUC58" s="9"/>
      <c r="BUD58" s="9"/>
      <c r="BUE58" s="9"/>
      <c r="BUF58" s="9"/>
      <c r="BUG58" s="9"/>
      <c r="BUH58" s="9"/>
      <c r="BUI58" s="9"/>
      <c r="BUJ58" s="9"/>
      <c r="BUK58" s="9"/>
      <c r="BUL58" s="9"/>
      <c r="BUM58" s="9"/>
      <c r="BUN58" s="9"/>
      <c r="BUO58" s="9"/>
      <c r="BUP58" s="9"/>
      <c r="BUQ58" s="9"/>
      <c r="BUR58" s="9"/>
      <c r="BUS58" s="9"/>
      <c r="BUT58" s="9"/>
      <c r="BUU58" s="9"/>
      <c r="BUV58" s="9"/>
      <c r="BUW58" s="9"/>
      <c r="BUX58" s="9"/>
      <c r="BUY58" s="9"/>
      <c r="BUZ58" s="9"/>
      <c r="BVA58" s="9"/>
      <c r="BVB58" s="9"/>
      <c r="BVC58" s="9"/>
      <c r="BVD58" s="9"/>
      <c r="BVE58" s="9"/>
      <c r="BVF58" s="9"/>
      <c r="BVG58" s="9"/>
      <c r="BVH58" s="9"/>
      <c r="BVI58" s="9"/>
      <c r="BVJ58" s="9"/>
      <c r="BVK58" s="9"/>
      <c r="BVL58" s="9"/>
      <c r="BVM58" s="9"/>
      <c r="BVN58" s="9"/>
      <c r="BVO58" s="9"/>
      <c r="BVP58" s="9"/>
      <c r="BVQ58" s="9"/>
      <c r="BVR58" s="9"/>
      <c r="BVS58" s="9"/>
      <c r="BVT58" s="9"/>
      <c r="BVU58" s="9"/>
      <c r="BVV58" s="9"/>
      <c r="BVW58" s="9"/>
      <c r="BVX58" s="9"/>
      <c r="BVY58" s="9"/>
      <c r="BVZ58" s="9"/>
      <c r="BWA58" s="9"/>
      <c r="BWB58" s="9"/>
      <c r="BWC58" s="9"/>
      <c r="BWD58" s="9"/>
      <c r="BWE58" s="9"/>
      <c r="BWF58" s="9"/>
      <c r="BWG58" s="9"/>
      <c r="BWH58" s="9"/>
      <c r="BWI58" s="9"/>
      <c r="BWJ58" s="9"/>
      <c r="BWK58" s="9"/>
      <c r="BWL58" s="9"/>
      <c r="BWM58" s="9"/>
      <c r="BWN58" s="9"/>
      <c r="BWO58" s="9"/>
      <c r="BWP58" s="9"/>
      <c r="BWQ58" s="9"/>
      <c r="BWR58" s="9"/>
      <c r="BWS58" s="9"/>
      <c r="BWT58" s="9"/>
      <c r="BWU58" s="9"/>
      <c r="BWV58" s="9"/>
      <c r="BWW58" s="9"/>
      <c r="BWX58" s="9"/>
      <c r="BWY58" s="9"/>
      <c r="BWZ58" s="9"/>
      <c r="BXA58" s="9"/>
      <c r="BXB58" s="9"/>
      <c r="BXC58" s="9"/>
      <c r="BXD58" s="9"/>
      <c r="BXE58" s="9"/>
      <c r="BXF58" s="9"/>
      <c r="BXG58" s="9"/>
      <c r="BXH58" s="9"/>
      <c r="BXI58" s="9"/>
      <c r="BXJ58" s="9"/>
      <c r="BXK58" s="9"/>
      <c r="BXL58" s="9"/>
      <c r="BXM58" s="9"/>
      <c r="BXN58" s="9"/>
      <c r="BXO58" s="9"/>
      <c r="BXP58" s="9"/>
      <c r="BXQ58" s="9"/>
      <c r="BXR58" s="9"/>
      <c r="BXS58" s="9"/>
      <c r="BXT58" s="9"/>
      <c r="BXU58" s="9"/>
      <c r="BXV58" s="9"/>
      <c r="BXW58" s="9"/>
      <c r="BXX58" s="9"/>
      <c r="BXY58" s="9"/>
      <c r="BXZ58" s="9"/>
      <c r="BYA58" s="9"/>
      <c r="BYB58" s="9"/>
      <c r="BYC58" s="9"/>
      <c r="BYD58" s="9"/>
      <c r="BYE58" s="9"/>
      <c r="BYF58" s="9"/>
      <c r="BYG58" s="9"/>
      <c r="BYH58" s="9"/>
      <c r="BYI58" s="9"/>
      <c r="BYJ58" s="9"/>
      <c r="BYK58" s="9"/>
      <c r="BYL58" s="9"/>
      <c r="BYM58" s="9"/>
      <c r="BYN58" s="9"/>
      <c r="BYO58" s="9"/>
      <c r="BYP58" s="9"/>
      <c r="BYQ58" s="9"/>
      <c r="BYR58" s="9"/>
      <c r="BYS58" s="9"/>
      <c r="BYT58" s="9"/>
      <c r="BYU58" s="9"/>
      <c r="BYV58" s="9"/>
      <c r="BYW58" s="9"/>
      <c r="BYX58" s="9"/>
      <c r="BYY58" s="9"/>
      <c r="BYZ58" s="9"/>
      <c r="BZA58" s="9"/>
      <c r="BZB58" s="9"/>
      <c r="BZC58" s="9"/>
      <c r="BZD58" s="9"/>
      <c r="BZE58" s="9"/>
      <c r="BZF58" s="9"/>
      <c r="BZG58" s="9"/>
      <c r="BZH58" s="9"/>
      <c r="BZI58" s="9"/>
      <c r="BZJ58" s="9"/>
      <c r="BZK58" s="9"/>
      <c r="BZL58" s="9"/>
      <c r="BZM58" s="9"/>
      <c r="BZN58" s="9"/>
      <c r="BZO58" s="9"/>
      <c r="BZP58" s="9"/>
      <c r="BZQ58" s="9"/>
      <c r="BZR58" s="9"/>
      <c r="BZS58" s="9"/>
      <c r="BZT58" s="9"/>
      <c r="BZU58" s="9"/>
      <c r="BZV58" s="9"/>
      <c r="BZW58" s="9"/>
      <c r="BZX58" s="9"/>
      <c r="BZY58" s="9"/>
      <c r="BZZ58" s="9"/>
      <c r="CAA58" s="9"/>
      <c r="CAB58" s="9"/>
      <c r="CAC58" s="9"/>
      <c r="CAD58" s="9"/>
      <c r="CAE58" s="9"/>
      <c r="CAF58" s="9"/>
      <c r="CAG58" s="9"/>
      <c r="CAH58" s="9"/>
      <c r="CAI58" s="9"/>
      <c r="CAJ58" s="9"/>
      <c r="CAK58" s="9"/>
      <c r="CAL58" s="9"/>
      <c r="CAM58" s="9"/>
      <c r="CAN58" s="9"/>
      <c r="CAO58" s="9"/>
      <c r="CAP58" s="9"/>
      <c r="CAQ58" s="9"/>
      <c r="CAR58" s="9"/>
      <c r="CAS58" s="9"/>
      <c r="CAT58" s="9"/>
      <c r="CAU58" s="9"/>
      <c r="CAV58" s="9"/>
      <c r="CAW58" s="9"/>
      <c r="CAX58" s="9"/>
      <c r="CAY58" s="9"/>
      <c r="CAZ58" s="9"/>
      <c r="CBA58" s="9"/>
      <c r="CBB58" s="9"/>
      <c r="CBC58" s="9"/>
      <c r="CBD58" s="9"/>
      <c r="CBE58" s="9"/>
      <c r="CBF58" s="9"/>
      <c r="CBG58" s="9"/>
      <c r="CBH58" s="9"/>
      <c r="CBI58" s="9"/>
      <c r="CBJ58" s="9"/>
      <c r="CBK58" s="9"/>
      <c r="CBL58" s="9"/>
      <c r="CBM58" s="9"/>
      <c r="CBN58" s="9"/>
      <c r="CBO58" s="9"/>
      <c r="CBP58" s="9"/>
      <c r="CBQ58" s="9"/>
      <c r="CBR58" s="9"/>
      <c r="CBS58" s="9"/>
      <c r="CBT58" s="9"/>
      <c r="CBU58" s="9"/>
      <c r="CBV58" s="9"/>
      <c r="CBW58" s="9"/>
      <c r="CBX58" s="9"/>
      <c r="CBY58" s="9"/>
      <c r="CBZ58" s="9"/>
      <c r="CCA58" s="9"/>
      <c r="CCB58" s="9"/>
      <c r="CCC58" s="9"/>
      <c r="CCD58" s="9"/>
      <c r="CCE58" s="9"/>
      <c r="CCF58" s="9"/>
      <c r="CCG58" s="9"/>
      <c r="CCH58" s="9"/>
      <c r="CCI58" s="9"/>
      <c r="CCJ58" s="9"/>
      <c r="CCK58" s="9"/>
      <c r="CCL58" s="9"/>
      <c r="CCM58" s="9"/>
      <c r="CCN58" s="9"/>
      <c r="CCO58" s="9"/>
      <c r="CCP58" s="9"/>
      <c r="CCQ58" s="9"/>
      <c r="CCR58" s="9"/>
      <c r="CCS58" s="9"/>
      <c r="CCT58" s="9"/>
      <c r="CCU58" s="9"/>
      <c r="CCV58" s="9"/>
      <c r="CCW58" s="9"/>
      <c r="CCX58" s="9"/>
      <c r="CCY58" s="9"/>
      <c r="CCZ58" s="9"/>
      <c r="CDA58" s="9"/>
      <c r="CDB58" s="9"/>
      <c r="CDC58" s="9"/>
      <c r="CDD58" s="9"/>
      <c r="CDE58" s="9"/>
      <c r="CDF58" s="9"/>
      <c r="CDG58" s="9"/>
      <c r="CDH58" s="9"/>
      <c r="CDI58" s="9"/>
      <c r="CDJ58" s="9"/>
      <c r="CDK58" s="9"/>
      <c r="CDL58" s="9"/>
      <c r="CDM58" s="9"/>
      <c r="CDN58" s="9"/>
      <c r="CDO58" s="9"/>
      <c r="CDP58" s="9"/>
      <c r="CDQ58" s="9"/>
      <c r="CDR58" s="9"/>
      <c r="CDS58" s="9"/>
      <c r="CDT58" s="9"/>
      <c r="CDU58" s="9"/>
      <c r="CDV58" s="9"/>
      <c r="CDW58" s="9"/>
      <c r="CDX58" s="9"/>
      <c r="CDY58" s="9"/>
      <c r="CDZ58" s="9"/>
      <c r="CEA58" s="9"/>
      <c r="CEB58" s="9"/>
      <c r="CEC58" s="9"/>
      <c r="CED58" s="9"/>
      <c r="CEE58" s="9"/>
      <c r="CEF58" s="9"/>
      <c r="CEG58" s="9"/>
      <c r="CEH58" s="9"/>
      <c r="CEI58" s="9"/>
      <c r="CEJ58" s="9"/>
      <c r="CEK58" s="9"/>
      <c r="CEL58" s="9"/>
      <c r="CEM58" s="9"/>
      <c r="CEN58" s="9"/>
      <c r="CEO58" s="9"/>
      <c r="CEP58" s="9"/>
      <c r="CEQ58" s="9"/>
      <c r="CER58" s="9"/>
      <c r="CES58" s="9"/>
      <c r="CET58" s="9"/>
      <c r="CEU58" s="9"/>
      <c r="CEV58" s="9"/>
      <c r="CEW58" s="9"/>
      <c r="CEX58" s="9"/>
      <c r="CEY58" s="9"/>
      <c r="CEZ58" s="9"/>
      <c r="CFA58" s="9"/>
      <c r="CFB58" s="9"/>
      <c r="CFC58" s="9"/>
      <c r="CFD58" s="9"/>
      <c r="CFE58" s="9"/>
      <c r="CFF58" s="9"/>
      <c r="CFG58" s="9"/>
      <c r="CFH58" s="9"/>
      <c r="CFI58" s="9"/>
      <c r="CFJ58" s="9"/>
      <c r="CFK58" s="9"/>
      <c r="CFL58" s="9"/>
      <c r="CFM58" s="9"/>
      <c r="CFN58" s="9"/>
      <c r="CFO58" s="9"/>
      <c r="CFP58" s="9"/>
      <c r="CFQ58" s="9"/>
      <c r="CFR58" s="9"/>
      <c r="CFS58" s="9"/>
      <c r="CFT58" s="9"/>
      <c r="CFU58" s="9"/>
      <c r="CFV58" s="9"/>
      <c r="CFW58" s="9"/>
      <c r="CFX58" s="9"/>
      <c r="CFY58" s="9"/>
      <c r="CFZ58" s="9"/>
      <c r="CGA58" s="9"/>
      <c r="CGB58" s="9"/>
      <c r="CGC58" s="9"/>
      <c r="CGD58" s="9"/>
      <c r="CGE58" s="9"/>
      <c r="CGF58" s="9"/>
      <c r="CGG58" s="9"/>
      <c r="CGH58" s="9"/>
      <c r="CGI58" s="9"/>
      <c r="CGJ58" s="9"/>
      <c r="CGK58" s="9"/>
      <c r="CGL58" s="9"/>
      <c r="CGM58" s="9"/>
      <c r="CGN58" s="9"/>
      <c r="CGO58" s="9"/>
      <c r="CGP58" s="9"/>
      <c r="CGQ58" s="9"/>
      <c r="CGR58" s="9"/>
      <c r="CGS58" s="9"/>
      <c r="CGT58" s="9"/>
      <c r="CGU58" s="9"/>
      <c r="CGV58" s="9"/>
      <c r="CGW58" s="9"/>
      <c r="CGX58" s="9"/>
      <c r="CGY58" s="9"/>
      <c r="CGZ58" s="9"/>
      <c r="CHA58" s="9"/>
      <c r="CHB58" s="9"/>
      <c r="CHC58" s="9"/>
      <c r="CHD58" s="9"/>
      <c r="CHE58" s="9"/>
      <c r="CHF58" s="9"/>
      <c r="CHG58" s="9"/>
      <c r="CHH58" s="9"/>
      <c r="CHI58" s="9"/>
      <c r="CHJ58" s="9"/>
      <c r="CHK58" s="9"/>
      <c r="CHL58" s="9"/>
      <c r="CHM58" s="9"/>
      <c r="CHN58" s="9"/>
      <c r="CHO58" s="9"/>
      <c r="CHP58" s="9"/>
      <c r="CHQ58" s="9"/>
      <c r="CHR58" s="9"/>
      <c r="CHS58" s="9"/>
      <c r="CHT58" s="9"/>
      <c r="CHU58" s="9"/>
      <c r="CHV58" s="9"/>
      <c r="CHW58" s="9"/>
      <c r="CHX58" s="9"/>
      <c r="CHY58" s="9"/>
      <c r="CHZ58" s="9"/>
      <c r="CIA58" s="9"/>
      <c r="CIB58" s="9"/>
      <c r="CIC58" s="9"/>
      <c r="CID58" s="9"/>
      <c r="CIE58" s="9"/>
      <c r="CIF58" s="9"/>
      <c r="CIG58" s="9"/>
      <c r="CIH58" s="9"/>
      <c r="CII58" s="9"/>
      <c r="CIJ58" s="9"/>
      <c r="CIK58" s="9"/>
      <c r="CIL58" s="9"/>
      <c r="CIM58" s="9"/>
      <c r="CIN58" s="9"/>
      <c r="CIO58" s="9"/>
      <c r="CIP58" s="9"/>
      <c r="CIQ58" s="9"/>
      <c r="CIR58" s="9"/>
      <c r="CIS58" s="9"/>
      <c r="CIT58" s="9"/>
      <c r="CIU58" s="9"/>
      <c r="CIV58" s="9"/>
      <c r="CIW58" s="9"/>
      <c r="CIX58" s="9"/>
      <c r="CIY58" s="9"/>
      <c r="CIZ58" s="9"/>
      <c r="CJA58" s="9"/>
      <c r="CJB58" s="9"/>
      <c r="CJC58" s="9"/>
      <c r="CJD58" s="9"/>
      <c r="CJE58" s="9"/>
      <c r="CJF58" s="9"/>
      <c r="CJG58" s="9"/>
      <c r="CJH58" s="9"/>
      <c r="CJI58" s="9"/>
      <c r="CJJ58" s="9"/>
      <c r="CJK58" s="9"/>
      <c r="CJL58" s="9"/>
      <c r="CJM58" s="9"/>
      <c r="CJN58" s="9"/>
      <c r="CJO58" s="9"/>
      <c r="CJP58" s="9"/>
      <c r="CJQ58" s="9"/>
      <c r="CJR58" s="9"/>
      <c r="CJS58" s="9"/>
      <c r="CJT58" s="9"/>
      <c r="CJU58" s="9"/>
      <c r="CJV58" s="9"/>
      <c r="CJW58" s="9"/>
      <c r="CJX58" s="9"/>
      <c r="CJY58" s="9"/>
      <c r="CJZ58" s="9"/>
      <c r="CKA58" s="9"/>
      <c r="CKB58" s="9"/>
      <c r="CKC58" s="9"/>
      <c r="CKD58" s="9"/>
      <c r="CKE58" s="9"/>
      <c r="CKF58" s="9"/>
      <c r="CKG58" s="9"/>
      <c r="CKH58" s="9"/>
      <c r="CKI58" s="9"/>
      <c r="CKJ58" s="9"/>
      <c r="CKK58" s="9"/>
      <c r="CKL58" s="9"/>
      <c r="CKM58" s="9"/>
      <c r="CKN58" s="9"/>
      <c r="CKO58" s="9"/>
      <c r="CKP58" s="9"/>
      <c r="CKQ58" s="9"/>
      <c r="CKR58" s="9"/>
      <c r="CKS58" s="9"/>
      <c r="CKT58" s="9"/>
      <c r="CKU58" s="9"/>
      <c r="CKV58" s="9"/>
      <c r="CKW58" s="9"/>
      <c r="CKX58" s="9"/>
      <c r="CKY58" s="9"/>
      <c r="CKZ58" s="9"/>
      <c r="CLA58" s="9"/>
      <c r="CLB58" s="9"/>
      <c r="CLC58" s="9"/>
      <c r="CLD58" s="9"/>
      <c r="CLE58" s="9"/>
      <c r="CLF58" s="9"/>
      <c r="CLG58" s="9"/>
      <c r="CLH58" s="9"/>
      <c r="CLI58" s="9"/>
      <c r="CLJ58" s="9"/>
      <c r="CLK58" s="9"/>
      <c r="CLL58" s="9"/>
      <c r="CLM58" s="9"/>
      <c r="CLN58" s="9"/>
      <c r="CLO58" s="9"/>
      <c r="CLP58" s="9"/>
      <c r="CLQ58" s="9"/>
      <c r="CLR58" s="9"/>
      <c r="CLS58" s="9"/>
      <c r="CLT58" s="9"/>
      <c r="CLU58" s="9"/>
      <c r="CLV58" s="9"/>
      <c r="CLW58" s="9"/>
      <c r="CLX58" s="9"/>
      <c r="CLY58" s="9"/>
      <c r="CLZ58" s="9"/>
      <c r="CMA58" s="9"/>
      <c r="CMB58" s="9"/>
      <c r="CMC58" s="9"/>
      <c r="CMD58" s="9"/>
      <c r="CME58" s="9"/>
      <c r="CMF58" s="9"/>
      <c r="CMG58" s="9"/>
      <c r="CMH58" s="9"/>
      <c r="CMI58" s="9"/>
      <c r="CMJ58" s="9"/>
      <c r="CMK58" s="9"/>
      <c r="CML58" s="9"/>
      <c r="CMM58" s="9"/>
      <c r="CMN58" s="9"/>
      <c r="CMO58" s="9"/>
      <c r="CMP58" s="9"/>
      <c r="CMQ58" s="9"/>
      <c r="CMR58" s="9"/>
      <c r="CMS58" s="9"/>
      <c r="CMT58" s="9"/>
      <c r="CMU58" s="9"/>
      <c r="CMV58" s="9"/>
      <c r="CMW58" s="9"/>
      <c r="CMX58" s="9"/>
      <c r="CMY58" s="9"/>
      <c r="CMZ58" s="9"/>
      <c r="CNA58" s="9"/>
      <c r="CNB58" s="9"/>
      <c r="CNC58" s="9"/>
      <c r="CND58" s="9"/>
      <c r="CNE58" s="9"/>
      <c r="CNF58" s="9"/>
      <c r="CNG58" s="9"/>
      <c r="CNH58" s="9"/>
      <c r="CNI58" s="9"/>
      <c r="CNJ58" s="9"/>
      <c r="CNK58" s="9"/>
      <c r="CNL58" s="9"/>
      <c r="CNM58" s="9"/>
      <c r="CNN58" s="9"/>
      <c r="CNO58" s="9"/>
      <c r="CNP58" s="9"/>
      <c r="CNQ58" s="9"/>
      <c r="CNR58" s="9"/>
      <c r="CNS58" s="9"/>
      <c r="CNT58" s="9"/>
      <c r="CNU58" s="9"/>
      <c r="CNV58" s="9"/>
      <c r="CNW58" s="9"/>
      <c r="CNX58" s="9"/>
      <c r="CNY58" s="9"/>
      <c r="CNZ58" s="9"/>
      <c r="COA58" s="9"/>
      <c r="COB58" s="9"/>
      <c r="COC58" s="9"/>
      <c r="COD58" s="9"/>
      <c r="COE58" s="9"/>
      <c r="COF58" s="9"/>
      <c r="COG58" s="9"/>
      <c r="COH58" s="9"/>
      <c r="COI58" s="9"/>
      <c r="COJ58" s="9"/>
      <c r="COK58" s="9"/>
      <c r="COL58" s="9"/>
      <c r="COM58" s="9"/>
      <c r="CON58" s="9"/>
      <c r="COO58" s="9"/>
      <c r="COP58" s="9"/>
      <c r="COQ58" s="9"/>
      <c r="COR58" s="9"/>
      <c r="COS58" s="9"/>
      <c r="COT58" s="9"/>
      <c r="COU58" s="9"/>
      <c r="COV58" s="9"/>
      <c r="COW58" s="9"/>
      <c r="COX58" s="9"/>
      <c r="COY58" s="9"/>
      <c r="COZ58" s="9"/>
      <c r="CPA58" s="9"/>
      <c r="CPB58" s="9"/>
      <c r="CPC58" s="9"/>
      <c r="CPD58" s="9"/>
      <c r="CPE58" s="9"/>
      <c r="CPF58" s="9"/>
      <c r="CPG58" s="9"/>
      <c r="CPH58" s="9"/>
      <c r="CPI58" s="9"/>
      <c r="CPJ58" s="9"/>
      <c r="CPK58" s="9"/>
      <c r="CPL58" s="9"/>
      <c r="CPM58" s="9"/>
      <c r="CPN58" s="9"/>
      <c r="CPO58" s="9"/>
      <c r="CPP58" s="9"/>
      <c r="CPQ58" s="9"/>
      <c r="CPR58" s="9"/>
      <c r="CPS58" s="9"/>
      <c r="CPT58" s="9"/>
      <c r="CPU58" s="9"/>
      <c r="CPV58" s="9"/>
      <c r="CPW58" s="9"/>
      <c r="CPX58" s="9"/>
      <c r="CPY58" s="9"/>
      <c r="CPZ58" s="9"/>
      <c r="CQA58" s="9"/>
      <c r="CQB58" s="9"/>
      <c r="CQC58" s="9"/>
      <c r="CQD58" s="9"/>
      <c r="CQE58" s="9"/>
      <c r="CQF58" s="9"/>
      <c r="CQG58" s="9"/>
      <c r="CQH58" s="9"/>
      <c r="CQI58" s="9"/>
      <c r="CQJ58" s="9"/>
      <c r="CQK58" s="9"/>
      <c r="CQL58" s="9"/>
      <c r="CQM58" s="9"/>
      <c r="CQN58" s="9"/>
      <c r="CQO58" s="9"/>
      <c r="CQP58" s="9"/>
      <c r="CQQ58" s="9"/>
      <c r="CQR58" s="9"/>
      <c r="CQS58" s="9"/>
      <c r="CQT58" s="9"/>
      <c r="CQU58" s="9"/>
      <c r="CQV58" s="9"/>
      <c r="CQW58" s="9"/>
      <c r="CQX58" s="9"/>
      <c r="CQY58" s="9"/>
      <c r="CQZ58" s="9"/>
      <c r="CRA58" s="9"/>
      <c r="CRB58" s="9"/>
      <c r="CRC58" s="9"/>
      <c r="CRD58" s="9"/>
      <c r="CRE58" s="9"/>
      <c r="CRF58" s="9"/>
      <c r="CRG58" s="9"/>
      <c r="CRH58" s="9"/>
      <c r="CRI58" s="9"/>
      <c r="CRJ58" s="9"/>
      <c r="CRK58" s="9"/>
      <c r="CRL58" s="9"/>
      <c r="CRM58" s="9"/>
      <c r="CRN58" s="9"/>
      <c r="CRO58" s="9"/>
      <c r="CRP58" s="9"/>
      <c r="CRQ58" s="9"/>
      <c r="CRR58" s="9"/>
      <c r="CRS58" s="9"/>
      <c r="CRT58" s="9"/>
      <c r="CRU58" s="9"/>
      <c r="CRV58" s="9"/>
      <c r="CRW58" s="9"/>
      <c r="CRX58" s="9"/>
      <c r="CRY58" s="9"/>
      <c r="CRZ58" s="9"/>
      <c r="CSA58" s="9"/>
      <c r="CSB58" s="9"/>
      <c r="CSC58" s="9"/>
      <c r="CSD58" s="9"/>
      <c r="CSE58" s="9"/>
      <c r="CSF58" s="9"/>
      <c r="CSG58" s="9"/>
      <c r="CSH58" s="9"/>
      <c r="CSI58" s="9"/>
      <c r="CSJ58" s="9"/>
      <c r="CSK58" s="9"/>
      <c r="CSL58" s="9"/>
      <c r="CSM58" s="9"/>
      <c r="CSN58" s="9"/>
      <c r="CSO58" s="9"/>
      <c r="CSP58" s="9"/>
      <c r="CSQ58" s="9"/>
      <c r="CSR58" s="9"/>
      <c r="CSS58" s="9"/>
      <c r="CST58" s="9"/>
      <c r="CSU58" s="9"/>
      <c r="CSV58" s="9"/>
      <c r="CSW58" s="9"/>
      <c r="CSX58" s="9"/>
      <c r="CSY58" s="9"/>
      <c r="CSZ58" s="9"/>
      <c r="CTA58" s="9"/>
      <c r="CTB58" s="9"/>
      <c r="CTC58" s="9"/>
      <c r="CTD58" s="9"/>
      <c r="CTE58" s="9"/>
      <c r="CTF58" s="9"/>
      <c r="CTG58" s="9"/>
      <c r="CTH58" s="9"/>
      <c r="CTI58" s="9"/>
      <c r="CTJ58" s="9"/>
      <c r="CTK58" s="9"/>
      <c r="CTL58" s="9"/>
      <c r="CTM58" s="9"/>
      <c r="CTN58" s="9"/>
      <c r="CTO58" s="9"/>
      <c r="CTP58" s="9"/>
      <c r="CTQ58" s="9"/>
      <c r="CTR58" s="9"/>
      <c r="CTS58" s="9"/>
      <c r="CTT58" s="9"/>
      <c r="CTU58" s="9"/>
      <c r="CTV58" s="9"/>
      <c r="CTW58" s="9"/>
      <c r="CTX58" s="9"/>
      <c r="CTY58" s="9"/>
      <c r="CTZ58" s="9"/>
      <c r="CUA58" s="9"/>
      <c r="CUB58" s="9"/>
      <c r="CUC58" s="9"/>
      <c r="CUD58" s="9"/>
      <c r="CUE58" s="9"/>
      <c r="CUF58" s="9"/>
      <c r="CUG58" s="9"/>
      <c r="CUH58" s="9"/>
      <c r="CUI58" s="9"/>
      <c r="CUJ58" s="9"/>
      <c r="CUK58" s="9"/>
      <c r="CUL58" s="9"/>
      <c r="CUM58" s="9"/>
      <c r="CUN58" s="9"/>
      <c r="CUO58" s="9"/>
      <c r="CUP58" s="9"/>
      <c r="CUQ58" s="9"/>
      <c r="CUR58" s="9"/>
      <c r="CUS58" s="9"/>
      <c r="CUT58" s="9"/>
      <c r="CUU58" s="9"/>
      <c r="CUV58" s="9"/>
      <c r="CUW58" s="9"/>
      <c r="CUX58" s="9"/>
      <c r="CUY58" s="9"/>
      <c r="CUZ58" s="9"/>
      <c r="CVA58" s="9"/>
      <c r="CVB58" s="9"/>
      <c r="CVC58" s="9"/>
      <c r="CVD58" s="9"/>
      <c r="CVE58" s="9"/>
      <c r="CVF58" s="9"/>
      <c r="CVG58" s="9"/>
      <c r="CVH58" s="9"/>
      <c r="CVI58" s="9"/>
      <c r="CVJ58" s="9"/>
      <c r="CVK58" s="9"/>
      <c r="CVL58" s="9"/>
      <c r="CVM58" s="9"/>
      <c r="CVN58" s="9"/>
      <c r="CVO58" s="9"/>
      <c r="CVP58" s="9"/>
      <c r="CVQ58" s="9"/>
      <c r="CVR58" s="9"/>
      <c r="CVS58" s="9"/>
      <c r="CVT58" s="9"/>
      <c r="CVU58" s="9"/>
      <c r="CVV58" s="9"/>
      <c r="CVW58" s="9"/>
      <c r="CVX58" s="9"/>
      <c r="CVY58" s="9"/>
      <c r="CVZ58" s="9"/>
      <c r="CWA58" s="9"/>
      <c r="CWB58" s="9"/>
      <c r="CWC58" s="9"/>
      <c r="CWD58" s="9"/>
      <c r="CWE58" s="9"/>
      <c r="CWF58" s="9"/>
      <c r="CWG58" s="9"/>
      <c r="CWH58" s="9"/>
      <c r="CWI58" s="9"/>
      <c r="CWJ58" s="9"/>
      <c r="CWK58" s="9"/>
      <c r="CWL58" s="9"/>
      <c r="CWM58" s="9"/>
      <c r="CWN58" s="9"/>
      <c r="CWO58" s="9"/>
      <c r="CWP58" s="9"/>
      <c r="CWQ58" s="9"/>
      <c r="CWR58" s="9"/>
      <c r="CWS58" s="9"/>
      <c r="CWT58" s="9"/>
      <c r="CWU58" s="9"/>
      <c r="CWV58" s="9"/>
      <c r="CWW58" s="9"/>
      <c r="CWX58" s="9"/>
      <c r="CWY58" s="9"/>
      <c r="CWZ58" s="9"/>
      <c r="CXA58" s="9"/>
      <c r="CXB58" s="9"/>
      <c r="CXC58" s="9"/>
      <c r="CXD58" s="9"/>
      <c r="CXE58" s="9"/>
      <c r="CXF58" s="9"/>
      <c r="CXG58" s="9"/>
      <c r="CXH58" s="9"/>
      <c r="CXI58" s="9"/>
      <c r="CXJ58" s="9"/>
      <c r="CXK58" s="9"/>
      <c r="CXL58" s="9"/>
      <c r="CXM58" s="9"/>
      <c r="CXN58" s="9"/>
      <c r="CXO58" s="9"/>
      <c r="CXP58" s="9"/>
      <c r="CXQ58" s="9"/>
      <c r="CXR58" s="9"/>
      <c r="CXS58" s="9"/>
      <c r="CXT58" s="9"/>
      <c r="CXU58" s="9"/>
      <c r="CXV58" s="9"/>
      <c r="CXW58" s="9"/>
      <c r="CXX58" s="9"/>
      <c r="CXY58" s="9"/>
      <c r="CXZ58" s="9"/>
      <c r="CYA58" s="9"/>
      <c r="CYB58" s="9"/>
      <c r="CYC58" s="9"/>
      <c r="CYD58" s="9"/>
      <c r="CYE58" s="9"/>
      <c r="CYF58" s="9"/>
      <c r="CYG58" s="9"/>
      <c r="CYH58" s="9"/>
      <c r="CYI58" s="9"/>
      <c r="CYJ58" s="9"/>
      <c r="CYK58" s="9"/>
      <c r="CYL58" s="9"/>
      <c r="CYM58" s="9"/>
      <c r="CYN58" s="9"/>
      <c r="CYO58" s="9"/>
      <c r="CYP58" s="9"/>
      <c r="CYQ58" s="9"/>
      <c r="CYR58" s="9"/>
      <c r="CYS58" s="9"/>
      <c r="CYT58" s="9"/>
      <c r="CYU58" s="9"/>
      <c r="CYV58" s="9"/>
      <c r="CYW58" s="9"/>
      <c r="CYX58" s="9"/>
      <c r="CYY58" s="9"/>
      <c r="CYZ58" s="9"/>
      <c r="CZA58" s="9"/>
      <c r="CZB58" s="9"/>
      <c r="CZC58" s="9"/>
      <c r="CZD58" s="9"/>
      <c r="CZE58" s="9"/>
      <c r="CZF58" s="9"/>
      <c r="CZG58" s="9"/>
      <c r="CZH58" s="9"/>
      <c r="CZI58" s="9"/>
      <c r="CZJ58" s="9"/>
      <c r="CZK58" s="9"/>
      <c r="CZL58" s="9"/>
      <c r="CZM58" s="9"/>
      <c r="CZN58" s="9"/>
      <c r="CZO58" s="9"/>
      <c r="CZP58" s="9"/>
      <c r="CZQ58" s="9"/>
      <c r="CZR58" s="9"/>
      <c r="CZS58" s="9"/>
      <c r="CZT58" s="9"/>
      <c r="CZU58" s="9"/>
      <c r="CZV58" s="9"/>
      <c r="CZW58" s="9"/>
      <c r="CZX58" s="9"/>
      <c r="CZY58" s="9"/>
      <c r="CZZ58" s="9"/>
      <c r="DAA58" s="9"/>
      <c r="DAB58" s="9"/>
      <c r="DAC58" s="9"/>
      <c r="DAD58" s="9"/>
      <c r="DAE58" s="9"/>
      <c r="DAF58" s="9"/>
      <c r="DAG58" s="9"/>
      <c r="DAH58" s="9"/>
      <c r="DAI58" s="9"/>
      <c r="DAJ58" s="9"/>
      <c r="DAK58" s="9"/>
      <c r="DAL58" s="9"/>
      <c r="DAM58" s="9"/>
      <c r="DAN58" s="9"/>
      <c r="DAO58" s="9"/>
      <c r="DAP58" s="9"/>
      <c r="DAQ58" s="9"/>
      <c r="DAR58" s="9"/>
      <c r="DAS58" s="9"/>
      <c r="DAT58" s="9"/>
      <c r="DAU58" s="9"/>
      <c r="DAV58" s="9"/>
      <c r="DAW58" s="9"/>
      <c r="DAX58" s="9"/>
      <c r="DAY58" s="9"/>
      <c r="DAZ58" s="9"/>
      <c r="DBA58" s="9"/>
      <c r="DBB58" s="9"/>
      <c r="DBC58" s="9"/>
      <c r="DBD58" s="9"/>
      <c r="DBE58" s="9"/>
      <c r="DBF58" s="9"/>
      <c r="DBG58" s="9"/>
      <c r="DBH58" s="9"/>
      <c r="DBI58" s="9"/>
      <c r="DBJ58" s="9"/>
      <c r="DBK58" s="9"/>
      <c r="DBL58" s="9"/>
      <c r="DBM58" s="9"/>
      <c r="DBN58" s="9"/>
      <c r="DBO58" s="9"/>
      <c r="DBP58" s="9"/>
      <c r="DBQ58" s="9"/>
      <c r="DBR58" s="9"/>
      <c r="DBS58" s="9"/>
      <c r="DBT58" s="9"/>
      <c r="DBU58" s="9"/>
      <c r="DBV58" s="9"/>
      <c r="DBW58" s="9"/>
      <c r="DBX58" s="9"/>
      <c r="DBY58" s="9"/>
      <c r="DBZ58" s="9"/>
      <c r="DCA58" s="9"/>
      <c r="DCB58" s="9"/>
      <c r="DCC58" s="9"/>
      <c r="DCD58" s="9"/>
      <c r="DCE58" s="9"/>
      <c r="DCF58" s="9"/>
      <c r="DCG58" s="9"/>
      <c r="DCH58" s="9"/>
      <c r="DCI58" s="9"/>
      <c r="DCJ58" s="9"/>
      <c r="DCK58" s="9"/>
      <c r="DCL58" s="9"/>
      <c r="DCM58" s="9"/>
      <c r="DCN58" s="9"/>
      <c r="DCO58" s="9"/>
      <c r="DCP58" s="9"/>
      <c r="DCQ58" s="9"/>
      <c r="DCR58" s="9"/>
      <c r="DCS58" s="9"/>
      <c r="DCT58" s="9"/>
      <c r="DCU58" s="9"/>
      <c r="DCV58" s="9"/>
      <c r="DCW58" s="9"/>
      <c r="DCX58" s="9"/>
      <c r="DCY58" s="9"/>
      <c r="DCZ58" s="9"/>
      <c r="DDA58" s="9"/>
      <c r="DDB58" s="9"/>
      <c r="DDC58" s="9"/>
      <c r="DDD58" s="9"/>
      <c r="DDE58" s="9"/>
      <c r="DDF58" s="9"/>
      <c r="DDG58" s="9"/>
      <c r="DDH58" s="9"/>
      <c r="DDI58" s="9"/>
      <c r="DDJ58" s="9"/>
      <c r="DDK58" s="9"/>
      <c r="DDL58" s="9"/>
      <c r="DDM58" s="9"/>
      <c r="DDN58" s="9"/>
      <c r="DDO58" s="9"/>
      <c r="DDP58" s="9"/>
      <c r="DDQ58" s="9"/>
      <c r="DDR58" s="9"/>
      <c r="DDS58" s="9"/>
      <c r="DDT58" s="9"/>
      <c r="DDU58" s="9"/>
      <c r="DDV58" s="9"/>
      <c r="DDW58" s="9"/>
      <c r="DDX58" s="9"/>
      <c r="DDY58" s="9"/>
      <c r="DDZ58" s="9"/>
      <c r="DEA58" s="9"/>
      <c r="DEB58" s="9"/>
      <c r="DEC58" s="9"/>
      <c r="DED58" s="9"/>
      <c r="DEE58" s="9"/>
      <c r="DEF58" s="9"/>
      <c r="DEG58" s="9"/>
      <c r="DEH58" s="9"/>
      <c r="DEI58" s="9"/>
      <c r="DEJ58" s="9"/>
      <c r="DEK58" s="9"/>
      <c r="DEL58" s="9"/>
      <c r="DEM58" s="9"/>
      <c r="DEN58" s="9"/>
      <c r="DEO58" s="9"/>
      <c r="DEP58" s="9"/>
      <c r="DEQ58" s="9"/>
      <c r="DER58" s="9"/>
      <c r="DES58" s="9"/>
      <c r="DET58" s="9"/>
      <c r="DEU58" s="9"/>
      <c r="DEV58" s="9"/>
      <c r="DEW58" s="9"/>
      <c r="DEX58" s="9"/>
      <c r="DEY58" s="9"/>
      <c r="DEZ58" s="9"/>
      <c r="DFA58" s="9"/>
      <c r="DFB58" s="9"/>
      <c r="DFC58" s="9"/>
      <c r="DFD58" s="9"/>
      <c r="DFE58" s="9"/>
      <c r="DFF58" s="9"/>
      <c r="DFG58" s="9"/>
      <c r="DFH58" s="9"/>
      <c r="DFI58" s="9"/>
      <c r="DFJ58" s="9"/>
      <c r="DFK58" s="9"/>
      <c r="DFL58" s="9"/>
      <c r="DFM58" s="9"/>
      <c r="DFN58" s="9"/>
      <c r="DFO58" s="9"/>
      <c r="DFP58" s="9"/>
      <c r="DFQ58" s="9"/>
      <c r="DFR58" s="9"/>
      <c r="DFS58" s="9"/>
      <c r="DFT58" s="9"/>
      <c r="DFU58" s="9"/>
      <c r="DFV58" s="9"/>
      <c r="DFW58" s="9"/>
      <c r="DFX58" s="9"/>
      <c r="DFY58" s="9"/>
      <c r="DFZ58" s="9"/>
      <c r="DGA58" s="9"/>
      <c r="DGB58" s="9"/>
      <c r="DGC58" s="9"/>
      <c r="DGD58" s="9"/>
      <c r="DGE58" s="9"/>
      <c r="DGF58" s="9"/>
      <c r="DGG58" s="9"/>
      <c r="DGH58" s="9"/>
      <c r="DGI58" s="9"/>
      <c r="DGJ58" s="9"/>
      <c r="DGK58" s="9"/>
      <c r="DGL58" s="9"/>
      <c r="DGM58" s="9"/>
      <c r="DGN58" s="9"/>
      <c r="DGO58" s="9"/>
      <c r="DGP58" s="9"/>
      <c r="DGQ58" s="9"/>
      <c r="DGR58" s="9"/>
      <c r="DGS58" s="9"/>
      <c r="DGT58" s="9"/>
      <c r="DGU58" s="9"/>
      <c r="DGV58" s="9"/>
      <c r="DGW58" s="9"/>
      <c r="DGX58" s="9"/>
      <c r="DGY58" s="9"/>
      <c r="DGZ58" s="9"/>
      <c r="DHA58" s="9"/>
      <c r="DHB58" s="9"/>
      <c r="DHC58" s="9"/>
      <c r="DHD58" s="9"/>
      <c r="DHE58" s="9"/>
      <c r="DHF58" s="9"/>
      <c r="DHG58" s="9"/>
      <c r="DHH58" s="9"/>
      <c r="DHI58" s="9"/>
      <c r="DHJ58" s="9"/>
      <c r="DHK58" s="9"/>
      <c r="DHL58" s="9"/>
      <c r="DHM58" s="9"/>
      <c r="DHN58" s="9"/>
      <c r="DHO58" s="9"/>
      <c r="DHP58" s="9"/>
      <c r="DHQ58" s="9"/>
      <c r="DHR58" s="9"/>
      <c r="DHS58" s="9"/>
      <c r="DHT58" s="9"/>
      <c r="DHU58" s="9"/>
      <c r="DHV58" s="9"/>
      <c r="DHW58" s="9"/>
      <c r="DHX58" s="9"/>
      <c r="DHY58" s="9"/>
      <c r="DHZ58" s="9"/>
      <c r="DIA58" s="9"/>
      <c r="DIB58" s="9"/>
      <c r="DIC58" s="9"/>
      <c r="DID58" s="9"/>
      <c r="DIE58" s="9"/>
      <c r="DIF58" s="9"/>
      <c r="DIG58" s="9"/>
      <c r="DIH58" s="9"/>
      <c r="DII58" s="9"/>
      <c r="DIJ58" s="9"/>
      <c r="DIK58" s="9"/>
      <c r="DIL58" s="9"/>
      <c r="DIM58" s="9"/>
      <c r="DIN58" s="9"/>
      <c r="DIO58" s="9"/>
      <c r="DIP58" s="9"/>
      <c r="DIQ58" s="9"/>
      <c r="DIR58" s="9"/>
      <c r="DIS58" s="9"/>
      <c r="DIT58" s="9"/>
      <c r="DIU58" s="9"/>
      <c r="DIV58" s="9"/>
      <c r="DIW58" s="9"/>
      <c r="DIX58" s="9"/>
      <c r="DIY58" s="9"/>
      <c r="DIZ58" s="9"/>
      <c r="DJA58" s="9"/>
      <c r="DJB58" s="9"/>
      <c r="DJC58" s="9"/>
      <c r="DJD58" s="9"/>
      <c r="DJE58" s="9"/>
      <c r="DJF58" s="9"/>
      <c r="DJG58" s="9"/>
      <c r="DJH58" s="9"/>
      <c r="DJI58" s="9"/>
      <c r="DJJ58" s="9"/>
      <c r="DJK58" s="9"/>
      <c r="DJL58" s="9"/>
      <c r="DJM58" s="9"/>
      <c r="DJN58" s="9"/>
      <c r="DJO58" s="9"/>
      <c r="DJP58" s="9"/>
      <c r="DJQ58" s="9"/>
      <c r="DJR58" s="9"/>
      <c r="DJS58" s="9"/>
      <c r="DJT58" s="9"/>
      <c r="DJU58" s="9"/>
      <c r="DJV58" s="9"/>
      <c r="DJW58" s="9"/>
      <c r="DJX58" s="9"/>
      <c r="DJY58" s="9"/>
      <c r="DJZ58" s="9"/>
      <c r="DKA58" s="9"/>
      <c r="DKB58" s="9"/>
      <c r="DKC58" s="9"/>
      <c r="DKD58" s="9"/>
      <c r="DKE58" s="9"/>
      <c r="DKF58" s="9"/>
      <c r="DKG58" s="9"/>
      <c r="DKH58" s="9"/>
      <c r="DKI58" s="9"/>
      <c r="DKJ58" s="9"/>
      <c r="DKK58" s="9"/>
      <c r="DKL58" s="9"/>
      <c r="DKM58" s="9"/>
      <c r="DKN58" s="9"/>
      <c r="DKO58" s="9"/>
      <c r="DKP58" s="9"/>
      <c r="DKQ58" s="9"/>
      <c r="DKR58" s="9"/>
      <c r="DKS58" s="9"/>
      <c r="DKT58" s="9"/>
      <c r="DKU58" s="9"/>
      <c r="DKV58" s="9"/>
      <c r="DKW58" s="9"/>
      <c r="DKX58" s="9"/>
      <c r="DKY58" s="9"/>
      <c r="DKZ58" s="9"/>
      <c r="DLA58" s="9"/>
      <c r="DLB58" s="9"/>
      <c r="DLC58" s="9"/>
      <c r="DLD58" s="9"/>
      <c r="DLE58" s="9"/>
      <c r="DLF58" s="9"/>
      <c r="DLG58" s="9"/>
      <c r="DLH58" s="9"/>
      <c r="DLI58" s="9"/>
      <c r="DLJ58" s="9"/>
      <c r="DLK58" s="9"/>
      <c r="DLL58" s="9"/>
      <c r="DLM58" s="9"/>
      <c r="DLN58" s="9"/>
      <c r="DLO58" s="9"/>
      <c r="DLP58" s="9"/>
      <c r="DLQ58" s="9"/>
      <c r="DLR58" s="9"/>
      <c r="DLS58" s="9"/>
      <c r="DLT58" s="9"/>
      <c r="DLU58" s="9"/>
      <c r="DLV58" s="9"/>
      <c r="DLW58" s="9"/>
      <c r="DLX58" s="9"/>
      <c r="DLY58" s="9"/>
      <c r="DLZ58" s="9"/>
      <c r="DMA58" s="9"/>
      <c r="DMB58" s="9"/>
      <c r="DMC58" s="9"/>
      <c r="DMD58" s="9"/>
      <c r="DME58" s="9"/>
      <c r="DMF58" s="9"/>
      <c r="DMG58" s="9"/>
      <c r="DMH58" s="9"/>
      <c r="DMI58" s="9"/>
      <c r="DMJ58" s="9"/>
      <c r="DMK58" s="9"/>
      <c r="DML58" s="9"/>
      <c r="DMM58" s="9"/>
      <c r="DMN58" s="9"/>
      <c r="DMO58" s="9"/>
      <c r="DMP58" s="9"/>
      <c r="DMQ58" s="9"/>
      <c r="DMR58" s="9"/>
      <c r="DMS58" s="9"/>
      <c r="DMT58" s="9"/>
      <c r="DMU58" s="9"/>
      <c r="DMV58" s="9"/>
      <c r="DMW58" s="9"/>
      <c r="DMX58" s="9"/>
      <c r="DMY58" s="9"/>
      <c r="DMZ58" s="9"/>
      <c r="DNA58" s="9"/>
      <c r="DNB58" s="9"/>
      <c r="DNC58" s="9"/>
      <c r="DND58" s="9"/>
      <c r="DNE58" s="9"/>
      <c r="DNF58" s="9"/>
      <c r="DNG58" s="9"/>
      <c r="DNH58" s="9"/>
      <c r="DNI58" s="9"/>
      <c r="DNJ58" s="9"/>
      <c r="DNK58" s="9"/>
      <c r="DNL58" s="9"/>
      <c r="DNM58" s="9"/>
      <c r="DNN58" s="9"/>
      <c r="DNO58" s="9"/>
      <c r="DNP58" s="9"/>
      <c r="DNQ58" s="9"/>
      <c r="DNR58" s="9"/>
      <c r="DNS58" s="9"/>
      <c r="DNT58" s="9"/>
      <c r="DNU58" s="9"/>
      <c r="DNV58" s="9"/>
      <c r="DNW58" s="9"/>
      <c r="DNX58" s="9"/>
      <c r="DNY58" s="9"/>
      <c r="DNZ58" s="9"/>
      <c r="DOA58" s="9"/>
      <c r="DOB58" s="9"/>
      <c r="DOC58" s="9"/>
      <c r="DOD58" s="9"/>
      <c r="DOE58" s="9"/>
      <c r="DOF58" s="9"/>
      <c r="DOG58" s="9"/>
      <c r="DOH58" s="9"/>
      <c r="DOI58" s="9"/>
      <c r="DOJ58" s="9"/>
      <c r="DOK58" s="9"/>
      <c r="DOL58" s="9"/>
      <c r="DOM58" s="9"/>
      <c r="DON58" s="9"/>
      <c r="DOO58" s="9"/>
      <c r="DOP58" s="9"/>
      <c r="DOQ58" s="9"/>
      <c r="DOR58" s="9"/>
      <c r="DOS58" s="9"/>
      <c r="DOT58" s="9"/>
      <c r="DOU58" s="9"/>
      <c r="DOV58" s="9"/>
      <c r="DOW58" s="9"/>
      <c r="DOX58" s="9"/>
      <c r="DOY58" s="9"/>
      <c r="DOZ58" s="9"/>
      <c r="DPA58" s="9"/>
      <c r="DPB58" s="9"/>
      <c r="DPC58" s="9"/>
      <c r="DPD58" s="9"/>
      <c r="DPE58" s="9"/>
      <c r="DPF58" s="9"/>
      <c r="DPG58" s="9"/>
      <c r="DPH58" s="9"/>
      <c r="DPI58" s="9"/>
      <c r="DPJ58" s="9"/>
      <c r="DPK58" s="9"/>
      <c r="DPL58" s="9"/>
      <c r="DPM58" s="9"/>
      <c r="DPN58" s="9"/>
      <c r="DPO58" s="9"/>
      <c r="DPP58" s="9"/>
      <c r="DPQ58" s="9"/>
      <c r="DPR58" s="9"/>
      <c r="DPS58" s="9"/>
      <c r="DPT58" s="9"/>
      <c r="DPU58" s="9"/>
      <c r="DPV58" s="9"/>
      <c r="DPW58" s="9"/>
      <c r="DPX58" s="9"/>
      <c r="DPY58" s="9"/>
      <c r="DPZ58" s="9"/>
      <c r="DQA58" s="9"/>
      <c r="DQB58" s="9"/>
      <c r="DQC58" s="9"/>
      <c r="DQD58" s="9"/>
      <c r="DQE58" s="9"/>
      <c r="DQF58" s="9"/>
      <c r="DQG58" s="9"/>
      <c r="DQH58" s="9"/>
      <c r="DQI58" s="9"/>
      <c r="DQJ58" s="9"/>
      <c r="DQK58" s="9"/>
      <c r="DQL58" s="9"/>
      <c r="DQM58" s="9"/>
      <c r="DQN58" s="9"/>
      <c r="DQO58" s="9"/>
      <c r="DQP58" s="9"/>
      <c r="DQQ58" s="9"/>
      <c r="DQR58" s="9"/>
      <c r="DQS58" s="9"/>
      <c r="DQT58" s="9"/>
      <c r="DQU58" s="9"/>
      <c r="DQV58" s="9"/>
      <c r="DQW58" s="9"/>
      <c r="DQX58" s="9"/>
      <c r="DQY58" s="9"/>
      <c r="DQZ58" s="9"/>
      <c r="DRA58" s="9"/>
      <c r="DRB58" s="9"/>
      <c r="DRC58" s="9"/>
      <c r="DRD58" s="9"/>
      <c r="DRE58" s="9"/>
      <c r="DRF58" s="9"/>
      <c r="DRG58" s="9"/>
      <c r="DRH58" s="9"/>
      <c r="DRI58" s="9"/>
      <c r="DRJ58" s="9"/>
      <c r="DRK58" s="9"/>
      <c r="DRL58" s="9"/>
      <c r="DRM58" s="9"/>
      <c r="DRN58" s="9"/>
      <c r="DRO58" s="9"/>
      <c r="DRP58" s="9"/>
      <c r="DRQ58" s="9"/>
      <c r="DRR58" s="9"/>
      <c r="DRS58" s="9"/>
      <c r="DRT58" s="9"/>
      <c r="DRU58" s="9"/>
      <c r="DRV58" s="9"/>
      <c r="DRW58" s="9"/>
      <c r="DRX58" s="9"/>
      <c r="DRY58" s="9"/>
      <c r="DRZ58" s="9"/>
      <c r="DSA58" s="9"/>
      <c r="DSB58" s="9"/>
      <c r="DSC58" s="9"/>
      <c r="DSD58" s="9"/>
      <c r="DSE58" s="9"/>
      <c r="DSF58" s="9"/>
      <c r="DSG58" s="9"/>
      <c r="DSH58" s="9"/>
      <c r="DSI58" s="9"/>
      <c r="DSJ58" s="9"/>
      <c r="DSK58" s="9"/>
      <c r="DSL58" s="9"/>
      <c r="DSM58" s="9"/>
      <c r="DSN58" s="9"/>
      <c r="DSO58" s="9"/>
      <c r="DSP58" s="9"/>
      <c r="DSQ58" s="9"/>
      <c r="DSR58" s="9"/>
      <c r="DSS58" s="9"/>
      <c r="DST58" s="9"/>
      <c r="DSU58" s="9"/>
      <c r="DSV58" s="9"/>
      <c r="DSW58" s="9"/>
      <c r="DSX58" s="9"/>
      <c r="DSY58" s="9"/>
      <c r="DSZ58" s="9"/>
      <c r="DTA58" s="9"/>
      <c r="DTB58" s="9"/>
      <c r="DTC58" s="9"/>
      <c r="DTD58" s="9"/>
      <c r="DTE58" s="9"/>
      <c r="DTF58" s="9"/>
      <c r="DTG58" s="9"/>
      <c r="DTH58" s="9"/>
      <c r="DTI58" s="9"/>
      <c r="DTJ58" s="9"/>
      <c r="DTK58" s="9"/>
      <c r="DTL58" s="9"/>
      <c r="DTM58" s="9"/>
      <c r="DTN58" s="9"/>
      <c r="DTO58" s="9"/>
      <c r="DTP58" s="9"/>
      <c r="DTQ58" s="9"/>
      <c r="DTR58" s="9"/>
      <c r="DTS58" s="9"/>
      <c r="DTT58" s="9"/>
      <c r="DTU58" s="9"/>
      <c r="DTV58" s="9"/>
      <c r="DTW58" s="9"/>
      <c r="DTX58" s="9"/>
      <c r="DTY58" s="9"/>
      <c r="DTZ58" s="9"/>
      <c r="DUA58" s="9"/>
      <c r="DUB58" s="9"/>
      <c r="DUC58" s="9"/>
      <c r="DUD58" s="9"/>
      <c r="DUE58" s="9"/>
      <c r="DUF58" s="9"/>
      <c r="DUG58" s="9"/>
      <c r="DUH58" s="9"/>
      <c r="DUI58" s="9"/>
      <c r="DUJ58" s="9"/>
      <c r="DUK58" s="9"/>
      <c r="DUL58" s="9"/>
      <c r="DUM58" s="9"/>
      <c r="DUN58" s="9"/>
      <c r="DUO58" s="9"/>
      <c r="DUP58" s="9"/>
      <c r="DUQ58" s="9"/>
      <c r="DUR58" s="9"/>
      <c r="DUS58" s="9"/>
      <c r="DUT58" s="9"/>
      <c r="DUU58" s="9"/>
      <c r="DUV58" s="9"/>
      <c r="DUW58" s="9"/>
      <c r="DUX58" s="9"/>
      <c r="DUY58" s="9"/>
      <c r="DUZ58" s="9"/>
      <c r="DVA58" s="9"/>
      <c r="DVB58" s="9"/>
      <c r="DVC58" s="9"/>
      <c r="DVD58" s="9"/>
      <c r="DVE58" s="9"/>
      <c r="DVF58" s="9"/>
      <c r="DVG58" s="9"/>
      <c r="DVH58" s="9"/>
      <c r="DVI58" s="9"/>
      <c r="DVJ58" s="9"/>
      <c r="DVK58" s="9"/>
      <c r="DVL58" s="9"/>
      <c r="DVM58" s="9"/>
      <c r="DVN58" s="9"/>
      <c r="DVO58" s="9"/>
      <c r="DVP58" s="9"/>
      <c r="DVQ58" s="9"/>
      <c r="DVR58" s="9"/>
      <c r="DVS58" s="9"/>
      <c r="DVT58" s="9"/>
      <c r="DVU58" s="9"/>
      <c r="DVV58" s="9"/>
      <c r="DVW58" s="9"/>
      <c r="DVX58" s="9"/>
      <c r="DVY58" s="9"/>
      <c r="DVZ58" s="9"/>
      <c r="DWA58" s="9"/>
      <c r="DWB58" s="9"/>
      <c r="DWC58" s="9"/>
      <c r="DWD58" s="9"/>
      <c r="DWE58" s="9"/>
      <c r="DWF58" s="9"/>
      <c r="DWG58" s="9"/>
      <c r="DWH58" s="9"/>
      <c r="DWI58" s="9"/>
      <c r="DWJ58" s="9"/>
      <c r="DWK58" s="9"/>
      <c r="DWL58" s="9"/>
      <c r="DWM58" s="9"/>
      <c r="DWN58" s="9"/>
      <c r="DWO58" s="9"/>
      <c r="DWP58" s="9"/>
      <c r="DWQ58" s="9"/>
      <c r="DWR58" s="9"/>
      <c r="DWS58" s="9"/>
      <c r="DWT58" s="9"/>
      <c r="DWU58" s="9"/>
      <c r="DWV58" s="9"/>
      <c r="DWW58" s="9"/>
      <c r="DWX58" s="9"/>
      <c r="DWY58" s="9"/>
      <c r="DWZ58" s="9"/>
      <c r="DXA58" s="9"/>
      <c r="DXB58" s="9"/>
      <c r="DXC58" s="9"/>
      <c r="DXD58" s="9"/>
      <c r="DXE58" s="9"/>
      <c r="DXF58" s="9"/>
      <c r="DXG58" s="9"/>
      <c r="DXH58" s="9"/>
      <c r="DXI58" s="9"/>
      <c r="DXJ58" s="9"/>
      <c r="DXK58" s="9"/>
      <c r="DXL58" s="9"/>
      <c r="DXM58" s="9"/>
      <c r="DXN58" s="9"/>
      <c r="DXO58" s="9"/>
      <c r="DXP58" s="9"/>
      <c r="DXQ58" s="9"/>
      <c r="DXR58" s="9"/>
      <c r="DXS58" s="9"/>
      <c r="DXT58" s="9"/>
      <c r="DXU58" s="9"/>
      <c r="DXV58" s="9"/>
      <c r="DXW58" s="9"/>
      <c r="DXX58" s="9"/>
      <c r="DXY58" s="9"/>
      <c r="DXZ58" s="9"/>
      <c r="DYA58" s="9"/>
      <c r="DYB58" s="9"/>
      <c r="DYC58" s="9"/>
      <c r="DYD58" s="9"/>
      <c r="DYE58" s="9"/>
      <c r="DYF58" s="9"/>
      <c r="DYG58" s="9"/>
      <c r="DYH58" s="9"/>
      <c r="DYI58" s="9"/>
      <c r="DYJ58" s="9"/>
      <c r="DYK58" s="9"/>
      <c r="DYL58" s="9"/>
      <c r="DYM58" s="9"/>
      <c r="DYN58" s="9"/>
      <c r="DYO58" s="9"/>
      <c r="DYP58" s="9"/>
      <c r="DYQ58" s="9"/>
      <c r="DYR58" s="9"/>
      <c r="DYS58" s="9"/>
      <c r="DYT58" s="9"/>
      <c r="DYU58" s="9"/>
      <c r="DYV58" s="9"/>
      <c r="DYW58" s="9"/>
      <c r="DYX58" s="9"/>
      <c r="DYY58" s="9"/>
      <c r="DYZ58" s="9"/>
      <c r="DZA58" s="9"/>
      <c r="DZB58" s="9"/>
      <c r="DZC58" s="9"/>
      <c r="DZD58" s="9"/>
      <c r="DZE58" s="9"/>
      <c r="DZF58" s="9"/>
      <c r="DZG58" s="9"/>
      <c r="DZH58" s="9"/>
      <c r="DZI58" s="9"/>
      <c r="DZJ58" s="9"/>
      <c r="DZK58" s="9"/>
      <c r="DZL58" s="9"/>
      <c r="DZM58" s="9"/>
      <c r="DZN58" s="9"/>
      <c r="DZO58" s="9"/>
      <c r="DZP58" s="9"/>
      <c r="DZQ58" s="9"/>
      <c r="DZR58" s="9"/>
      <c r="DZS58" s="9"/>
      <c r="DZT58" s="9"/>
      <c r="DZU58" s="9"/>
      <c r="DZV58" s="9"/>
      <c r="DZW58" s="9"/>
      <c r="DZX58" s="9"/>
      <c r="DZY58" s="9"/>
      <c r="DZZ58" s="9"/>
      <c r="EAA58" s="9"/>
      <c r="EAB58" s="9"/>
      <c r="EAC58" s="9"/>
      <c r="EAD58" s="9"/>
      <c r="EAE58" s="9"/>
      <c r="EAF58" s="9"/>
      <c r="EAG58" s="9"/>
      <c r="EAH58" s="9"/>
      <c r="EAI58" s="9"/>
      <c r="EAJ58" s="9"/>
      <c r="EAK58" s="9"/>
      <c r="EAL58" s="9"/>
      <c r="EAM58" s="9"/>
      <c r="EAN58" s="9"/>
      <c r="EAO58" s="9"/>
      <c r="EAP58" s="9"/>
      <c r="EAQ58" s="9"/>
      <c r="EAR58" s="9"/>
      <c r="EAS58" s="9"/>
      <c r="EAT58" s="9"/>
      <c r="EAU58" s="9"/>
      <c r="EAV58" s="9"/>
      <c r="EAW58" s="9"/>
      <c r="EAX58" s="9"/>
      <c r="EAY58" s="9"/>
      <c r="EAZ58" s="9"/>
      <c r="EBA58" s="9"/>
      <c r="EBB58" s="9"/>
      <c r="EBC58" s="9"/>
      <c r="EBD58" s="9"/>
      <c r="EBE58" s="9"/>
      <c r="EBF58" s="9"/>
      <c r="EBG58" s="9"/>
      <c r="EBH58" s="9"/>
      <c r="EBI58" s="9"/>
      <c r="EBJ58" s="9"/>
      <c r="EBK58" s="9"/>
      <c r="EBL58" s="9"/>
      <c r="EBM58" s="9"/>
      <c r="EBN58" s="9"/>
      <c r="EBO58" s="9"/>
      <c r="EBP58" s="9"/>
      <c r="EBQ58" s="9"/>
      <c r="EBR58" s="9"/>
      <c r="EBS58" s="9"/>
      <c r="EBT58" s="9"/>
      <c r="EBU58" s="9"/>
      <c r="EBV58" s="9"/>
      <c r="EBW58" s="9"/>
      <c r="EBX58" s="9"/>
      <c r="EBY58" s="9"/>
      <c r="EBZ58" s="9"/>
      <c r="ECA58" s="9"/>
      <c r="ECB58" s="9"/>
      <c r="ECC58" s="9"/>
      <c r="ECD58" s="9"/>
      <c r="ECE58" s="9"/>
      <c r="ECF58" s="9"/>
      <c r="ECG58" s="9"/>
      <c r="ECH58" s="9"/>
      <c r="ECI58" s="9"/>
      <c r="ECJ58" s="9"/>
      <c r="ECK58" s="9"/>
      <c r="ECL58" s="9"/>
      <c r="ECM58" s="9"/>
      <c r="ECN58" s="9"/>
      <c r="ECO58" s="9"/>
      <c r="ECP58" s="9"/>
      <c r="ECQ58" s="9"/>
      <c r="ECR58" s="9"/>
      <c r="ECS58" s="9"/>
      <c r="ECT58" s="9"/>
      <c r="ECU58" s="9"/>
      <c r="ECV58" s="9"/>
      <c r="ECW58" s="9"/>
      <c r="ECX58" s="9"/>
      <c r="ECY58" s="9"/>
      <c r="ECZ58" s="9"/>
      <c r="EDA58" s="9"/>
      <c r="EDB58" s="9"/>
      <c r="EDC58" s="9"/>
      <c r="EDD58" s="9"/>
      <c r="EDE58" s="9"/>
      <c r="EDF58" s="9"/>
      <c r="EDG58" s="9"/>
      <c r="EDH58" s="9"/>
      <c r="EDI58" s="9"/>
      <c r="EDJ58" s="9"/>
      <c r="EDK58" s="9"/>
      <c r="EDL58" s="9"/>
      <c r="EDM58" s="9"/>
      <c r="EDN58" s="9"/>
      <c r="EDO58" s="9"/>
      <c r="EDP58" s="9"/>
      <c r="EDQ58" s="9"/>
      <c r="EDR58" s="9"/>
      <c r="EDS58" s="9"/>
      <c r="EDT58" s="9"/>
      <c r="EDU58" s="9"/>
      <c r="EDV58" s="9"/>
      <c r="EDW58" s="9"/>
      <c r="EDX58" s="9"/>
      <c r="EDY58" s="9"/>
      <c r="EDZ58" s="9"/>
      <c r="EEA58" s="9"/>
      <c r="EEB58" s="9"/>
      <c r="EEC58" s="9"/>
      <c r="EED58" s="9"/>
      <c r="EEE58" s="9"/>
      <c r="EEF58" s="9"/>
      <c r="EEG58" s="9"/>
      <c r="EEH58" s="9"/>
      <c r="EEI58" s="9"/>
      <c r="EEJ58" s="9"/>
      <c r="EEK58" s="9"/>
      <c r="EEL58" s="9"/>
      <c r="EEM58" s="9"/>
      <c r="EEN58" s="9"/>
      <c r="EEO58" s="9"/>
      <c r="EEP58" s="9"/>
      <c r="EEQ58" s="9"/>
      <c r="EER58" s="9"/>
      <c r="EES58" s="9"/>
      <c r="EET58" s="9"/>
      <c r="EEU58" s="9"/>
      <c r="EEV58" s="9"/>
      <c r="EEW58" s="9"/>
      <c r="EEX58" s="9"/>
      <c r="EEY58" s="9"/>
      <c r="EEZ58" s="9"/>
      <c r="EFA58" s="9"/>
      <c r="EFB58" s="9"/>
      <c r="EFC58" s="9"/>
      <c r="EFD58" s="9"/>
      <c r="EFE58" s="9"/>
      <c r="EFF58" s="9"/>
      <c r="EFG58" s="9"/>
      <c r="EFH58" s="9"/>
      <c r="EFI58" s="9"/>
      <c r="EFJ58" s="9"/>
      <c r="EFK58" s="9"/>
      <c r="EFL58" s="9"/>
      <c r="EFM58" s="9"/>
      <c r="EFN58" s="9"/>
      <c r="EFO58" s="9"/>
      <c r="EFP58" s="9"/>
      <c r="EFQ58" s="9"/>
      <c r="EFR58" s="9"/>
      <c r="EFS58" s="9"/>
      <c r="EFT58" s="9"/>
      <c r="EFU58" s="9"/>
      <c r="EFV58" s="9"/>
      <c r="EFW58" s="9"/>
      <c r="EFX58" s="9"/>
      <c r="EFY58" s="9"/>
      <c r="EFZ58" s="9"/>
      <c r="EGA58" s="9"/>
      <c r="EGB58" s="9"/>
      <c r="EGC58" s="9"/>
      <c r="EGD58" s="9"/>
      <c r="EGE58" s="9"/>
      <c r="EGF58" s="9"/>
      <c r="EGG58" s="9"/>
      <c r="EGH58" s="9"/>
      <c r="EGI58" s="9"/>
      <c r="EGJ58" s="9"/>
      <c r="EGK58" s="9"/>
      <c r="EGL58" s="9"/>
      <c r="EGM58" s="9"/>
      <c r="EGN58" s="9"/>
      <c r="EGO58" s="9"/>
      <c r="EGP58" s="9"/>
      <c r="EGQ58" s="9"/>
      <c r="EGR58" s="9"/>
      <c r="EGS58" s="9"/>
      <c r="EGT58" s="9"/>
      <c r="EGU58" s="9"/>
      <c r="EGV58" s="9"/>
      <c r="EGW58" s="9"/>
      <c r="EGX58" s="9"/>
      <c r="EGY58" s="9"/>
      <c r="EGZ58" s="9"/>
      <c r="EHA58" s="9"/>
      <c r="EHB58" s="9"/>
      <c r="EHC58" s="9"/>
      <c r="EHD58" s="9"/>
      <c r="EHE58" s="9"/>
      <c r="EHF58" s="9"/>
      <c r="EHG58" s="9"/>
      <c r="EHH58" s="9"/>
      <c r="EHI58" s="9"/>
      <c r="EHJ58" s="9"/>
      <c r="EHK58" s="9"/>
      <c r="EHL58" s="9"/>
      <c r="EHM58" s="9"/>
      <c r="EHN58" s="9"/>
      <c r="EHO58" s="9"/>
      <c r="EHP58" s="9"/>
      <c r="EHQ58" s="9"/>
      <c r="EHR58" s="9"/>
      <c r="EHS58" s="9"/>
      <c r="EHT58" s="9"/>
      <c r="EHU58" s="9"/>
      <c r="EHV58" s="9"/>
      <c r="EHW58" s="9"/>
      <c r="EHX58" s="9"/>
      <c r="EHY58" s="9"/>
      <c r="EHZ58" s="9"/>
      <c r="EIA58" s="9"/>
      <c r="EIB58" s="9"/>
      <c r="EIC58" s="9"/>
      <c r="EID58" s="9"/>
      <c r="EIE58" s="9"/>
      <c r="EIF58" s="9"/>
      <c r="EIG58" s="9"/>
      <c r="EIH58" s="9"/>
      <c r="EII58" s="9"/>
      <c r="EIJ58" s="9"/>
      <c r="EIK58" s="9"/>
      <c r="EIL58" s="9"/>
      <c r="EIM58" s="9"/>
      <c r="EIN58" s="9"/>
      <c r="EIO58" s="9"/>
      <c r="EIP58" s="9"/>
      <c r="EIQ58" s="9"/>
      <c r="EIR58" s="9"/>
      <c r="EIS58" s="9"/>
      <c r="EIT58" s="9"/>
      <c r="EIU58" s="9"/>
      <c r="EIV58" s="9"/>
      <c r="EIW58" s="9"/>
      <c r="EIX58" s="9"/>
      <c r="EIY58" s="9"/>
      <c r="EIZ58" s="9"/>
      <c r="EJA58" s="9"/>
      <c r="EJB58" s="9"/>
      <c r="EJC58" s="9"/>
      <c r="EJD58" s="9"/>
      <c r="EJE58" s="9"/>
      <c r="EJF58" s="9"/>
      <c r="EJG58" s="9"/>
      <c r="EJH58" s="9"/>
      <c r="EJI58" s="9"/>
      <c r="EJJ58" s="9"/>
      <c r="EJK58" s="9"/>
      <c r="EJL58" s="9"/>
      <c r="EJM58" s="9"/>
      <c r="EJN58" s="9"/>
      <c r="EJO58" s="9"/>
      <c r="EJP58" s="9"/>
      <c r="EJQ58" s="9"/>
      <c r="EJR58" s="9"/>
      <c r="EJS58" s="9"/>
      <c r="EJT58" s="9"/>
      <c r="EJU58" s="9"/>
      <c r="EJV58" s="9"/>
      <c r="EJW58" s="9"/>
      <c r="EJX58" s="9"/>
      <c r="EJY58" s="9"/>
      <c r="EJZ58" s="9"/>
      <c r="EKA58" s="9"/>
      <c r="EKB58" s="9"/>
      <c r="EKC58" s="9"/>
      <c r="EKD58" s="9"/>
      <c r="EKE58" s="9"/>
      <c r="EKF58" s="9"/>
      <c r="EKG58" s="9"/>
      <c r="EKH58" s="9"/>
      <c r="EKI58" s="9"/>
      <c r="EKJ58" s="9"/>
      <c r="EKK58" s="9"/>
      <c r="EKL58" s="9"/>
      <c r="EKM58" s="9"/>
      <c r="EKN58" s="9"/>
      <c r="EKO58" s="9"/>
      <c r="EKP58" s="9"/>
      <c r="EKQ58" s="9"/>
      <c r="EKR58" s="9"/>
      <c r="EKS58" s="9"/>
      <c r="EKT58" s="9"/>
      <c r="EKU58" s="9"/>
      <c r="EKV58" s="9"/>
      <c r="EKW58" s="9"/>
      <c r="EKX58" s="9"/>
      <c r="EKY58" s="9"/>
      <c r="EKZ58" s="9"/>
      <c r="ELA58" s="9"/>
      <c r="ELB58" s="9"/>
      <c r="ELC58" s="9"/>
      <c r="ELD58" s="9"/>
      <c r="ELE58" s="9"/>
      <c r="ELF58" s="9"/>
      <c r="ELG58" s="9"/>
      <c r="ELH58" s="9"/>
      <c r="ELI58" s="9"/>
      <c r="ELJ58" s="9"/>
      <c r="ELK58" s="9"/>
      <c r="ELL58" s="9"/>
      <c r="ELM58" s="9"/>
      <c r="ELN58" s="9"/>
      <c r="ELO58" s="9"/>
      <c r="ELP58" s="9"/>
      <c r="ELQ58" s="9"/>
      <c r="ELR58" s="9"/>
      <c r="ELS58" s="9"/>
      <c r="ELT58" s="9"/>
      <c r="ELU58" s="9"/>
      <c r="ELV58" s="9"/>
      <c r="ELW58" s="9"/>
      <c r="ELX58" s="9"/>
      <c r="ELY58" s="9"/>
      <c r="ELZ58" s="9"/>
      <c r="EMA58" s="9"/>
      <c r="EMB58" s="9"/>
      <c r="EMC58" s="9"/>
      <c r="EMD58" s="9"/>
      <c r="EME58" s="9"/>
      <c r="EMF58" s="9"/>
      <c r="EMG58" s="9"/>
      <c r="EMH58" s="9"/>
      <c r="EMI58" s="9"/>
      <c r="EMJ58" s="9"/>
      <c r="EMK58" s="9"/>
      <c r="EML58" s="9"/>
      <c r="EMM58" s="9"/>
      <c r="EMN58" s="9"/>
      <c r="EMO58" s="9"/>
      <c r="EMP58" s="9"/>
      <c r="EMQ58" s="9"/>
      <c r="EMR58" s="9"/>
      <c r="EMS58" s="9"/>
      <c r="EMT58" s="9"/>
      <c r="EMU58" s="9"/>
      <c r="EMV58" s="9"/>
      <c r="EMW58" s="9"/>
      <c r="EMX58" s="9"/>
      <c r="EMY58" s="9"/>
      <c r="EMZ58" s="9"/>
      <c r="ENA58" s="9"/>
      <c r="ENB58" s="9"/>
      <c r="ENC58" s="9"/>
      <c r="END58" s="9"/>
      <c r="ENE58" s="9"/>
      <c r="ENF58" s="9"/>
      <c r="ENG58" s="9"/>
      <c r="ENH58" s="9"/>
      <c r="ENI58" s="9"/>
      <c r="ENJ58" s="9"/>
      <c r="ENK58" s="9"/>
      <c r="ENL58" s="9"/>
      <c r="ENM58" s="9"/>
      <c r="ENN58" s="9"/>
      <c r="ENO58" s="9"/>
      <c r="ENP58" s="9"/>
      <c r="ENQ58" s="9"/>
      <c r="ENR58" s="9"/>
      <c r="ENS58" s="9"/>
      <c r="ENT58" s="9"/>
      <c r="ENU58" s="9"/>
      <c r="ENV58" s="9"/>
      <c r="ENW58" s="9"/>
      <c r="ENX58" s="9"/>
      <c r="ENY58" s="9"/>
      <c r="ENZ58" s="9"/>
      <c r="EOA58" s="9"/>
      <c r="EOB58" s="9"/>
      <c r="EOC58" s="9"/>
      <c r="EOD58" s="9"/>
      <c r="EOE58" s="9"/>
      <c r="EOF58" s="9"/>
      <c r="EOG58" s="9"/>
      <c r="EOH58" s="9"/>
      <c r="EOI58" s="9"/>
      <c r="EOJ58" s="9"/>
      <c r="EOK58" s="9"/>
      <c r="EOL58" s="9"/>
      <c r="EOM58" s="9"/>
      <c r="EON58" s="9"/>
      <c r="EOO58" s="9"/>
      <c r="EOP58" s="9"/>
      <c r="EOQ58" s="9"/>
      <c r="EOR58" s="9"/>
      <c r="EOS58" s="9"/>
      <c r="EOT58" s="9"/>
      <c r="EOU58" s="9"/>
      <c r="EOV58" s="9"/>
      <c r="EOW58" s="9"/>
      <c r="EOX58" s="9"/>
      <c r="EOY58" s="9"/>
      <c r="EOZ58" s="9"/>
      <c r="EPA58" s="9"/>
      <c r="EPB58" s="9"/>
      <c r="EPC58" s="9"/>
      <c r="EPD58" s="9"/>
      <c r="EPE58" s="9"/>
      <c r="EPF58" s="9"/>
      <c r="EPG58" s="9"/>
      <c r="EPH58" s="9"/>
      <c r="EPI58" s="9"/>
      <c r="EPJ58" s="9"/>
      <c r="EPK58" s="9"/>
      <c r="EPL58" s="9"/>
      <c r="EPM58" s="9"/>
      <c r="EPN58" s="9"/>
      <c r="EPO58" s="9"/>
      <c r="EPP58" s="9"/>
      <c r="EPQ58" s="9"/>
      <c r="EPR58" s="9"/>
      <c r="EPS58" s="9"/>
      <c r="EPT58" s="9"/>
      <c r="EPU58" s="9"/>
      <c r="EPV58" s="9"/>
      <c r="EPW58" s="9"/>
      <c r="EPX58" s="9"/>
      <c r="EPY58" s="9"/>
      <c r="EPZ58" s="9"/>
      <c r="EQA58" s="9"/>
      <c r="EQB58" s="9"/>
      <c r="EQC58" s="9"/>
      <c r="EQD58" s="9"/>
      <c r="EQE58" s="9"/>
      <c r="EQF58" s="9"/>
      <c r="EQG58" s="9"/>
      <c r="EQH58" s="9"/>
      <c r="EQI58" s="9"/>
      <c r="EQJ58" s="9"/>
      <c r="EQK58" s="9"/>
      <c r="EQL58" s="9"/>
      <c r="EQM58" s="9"/>
      <c r="EQN58" s="9"/>
      <c r="EQO58" s="9"/>
      <c r="EQP58" s="9"/>
      <c r="EQQ58" s="9"/>
      <c r="EQR58" s="9"/>
      <c r="EQS58" s="9"/>
      <c r="EQT58" s="9"/>
      <c r="EQU58" s="9"/>
      <c r="EQV58" s="9"/>
      <c r="EQW58" s="9"/>
      <c r="EQX58" s="9"/>
      <c r="EQY58" s="9"/>
      <c r="EQZ58" s="9"/>
      <c r="ERA58" s="9"/>
      <c r="ERB58" s="9"/>
      <c r="ERC58" s="9"/>
      <c r="ERD58" s="9"/>
      <c r="ERE58" s="9"/>
      <c r="ERF58" s="9"/>
      <c r="ERG58" s="9"/>
      <c r="ERH58" s="9"/>
      <c r="ERI58" s="9"/>
      <c r="ERJ58" s="9"/>
      <c r="ERK58" s="9"/>
      <c r="ERL58" s="9"/>
      <c r="ERM58" s="9"/>
      <c r="ERN58" s="9"/>
      <c r="ERO58" s="9"/>
      <c r="ERP58" s="9"/>
      <c r="ERQ58" s="9"/>
      <c r="ERR58" s="9"/>
      <c r="ERS58" s="9"/>
      <c r="ERT58" s="9"/>
      <c r="ERU58" s="9"/>
      <c r="ERV58" s="9"/>
      <c r="ERW58" s="9"/>
      <c r="ERX58" s="9"/>
      <c r="ERY58" s="9"/>
      <c r="ERZ58" s="9"/>
      <c r="ESA58" s="9"/>
      <c r="ESB58" s="9"/>
      <c r="ESC58" s="9"/>
      <c r="ESD58" s="9"/>
      <c r="ESE58" s="9"/>
      <c r="ESF58" s="9"/>
      <c r="ESG58" s="9"/>
      <c r="ESH58" s="9"/>
      <c r="ESI58" s="9"/>
      <c r="ESJ58" s="9"/>
      <c r="ESK58" s="9"/>
      <c r="ESL58" s="9"/>
      <c r="ESM58" s="9"/>
      <c r="ESN58" s="9"/>
      <c r="ESO58" s="9"/>
      <c r="ESP58" s="9"/>
      <c r="ESQ58" s="9"/>
      <c r="ESR58" s="9"/>
      <c r="ESS58" s="9"/>
      <c r="EST58" s="9"/>
      <c r="ESU58" s="9"/>
      <c r="ESV58" s="9"/>
      <c r="ESW58" s="9"/>
      <c r="ESX58" s="9"/>
      <c r="ESY58" s="9"/>
      <c r="ESZ58" s="9"/>
      <c r="ETA58" s="9"/>
      <c r="ETB58" s="9"/>
      <c r="ETC58" s="9"/>
      <c r="ETD58" s="9"/>
      <c r="ETE58" s="9"/>
      <c r="ETF58" s="9"/>
      <c r="ETG58" s="9"/>
      <c r="ETH58" s="9"/>
      <c r="ETI58" s="9"/>
      <c r="ETJ58" s="9"/>
      <c r="ETK58" s="9"/>
      <c r="ETL58" s="9"/>
      <c r="ETM58" s="9"/>
      <c r="ETN58" s="9"/>
      <c r="ETO58" s="9"/>
      <c r="ETP58" s="9"/>
      <c r="ETQ58" s="9"/>
      <c r="ETR58" s="9"/>
      <c r="ETS58" s="9"/>
      <c r="ETT58" s="9"/>
      <c r="ETU58" s="9"/>
      <c r="ETV58" s="9"/>
      <c r="ETW58" s="9"/>
      <c r="ETX58" s="9"/>
      <c r="ETY58" s="9"/>
      <c r="ETZ58" s="9"/>
      <c r="EUA58" s="9"/>
      <c r="EUB58" s="9"/>
      <c r="EUC58" s="9"/>
      <c r="EUD58" s="9"/>
      <c r="EUE58" s="9"/>
      <c r="EUF58" s="9"/>
      <c r="EUG58" s="9"/>
      <c r="EUH58" s="9"/>
      <c r="EUI58" s="9"/>
      <c r="EUJ58" s="9"/>
      <c r="EUK58" s="9"/>
      <c r="EUL58" s="9"/>
      <c r="EUM58" s="9"/>
      <c r="EUN58" s="9"/>
      <c r="EUO58" s="9"/>
      <c r="EUP58" s="9"/>
      <c r="EUQ58" s="9"/>
      <c r="EUR58" s="9"/>
      <c r="EUS58" s="9"/>
      <c r="EUT58" s="9"/>
      <c r="EUU58" s="9"/>
      <c r="EUV58" s="9"/>
      <c r="EUW58" s="9"/>
      <c r="EUX58" s="9"/>
      <c r="EUY58" s="9"/>
      <c r="EUZ58" s="9"/>
      <c r="EVA58" s="9"/>
      <c r="EVB58" s="9"/>
      <c r="EVC58" s="9"/>
      <c r="EVD58" s="9"/>
      <c r="EVE58" s="9"/>
      <c r="EVF58" s="9"/>
      <c r="EVG58" s="9"/>
      <c r="EVH58" s="9"/>
      <c r="EVI58" s="9"/>
      <c r="EVJ58" s="9"/>
      <c r="EVK58" s="9"/>
      <c r="EVL58" s="9"/>
      <c r="EVM58" s="9"/>
      <c r="EVN58" s="9"/>
      <c r="EVO58" s="9"/>
      <c r="EVP58" s="9"/>
      <c r="EVQ58" s="9"/>
      <c r="EVR58" s="9"/>
      <c r="EVS58" s="9"/>
      <c r="EVT58" s="9"/>
      <c r="EVU58" s="9"/>
      <c r="EVV58" s="9"/>
      <c r="EVW58" s="9"/>
      <c r="EVX58" s="9"/>
      <c r="EVY58" s="9"/>
      <c r="EVZ58" s="9"/>
      <c r="EWA58" s="9"/>
      <c r="EWB58" s="9"/>
      <c r="EWC58" s="9"/>
      <c r="EWD58" s="9"/>
      <c r="EWE58" s="9"/>
      <c r="EWF58" s="9"/>
      <c r="EWG58" s="9"/>
      <c r="EWH58" s="9"/>
      <c r="EWI58" s="9"/>
      <c r="EWJ58" s="9"/>
      <c r="EWK58" s="9"/>
      <c r="EWL58" s="9"/>
      <c r="EWM58" s="9"/>
      <c r="EWN58" s="9"/>
      <c r="EWO58" s="9"/>
      <c r="EWP58" s="9"/>
      <c r="EWQ58" s="9"/>
      <c r="EWR58" s="9"/>
      <c r="EWS58" s="9"/>
      <c r="EWT58" s="9"/>
      <c r="EWU58" s="9"/>
      <c r="EWV58" s="9"/>
      <c r="EWW58" s="9"/>
      <c r="EWX58" s="9"/>
      <c r="EWY58" s="9"/>
      <c r="EWZ58" s="9"/>
      <c r="EXA58" s="9"/>
      <c r="EXB58" s="9"/>
      <c r="EXC58" s="9"/>
      <c r="EXD58" s="9"/>
      <c r="EXE58" s="9"/>
      <c r="EXF58" s="9"/>
      <c r="EXG58" s="9"/>
      <c r="EXH58" s="9"/>
      <c r="EXI58" s="9"/>
      <c r="EXJ58" s="9"/>
      <c r="EXK58" s="9"/>
      <c r="EXL58" s="9"/>
      <c r="EXM58" s="9"/>
      <c r="EXN58" s="9"/>
      <c r="EXO58" s="9"/>
      <c r="EXP58" s="9"/>
      <c r="EXQ58" s="9"/>
      <c r="EXR58" s="9"/>
      <c r="EXS58" s="9"/>
      <c r="EXT58" s="9"/>
      <c r="EXU58" s="9"/>
      <c r="EXV58" s="9"/>
      <c r="EXW58" s="9"/>
      <c r="EXX58" s="9"/>
      <c r="EXY58" s="9"/>
      <c r="EXZ58" s="9"/>
      <c r="EYA58" s="9"/>
      <c r="EYB58" s="9"/>
      <c r="EYC58" s="9"/>
      <c r="EYD58" s="9"/>
      <c r="EYE58" s="9"/>
      <c r="EYF58" s="9"/>
      <c r="EYG58" s="9"/>
      <c r="EYH58" s="9"/>
      <c r="EYI58" s="9"/>
      <c r="EYJ58" s="9"/>
      <c r="EYK58" s="9"/>
      <c r="EYL58" s="9"/>
      <c r="EYM58" s="9"/>
      <c r="EYN58" s="9"/>
      <c r="EYO58" s="9"/>
      <c r="EYP58" s="9"/>
      <c r="EYQ58" s="9"/>
      <c r="EYR58" s="9"/>
      <c r="EYS58" s="9"/>
      <c r="EYT58" s="9"/>
      <c r="EYU58" s="9"/>
      <c r="EYV58" s="9"/>
      <c r="EYW58" s="9"/>
      <c r="EYX58" s="9"/>
      <c r="EYY58" s="9"/>
      <c r="EYZ58" s="9"/>
      <c r="EZA58" s="9"/>
      <c r="EZB58" s="9"/>
      <c r="EZC58" s="9"/>
      <c r="EZD58" s="9"/>
      <c r="EZE58" s="9"/>
      <c r="EZF58" s="9"/>
      <c r="EZG58" s="9"/>
      <c r="EZH58" s="9"/>
      <c r="EZI58" s="9"/>
      <c r="EZJ58" s="9"/>
      <c r="EZK58" s="9"/>
      <c r="EZL58" s="9"/>
      <c r="EZM58" s="9"/>
      <c r="EZN58" s="9"/>
      <c r="EZO58" s="9"/>
      <c r="EZP58" s="9"/>
      <c r="EZQ58" s="9"/>
      <c r="EZR58" s="9"/>
      <c r="EZS58" s="9"/>
      <c r="EZT58" s="9"/>
      <c r="EZU58" s="9"/>
      <c r="EZV58" s="9"/>
      <c r="EZW58" s="9"/>
      <c r="EZX58" s="9"/>
      <c r="EZY58" s="9"/>
      <c r="EZZ58" s="9"/>
      <c r="FAA58" s="9"/>
      <c r="FAB58" s="9"/>
      <c r="FAC58" s="9"/>
      <c r="FAD58" s="9"/>
      <c r="FAE58" s="9"/>
      <c r="FAF58" s="9"/>
      <c r="FAG58" s="9"/>
      <c r="FAH58" s="9"/>
      <c r="FAI58" s="9"/>
      <c r="FAJ58" s="9"/>
      <c r="FAK58" s="9"/>
      <c r="FAL58" s="9"/>
      <c r="FAM58" s="9"/>
      <c r="FAN58" s="9"/>
      <c r="FAO58" s="9"/>
      <c r="FAP58" s="9"/>
      <c r="FAQ58" s="9"/>
      <c r="FAR58" s="9"/>
      <c r="FAS58" s="9"/>
      <c r="FAT58" s="9"/>
      <c r="FAU58" s="9"/>
      <c r="FAV58" s="9"/>
      <c r="FAW58" s="9"/>
      <c r="FAX58" s="9"/>
      <c r="FAY58" s="9"/>
      <c r="FAZ58" s="9"/>
      <c r="FBA58" s="9"/>
      <c r="FBB58" s="9"/>
      <c r="FBC58" s="9"/>
      <c r="FBD58" s="9"/>
      <c r="FBE58" s="9"/>
      <c r="FBF58" s="9"/>
      <c r="FBG58" s="9"/>
      <c r="FBH58" s="9"/>
      <c r="FBI58" s="9"/>
      <c r="FBJ58" s="9"/>
      <c r="FBK58" s="9"/>
      <c r="FBL58" s="9"/>
      <c r="FBM58" s="9"/>
      <c r="FBN58" s="9"/>
      <c r="FBO58" s="9"/>
      <c r="FBP58" s="9"/>
      <c r="FBQ58" s="9"/>
      <c r="FBR58" s="9"/>
      <c r="FBS58" s="9"/>
      <c r="FBT58" s="9"/>
      <c r="FBU58" s="9"/>
      <c r="FBV58" s="9"/>
      <c r="FBW58" s="9"/>
      <c r="FBX58" s="9"/>
      <c r="FBY58" s="9"/>
      <c r="FBZ58" s="9"/>
      <c r="FCA58" s="9"/>
      <c r="FCB58" s="9"/>
      <c r="FCC58" s="9"/>
      <c r="FCD58" s="9"/>
      <c r="FCE58" s="9"/>
      <c r="FCF58" s="9"/>
      <c r="FCG58" s="9"/>
      <c r="FCH58" s="9"/>
      <c r="FCI58" s="9"/>
      <c r="FCJ58" s="9"/>
      <c r="FCK58" s="9"/>
      <c r="FCL58" s="9"/>
      <c r="FCM58" s="9"/>
      <c r="FCN58" s="9"/>
      <c r="FCO58" s="9"/>
      <c r="FCP58" s="9"/>
      <c r="FCQ58" s="9"/>
      <c r="FCR58" s="9"/>
      <c r="FCS58" s="9"/>
      <c r="FCT58" s="9"/>
      <c r="FCU58" s="9"/>
      <c r="FCV58" s="9"/>
      <c r="FCW58" s="9"/>
      <c r="FCX58" s="9"/>
      <c r="FCY58" s="9"/>
      <c r="FCZ58" s="9"/>
      <c r="FDA58" s="9"/>
      <c r="FDB58" s="9"/>
      <c r="FDC58" s="9"/>
      <c r="FDD58" s="9"/>
      <c r="FDE58" s="9"/>
      <c r="FDF58" s="9"/>
      <c r="FDG58" s="9"/>
      <c r="FDH58" s="9"/>
      <c r="FDI58" s="9"/>
      <c r="FDJ58" s="9"/>
      <c r="FDK58" s="9"/>
      <c r="FDL58" s="9"/>
      <c r="FDM58" s="9"/>
      <c r="FDN58" s="9"/>
      <c r="FDO58" s="9"/>
      <c r="FDP58" s="9"/>
      <c r="FDQ58" s="9"/>
      <c r="FDR58" s="9"/>
      <c r="FDS58" s="9"/>
      <c r="FDT58" s="9"/>
      <c r="FDU58" s="9"/>
      <c r="FDV58" s="9"/>
      <c r="FDW58" s="9"/>
      <c r="FDX58" s="9"/>
      <c r="FDY58" s="9"/>
      <c r="FDZ58" s="9"/>
      <c r="FEA58" s="9"/>
      <c r="FEB58" s="9"/>
      <c r="FEC58" s="9"/>
      <c r="FED58" s="9"/>
      <c r="FEE58" s="9"/>
      <c r="FEF58" s="9"/>
      <c r="FEG58" s="9"/>
      <c r="FEH58" s="9"/>
      <c r="FEI58" s="9"/>
      <c r="FEJ58" s="9"/>
      <c r="FEK58" s="9"/>
      <c r="FEL58" s="9"/>
      <c r="FEM58" s="9"/>
      <c r="FEN58" s="9"/>
      <c r="FEO58" s="9"/>
      <c r="FEP58" s="9"/>
      <c r="FEQ58" s="9"/>
      <c r="FER58" s="9"/>
      <c r="FES58" s="9"/>
      <c r="FET58" s="9"/>
      <c r="FEU58" s="9"/>
      <c r="FEV58" s="9"/>
      <c r="FEW58" s="9"/>
      <c r="FEX58" s="9"/>
      <c r="FEY58" s="9"/>
      <c r="FEZ58" s="9"/>
      <c r="FFA58" s="9"/>
      <c r="FFB58" s="9"/>
      <c r="FFC58" s="9"/>
      <c r="FFD58" s="9"/>
      <c r="FFE58" s="9"/>
      <c r="FFF58" s="9"/>
      <c r="FFG58" s="9"/>
      <c r="FFH58" s="9"/>
      <c r="FFI58" s="9"/>
      <c r="FFJ58" s="9"/>
      <c r="FFK58" s="9"/>
      <c r="FFL58" s="9"/>
      <c r="FFM58" s="9"/>
      <c r="FFN58" s="9"/>
      <c r="FFO58" s="9"/>
      <c r="FFP58" s="9"/>
      <c r="FFQ58" s="9"/>
      <c r="FFR58" s="9"/>
      <c r="FFS58" s="9"/>
      <c r="FFT58" s="9"/>
      <c r="FFU58" s="9"/>
      <c r="FFV58" s="9"/>
      <c r="FFW58" s="9"/>
      <c r="FFX58" s="9"/>
      <c r="FFY58" s="9"/>
      <c r="FFZ58" s="9"/>
      <c r="FGA58" s="9"/>
      <c r="FGB58" s="9"/>
      <c r="FGC58" s="9"/>
      <c r="FGD58" s="9"/>
      <c r="FGE58" s="9"/>
      <c r="FGF58" s="9"/>
      <c r="FGG58" s="9"/>
      <c r="FGH58" s="9"/>
      <c r="FGI58" s="9"/>
      <c r="FGJ58" s="9"/>
      <c r="FGK58" s="9"/>
      <c r="FGL58" s="9"/>
      <c r="FGM58" s="9"/>
      <c r="FGN58" s="9"/>
      <c r="FGO58" s="9"/>
      <c r="FGP58" s="9"/>
      <c r="FGQ58" s="9"/>
      <c r="FGR58" s="9"/>
      <c r="FGS58" s="9"/>
      <c r="FGT58" s="9"/>
      <c r="FGU58" s="9"/>
      <c r="FGV58" s="9"/>
      <c r="FGW58" s="9"/>
      <c r="FGX58" s="9"/>
      <c r="FGY58" s="9"/>
      <c r="FGZ58" s="9"/>
      <c r="FHA58" s="9"/>
      <c r="FHB58" s="9"/>
      <c r="FHC58" s="9"/>
      <c r="FHD58" s="9"/>
      <c r="FHE58" s="9"/>
      <c r="FHF58" s="9"/>
      <c r="FHG58" s="9"/>
      <c r="FHH58" s="9"/>
      <c r="FHI58" s="9"/>
      <c r="FHJ58" s="9"/>
      <c r="FHK58" s="9"/>
      <c r="FHL58" s="9"/>
      <c r="FHM58" s="9"/>
      <c r="FHN58" s="9"/>
      <c r="FHO58" s="9"/>
      <c r="FHP58" s="9"/>
      <c r="FHQ58" s="9"/>
      <c r="FHR58" s="9"/>
      <c r="FHS58" s="9"/>
      <c r="FHT58" s="9"/>
      <c r="FHU58" s="9"/>
      <c r="FHV58" s="9"/>
      <c r="FHW58" s="9"/>
      <c r="FHX58" s="9"/>
      <c r="FHY58" s="9"/>
      <c r="FHZ58" s="9"/>
      <c r="FIA58" s="9"/>
      <c r="FIB58" s="9"/>
      <c r="FIC58" s="9"/>
      <c r="FID58" s="9"/>
      <c r="FIE58" s="9"/>
      <c r="FIF58" s="9"/>
      <c r="FIG58" s="9"/>
      <c r="FIH58" s="9"/>
      <c r="FII58" s="9"/>
      <c r="FIJ58" s="9"/>
      <c r="FIK58" s="9"/>
      <c r="FIL58" s="9"/>
      <c r="FIM58" s="9"/>
      <c r="FIN58" s="9"/>
      <c r="FIO58" s="9"/>
      <c r="FIP58" s="9"/>
      <c r="FIQ58" s="9"/>
      <c r="FIR58" s="9"/>
      <c r="FIS58" s="9"/>
      <c r="FIT58" s="9"/>
      <c r="FIU58" s="9"/>
      <c r="FIV58" s="9"/>
      <c r="FIW58" s="9"/>
      <c r="FIX58" s="9"/>
      <c r="FIY58" s="9"/>
      <c r="FIZ58" s="9"/>
      <c r="FJA58" s="9"/>
      <c r="FJB58" s="9"/>
      <c r="FJC58" s="9"/>
      <c r="FJD58" s="9"/>
      <c r="FJE58" s="9"/>
      <c r="FJF58" s="9"/>
      <c r="FJG58" s="9"/>
      <c r="FJH58" s="9"/>
      <c r="FJI58" s="9"/>
      <c r="FJJ58" s="9"/>
      <c r="FJK58" s="9"/>
      <c r="FJL58" s="9"/>
      <c r="FJM58" s="9"/>
      <c r="FJN58" s="9"/>
      <c r="FJO58" s="9"/>
      <c r="FJP58" s="9"/>
      <c r="FJQ58" s="9"/>
      <c r="FJR58" s="9"/>
      <c r="FJS58" s="9"/>
      <c r="FJT58" s="9"/>
      <c r="FJU58" s="9"/>
      <c r="FJV58" s="9"/>
      <c r="FJW58" s="9"/>
      <c r="FJX58" s="9"/>
      <c r="FJY58" s="9"/>
      <c r="FJZ58" s="9"/>
      <c r="FKA58" s="9"/>
      <c r="FKB58" s="9"/>
      <c r="FKC58" s="9"/>
      <c r="FKD58" s="9"/>
      <c r="FKE58" s="9"/>
      <c r="FKF58" s="9"/>
      <c r="FKG58" s="9"/>
      <c r="FKH58" s="9"/>
      <c r="FKI58" s="9"/>
      <c r="FKJ58" s="9"/>
      <c r="FKK58" s="9"/>
      <c r="FKL58" s="9"/>
      <c r="FKM58" s="9"/>
      <c r="FKN58" s="9"/>
      <c r="FKO58" s="9"/>
      <c r="FKP58" s="9"/>
      <c r="FKQ58" s="9"/>
      <c r="FKR58" s="9"/>
      <c r="FKS58" s="9"/>
      <c r="FKT58" s="9"/>
      <c r="FKU58" s="9"/>
      <c r="FKV58" s="9"/>
      <c r="FKW58" s="9"/>
      <c r="FKX58" s="9"/>
      <c r="FKY58" s="9"/>
      <c r="FKZ58" s="9"/>
      <c r="FLA58" s="9"/>
      <c r="FLB58" s="9"/>
      <c r="FLC58" s="9"/>
      <c r="FLD58" s="9"/>
      <c r="FLE58" s="9"/>
      <c r="FLF58" s="9"/>
      <c r="FLG58" s="9"/>
      <c r="FLH58" s="9"/>
      <c r="FLI58" s="9"/>
      <c r="FLJ58" s="9"/>
      <c r="FLK58" s="9"/>
      <c r="FLL58" s="9"/>
      <c r="FLM58" s="9"/>
      <c r="FLN58" s="9"/>
      <c r="FLO58" s="9"/>
      <c r="FLP58" s="9"/>
      <c r="FLQ58" s="9"/>
      <c r="FLR58" s="9"/>
      <c r="FLS58" s="9"/>
      <c r="FLT58" s="9"/>
      <c r="FLU58" s="9"/>
      <c r="FLV58" s="9"/>
      <c r="FLW58" s="9"/>
      <c r="FLX58" s="9"/>
      <c r="FLY58" s="9"/>
      <c r="FLZ58" s="9"/>
      <c r="FMA58" s="9"/>
      <c r="FMB58" s="9"/>
      <c r="FMC58" s="9"/>
      <c r="FMD58" s="9"/>
      <c r="FME58" s="9"/>
      <c r="FMF58" s="9"/>
      <c r="FMG58" s="9"/>
      <c r="FMH58" s="9"/>
      <c r="FMI58" s="9"/>
      <c r="FMJ58" s="9"/>
      <c r="FMK58" s="9"/>
      <c r="FML58" s="9"/>
      <c r="FMM58" s="9"/>
      <c r="FMN58" s="9"/>
      <c r="FMO58" s="9"/>
      <c r="FMP58" s="9"/>
      <c r="FMQ58" s="9"/>
      <c r="FMR58" s="9"/>
      <c r="FMS58" s="9"/>
      <c r="FMT58" s="9"/>
      <c r="FMU58" s="9"/>
      <c r="FMV58" s="9"/>
      <c r="FMW58" s="9"/>
      <c r="FMX58" s="9"/>
      <c r="FMY58" s="9"/>
      <c r="FMZ58" s="9"/>
      <c r="FNA58" s="9"/>
      <c r="FNB58" s="9"/>
      <c r="FNC58" s="9"/>
      <c r="FND58" s="9"/>
      <c r="FNE58" s="9"/>
      <c r="FNF58" s="9"/>
      <c r="FNG58" s="9"/>
      <c r="FNH58" s="9"/>
      <c r="FNI58" s="9"/>
      <c r="FNJ58" s="9"/>
      <c r="FNK58" s="9"/>
      <c r="FNL58" s="9"/>
      <c r="FNM58" s="9"/>
      <c r="FNN58" s="9"/>
      <c r="FNO58" s="9"/>
      <c r="FNP58" s="9"/>
      <c r="FNQ58" s="9"/>
      <c r="FNR58" s="9"/>
      <c r="FNS58" s="9"/>
      <c r="FNT58" s="9"/>
      <c r="FNU58" s="9"/>
      <c r="FNV58" s="9"/>
      <c r="FNW58" s="9"/>
      <c r="FNX58" s="9"/>
      <c r="FNY58" s="9"/>
      <c r="FNZ58" s="9"/>
      <c r="FOA58" s="9"/>
      <c r="FOB58" s="9"/>
      <c r="FOC58" s="9"/>
      <c r="FOD58" s="9"/>
      <c r="FOE58" s="9"/>
      <c r="FOF58" s="9"/>
      <c r="FOG58" s="9"/>
      <c r="FOH58" s="9"/>
      <c r="FOI58" s="9"/>
      <c r="FOJ58" s="9"/>
      <c r="FOK58" s="9"/>
      <c r="FOL58" s="9"/>
      <c r="FOM58" s="9"/>
      <c r="FON58" s="9"/>
      <c r="FOO58" s="9"/>
      <c r="FOP58" s="9"/>
      <c r="FOQ58" s="9"/>
      <c r="FOR58" s="9"/>
      <c r="FOS58" s="9"/>
      <c r="FOT58" s="9"/>
      <c r="FOU58" s="9"/>
      <c r="FOV58" s="9"/>
      <c r="FOW58" s="9"/>
      <c r="FOX58" s="9"/>
      <c r="FOY58" s="9"/>
      <c r="FOZ58" s="9"/>
      <c r="FPA58" s="9"/>
      <c r="FPB58" s="9"/>
      <c r="FPC58" s="9"/>
      <c r="FPD58" s="9"/>
      <c r="FPE58" s="9"/>
      <c r="FPF58" s="9"/>
      <c r="FPG58" s="9"/>
      <c r="FPH58" s="9"/>
      <c r="FPI58" s="9"/>
      <c r="FPJ58" s="9"/>
      <c r="FPK58" s="9"/>
      <c r="FPL58" s="9"/>
      <c r="FPM58" s="9"/>
      <c r="FPN58" s="9"/>
      <c r="FPO58" s="9"/>
      <c r="FPP58" s="9"/>
      <c r="FPQ58" s="9"/>
      <c r="FPR58" s="9"/>
      <c r="FPS58" s="9"/>
      <c r="FPT58" s="9"/>
      <c r="FPU58" s="9"/>
      <c r="FPV58" s="9"/>
      <c r="FPW58" s="9"/>
      <c r="FPX58" s="9"/>
      <c r="FPY58" s="9"/>
      <c r="FPZ58" s="9"/>
      <c r="FQA58" s="9"/>
      <c r="FQB58" s="9"/>
      <c r="FQC58" s="9"/>
      <c r="FQD58" s="9"/>
      <c r="FQE58" s="9"/>
      <c r="FQF58" s="9"/>
      <c r="FQG58" s="9"/>
      <c r="FQH58" s="9"/>
      <c r="FQI58" s="9"/>
      <c r="FQJ58" s="9"/>
      <c r="FQK58" s="9"/>
      <c r="FQL58" s="9"/>
      <c r="FQM58" s="9"/>
      <c r="FQN58" s="9"/>
      <c r="FQO58" s="9"/>
      <c r="FQP58" s="9"/>
      <c r="FQQ58" s="9"/>
      <c r="FQR58" s="9"/>
      <c r="FQS58" s="9"/>
      <c r="FQT58" s="9"/>
      <c r="FQU58" s="9"/>
      <c r="FQV58" s="9"/>
      <c r="FQW58" s="9"/>
      <c r="FQX58" s="9"/>
      <c r="FQY58" s="9"/>
      <c r="FQZ58" s="9"/>
      <c r="FRA58" s="9"/>
      <c r="FRB58" s="9"/>
      <c r="FRC58" s="9"/>
      <c r="FRD58" s="9"/>
      <c r="FRE58" s="9"/>
      <c r="FRF58" s="9"/>
      <c r="FRG58" s="9"/>
      <c r="FRH58" s="9"/>
      <c r="FRI58" s="9"/>
      <c r="FRJ58" s="9"/>
      <c r="FRK58" s="9"/>
      <c r="FRL58" s="9"/>
      <c r="FRM58" s="9"/>
      <c r="FRN58" s="9"/>
      <c r="FRO58" s="9"/>
      <c r="FRP58" s="9"/>
      <c r="FRQ58" s="9"/>
      <c r="FRR58" s="9"/>
      <c r="FRS58" s="9"/>
      <c r="FRT58" s="9"/>
      <c r="FRU58" s="9"/>
      <c r="FRV58" s="9"/>
      <c r="FRW58" s="9"/>
      <c r="FRX58" s="9"/>
      <c r="FRY58" s="9"/>
      <c r="FRZ58" s="9"/>
      <c r="FSA58" s="9"/>
      <c r="FSB58" s="9"/>
      <c r="FSC58" s="9"/>
      <c r="FSD58" s="9"/>
      <c r="FSE58" s="9"/>
      <c r="FSF58" s="9"/>
      <c r="FSG58" s="9"/>
      <c r="FSH58" s="9"/>
      <c r="FSI58" s="9"/>
      <c r="FSJ58" s="9"/>
      <c r="FSK58" s="9"/>
      <c r="FSL58" s="9"/>
      <c r="FSM58" s="9"/>
      <c r="FSN58" s="9"/>
      <c r="FSO58" s="9"/>
      <c r="FSP58" s="9"/>
      <c r="FSQ58" s="9"/>
      <c r="FSR58" s="9"/>
      <c r="FSS58" s="9"/>
      <c r="FST58" s="9"/>
      <c r="FSU58" s="9"/>
      <c r="FSV58" s="9"/>
      <c r="FSW58" s="9"/>
      <c r="FSX58" s="9"/>
      <c r="FSY58" s="9"/>
      <c r="FSZ58" s="9"/>
      <c r="FTA58" s="9"/>
      <c r="FTB58" s="9"/>
      <c r="FTC58" s="9"/>
      <c r="FTD58" s="9"/>
      <c r="FTE58" s="9"/>
      <c r="FTF58" s="9"/>
      <c r="FTG58" s="9"/>
      <c r="FTH58" s="9"/>
      <c r="FTI58" s="9"/>
      <c r="FTJ58" s="9"/>
      <c r="FTK58" s="9"/>
      <c r="FTL58" s="9"/>
      <c r="FTM58" s="9"/>
      <c r="FTN58" s="9"/>
      <c r="FTO58" s="9"/>
      <c r="FTP58" s="9"/>
      <c r="FTQ58" s="9"/>
      <c r="FTR58" s="9"/>
      <c r="FTS58" s="9"/>
      <c r="FTT58" s="9"/>
      <c r="FTU58" s="9"/>
      <c r="FTV58" s="9"/>
      <c r="FTW58" s="9"/>
      <c r="FTX58" s="9"/>
      <c r="FTY58" s="9"/>
      <c r="FTZ58" s="9"/>
      <c r="FUA58" s="9"/>
      <c r="FUB58" s="9"/>
      <c r="FUC58" s="9"/>
      <c r="FUD58" s="9"/>
      <c r="FUE58" s="9"/>
      <c r="FUF58" s="9"/>
      <c r="FUG58" s="9"/>
      <c r="FUH58" s="9"/>
      <c r="FUI58" s="9"/>
      <c r="FUJ58" s="9"/>
      <c r="FUK58" s="9"/>
      <c r="FUL58" s="9"/>
      <c r="FUM58" s="9"/>
      <c r="FUN58" s="9"/>
      <c r="FUO58" s="9"/>
      <c r="FUP58" s="9"/>
      <c r="FUQ58" s="9"/>
      <c r="FUR58" s="9"/>
      <c r="FUS58" s="9"/>
      <c r="FUT58" s="9"/>
      <c r="FUU58" s="9"/>
      <c r="FUV58" s="9"/>
      <c r="FUW58" s="9"/>
      <c r="FUX58" s="9"/>
      <c r="FUY58" s="9"/>
      <c r="FUZ58" s="9"/>
      <c r="FVA58" s="9"/>
      <c r="FVB58" s="9"/>
      <c r="FVC58" s="9"/>
      <c r="FVD58" s="9"/>
      <c r="FVE58" s="9"/>
      <c r="FVF58" s="9"/>
      <c r="FVG58" s="9"/>
      <c r="FVH58" s="9"/>
      <c r="FVI58" s="9"/>
      <c r="FVJ58" s="9"/>
      <c r="FVK58" s="9"/>
      <c r="FVL58" s="9"/>
      <c r="FVM58" s="9"/>
      <c r="FVN58" s="9"/>
      <c r="FVO58" s="9"/>
      <c r="FVP58" s="9"/>
      <c r="FVQ58" s="9"/>
      <c r="FVR58" s="9"/>
      <c r="FVS58" s="9"/>
      <c r="FVT58" s="9"/>
      <c r="FVU58" s="9"/>
      <c r="FVV58" s="9"/>
      <c r="FVW58" s="9"/>
      <c r="FVX58" s="9"/>
      <c r="FVY58" s="9"/>
      <c r="FVZ58" s="9"/>
      <c r="FWA58" s="9"/>
      <c r="FWB58" s="9"/>
      <c r="FWC58" s="9"/>
      <c r="FWD58" s="9"/>
      <c r="FWE58" s="9"/>
      <c r="FWF58" s="9"/>
      <c r="FWG58" s="9"/>
      <c r="FWH58" s="9"/>
      <c r="FWI58" s="9"/>
      <c r="FWJ58" s="9"/>
      <c r="FWK58" s="9"/>
      <c r="FWL58" s="9"/>
      <c r="FWM58" s="9"/>
      <c r="FWN58" s="9"/>
      <c r="FWO58" s="9"/>
      <c r="FWP58" s="9"/>
      <c r="FWQ58" s="9"/>
      <c r="FWR58" s="9"/>
      <c r="FWS58" s="9"/>
      <c r="FWT58" s="9"/>
      <c r="FWU58" s="9"/>
      <c r="FWV58" s="9"/>
      <c r="FWW58" s="9"/>
      <c r="FWX58" s="9"/>
      <c r="FWY58" s="9"/>
      <c r="FWZ58" s="9"/>
      <c r="FXA58" s="9"/>
      <c r="FXB58" s="9"/>
      <c r="FXC58" s="9"/>
      <c r="FXD58" s="9"/>
      <c r="FXE58" s="9"/>
      <c r="FXF58" s="9"/>
      <c r="FXG58" s="9"/>
      <c r="FXH58" s="9"/>
      <c r="FXI58" s="9"/>
      <c r="FXJ58" s="9"/>
      <c r="FXK58" s="9"/>
      <c r="FXL58" s="9"/>
      <c r="FXM58" s="9"/>
      <c r="FXN58" s="9"/>
      <c r="FXO58" s="9"/>
      <c r="FXP58" s="9"/>
      <c r="FXQ58" s="9"/>
      <c r="FXR58" s="9"/>
      <c r="FXS58" s="9"/>
      <c r="FXT58" s="9"/>
      <c r="FXU58" s="9"/>
      <c r="FXV58" s="9"/>
      <c r="FXW58" s="9"/>
      <c r="FXX58" s="9"/>
      <c r="FXY58" s="9"/>
      <c r="FXZ58" s="9"/>
      <c r="FYA58" s="9"/>
      <c r="FYB58" s="9"/>
      <c r="FYC58" s="9"/>
      <c r="FYD58" s="9"/>
      <c r="FYE58" s="9"/>
      <c r="FYF58" s="9"/>
      <c r="FYG58" s="9"/>
      <c r="FYH58" s="9"/>
      <c r="FYI58" s="9"/>
      <c r="FYJ58" s="9"/>
      <c r="FYK58" s="9"/>
      <c r="FYL58" s="9"/>
      <c r="FYM58" s="9"/>
      <c r="FYN58" s="9"/>
      <c r="FYO58" s="9"/>
      <c r="FYP58" s="9"/>
      <c r="FYQ58" s="9"/>
      <c r="FYR58" s="9"/>
      <c r="FYS58" s="9"/>
      <c r="FYT58" s="9"/>
      <c r="FYU58" s="9"/>
      <c r="FYV58" s="9"/>
      <c r="FYW58" s="9"/>
      <c r="FYX58" s="9"/>
      <c r="FYY58" s="9"/>
      <c r="FYZ58" s="9"/>
      <c r="FZA58" s="9"/>
      <c r="FZB58" s="9"/>
      <c r="FZC58" s="9"/>
      <c r="FZD58" s="9"/>
      <c r="FZE58" s="9"/>
      <c r="FZF58" s="9"/>
      <c r="FZG58" s="9"/>
      <c r="FZH58" s="9"/>
      <c r="FZI58" s="9"/>
      <c r="FZJ58" s="9"/>
      <c r="FZK58" s="9"/>
      <c r="FZL58" s="9"/>
      <c r="FZM58" s="9"/>
      <c r="FZN58" s="9"/>
      <c r="FZO58" s="9"/>
      <c r="FZP58" s="9"/>
      <c r="FZQ58" s="9"/>
      <c r="FZR58" s="9"/>
      <c r="FZS58" s="9"/>
      <c r="FZT58" s="9"/>
      <c r="FZU58" s="9"/>
      <c r="FZV58" s="9"/>
      <c r="FZW58" s="9"/>
      <c r="FZX58" s="9"/>
      <c r="FZY58" s="9"/>
      <c r="FZZ58" s="9"/>
      <c r="GAA58" s="9"/>
      <c r="GAB58" s="9"/>
      <c r="GAC58" s="9"/>
      <c r="GAD58" s="9"/>
      <c r="GAE58" s="9"/>
      <c r="GAF58" s="9"/>
      <c r="GAG58" s="9"/>
      <c r="GAH58" s="9"/>
      <c r="GAI58" s="9"/>
      <c r="GAJ58" s="9"/>
      <c r="GAK58" s="9"/>
      <c r="GAL58" s="9"/>
      <c r="GAM58" s="9"/>
      <c r="GAN58" s="9"/>
      <c r="GAO58" s="9"/>
      <c r="GAP58" s="9"/>
      <c r="GAQ58" s="9"/>
      <c r="GAR58" s="9"/>
      <c r="GAS58" s="9"/>
      <c r="GAT58" s="9"/>
      <c r="GAU58" s="9"/>
      <c r="GAV58" s="9"/>
      <c r="GAW58" s="9"/>
      <c r="GAX58" s="9"/>
      <c r="GAY58" s="9"/>
      <c r="GAZ58" s="9"/>
      <c r="GBA58" s="9"/>
      <c r="GBB58" s="9"/>
      <c r="GBC58" s="9"/>
      <c r="GBD58" s="9"/>
      <c r="GBE58" s="9"/>
      <c r="GBF58" s="9"/>
      <c r="GBG58" s="9"/>
      <c r="GBH58" s="9"/>
      <c r="GBI58" s="9"/>
      <c r="GBJ58" s="9"/>
      <c r="GBK58" s="9"/>
      <c r="GBL58" s="9"/>
      <c r="GBM58" s="9"/>
      <c r="GBN58" s="9"/>
      <c r="GBO58" s="9"/>
      <c r="GBP58" s="9"/>
      <c r="GBQ58" s="9"/>
      <c r="GBR58" s="9"/>
      <c r="GBS58" s="9"/>
      <c r="GBT58" s="9"/>
      <c r="GBU58" s="9"/>
      <c r="GBV58" s="9"/>
      <c r="GBW58" s="9"/>
      <c r="GBX58" s="9"/>
      <c r="GBY58" s="9"/>
      <c r="GBZ58" s="9"/>
      <c r="GCA58" s="9"/>
      <c r="GCB58" s="9"/>
      <c r="GCC58" s="9"/>
      <c r="GCD58" s="9"/>
      <c r="GCE58" s="9"/>
      <c r="GCF58" s="9"/>
      <c r="GCG58" s="9"/>
      <c r="GCH58" s="9"/>
      <c r="GCI58" s="9"/>
      <c r="GCJ58" s="9"/>
      <c r="GCK58" s="9"/>
      <c r="GCL58" s="9"/>
      <c r="GCM58" s="9"/>
      <c r="GCN58" s="9"/>
      <c r="GCO58" s="9"/>
      <c r="GCP58" s="9"/>
      <c r="GCQ58" s="9"/>
      <c r="GCR58" s="9"/>
      <c r="GCS58" s="9"/>
      <c r="GCT58" s="9"/>
      <c r="GCU58" s="9"/>
      <c r="GCV58" s="9"/>
      <c r="GCW58" s="9"/>
      <c r="GCX58" s="9"/>
      <c r="GCY58" s="9"/>
      <c r="GCZ58" s="9"/>
      <c r="GDA58" s="9"/>
      <c r="GDB58" s="9"/>
      <c r="GDC58" s="9"/>
      <c r="GDD58" s="9"/>
      <c r="GDE58" s="9"/>
      <c r="GDF58" s="9"/>
      <c r="GDG58" s="9"/>
      <c r="GDH58" s="9"/>
      <c r="GDI58" s="9"/>
      <c r="GDJ58" s="9"/>
      <c r="GDK58" s="9"/>
      <c r="GDL58" s="9"/>
      <c r="GDM58" s="9"/>
      <c r="GDN58" s="9"/>
      <c r="GDO58" s="9"/>
      <c r="GDP58" s="9"/>
      <c r="GDQ58" s="9"/>
      <c r="GDR58" s="9"/>
      <c r="GDS58" s="9"/>
      <c r="GDT58" s="9"/>
      <c r="GDU58" s="9"/>
      <c r="GDV58" s="9"/>
      <c r="GDW58" s="9"/>
      <c r="GDX58" s="9"/>
      <c r="GDY58" s="9"/>
      <c r="GDZ58" s="9"/>
      <c r="GEA58" s="9"/>
      <c r="GEB58" s="9"/>
      <c r="GEC58" s="9"/>
      <c r="GED58" s="9"/>
      <c r="GEE58" s="9"/>
      <c r="GEF58" s="9"/>
      <c r="GEG58" s="9"/>
      <c r="GEH58" s="9"/>
      <c r="GEI58" s="9"/>
      <c r="GEJ58" s="9"/>
      <c r="GEK58" s="9"/>
      <c r="GEL58" s="9"/>
      <c r="GEM58" s="9"/>
      <c r="GEN58" s="9"/>
      <c r="GEO58" s="9"/>
      <c r="GEP58" s="9"/>
      <c r="GEQ58" s="9"/>
      <c r="GER58" s="9"/>
      <c r="GES58" s="9"/>
      <c r="GET58" s="9"/>
      <c r="GEU58" s="9"/>
      <c r="GEV58" s="9"/>
      <c r="GEW58" s="9"/>
      <c r="GEX58" s="9"/>
      <c r="GEY58" s="9"/>
      <c r="GEZ58" s="9"/>
      <c r="GFA58" s="9"/>
      <c r="GFB58" s="9"/>
      <c r="GFC58" s="9"/>
      <c r="GFD58" s="9"/>
      <c r="GFE58" s="9"/>
      <c r="GFF58" s="9"/>
      <c r="GFG58" s="9"/>
      <c r="GFH58" s="9"/>
      <c r="GFI58" s="9"/>
      <c r="GFJ58" s="9"/>
      <c r="GFK58" s="9"/>
      <c r="GFL58" s="9"/>
      <c r="GFM58" s="9"/>
      <c r="GFN58" s="9"/>
      <c r="GFO58" s="9"/>
      <c r="GFP58" s="9"/>
      <c r="GFQ58" s="9"/>
      <c r="GFR58" s="9"/>
      <c r="GFS58" s="9"/>
      <c r="GFT58" s="9"/>
      <c r="GFU58" s="9"/>
      <c r="GFV58" s="9"/>
      <c r="GFW58" s="9"/>
      <c r="GFX58" s="9"/>
      <c r="GFY58" s="9"/>
      <c r="GFZ58" s="9"/>
      <c r="GGA58" s="9"/>
      <c r="GGB58" s="9"/>
      <c r="GGC58" s="9"/>
      <c r="GGD58" s="9"/>
      <c r="GGE58" s="9"/>
      <c r="GGF58" s="9"/>
      <c r="GGG58" s="9"/>
      <c r="GGH58" s="9"/>
      <c r="GGI58" s="9"/>
      <c r="GGJ58" s="9"/>
      <c r="GGK58" s="9"/>
      <c r="GGL58" s="9"/>
      <c r="GGM58" s="9"/>
      <c r="GGN58" s="9"/>
      <c r="GGO58" s="9"/>
      <c r="GGP58" s="9"/>
      <c r="GGQ58" s="9"/>
      <c r="GGR58" s="9"/>
      <c r="GGS58" s="9"/>
      <c r="GGT58" s="9"/>
      <c r="GGU58" s="9"/>
      <c r="GGV58" s="9"/>
      <c r="GGW58" s="9"/>
      <c r="GGX58" s="9"/>
      <c r="GGY58" s="9"/>
      <c r="GGZ58" s="9"/>
      <c r="GHA58" s="9"/>
      <c r="GHB58" s="9"/>
      <c r="GHC58" s="9"/>
      <c r="GHD58" s="9"/>
      <c r="GHE58" s="9"/>
      <c r="GHF58" s="9"/>
      <c r="GHG58" s="9"/>
      <c r="GHH58" s="9"/>
      <c r="GHI58" s="9"/>
      <c r="GHJ58" s="9"/>
      <c r="GHK58" s="9"/>
      <c r="GHL58" s="9"/>
      <c r="GHM58" s="9"/>
      <c r="GHN58" s="9"/>
      <c r="GHO58" s="9"/>
      <c r="GHP58" s="9"/>
      <c r="GHQ58" s="9"/>
      <c r="GHR58" s="9"/>
      <c r="GHS58" s="9"/>
      <c r="GHT58" s="9"/>
      <c r="GHU58" s="9"/>
      <c r="GHV58" s="9"/>
      <c r="GHW58" s="9"/>
      <c r="GHX58" s="9"/>
      <c r="GHY58" s="9"/>
      <c r="GHZ58" s="9"/>
      <c r="GIA58" s="9"/>
      <c r="GIB58" s="9"/>
      <c r="GIC58" s="9"/>
      <c r="GID58" s="9"/>
      <c r="GIE58" s="9"/>
      <c r="GIF58" s="9"/>
      <c r="GIG58" s="9"/>
      <c r="GIH58" s="9"/>
      <c r="GII58" s="9"/>
      <c r="GIJ58" s="9"/>
      <c r="GIK58" s="9"/>
      <c r="GIL58" s="9"/>
      <c r="GIM58" s="9"/>
      <c r="GIN58" s="9"/>
      <c r="GIO58" s="9"/>
      <c r="GIP58" s="9"/>
      <c r="GIQ58" s="9"/>
      <c r="GIR58" s="9"/>
      <c r="GIS58" s="9"/>
      <c r="GIT58" s="9"/>
      <c r="GIU58" s="9"/>
      <c r="GIV58" s="9"/>
      <c r="GIW58" s="9"/>
      <c r="GIX58" s="9"/>
      <c r="GIY58" s="9"/>
      <c r="GIZ58" s="9"/>
      <c r="GJA58" s="9"/>
      <c r="GJB58" s="9"/>
      <c r="GJC58" s="9"/>
      <c r="GJD58" s="9"/>
      <c r="GJE58" s="9"/>
      <c r="GJF58" s="9"/>
      <c r="GJG58" s="9"/>
      <c r="GJH58" s="9"/>
      <c r="GJI58" s="9"/>
      <c r="GJJ58" s="9"/>
      <c r="GJK58" s="9"/>
      <c r="GJL58" s="9"/>
      <c r="GJM58" s="9"/>
      <c r="GJN58" s="9"/>
      <c r="GJO58" s="9"/>
      <c r="GJP58" s="9"/>
      <c r="GJQ58" s="9"/>
      <c r="GJR58" s="9"/>
      <c r="GJS58" s="9"/>
      <c r="GJT58" s="9"/>
      <c r="GJU58" s="9"/>
      <c r="GJV58" s="9"/>
      <c r="GJW58" s="9"/>
      <c r="GJX58" s="9"/>
      <c r="GJY58" s="9"/>
      <c r="GJZ58" s="9"/>
      <c r="GKA58" s="9"/>
      <c r="GKB58" s="9"/>
      <c r="GKC58" s="9"/>
      <c r="GKD58" s="9"/>
      <c r="GKE58" s="9"/>
      <c r="GKF58" s="9"/>
      <c r="GKG58" s="9"/>
      <c r="GKH58" s="9"/>
      <c r="GKI58" s="9"/>
      <c r="GKJ58" s="9"/>
      <c r="GKK58" s="9"/>
      <c r="GKL58" s="9"/>
      <c r="GKM58" s="9"/>
      <c r="GKN58" s="9"/>
      <c r="GKO58" s="9"/>
      <c r="GKP58" s="9"/>
      <c r="GKQ58" s="9"/>
      <c r="GKR58" s="9"/>
      <c r="GKS58" s="9"/>
      <c r="GKT58" s="9"/>
      <c r="GKU58" s="9"/>
      <c r="GKV58" s="9"/>
      <c r="GKW58" s="9"/>
      <c r="GKX58" s="9"/>
      <c r="GKY58" s="9"/>
      <c r="GKZ58" s="9"/>
      <c r="GLA58" s="9"/>
      <c r="GLB58" s="9"/>
      <c r="GLC58" s="9"/>
      <c r="GLD58" s="9"/>
      <c r="GLE58" s="9"/>
      <c r="GLF58" s="9"/>
      <c r="GLG58" s="9"/>
      <c r="GLH58" s="9"/>
      <c r="GLI58" s="9"/>
      <c r="GLJ58" s="9"/>
      <c r="GLK58" s="9"/>
      <c r="GLL58" s="9"/>
      <c r="GLM58" s="9"/>
      <c r="GLN58" s="9"/>
      <c r="GLO58" s="9"/>
      <c r="GLP58" s="9"/>
      <c r="GLQ58" s="9"/>
      <c r="GLR58" s="9"/>
      <c r="GLS58" s="9"/>
      <c r="GLT58" s="9"/>
      <c r="GLU58" s="9"/>
      <c r="GLV58" s="9"/>
      <c r="GLW58" s="9"/>
      <c r="GLX58" s="9"/>
      <c r="GLY58" s="9"/>
      <c r="GLZ58" s="9"/>
      <c r="GMA58" s="9"/>
      <c r="GMB58" s="9"/>
      <c r="GMC58" s="9"/>
      <c r="GMD58" s="9"/>
      <c r="GME58" s="9"/>
      <c r="GMF58" s="9"/>
      <c r="GMG58" s="9"/>
      <c r="GMH58" s="9"/>
      <c r="GMI58" s="9"/>
      <c r="GMJ58" s="9"/>
      <c r="GMK58" s="9"/>
      <c r="GML58" s="9"/>
      <c r="GMM58" s="9"/>
      <c r="GMN58" s="9"/>
      <c r="GMO58" s="9"/>
      <c r="GMP58" s="9"/>
      <c r="GMQ58" s="9"/>
      <c r="GMR58" s="9"/>
      <c r="GMS58" s="9"/>
      <c r="GMT58" s="9"/>
      <c r="GMU58" s="9"/>
      <c r="GMV58" s="9"/>
      <c r="GMW58" s="9"/>
      <c r="GMX58" s="9"/>
      <c r="GMY58" s="9"/>
      <c r="GMZ58" s="9"/>
      <c r="GNA58" s="9"/>
      <c r="GNB58" s="9"/>
      <c r="GNC58" s="9"/>
      <c r="GND58" s="9"/>
      <c r="GNE58" s="9"/>
      <c r="GNF58" s="9"/>
      <c r="GNG58" s="9"/>
      <c r="GNH58" s="9"/>
      <c r="GNI58" s="9"/>
      <c r="GNJ58" s="9"/>
      <c r="GNK58" s="9"/>
      <c r="GNL58" s="9"/>
      <c r="GNM58" s="9"/>
      <c r="GNN58" s="9"/>
      <c r="GNO58" s="9"/>
      <c r="GNP58" s="9"/>
      <c r="GNQ58" s="9"/>
      <c r="GNR58" s="9"/>
      <c r="GNS58" s="9"/>
      <c r="GNT58" s="9"/>
      <c r="GNU58" s="9"/>
      <c r="GNV58" s="9"/>
      <c r="GNW58" s="9"/>
      <c r="GNX58" s="9"/>
      <c r="GNY58" s="9"/>
      <c r="GNZ58" s="9"/>
      <c r="GOA58" s="9"/>
      <c r="GOB58" s="9"/>
      <c r="GOC58" s="9"/>
      <c r="GOD58" s="9"/>
      <c r="GOE58" s="9"/>
      <c r="GOF58" s="9"/>
      <c r="GOG58" s="9"/>
      <c r="GOH58" s="9"/>
      <c r="GOI58" s="9"/>
      <c r="GOJ58" s="9"/>
      <c r="GOK58" s="9"/>
      <c r="GOL58" s="9"/>
      <c r="GOM58" s="9"/>
      <c r="GON58" s="9"/>
      <c r="GOO58" s="9"/>
      <c r="GOP58" s="9"/>
      <c r="GOQ58" s="9"/>
      <c r="GOR58" s="9"/>
      <c r="GOS58" s="9"/>
      <c r="GOT58" s="9"/>
      <c r="GOU58" s="9"/>
      <c r="GOV58" s="9"/>
      <c r="GOW58" s="9"/>
      <c r="GOX58" s="9"/>
      <c r="GOY58" s="9"/>
      <c r="GOZ58" s="9"/>
      <c r="GPA58" s="9"/>
      <c r="GPB58" s="9"/>
      <c r="GPC58" s="9"/>
      <c r="GPD58" s="9"/>
      <c r="GPE58" s="9"/>
      <c r="GPF58" s="9"/>
      <c r="GPG58" s="9"/>
      <c r="GPH58" s="9"/>
      <c r="GPI58" s="9"/>
      <c r="GPJ58" s="9"/>
      <c r="GPK58" s="9"/>
      <c r="GPL58" s="9"/>
      <c r="GPM58" s="9"/>
      <c r="GPN58" s="9"/>
      <c r="GPO58" s="9"/>
      <c r="GPP58" s="9"/>
      <c r="GPQ58" s="9"/>
      <c r="GPR58" s="9"/>
      <c r="GPS58" s="9"/>
      <c r="GPT58" s="9"/>
      <c r="GPU58" s="9"/>
      <c r="GPV58" s="9"/>
      <c r="GPW58" s="9"/>
      <c r="GPX58" s="9"/>
      <c r="GPY58" s="9"/>
      <c r="GPZ58" s="9"/>
      <c r="GQA58" s="9"/>
      <c r="GQB58" s="9"/>
      <c r="GQC58" s="9"/>
      <c r="GQD58" s="9"/>
      <c r="GQE58" s="9"/>
      <c r="GQF58" s="9"/>
      <c r="GQG58" s="9"/>
      <c r="GQH58" s="9"/>
      <c r="GQI58" s="9"/>
      <c r="GQJ58" s="9"/>
      <c r="GQK58" s="9"/>
      <c r="GQL58" s="9"/>
      <c r="GQM58" s="9"/>
      <c r="GQN58" s="9"/>
      <c r="GQO58" s="9"/>
      <c r="GQP58" s="9"/>
      <c r="GQQ58" s="9"/>
      <c r="GQR58" s="9"/>
      <c r="GQS58" s="9"/>
      <c r="GQT58" s="9"/>
      <c r="GQU58" s="9"/>
      <c r="GQV58" s="9"/>
      <c r="GQW58" s="9"/>
      <c r="GQX58" s="9"/>
      <c r="GQY58" s="9"/>
      <c r="GQZ58" s="9"/>
      <c r="GRA58" s="9"/>
      <c r="GRB58" s="9"/>
      <c r="GRC58" s="9"/>
      <c r="GRD58" s="9"/>
      <c r="GRE58" s="9"/>
      <c r="GRF58" s="9"/>
      <c r="GRG58" s="9"/>
      <c r="GRH58" s="9"/>
      <c r="GRI58" s="9"/>
      <c r="GRJ58" s="9"/>
      <c r="GRK58" s="9"/>
      <c r="GRL58" s="9"/>
      <c r="GRM58" s="9"/>
      <c r="GRN58" s="9"/>
      <c r="GRO58" s="9"/>
      <c r="GRP58" s="9"/>
      <c r="GRQ58" s="9"/>
      <c r="GRR58" s="9"/>
      <c r="GRS58" s="9"/>
      <c r="GRT58" s="9"/>
      <c r="GRU58" s="9"/>
      <c r="GRV58" s="9"/>
      <c r="GRW58" s="9"/>
      <c r="GRX58" s="9"/>
      <c r="GRY58" s="9"/>
      <c r="GRZ58" s="9"/>
      <c r="GSA58" s="9"/>
      <c r="GSB58" s="9"/>
      <c r="GSC58" s="9"/>
      <c r="GSD58" s="9"/>
      <c r="GSE58" s="9"/>
      <c r="GSF58" s="9"/>
      <c r="GSG58" s="9"/>
      <c r="GSH58" s="9"/>
      <c r="GSI58" s="9"/>
      <c r="GSJ58" s="9"/>
      <c r="GSK58" s="9"/>
      <c r="GSL58" s="9"/>
      <c r="GSM58" s="9"/>
      <c r="GSN58" s="9"/>
      <c r="GSO58" s="9"/>
      <c r="GSP58" s="9"/>
      <c r="GSQ58" s="9"/>
      <c r="GSR58" s="9"/>
      <c r="GSS58" s="9"/>
      <c r="GST58" s="9"/>
      <c r="GSU58" s="9"/>
      <c r="GSV58" s="9"/>
      <c r="GSW58" s="9"/>
      <c r="GSX58" s="9"/>
      <c r="GSY58" s="9"/>
      <c r="GSZ58" s="9"/>
      <c r="GTA58" s="9"/>
      <c r="GTB58" s="9"/>
      <c r="GTC58" s="9"/>
      <c r="GTD58" s="9"/>
      <c r="GTE58" s="9"/>
      <c r="GTF58" s="9"/>
      <c r="GTG58" s="9"/>
      <c r="GTH58" s="9"/>
      <c r="GTI58" s="9"/>
      <c r="GTJ58" s="9"/>
      <c r="GTK58" s="9"/>
      <c r="GTL58" s="9"/>
      <c r="GTM58" s="9"/>
      <c r="GTN58" s="9"/>
      <c r="GTO58" s="9"/>
      <c r="GTP58" s="9"/>
      <c r="GTQ58" s="9"/>
      <c r="GTR58" s="9"/>
      <c r="GTS58" s="9"/>
      <c r="GTT58" s="9"/>
      <c r="GTU58" s="9"/>
      <c r="GTV58" s="9"/>
      <c r="GTW58" s="9"/>
      <c r="GTX58" s="9"/>
      <c r="GTY58" s="9"/>
      <c r="GTZ58" s="9"/>
      <c r="GUA58" s="9"/>
      <c r="GUB58" s="9"/>
      <c r="GUC58" s="9"/>
      <c r="GUD58" s="9"/>
      <c r="GUE58" s="9"/>
      <c r="GUF58" s="9"/>
      <c r="GUG58" s="9"/>
      <c r="GUH58" s="9"/>
      <c r="GUI58" s="9"/>
      <c r="GUJ58" s="9"/>
      <c r="GUK58" s="9"/>
      <c r="GUL58" s="9"/>
      <c r="GUM58" s="9"/>
      <c r="GUN58" s="9"/>
      <c r="GUO58" s="9"/>
      <c r="GUP58" s="9"/>
      <c r="GUQ58" s="9"/>
      <c r="GUR58" s="9"/>
      <c r="GUS58" s="9"/>
      <c r="GUT58" s="9"/>
      <c r="GUU58" s="9"/>
      <c r="GUV58" s="9"/>
      <c r="GUW58" s="9"/>
      <c r="GUX58" s="9"/>
      <c r="GUY58" s="9"/>
      <c r="GUZ58" s="9"/>
      <c r="GVA58" s="9"/>
      <c r="GVB58" s="9"/>
      <c r="GVC58" s="9"/>
      <c r="GVD58" s="9"/>
      <c r="GVE58" s="9"/>
      <c r="GVF58" s="9"/>
      <c r="GVG58" s="9"/>
      <c r="GVH58" s="9"/>
      <c r="GVI58" s="9"/>
      <c r="GVJ58" s="9"/>
      <c r="GVK58" s="9"/>
      <c r="GVL58" s="9"/>
      <c r="GVM58" s="9"/>
      <c r="GVN58" s="9"/>
      <c r="GVO58" s="9"/>
      <c r="GVP58" s="9"/>
      <c r="GVQ58" s="9"/>
      <c r="GVR58" s="9"/>
      <c r="GVS58" s="9"/>
      <c r="GVT58" s="9"/>
      <c r="GVU58" s="9"/>
      <c r="GVV58" s="9"/>
      <c r="GVW58" s="9"/>
      <c r="GVX58" s="9"/>
      <c r="GVY58" s="9"/>
      <c r="GVZ58" s="9"/>
      <c r="GWA58" s="9"/>
      <c r="GWB58" s="9"/>
      <c r="GWC58" s="9"/>
      <c r="GWD58" s="9"/>
      <c r="GWE58" s="9"/>
      <c r="GWF58" s="9"/>
      <c r="GWG58" s="9"/>
      <c r="GWH58" s="9"/>
      <c r="GWI58" s="9"/>
      <c r="GWJ58" s="9"/>
      <c r="GWK58" s="9"/>
      <c r="GWL58" s="9"/>
      <c r="GWM58" s="9"/>
      <c r="GWN58" s="9"/>
      <c r="GWO58" s="9"/>
      <c r="GWP58" s="9"/>
      <c r="GWQ58" s="9"/>
      <c r="GWR58" s="9"/>
      <c r="GWS58" s="9"/>
      <c r="GWT58" s="9"/>
      <c r="GWU58" s="9"/>
      <c r="GWV58" s="9"/>
      <c r="GWW58" s="9"/>
      <c r="GWX58" s="9"/>
      <c r="GWY58" s="9"/>
      <c r="GWZ58" s="9"/>
      <c r="GXA58" s="9"/>
      <c r="GXB58" s="9"/>
      <c r="GXC58" s="9"/>
      <c r="GXD58" s="9"/>
      <c r="GXE58" s="9"/>
      <c r="GXF58" s="9"/>
      <c r="GXG58" s="9"/>
      <c r="GXH58" s="9"/>
      <c r="GXI58" s="9"/>
      <c r="GXJ58" s="9"/>
      <c r="GXK58" s="9"/>
      <c r="GXL58" s="9"/>
      <c r="GXM58" s="9"/>
      <c r="GXN58" s="9"/>
      <c r="GXO58" s="9"/>
      <c r="GXP58" s="9"/>
      <c r="GXQ58" s="9"/>
      <c r="GXR58" s="9"/>
      <c r="GXS58" s="9"/>
      <c r="GXT58" s="9"/>
      <c r="GXU58" s="9"/>
      <c r="GXV58" s="9"/>
      <c r="GXW58" s="9"/>
      <c r="GXX58" s="9"/>
      <c r="GXY58" s="9"/>
      <c r="GXZ58" s="9"/>
      <c r="GYA58" s="9"/>
      <c r="GYB58" s="9"/>
      <c r="GYC58" s="9"/>
      <c r="GYD58" s="9"/>
      <c r="GYE58" s="9"/>
      <c r="GYF58" s="9"/>
      <c r="GYG58" s="9"/>
      <c r="GYH58" s="9"/>
      <c r="GYI58" s="9"/>
      <c r="GYJ58" s="9"/>
      <c r="GYK58" s="9"/>
      <c r="GYL58" s="9"/>
      <c r="GYM58" s="9"/>
      <c r="GYN58" s="9"/>
      <c r="GYO58" s="9"/>
      <c r="GYP58" s="9"/>
      <c r="GYQ58" s="9"/>
      <c r="GYR58" s="9"/>
      <c r="GYS58" s="9"/>
      <c r="GYT58" s="9"/>
      <c r="GYU58" s="9"/>
      <c r="GYV58" s="9"/>
      <c r="GYW58" s="9"/>
      <c r="GYX58" s="9"/>
      <c r="GYY58" s="9"/>
      <c r="GYZ58" s="9"/>
      <c r="GZA58" s="9"/>
      <c r="GZB58" s="9"/>
      <c r="GZC58" s="9"/>
      <c r="GZD58" s="9"/>
      <c r="GZE58" s="9"/>
      <c r="GZF58" s="9"/>
      <c r="GZG58" s="9"/>
      <c r="GZH58" s="9"/>
      <c r="GZI58" s="9"/>
      <c r="GZJ58" s="9"/>
      <c r="GZK58" s="9"/>
      <c r="GZL58" s="9"/>
      <c r="GZM58" s="9"/>
      <c r="GZN58" s="9"/>
      <c r="GZO58" s="9"/>
      <c r="GZP58" s="9"/>
      <c r="GZQ58" s="9"/>
      <c r="GZR58" s="9"/>
      <c r="GZS58" s="9"/>
      <c r="GZT58" s="9"/>
      <c r="GZU58" s="9"/>
      <c r="GZV58" s="9"/>
      <c r="GZW58" s="9"/>
      <c r="GZX58" s="9"/>
      <c r="GZY58" s="9"/>
      <c r="GZZ58" s="9"/>
      <c r="HAA58" s="9"/>
      <c r="HAB58" s="9"/>
      <c r="HAC58" s="9"/>
      <c r="HAD58" s="9"/>
      <c r="HAE58" s="9"/>
      <c r="HAF58" s="9"/>
      <c r="HAG58" s="9"/>
      <c r="HAH58" s="9"/>
      <c r="HAI58" s="9"/>
      <c r="HAJ58" s="9"/>
      <c r="HAK58" s="9"/>
      <c r="HAL58" s="9"/>
      <c r="HAM58" s="9"/>
      <c r="HAN58" s="9"/>
      <c r="HAO58" s="9"/>
      <c r="HAP58" s="9"/>
      <c r="HAQ58" s="9"/>
      <c r="HAR58" s="9"/>
      <c r="HAS58" s="9"/>
      <c r="HAT58" s="9"/>
      <c r="HAU58" s="9"/>
      <c r="HAV58" s="9"/>
      <c r="HAW58" s="9"/>
      <c r="HAX58" s="9"/>
      <c r="HAY58" s="9"/>
      <c r="HAZ58" s="9"/>
      <c r="HBA58" s="9"/>
      <c r="HBB58" s="9"/>
      <c r="HBC58" s="9"/>
      <c r="HBD58" s="9"/>
      <c r="HBE58" s="9"/>
      <c r="HBF58" s="9"/>
      <c r="HBG58" s="9"/>
      <c r="HBH58" s="9"/>
      <c r="HBI58" s="9"/>
      <c r="HBJ58" s="9"/>
      <c r="HBK58" s="9"/>
      <c r="HBL58" s="9"/>
      <c r="HBM58" s="9"/>
      <c r="HBN58" s="9"/>
      <c r="HBO58" s="9"/>
      <c r="HBP58" s="9"/>
      <c r="HBQ58" s="9"/>
      <c r="HBR58" s="9"/>
      <c r="HBS58" s="9"/>
      <c r="HBT58" s="9"/>
      <c r="HBU58" s="9"/>
      <c r="HBV58" s="9"/>
      <c r="HBW58" s="9"/>
      <c r="HBX58" s="9"/>
      <c r="HBY58" s="9"/>
      <c r="HBZ58" s="9"/>
      <c r="HCA58" s="9"/>
      <c r="HCB58" s="9"/>
      <c r="HCC58" s="9"/>
      <c r="HCD58" s="9"/>
      <c r="HCE58" s="9"/>
      <c r="HCF58" s="9"/>
      <c r="HCG58" s="9"/>
      <c r="HCH58" s="9"/>
      <c r="HCI58" s="9"/>
      <c r="HCJ58" s="9"/>
      <c r="HCK58" s="9"/>
      <c r="HCL58" s="9"/>
      <c r="HCM58" s="9"/>
      <c r="HCN58" s="9"/>
      <c r="HCO58" s="9"/>
      <c r="HCP58" s="9"/>
      <c r="HCQ58" s="9"/>
      <c r="HCR58" s="9"/>
      <c r="HCS58" s="9"/>
      <c r="HCT58" s="9"/>
      <c r="HCU58" s="9"/>
      <c r="HCV58" s="9"/>
      <c r="HCW58" s="9"/>
      <c r="HCX58" s="9"/>
      <c r="HCY58" s="9"/>
      <c r="HCZ58" s="9"/>
      <c r="HDA58" s="9"/>
      <c r="HDB58" s="9"/>
      <c r="HDC58" s="9"/>
      <c r="HDD58" s="9"/>
      <c r="HDE58" s="9"/>
      <c r="HDF58" s="9"/>
      <c r="HDG58" s="9"/>
      <c r="HDH58" s="9"/>
      <c r="HDI58" s="9"/>
      <c r="HDJ58" s="9"/>
      <c r="HDK58" s="9"/>
      <c r="HDL58" s="9"/>
      <c r="HDM58" s="9"/>
      <c r="HDN58" s="9"/>
      <c r="HDO58" s="9"/>
      <c r="HDP58" s="9"/>
      <c r="HDQ58" s="9"/>
      <c r="HDR58" s="9"/>
      <c r="HDS58" s="9"/>
      <c r="HDT58" s="9"/>
      <c r="HDU58" s="9"/>
      <c r="HDV58" s="9"/>
      <c r="HDW58" s="9"/>
      <c r="HDX58" s="9"/>
      <c r="HDY58" s="9"/>
      <c r="HDZ58" s="9"/>
      <c r="HEA58" s="9"/>
      <c r="HEB58" s="9"/>
      <c r="HEC58" s="9"/>
      <c r="HED58" s="9"/>
      <c r="HEE58" s="9"/>
      <c r="HEF58" s="9"/>
      <c r="HEG58" s="9"/>
      <c r="HEH58" s="9"/>
      <c r="HEI58" s="9"/>
      <c r="HEJ58" s="9"/>
      <c r="HEK58" s="9"/>
      <c r="HEL58" s="9"/>
      <c r="HEM58" s="9"/>
      <c r="HEN58" s="9"/>
      <c r="HEO58" s="9"/>
      <c r="HEP58" s="9"/>
      <c r="HEQ58" s="9"/>
      <c r="HER58" s="9"/>
      <c r="HES58" s="9"/>
      <c r="HET58" s="9"/>
      <c r="HEU58" s="9"/>
      <c r="HEV58" s="9"/>
      <c r="HEW58" s="9"/>
      <c r="HEX58" s="9"/>
      <c r="HEY58" s="9"/>
      <c r="HEZ58" s="9"/>
      <c r="HFA58" s="9"/>
      <c r="HFB58" s="9"/>
      <c r="HFC58" s="9"/>
      <c r="HFD58" s="9"/>
      <c r="HFE58" s="9"/>
      <c r="HFF58" s="9"/>
      <c r="HFG58" s="9"/>
      <c r="HFH58" s="9"/>
      <c r="HFI58" s="9"/>
      <c r="HFJ58" s="9"/>
      <c r="HFK58" s="9"/>
      <c r="HFL58" s="9"/>
      <c r="HFM58" s="9"/>
      <c r="HFN58" s="9"/>
      <c r="HFO58" s="9"/>
      <c r="HFP58" s="9"/>
      <c r="HFQ58" s="9"/>
      <c r="HFR58" s="9"/>
      <c r="HFS58" s="9"/>
      <c r="HFT58" s="9"/>
      <c r="HFU58" s="9"/>
      <c r="HFV58" s="9"/>
      <c r="HFW58" s="9"/>
      <c r="HFX58" s="9"/>
      <c r="HFY58" s="9"/>
      <c r="HFZ58" s="9"/>
      <c r="HGA58" s="9"/>
      <c r="HGB58" s="9"/>
      <c r="HGC58" s="9"/>
      <c r="HGD58" s="9"/>
      <c r="HGE58" s="9"/>
      <c r="HGF58" s="9"/>
      <c r="HGG58" s="9"/>
      <c r="HGH58" s="9"/>
      <c r="HGI58" s="9"/>
      <c r="HGJ58" s="9"/>
      <c r="HGK58" s="9"/>
      <c r="HGL58" s="9"/>
      <c r="HGM58" s="9"/>
      <c r="HGN58" s="9"/>
      <c r="HGO58" s="9"/>
      <c r="HGP58" s="9"/>
      <c r="HGQ58" s="9"/>
      <c r="HGR58" s="9"/>
      <c r="HGS58" s="9"/>
      <c r="HGT58" s="9"/>
      <c r="HGU58" s="9"/>
      <c r="HGV58" s="9"/>
      <c r="HGW58" s="9"/>
      <c r="HGX58" s="9"/>
      <c r="HGY58" s="9"/>
      <c r="HGZ58" s="9"/>
      <c r="HHA58" s="9"/>
      <c r="HHB58" s="9"/>
      <c r="HHC58" s="9"/>
      <c r="HHD58" s="9"/>
      <c r="HHE58" s="9"/>
      <c r="HHF58" s="9"/>
      <c r="HHG58" s="9"/>
      <c r="HHH58" s="9"/>
      <c r="HHI58" s="9"/>
      <c r="HHJ58" s="9"/>
      <c r="HHK58" s="9"/>
      <c r="HHL58" s="9"/>
      <c r="HHM58" s="9"/>
      <c r="HHN58" s="9"/>
      <c r="HHO58" s="9"/>
      <c r="HHP58" s="9"/>
      <c r="HHQ58" s="9"/>
      <c r="HHR58" s="9"/>
      <c r="HHS58" s="9"/>
      <c r="HHT58" s="9"/>
      <c r="HHU58" s="9"/>
      <c r="HHV58" s="9"/>
      <c r="HHW58" s="9"/>
      <c r="HHX58" s="9"/>
      <c r="HHY58" s="9"/>
      <c r="HHZ58" s="9"/>
      <c r="HIA58" s="9"/>
      <c r="HIB58" s="9"/>
      <c r="HIC58" s="9"/>
      <c r="HID58" s="9"/>
      <c r="HIE58" s="9"/>
      <c r="HIF58" s="9"/>
      <c r="HIG58" s="9"/>
      <c r="HIH58" s="9"/>
      <c r="HII58" s="9"/>
      <c r="HIJ58" s="9"/>
      <c r="HIK58" s="9"/>
      <c r="HIL58" s="9"/>
      <c r="HIM58" s="9"/>
      <c r="HIN58" s="9"/>
      <c r="HIO58" s="9"/>
      <c r="HIP58" s="9"/>
      <c r="HIQ58" s="9"/>
      <c r="HIR58" s="9"/>
      <c r="HIS58" s="9"/>
      <c r="HIT58" s="9"/>
      <c r="HIU58" s="9"/>
      <c r="HIV58" s="9"/>
      <c r="HIW58" s="9"/>
      <c r="HIX58" s="9"/>
      <c r="HIY58" s="9"/>
      <c r="HIZ58" s="9"/>
      <c r="HJA58" s="9"/>
      <c r="HJB58" s="9"/>
      <c r="HJC58" s="9"/>
      <c r="HJD58" s="9"/>
      <c r="HJE58" s="9"/>
      <c r="HJF58" s="9"/>
      <c r="HJG58" s="9"/>
      <c r="HJH58" s="9"/>
      <c r="HJI58" s="9"/>
      <c r="HJJ58" s="9"/>
      <c r="HJK58" s="9"/>
      <c r="HJL58" s="9"/>
      <c r="HJM58" s="9"/>
      <c r="HJN58" s="9"/>
      <c r="HJO58" s="9"/>
      <c r="HJP58" s="9"/>
      <c r="HJQ58" s="9"/>
      <c r="HJR58" s="9"/>
      <c r="HJS58" s="9"/>
      <c r="HJT58" s="9"/>
      <c r="HJU58" s="9"/>
      <c r="HJV58" s="9"/>
      <c r="HJW58" s="9"/>
      <c r="HJX58" s="9"/>
      <c r="HJY58" s="9"/>
      <c r="HJZ58" s="9"/>
      <c r="HKA58" s="9"/>
      <c r="HKB58" s="9"/>
      <c r="HKC58" s="9"/>
      <c r="HKD58" s="9"/>
      <c r="HKE58" s="9"/>
      <c r="HKF58" s="9"/>
      <c r="HKG58" s="9"/>
      <c r="HKH58" s="9"/>
      <c r="HKI58" s="9"/>
      <c r="HKJ58" s="9"/>
      <c r="HKK58" s="9"/>
      <c r="HKL58" s="9"/>
      <c r="HKM58" s="9"/>
      <c r="HKN58" s="9"/>
      <c r="HKO58" s="9"/>
      <c r="HKP58" s="9"/>
      <c r="HKQ58" s="9"/>
      <c r="HKR58" s="9"/>
      <c r="HKS58" s="9"/>
      <c r="HKT58" s="9"/>
      <c r="HKU58" s="9"/>
      <c r="HKV58" s="9"/>
      <c r="HKW58" s="9"/>
      <c r="HKX58" s="9"/>
      <c r="HKY58" s="9"/>
      <c r="HKZ58" s="9"/>
      <c r="HLA58" s="9"/>
      <c r="HLB58" s="9"/>
      <c r="HLC58" s="9"/>
      <c r="HLD58" s="9"/>
      <c r="HLE58" s="9"/>
      <c r="HLF58" s="9"/>
      <c r="HLG58" s="9"/>
      <c r="HLH58" s="9"/>
      <c r="HLI58" s="9"/>
      <c r="HLJ58" s="9"/>
      <c r="HLK58" s="9"/>
      <c r="HLL58" s="9"/>
      <c r="HLM58" s="9"/>
      <c r="HLN58" s="9"/>
      <c r="HLO58" s="9"/>
      <c r="HLP58" s="9"/>
      <c r="HLQ58" s="9"/>
      <c r="HLR58" s="9"/>
      <c r="HLS58" s="9"/>
      <c r="HLT58" s="9"/>
      <c r="HLU58" s="9"/>
      <c r="HLV58" s="9"/>
      <c r="HLW58" s="9"/>
      <c r="HLX58" s="9"/>
      <c r="HLY58" s="9"/>
      <c r="HLZ58" s="9"/>
      <c r="HMA58" s="9"/>
      <c r="HMB58" s="9"/>
      <c r="HMC58" s="9"/>
      <c r="HMD58" s="9"/>
      <c r="HME58" s="9"/>
      <c r="HMF58" s="9"/>
      <c r="HMG58" s="9"/>
      <c r="HMH58" s="9"/>
      <c r="HMI58" s="9"/>
      <c r="HMJ58" s="9"/>
      <c r="HMK58" s="9"/>
      <c r="HML58" s="9"/>
      <c r="HMM58" s="9"/>
      <c r="HMN58" s="9"/>
      <c r="HMO58" s="9"/>
      <c r="HMP58" s="9"/>
      <c r="HMQ58" s="9"/>
      <c r="HMR58" s="9"/>
      <c r="HMS58" s="9"/>
      <c r="HMT58" s="9"/>
      <c r="HMU58" s="9"/>
      <c r="HMV58" s="9"/>
      <c r="HMW58" s="9"/>
      <c r="HMX58" s="9"/>
      <c r="HMY58" s="9"/>
      <c r="HMZ58" s="9"/>
      <c r="HNA58" s="9"/>
      <c r="HNB58" s="9"/>
      <c r="HNC58" s="9"/>
      <c r="HND58" s="9"/>
      <c r="HNE58" s="9"/>
      <c r="HNF58" s="9"/>
      <c r="HNG58" s="9"/>
      <c r="HNH58" s="9"/>
      <c r="HNI58" s="9"/>
      <c r="HNJ58" s="9"/>
      <c r="HNK58" s="9"/>
      <c r="HNL58" s="9"/>
      <c r="HNM58" s="9"/>
      <c r="HNN58" s="9"/>
      <c r="HNO58" s="9"/>
      <c r="HNP58" s="9"/>
      <c r="HNQ58" s="9"/>
      <c r="HNR58" s="9"/>
      <c r="HNS58" s="9"/>
      <c r="HNT58" s="9"/>
      <c r="HNU58" s="9"/>
      <c r="HNV58" s="9"/>
      <c r="HNW58" s="9"/>
      <c r="HNX58" s="9"/>
      <c r="HNY58" s="9"/>
      <c r="HNZ58" s="9"/>
      <c r="HOA58" s="9"/>
      <c r="HOB58" s="9"/>
      <c r="HOC58" s="9"/>
      <c r="HOD58" s="9"/>
      <c r="HOE58" s="9"/>
      <c r="HOF58" s="9"/>
      <c r="HOG58" s="9"/>
      <c r="HOH58" s="9"/>
      <c r="HOI58" s="9"/>
      <c r="HOJ58" s="9"/>
      <c r="HOK58" s="9"/>
      <c r="HOL58" s="9"/>
      <c r="HOM58" s="9"/>
      <c r="HON58" s="9"/>
      <c r="HOO58" s="9"/>
      <c r="HOP58" s="9"/>
      <c r="HOQ58" s="9"/>
      <c r="HOR58" s="9"/>
      <c r="HOS58" s="9"/>
      <c r="HOT58" s="9"/>
      <c r="HOU58" s="9"/>
      <c r="HOV58" s="9"/>
      <c r="HOW58" s="9"/>
      <c r="HOX58" s="9"/>
      <c r="HOY58" s="9"/>
      <c r="HOZ58" s="9"/>
      <c r="HPA58" s="9"/>
      <c r="HPB58" s="9"/>
      <c r="HPC58" s="9"/>
      <c r="HPD58" s="9"/>
      <c r="HPE58" s="9"/>
      <c r="HPF58" s="9"/>
      <c r="HPG58" s="9"/>
      <c r="HPH58" s="9"/>
      <c r="HPI58" s="9"/>
      <c r="HPJ58" s="9"/>
      <c r="HPK58" s="9"/>
      <c r="HPL58" s="9"/>
      <c r="HPM58" s="9"/>
      <c r="HPN58" s="9"/>
      <c r="HPO58" s="9"/>
      <c r="HPP58" s="9"/>
      <c r="HPQ58" s="9"/>
      <c r="HPR58" s="9"/>
      <c r="HPS58" s="9"/>
      <c r="HPT58" s="9"/>
      <c r="HPU58" s="9"/>
      <c r="HPV58" s="9"/>
      <c r="HPW58" s="9"/>
      <c r="HPX58" s="9"/>
      <c r="HPY58" s="9"/>
      <c r="HPZ58" s="9"/>
      <c r="HQA58" s="9"/>
      <c r="HQB58" s="9"/>
      <c r="HQC58" s="9"/>
      <c r="HQD58" s="9"/>
      <c r="HQE58" s="9"/>
      <c r="HQF58" s="9"/>
      <c r="HQG58" s="9"/>
      <c r="HQH58" s="9"/>
      <c r="HQI58" s="9"/>
      <c r="HQJ58" s="9"/>
      <c r="HQK58" s="9"/>
      <c r="HQL58" s="9"/>
      <c r="HQM58" s="9"/>
      <c r="HQN58" s="9"/>
      <c r="HQO58" s="9"/>
      <c r="HQP58" s="9"/>
      <c r="HQQ58" s="9"/>
      <c r="HQR58" s="9"/>
      <c r="HQS58" s="9"/>
      <c r="HQT58" s="9"/>
      <c r="HQU58" s="9"/>
      <c r="HQV58" s="9"/>
      <c r="HQW58" s="9"/>
      <c r="HQX58" s="9"/>
      <c r="HQY58" s="9"/>
      <c r="HQZ58" s="9"/>
      <c r="HRA58" s="9"/>
      <c r="HRB58" s="9"/>
      <c r="HRC58" s="9"/>
      <c r="HRD58" s="9"/>
      <c r="HRE58" s="9"/>
      <c r="HRF58" s="9"/>
      <c r="HRG58" s="9"/>
      <c r="HRH58" s="9"/>
      <c r="HRI58" s="9"/>
      <c r="HRJ58" s="9"/>
      <c r="HRK58" s="9"/>
      <c r="HRL58" s="9"/>
      <c r="HRM58" s="9"/>
      <c r="HRN58" s="9"/>
      <c r="HRO58" s="9"/>
      <c r="HRP58" s="9"/>
      <c r="HRQ58" s="9"/>
      <c r="HRR58" s="9"/>
      <c r="HRS58" s="9"/>
      <c r="HRT58" s="9"/>
      <c r="HRU58" s="9"/>
      <c r="HRV58" s="9"/>
      <c r="HRW58" s="9"/>
      <c r="HRX58" s="9"/>
      <c r="HRY58" s="9"/>
      <c r="HRZ58" s="9"/>
      <c r="HSA58" s="9"/>
      <c r="HSB58" s="9"/>
      <c r="HSC58" s="9"/>
      <c r="HSD58" s="9"/>
      <c r="HSE58" s="9"/>
      <c r="HSF58" s="9"/>
      <c r="HSG58" s="9"/>
      <c r="HSH58" s="9"/>
      <c r="HSI58" s="9"/>
      <c r="HSJ58" s="9"/>
      <c r="HSK58" s="9"/>
      <c r="HSL58" s="9"/>
      <c r="HSM58" s="9"/>
      <c r="HSN58" s="9"/>
      <c r="HSO58" s="9"/>
      <c r="HSP58" s="9"/>
      <c r="HSQ58" s="9"/>
      <c r="HSR58" s="9"/>
      <c r="HSS58" s="9"/>
      <c r="HST58" s="9"/>
      <c r="HSU58" s="9"/>
      <c r="HSV58" s="9"/>
      <c r="HSW58" s="9"/>
      <c r="HSX58" s="9"/>
      <c r="HSY58" s="9"/>
      <c r="HSZ58" s="9"/>
      <c r="HTA58" s="9"/>
      <c r="HTB58" s="9"/>
      <c r="HTC58" s="9"/>
      <c r="HTD58" s="9"/>
      <c r="HTE58" s="9"/>
      <c r="HTF58" s="9"/>
      <c r="HTG58" s="9"/>
      <c r="HTH58" s="9"/>
      <c r="HTI58" s="9"/>
      <c r="HTJ58" s="9"/>
      <c r="HTK58" s="9"/>
      <c r="HTL58" s="9"/>
      <c r="HTM58" s="9"/>
      <c r="HTN58" s="9"/>
      <c r="HTO58" s="9"/>
      <c r="HTP58" s="9"/>
      <c r="HTQ58" s="9"/>
      <c r="HTR58" s="9"/>
      <c r="HTS58" s="9"/>
      <c r="HTT58" s="9"/>
      <c r="HTU58" s="9"/>
      <c r="HTV58" s="9"/>
      <c r="HTW58" s="9"/>
      <c r="HTX58" s="9"/>
      <c r="HTY58" s="9"/>
      <c r="HTZ58" s="9"/>
      <c r="HUA58" s="9"/>
      <c r="HUB58" s="9"/>
      <c r="HUC58" s="9"/>
      <c r="HUD58" s="9"/>
      <c r="HUE58" s="9"/>
      <c r="HUF58" s="9"/>
      <c r="HUG58" s="9"/>
      <c r="HUH58" s="9"/>
      <c r="HUI58" s="9"/>
      <c r="HUJ58" s="9"/>
      <c r="HUK58" s="9"/>
      <c r="HUL58" s="9"/>
      <c r="HUM58" s="9"/>
      <c r="HUN58" s="9"/>
      <c r="HUO58" s="9"/>
      <c r="HUP58" s="9"/>
      <c r="HUQ58" s="9"/>
      <c r="HUR58" s="9"/>
      <c r="HUS58" s="9"/>
      <c r="HUT58" s="9"/>
      <c r="HUU58" s="9"/>
      <c r="HUV58" s="9"/>
      <c r="HUW58" s="9"/>
      <c r="HUX58" s="9"/>
      <c r="HUY58" s="9"/>
      <c r="HUZ58" s="9"/>
      <c r="HVA58" s="9"/>
      <c r="HVB58" s="9"/>
      <c r="HVC58" s="9"/>
      <c r="HVD58" s="9"/>
      <c r="HVE58" s="9"/>
      <c r="HVF58" s="9"/>
      <c r="HVG58" s="9"/>
      <c r="HVH58" s="9"/>
      <c r="HVI58" s="9"/>
      <c r="HVJ58" s="9"/>
      <c r="HVK58" s="9"/>
      <c r="HVL58" s="9"/>
      <c r="HVM58" s="9"/>
      <c r="HVN58" s="9"/>
      <c r="HVO58" s="9"/>
      <c r="HVP58" s="9"/>
      <c r="HVQ58" s="9"/>
      <c r="HVR58" s="9"/>
      <c r="HVS58" s="9"/>
      <c r="HVT58" s="9"/>
      <c r="HVU58" s="9"/>
      <c r="HVV58" s="9"/>
      <c r="HVW58" s="9"/>
      <c r="HVX58" s="9"/>
      <c r="HVY58" s="9"/>
      <c r="HVZ58" s="9"/>
      <c r="HWA58" s="9"/>
      <c r="HWB58" s="9"/>
      <c r="HWC58" s="9"/>
      <c r="HWD58" s="9"/>
      <c r="HWE58" s="9"/>
      <c r="HWF58" s="9"/>
      <c r="HWG58" s="9"/>
      <c r="HWH58" s="9"/>
      <c r="HWI58" s="9"/>
      <c r="HWJ58" s="9"/>
      <c r="HWK58" s="9"/>
      <c r="HWL58" s="9"/>
      <c r="HWM58" s="9"/>
      <c r="HWN58" s="9"/>
      <c r="HWO58" s="9"/>
      <c r="HWP58" s="9"/>
      <c r="HWQ58" s="9"/>
      <c r="HWR58" s="9"/>
      <c r="HWS58" s="9"/>
      <c r="HWT58" s="9"/>
      <c r="HWU58" s="9"/>
      <c r="HWV58" s="9"/>
      <c r="HWW58" s="9"/>
      <c r="HWX58" s="9"/>
      <c r="HWY58" s="9"/>
      <c r="HWZ58" s="9"/>
      <c r="HXA58" s="9"/>
      <c r="HXB58" s="9"/>
      <c r="HXC58" s="9"/>
      <c r="HXD58" s="9"/>
      <c r="HXE58" s="9"/>
      <c r="HXF58" s="9"/>
      <c r="HXG58" s="9"/>
      <c r="HXH58" s="9"/>
      <c r="HXI58" s="9"/>
      <c r="HXJ58" s="9"/>
      <c r="HXK58" s="9"/>
      <c r="HXL58" s="9"/>
      <c r="HXM58" s="9"/>
      <c r="HXN58" s="9"/>
      <c r="HXO58" s="9"/>
      <c r="HXP58" s="9"/>
      <c r="HXQ58" s="9"/>
      <c r="HXR58" s="9"/>
      <c r="HXS58" s="9"/>
      <c r="HXT58" s="9"/>
      <c r="HXU58" s="9"/>
      <c r="HXV58" s="9"/>
      <c r="HXW58" s="9"/>
      <c r="HXX58" s="9"/>
      <c r="HXY58" s="9"/>
      <c r="HXZ58" s="9"/>
      <c r="HYA58" s="9"/>
      <c r="HYB58" s="9"/>
      <c r="HYC58" s="9"/>
      <c r="HYD58" s="9"/>
      <c r="HYE58" s="9"/>
      <c r="HYF58" s="9"/>
      <c r="HYG58" s="9"/>
      <c r="HYH58" s="9"/>
      <c r="HYI58" s="9"/>
      <c r="HYJ58" s="9"/>
      <c r="HYK58" s="9"/>
      <c r="HYL58" s="9"/>
      <c r="HYM58" s="9"/>
      <c r="HYN58" s="9"/>
      <c r="HYO58" s="9"/>
      <c r="HYP58" s="9"/>
      <c r="HYQ58" s="9"/>
      <c r="HYR58" s="9"/>
      <c r="HYS58" s="9"/>
      <c r="HYT58" s="9"/>
      <c r="HYU58" s="9"/>
      <c r="HYV58" s="9"/>
      <c r="HYW58" s="9"/>
      <c r="HYX58" s="9"/>
      <c r="HYY58" s="9"/>
      <c r="HYZ58" s="9"/>
      <c r="HZA58" s="9"/>
      <c r="HZB58" s="9"/>
      <c r="HZC58" s="9"/>
      <c r="HZD58" s="9"/>
      <c r="HZE58" s="9"/>
      <c r="HZF58" s="9"/>
      <c r="HZG58" s="9"/>
      <c r="HZH58" s="9"/>
      <c r="HZI58" s="9"/>
      <c r="HZJ58" s="9"/>
      <c r="HZK58" s="9"/>
      <c r="HZL58" s="9"/>
      <c r="HZM58" s="9"/>
      <c r="HZN58" s="9"/>
      <c r="HZO58" s="9"/>
      <c r="HZP58" s="9"/>
      <c r="HZQ58" s="9"/>
      <c r="HZR58" s="9"/>
      <c r="HZS58" s="9"/>
      <c r="HZT58" s="9"/>
      <c r="HZU58" s="9"/>
      <c r="HZV58" s="9"/>
      <c r="HZW58" s="9"/>
      <c r="HZX58" s="9"/>
      <c r="HZY58" s="9"/>
      <c r="HZZ58" s="9"/>
      <c r="IAA58" s="9"/>
      <c r="IAB58" s="9"/>
      <c r="IAC58" s="9"/>
      <c r="IAD58" s="9"/>
      <c r="IAE58" s="9"/>
      <c r="IAF58" s="9"/>
      <c r="IAG58" s="9"/>
      <c r="IAH58" s="9"/>
      <c r="IAI58" s="9"/>
      <c r="IAJ58" s="9"/>
      <c r="IAK58" s="9"/>
      <c r="IAL58" s="9"/>
      <c r="IAM58" s="9"/>
      <c r="IAN58" s="9"/>
      <c r="IAO58" s="9"/>
      <c r="IAP58" s="9"/>
      <c r="IAQ58" s="9"/>
      <c r="IAR58" s="9"/>
      <c r="IAS58" s="9"/>
      <c r="IAT58" s="9"/>
      <c r="IAU58" s="9"/>
      <c r="IAV58" s="9"/>
      <c r="IAW58" s="9"/>
      <c r="IAX58" s="9"/>
      <c r="IAY58" s="9"/>
      <c r="IAZ58" s="9"/>
      <c r="IBA58" s="9"/>
      <c r="IBB58" s="9"/>
      <c r="IBC58" s="9"/>
      <c r="IBD58" s="9"/>
      <c r="IBE58" s="9"/>
      <c r="IBF58" s="9"/>
      <c r="IBG58" s="9"/>
      <c r="IBH58" s="9"/>
      <c r="IBI58" s="9"/>
      <c r="IBJ58" s="9"/>
      <c r="IBK58" s="9"/>
      <c r="IBL58" s="9"/>
      <c r="IBM58" s="9"/>
      <c r="IBN58" s="9"/>
      <c r="IBO58" s="9"/>
      <c r="IBP58" s="9"/>
      <c r="IBQ58" s="9"/>
      <c r="IBR58" s="9"/>
      <c r="IBS58" s="9"/>
      <c r="IBT58" s="9"/>
      <c r="IBU58" s="9"/>
      <c r="IBV58" s="9"/>
      <c r="IBW58" s="9"/>
      <c r="IBX58" s="9"/>
      <c r="IBY58" s="9"/>
      <c r="IBZ58" s="9"/>
      <c r="ICA58" s="9"/>
      <c r="ICB58" s="9"/>
      <c r="ICC58" s="9"/>
      <c r="ICD58" s="9"/>
      <c r="ICE58" s="9"/>
      <c r="ICF58" s="9"/>
      <c r="ICG58" s="9"/>
      <c r="ICH58" s="9"/>
      <c r="ICI58" s="9"/>
      <c r="ICJ58" s="9"/>
      <c r="ICK58" s="9"/>
      <c r="ICL58" s="9"/>
      <c r="ICM58" s="9"/>
      <c r="ICN58" s="9"/>
      <c r="ICO58" s="9"/>
      <c r="ICP58" s="9"/>
      <c r="ICQ58" s="9"/>
      <c r="ICR58" s="9"/>
      <c r="ICS58" s="9"/>
      <c r="ICT58" s="9"/>
      <c r="ICU58" s="9"/>
      <c r="ICV58" s="9"/>
      <c r="ICW58" s="9"/>
      <c r="ICX58" s="9"/>
      <c r="ICY58" s="9"/>
      <c r="ICZ58" s="9"/>
      <c r="IDA58" s="9"/>
      <c r="IDB58" s="9"/>
      <c r="IDC58" s="9"/>
      <c r="IDD58" s="9"/>
      <c r="IDE58" s="9"/>
      <c r="IDF58" s="9"/>
      <c r="IDG58" s="9"/>
      <c r="IDH58" s="9"/>
      <c r="IDI58" s="9"/>
      <c r="IDJ58" s="9"/>
      <c r="IDK58" s="9"/>
      <c r="IDL58" s="9"/>
      <c r="IDM58" s="9"/>
      <c r="IDN58" s="9"/>
      <c r="IDO58" s="9"/>
      <c r="IDP58" s="9"/>
      <c r="IDQ58" s="9"/>
      <c r="IDR58" s="9"/>
      <c r="IDS58" s="9"/>
      <c r="IDT58" s="9"/>
      <c r="IDU58" s="9"/>
      <c r="IDV58" s="9"/>
      <c r="IDW58" s="9"/>
      <c r="IDX58" s="9"/>
      <c r="IDY58" s="9"/>
      <c r="IDZ58" s="9"/>
      <c r="IEA58" s="9"/>
      <c r="IEB58" s="9"/>
      <c r="IEC58" s="9"/>
      <c r="IED58" s="9"/>
      <c r="IEE58" s="9"/>
      <c r="IEF58" s="9"/>
      <c r="IEG58" s="9"/>
      <c r="IEH58" s="9"/>
      <c r="IEI58" s="9"/>
      <c r="IEJ58" s="9"/>
      <c r="IEK58" s="9"/>
      <c r="IEL58" s="9"/>
      <c r="IEM58" s="9"/>
      <c r="IEN58" s="9"/>
      <c r="IEO58" s="9"/>
      <c r="IEP58" s="9"/>
      <c r="IEQ58" s="9"/>
      <c r="IER58" s="9"/>
      <c r="IES58" s="9"/>
      <c r="IET58" s="9"/>
      <c r="IEU58" s="9"/>
      <c r="IEV58" s="9"/>
      <c r="IEW58" s="9"/>
      <c r="IEX58" s="9"/>
      <c r="IEY58" s="9"/>
      <c r="IEZ58" s="9"/>
      <c r="IFA58" s="9"/>
      <c r="IFB58" s="9"/>
      <c r="IFC58" s="9"/>
      <c r="IFD58" s="9"/>
      <c r="IFE58" s="9"/>
      <c r="IFF58" s="9"/>
      <c r="IFG58" s="9"/>
      <c r="IFH58" s="9"/>
      <c r="IFI58" s="9"/>
      <c r="IFJ58" s="9"/>
      <c r="IFK58" s="9"/>
      <c r="IFL58" s="9"/>
      <c r="IFM58" s="9"/>
      <c r="IFN58" s="9"/>
      <c r="IFO58" s="9"/>
      <c r="IFP58" s="9"/>
      <c r="IFQ58" s="9"/>
      <c r="IFR58" s="9"/>
      <c r="IFS58" s="9"/>
      <c r="IFT58" s="9"/>
      <c r="IFU58" s="9"/>
      <c r="IFV58" s="9"/>
      <c r="IFW58" s="9"/>
      <c r="IFX58" s="9"/>
      <c r="IFY58" s="9"/>
      <c r="IFZ58" s="9"/>
      <c r="IGA58" s="9"/>
      <c r="IGB58" s="9"/>
      <c r="IGC58" s="9"/>
      <c r="IGD58" s="9"/>
      <c r="IGE58" s="9"/>
      <c r="IGF58" s="9"/>
      <c r="IGG58" s="9"/>
      <c r="IGH58" s="9"/>
      <c r="IGI58" s="9"/>
      <c r="IGJ58" s="9"/>
      <c r="IGK58" s="9"/>
      <c r="IGL58" s="9"/>
      <c r="IGM58" s="9"/>
      <c r="IGN58" s="9"/>
      <c r="IGO58" s="9"/>
      <c r="IGP58" s="9"/>
      <c r="IGQ58" s="9"/>
      <c r="IGR58" s="9"/>
      <c r="IGS58" s="9"/>
      <c r="IGT58" s="9"/>
      <c r="IGU58" s="9"/>
      <c r="IGV58" s="9"/>
      <c r="IGW58" s="9"/>
      <c r="IGX58" s="9"/>
      <c r="IGY58" s="9"/>
      <c r="IGZ58" s="9"/>
      <c r="IHA58" s="9"/>
      <c r="IHB58" s="9"/>
      <c r="IHC58" s="9"/>
      <c r="IHD58" s="9"/>
      <c r="IHE58" s="9"/>
      <c r="IHF58" s="9"/>
      <c r="IHG58" s="9"/>
      <c r="IHH58" s="9"/>
      <c r="IHI58" s="9"/>
      <c r="IHJ58" s="9"/>
      <c r="IHK58" s="9"/>
      <c r="IHL58" s="9"/>
      <c r="IHM58" s="9"/>
      <c r="IHN58" s="9"/>
      <c r="IHO58" s="9"/>
      <c r="IHP58" s="9"/>
      <c r="IHQ58" s="9"/>
      <c r="IHR58" s="9"/>
      <c r="IHS58" s="9"/>
      <c r="IHT58" s="9"/>
      <c r="IHU58" s="9"/>
      <c r="IHV58" s="9"/>
      <c r="IHW58" s="9"/>
      <c r="IHX58" s="9"/>
      <c r="IHY58" s="9"/>
      <c r="IHZ58" s="9"/>
      <c r="IIA58" s="9"/>
      <c r="IIB58" s="9"/>
      <c r="IIC58" s="9"/>
      <c r="IID58" s="9"/>
      <c r="IIE58" s="9"/>
      <c r="IIF58" s="9"/>
      <c r="IIG58" s="9"/>
      <c r="IIH58" s="9"/>
      <c r="III58" s="9"/>
      <c r="IIJ58" s="9"/>
      <c r="IIK58" s="9"/>
      <c r="IIL58" s="9"/>
      <c r="IIM58" s="9"/>
      <c r="IIN58" s="9"/>
      <c r="IIO58" s="9"/>
      <c r="IIP58" s="9"/>
      <c r="IIQ58" s="9"/>
      <c r="IIR58" s="9"/>
      <c r="IIS58" s="9"/>
      <c r="IIT58" s="9"/>
      <c r="IIU58" s="9"/>
      <c r="IIV58" s="9"/>
      <c r="IIW58" s="9"/>
      <c r="IIX58" s="9"/>
      <c r="IIY58" s="9"/>
      <c r="IIZ58" s="9"/>
      <c r="IJA58" s="9"/>
      <c r="IJB58" s="9"/>
      <c r="IJC58" s="9"/>
      <c r="IJD58" s="9"/>
      <c r="IJE58" s="9"/>
      <c r="IJF58" s="9"/>
      <c r="IJG58" s="9"/>
      <c r="IJH58" s="9"/>
      <c r="IJI58" s="9"/>
      <c r="IJJ58" s="9"/>
      <c r="IJK58" s="9"/>
      <c r="IJL58" s="9"/>
      <c r="IJM58" s="9"/>
      <c r="IJN58" s="9"/>
      <c r="IJO58" s="9"/>
      <c r="IJP58" s="9"/>
      <c r="IJQ58" s="9"/>
      <c r="IJR58" s="9"/>
      <c r="IJS58" s="9"/>
      <c r="IJT58" s="9"/>
      <c r="IJU58" s="9"/>
      <c r="IJV58" s="9"/>
      <c r="IJW58" s="9"/>
      <c r="IJX58" s="9"/>
      <c r="IJY58" s="9"/>
      <c r="IJZ58" s="9"/>
      <c r="IKA58" s="9"/>
      <c r="IKB58" s="9"/>
      <c r="IKC58" s="9"/>
      <c r="IKD58" s="9"/>
      <c r="IKE58" s="9"/>
      <c r="IKF58" s="9"/>
      <c r="IKG58" s="9"/>
      <c r="IKH58" s="9"/>
      <c r="IKI58" s="9"/>
      <c r="IKJ58" s="9"/>
      <c r="IKK58" s="9"/>
      <c r="IKL58" s="9"/>
      <c r="IKM58" s="9"/>
      <c r="IKN58" s="9"/>
      <c r="IKO58" s="9"/>
      <c r="IKP58" s="9"/>
      <c r="IKQ58" s="9"/>
      <c r="IKR58" s="9"/>
      <c r="IKS58" s="9"/>
      <c r="IKT58" s="9"/>
      <c r="IKU58" s="9"/>
      <c r="IKV58" s="9"/>
      <c r="IKW58" s="9"/>
      <c r="IKX58" s="9"/>
      <c r="IKY58" s="9"/>
      <c r="IKZ58" s="9"/>
      <c r="ILA58" s="9"/>
      <c r="ILB58" s="9"/>
      <c r="ILC58" s="9"/>
      <c r="ILD58" s="9"/>
      <c r="ILE58" s="9"/>
      <c r="ILF58" s="9"/>
      <c r="ILG58" s="9"/>
      <c r="ILH58" s="9"/>
      <c r="ILI58" s="9"/>
      <c r="ILJ58" s="9"/>
      <c r="ILK58" s="9"/>
      <c r="ILL58" s="9"/>
      <c r="ILM58" s="9"/>
      <c r="ILN58" s="9"/>
      <c r="ILO58" s="9"/>
      <c r="ILP58" s="9"/>
      <c r="ILQ58" s="9"/>
      <c r="ILR58" s="9"/>
      <c r="ILS58" s="9"/>
      <c r="ILT58" s="9"/>
      <c r="ILU58" s="9"/>
      <c r="ILV58" s="9"/>
      <c r="ILW58" s="9"/>
      <c r="ILX58" s="9"/>
      <c r="ILY58" s="9"/>
      <c r="ILZ58" s="9"/>
      <c r="IMA58" s="9"/>
      <c r="IMB58" s="9"/>
      <c r="IMC58" s="9"/>
      <c r="IMD58" s="9"/>
      <c r="IME58" s="9"/>
      <c r="IMF58" s="9"/>
      <c r="IMG58" s="9"/>
      <c r="IMH58" s="9"/>
      <c r="IMI58" s="9"/>
      <c r="IMJ58" s="9"/>
      <c r="IMK58" s="9"/>
      <c r="IML58" s="9"/>
      <c r="IMM58" s="9"/>
      <c r="IMN58" s="9"/>
      <c r="IMO58" s="9"/>
      <c r="IMP58" s="9"/>
      <c r="IMQ58" s="9"/>
      <c r="IMR58" s="9"/>
      <c r="IMS58" s="9"/>
      <c r="IMT58" s="9"/>
      <c r="IMU58" s="9"/>
      <c r="IMV58" s="9"/>
      <c r="IMW58" s="9"/>
      <c r="IMX58" s="9"/>
      <c r="IMY58" s="9"/>
      <c r="IMZ58" s="9"/>
      <c r="INA58" s="9"/>
      <c r="INB58" s="9"/>
      <c r="INC58" s="9"/>
      <c r="IND58" s="9"/>
      <c r="INE58" s="9"/>
      <c r="INF58" s="9"/>
      <c r="ING58" s="9"/>
      <c r="INH58" s="9"/>
      <c r="INI58" s="9"/>
      <c r="INJ58" s="9"/>
      <c r="INK58" s="9"/>
      <c r="INL58" s="9"/>
      <c r="INM58" s="9"/>
      <c r="INN58" s="9"/>
      <c r="INO58" s="9"/>
      <c r="INP58" s="9"/>
      <c r="INQ58" s="9"/>
      <c r="INR58" s="9"/>
      <c r="INS58" s="9"/>
      <c r="INT58" s="9"/>
      <c r="INU58" s="9"/>
      <c r="INV58" s="9"/>
      <c r="INW58" s="9"/>
      <c r="INX58" s="9"/>
      <c r="INY58" s="9"/>
      <c r="INZ58" s="9"/>
      <c r="IOA58" s="9"/>
      <c r="IOB58" s="9"/>
      <c r="IOC58" s="9"/>
      <c r="IOD58" s="9"/>
      <c r="IOE58" s="9"/>
      <c r="IOF58" s="9"/>
      <c r="IOG58" s="9"/>
      <c r="IOH58" s="9"/>
      <c r="IOI58" s="9"/>
      <c r="IOJ58" s="9"/>
      <c r="IOK58" s="9"/>
      <c r="IOL58" s="9"/>
      <c r="IOM58" s="9"/>
      <c r="ION58" s="9"/>
      <c r="IOO58" s="9"/>
      <c r="IOP58" s="9"/>
      <c r="IOQ58" s="9"/>
      <c r="IOR58" s="9"/>
      <c r="IOS58" s="9"/>
      <c r="IOT58" s="9"/>
      <c r="IOU58" s="9"/>
      <c r="IOV58" s="9"/>
      <c r="IOW58" s="9"/>
      <c r="IOX58" s="9"/>
      <c r="IOY58" s="9"/>
      <c r="IOZ58" s="9"/>
      <c r="IPA58" s="9"/>
      <c r="IPB58" s="9"/>
      <c r="IPC58" s="9"/>
      <c r="IPD58" s="9"/>
      <c r="IPE58" s="9"/>
      <c r="IPF58" s="9"/>
      <c r="IPG58" s="9"/>
      <c r="IPH58" s="9"/>
      <c r="IPI58" s="9"/>
      <c r="IPJ58" s="9"/>
      <c r="IPK58" s="9"/>
      <c r="IPL58" s="9"/>
      <c r="IPM58" s="9"/>
      <c r="IPN58" s="9"/>
      <c r="IPO58" s="9"/>
      <c r="IPP58" s="9"/>
      <c r="IPQ58" s="9"/>
      <c r="IPR58" s="9"/>
      <c r="IPS58" s="9"/>
      <c r="IPT58" s="9"/>
      <c r="IPU58" s="9"/>
      <c r="IPV58" s="9"/>
      <c r="IPW58" s="9"/>
      <c r="IPX58" s="9"/>
      <c r="IPY58" s="9"/>
      <c r="IPZ58" s="9"/>
      <c r="IQA58" s="9"/>
      <c r="IQB58" s="9"/>
      <c r="IQC58" s="9"/>
      <c r="IQD58" s="9"/>
      <c r="IQE58" s="9"/>
      <c r="IQF58" s="9"/>
      <c r="IQG58" s="9"/>
      <c r="IQH58" s="9"/>
      <c r="IQI58" s="9"/>
      <c r="IQJ58" s="9"/>
      <c r="IQK58" s="9"/>
      <c r="IQL58" s="9"/>
      <c r="IQM58" s="9"/>
      <c r="IQN58" s="9"/>
      <c r="IQO58" s="9"/>
      <c r="IQP58" s="9"/>
      <c r="IQQ58" s="9"/>
      <c r="IQR58" s="9"/>
      <c r="IQS58" s="9"/>
      <c r="IQT58" s="9"/>
      <c r="IQU58" s="9"/>
      <c r="IQV58" s="9"/>
      <c r="IQW58" s="9"/>
      <c r="IQX58" s="9"/>
      <c r="IQY58" s="9"/>
      <c r="IQZ58" s="9"/>
      <c r="IRA58" s="9"/>
      <c r="IRB58" s="9"/>
      <c r="IRC58" s="9"/>
      <c r="IRD58" s="9"/>
      <c r="IRE58" s="9"/>
      <c r="IRF58" s="9"/>
      <c r="IRG58" s="9"/>
      <c r="IRH58" s="9"/>
      <c r="IRI58" s="9"/>
      <c r="IRJ58" s="9"/>
      <c r="IRK58" s="9"/>
      <c r="IRL58" s="9"/>
      <c r="IRM58" s="9"/>
      <c r="IRN58" s="9"/>
      <c r="IRO58" s="9"/>
      <c r="IRP58" s="9"/>
      <c r="IRQ58" s="9"/>
      <c r="IRR58" s="9"/>
      <c r="IRS58" s="9"/>
      <c r="IRT58" s="9"/>
      <c r="IRU58" s="9"/>
      <c r="IRV58" s="9"/>
      <c r="IRW58" s="9"/>
      <c r="IRX58" s="9"/>
      <c r="IRY58" s="9"/>
      <c r="IRZ58" s="9"/>
      <c r="ISA58" s="9"/>
      <c r="ISB58" s="9"/>
      <c r="ISC58" s="9"/>
      <c r="ISD58" s="9"/>
      <c r="ISE58" s="9"/>
      <c r="ISF58" s="9"/>
      <c r="ISG58" s="9"/>
      <c r="ISH58" s="9"/>
      <c r="ISI58" s="9"/>
      <c r="ISJ58" s="9"/>
      <c r="ISK58" s="9"/>
      <c r="ISL58" s="9"/>
      <c r="ISM58" s="9"/>
      <c r="ISN58" s="9"/>
      <c r="ISO58" s="9"/>
      <c r="ISP58" s="9"/>
      <c r="ISQ58" s="9"/>
      <c r="ISR58" s="9"/>
      <c r="ISS58" s="9"/>
      <c r="IST58" s="9"/>
      <c r="ISU58" s="9"/>
      <c r="ISV58" s="9"/>
      <c r="ISW58" s="9"/>
      <c r="ISX58" s="9"/>
      <c r="ISY58" s="9"/>
      <c r="ISZ58" s="9"/>
      <c r="ITA58" s="9"/>
      <c r="ITB58" s="9"/>
      <c r="ITC58" s="9"/>
      <c r="ITD58" s="9"/>
      <c r="ITE58" s="9"/>
      <c r="ITF58" s="9"/>
      <c r="ITG58" s="9"/>
      <c r="ITH58" s="9"/>
      <c r="ITI58" s="9"/>
      <c r="ITJ58" s="9"/>
      <c r="ITK58" s="9"/>
      <c r="ITL58" s="9"/>
      <c r="ITM58" s="9"/>
      <c r="ITN58" s="9"/>
      <c r="ITO58" s="9"/>
      <c r="ITP58" s="9"/>
      <c r="ITQ58" s="9"/>
      <c r="ITR58" s="9"/>
      <c r="ITS58" s="9"/>
      <c r="ITT58" s="9"/>
      <c r="ITU58" s="9"/>
      <c r="ITV58" s="9"/>
      <c r="ITW58" s="9"/>
      <c r="ITX58" s="9"/>
      <c r="ITY58" s="9"/>
      <c r="ITZ58" s="9"/>
      <c r="IUA58" s="9"/>
      <c r="IUB58" s="9"/>
      <c r="IUC58" s="9"/>
      <c r="IUD58" s="9"/>
      <c r="IUE58" s="9"/>
      <c r="IUF58" s="9"/>
      <c r="IUG58" s="9"/>
      <c r="IUH58" s="9"/>
      <c r="IUI58" s="9"/>
      <c r="IUJ58" s="9"/>
      <c r="IUK58" s="9"/>
      <c r="IUL58" s="9"/>
      <c r="IUM58" s="9"/>
      <c r="IUN58" s="9"/>
      <c r="IUO58" s="9"/>
      <c r="IUP58" s="9"/>
      <c r="IUQ58" s="9"/>
      <c r="IUR58" s="9"/>
      <c r="IUS58" s="9"/>
      <c r="IUT58" s="9"/>
      <c r="IUU58" s="9"/>
      <c r="IUV58" s="9"/>
      <c r="IUW58" s="9"/>
      <c r="IUX58" s="9"/>
      <c r="IUY58" s="9"/>
      <c r="IUZ58" s="9"/>
      <c r="IVA58" s="9"/>
      <c r="IVB58" s="9"/>
      <c r="IVC58" s="9"/>
      <c r="IVD58" s="9"/>
      <c r="IVE58" s="9"/>
      <c r="IVF58" s="9"/>
      <c r="IVG58" s="9"/>
      <c r="IVH58" s="9"/>
      <c r="IVI58" s="9"/>
      <c r="IVJ58" s="9"/>
      <c r="IVK58" s="9"/>
      <c r="IVL58" s="9"/>
      <c r="IVM58" s="9"/>
      <c r="IVN58" s="9"/>
      <c r="IVO58" s="9"/>
      <c r="IVP58" s="9"/>
      <c r="IVQ58" s="9"/>
      <c r="IVR58" s="9"/>
      <c r="IVS58" s="9"/>
      <c r="IVT58" s="9"/>
      <c r="IVU58" s="9"/>
      <c r="IVV58" s="9"/>
      <c r="IVW58" s="9"/>
      <c r="IVX58" s="9"/>
      <c r="IVY58" s="9"/>
      <c r="IVZ58" s="9"/>
      <c r="IWA58" s="9"/>
      <c r="IWB58" s="9"/>
      <c r="IWC58" s="9"/>
      <c r="IWD58" s="9"/>
      <c r="IWE58" s="9"/>
      <c r="IWF58" s="9"/>
      <c r="IWG58" s="9"/>
      <c r="IWH58" s="9"/>
      <c r="IWI58" s="9"/>
      <c r="IWJ58" s="9"/>
      <c r="IWK58" s="9"/>
      <c r="IWL58" s="9"/>
      <c r="IWM58" s="9"/>
      <c r="IWN58" s="9"/>
      <c r="IWO58" s="9"/>
      <c r="IWP58" s="9"/>
      <c r="IWQ58" s="9"/>
      <c r="IWR58" s="9"/>
      <c r="IWS58" s="9"/>
      <c r="IWT58" s="9"/>
      <c r="IWU58" s="9"/>
      <c r="IWV58" s="9"/>
      <c r="IWW58" s="9"/>
      <c r="IWX58" s="9"/>
      <c r="IWY58" s="9"/>
      <c r="IWZ58" s="9"/>
      <c r="IXA58" s="9"/>
      <c r="IXB58" s="9"/>
      <c r="IXC58" s="9"/>
      <c r="IXD58" s="9"/>
      <c r="IXE58" s="9"/>
      <c r="IXF58" s="9"/>
      <c r="IXG58" s="9"/>
      <c r="IXH58" s="9"/>
      <c r="IXI58" s="9"/>
      <c r="IXJ58" s="9"/>
      <c r="IXK58" s="9"/>
      <c r="IXL58" s="9"/>
      <c r="IXM58" s="9"/>
      <c r="IXN58" s="9"/>
      <c r="IXO58" s="9"/>
      <c r="IXP58" s="9"/>
      <c r="IXQ58" s="9"/>
      <c r="IXR58" s="9"/>
      <c r="IXS58" s="9"/>
      <c r="IXT58" s="9"/>
      <c r="IXU58" s="9"/>
      <c r="IXV58" s="9"/>
      <c r="IXW58" s="9"/>
      <c r="IXX58" s="9"/>
      <c r="IXY58" s="9"/>
      <c r="IXZ58" s="9"/>
      <c r="IYA58" s="9"/>
      <c r="IYB58" s="9"/>
      <c r="IYC58" s="9"/>
      <c r="IYD58" s="9"/>
      <c r="IYE58" s="9"/>
      <c r="IYF58" s="9"/>
      <c r="IYG58" s="9"/>
      <c r="IYH58" s="9"/>
      <c r="IYI58" s="9"/>
      <c r="IYJ58" s="9"/>
      <c r="IYK58" s="9"/>
      <c r="IYL58" s="9"/>
      <c r="IYM58" s="9"/>
      <c r="IYN58" s="9"/>
      <c r="IYO58" s="9"/>
      <c r="IYP58" s="9"/>
      <c r="IYQ58" s="9"/>
      <c r="IYR58" s="9"/>
      <c r="IYS58" s="9"/>
      <c r="IYT58" s="9"/>
      <c r="IYU58" s="9"/>
      <c r="IYV58" s="9"/>
      <c r="IYW58" s="9"/>
      <c r="IYX58" s="9"/>
      <c r="IYY58" s="9"/>
      <c r="IYZ58" s="9"/>
      <c r="IZA58" s="9"/>
      <c r="IZB58" s="9"/>
      <c r="IZC58" s="9"/>
      <c r="IZD58" s="9"/>
      <c r="IZE58" s="9"/>
      <c r="IZF58" s="9"/>
      <c r="IZG58" s="9"/>
      <c r="IZH58" s="9"/>
      <c r="IZI58" s="9"/>
      <c r="IZJ58" s="9"/>
      <c r="IZK58" s="9"/>
      <c r="IZL58" s="9"/>
      <c r="IZM58" s="9"/>
      <c r="IZN58" s="9"/>
      <c r="IZO58" s="9"/>
      <c r="IZP58" s="9"/>
      <c r="IZQ58" s="9"/>
      <c r="IZR58" s="9"/>
      <c r="IZS58" s="9"/>
      <c r="IZT58" s="9"/>
      <c r="IZU58" s="9"/>
      <c r="IZV58" s="9"/>
      <c r="IZW58" s="9"/>
      <c r="IZX58" s="9"/>
      <c r="IZY58" s="9"/>
      <c r="IZZ58" s="9"/>
      <c r="JAA58" s="9"/>
      <c r="JAB58" s="9"/>
      <c r="JAC58" s="9"/>
      <c r="JAD58" s="9"/>
      <c r="JAE58" s="9"/>
      <c r="JAF58" s="9"/>
      <c r="JAG58" s="9"/>
      <c r="JAH58" s="9"/>
      <c r="JAI58" s="9"/>
      <c r="JAJ58" s="9"/>
      <c r="JAK58" s="9"/>
      <c r="JAL58" s="9"/>
      <c r="JAM58" s="9"/>
      <c r="JAN58" s="9"/>
      <c r="JAO58" s="9"/>
      <c r="JAP58" s="9"/>
      <c r="JAQ58" s="9"/>
      <c r="JAR58" s="9"/>
      <c r="JAS58" s="9"/>
      <c r="JAT58" s="9"/>
      <c r="JAU58" s="9"/>
      <c r="JAV58" s="9"/>
      <c r="JAW58" s="9"/>
      <c r="JAX58" s="9"/>
      <c r="JAY58" s="9"/>
      <c r="JAZ58" s="9"/>
      <c r="JBA58" s="9"/>
      <c r="JBB58" s="9"/>
      <c r="JBC58" s="9"/>
      <c r="JBD58" s="9"/>
      <c r="JBE58" s="9"/>
      <c r="JBF58" s="9"/>
      <c r="JBG58" s="9"/>
      <c r="JBH58" s="9"/>
      <c r="JBI58" s="9"/>
      <c r="JBJ58" s="9"/>
      <c r="JBK58" s="9"/>
      <c r="JBL58" s="9"/>
      <c r="JBM58" s="9"/>
      <c r="JBN58" s="9"/>
      <c r="JBO58" s="9"/>
      <c r="JBP58" s="9"/>
      <c r="JBQ58" s="9"/>
      <c r="JBR58" s="9"/>
      <c r="JBS58" s="9"/>
      <c r="JBT58" s="9"/>
      <c r="JBU58" s="9"/>
      <c r="JBV58" s="9"/>
      <c r="JBW58" s="9"/>
      <c r="JBX58" s="9"/>
      <c r="JBY58" s="9"/>
      <c r="JBZ58" s="9"/>
      <c r="JCA58" s="9"/>
      <c r="JCB58" s="9"/>
      <c r="JCC58" s="9"/>
      <c r="JCD58" s="9"/>
      <c r="JCE58" s="9"/>
      <c r="JCF58" s="9"/>
      <c r="JCG58" s="9"/>
      <c r="JCH58" s="9"/>
      <c r="JCI58" s="9"/>
      <c r="JCJ58" s="9"/>
      <c r="JCK58" s="9"/>
      <c r="JCL58" s="9"/>
      <c r="JCM58" s="9"/>
      <c r="JCN58" s="9"/>
      <c r="JCO58" s="9"/>
      <c r="JCP58" s="9"/>
      <c r="JCQ58" s="9"/>
      <c r="JCR58" s="9"/>
      <c r="JCS58" s="9"/>
      <c r="JCT58" s="9"/>
      <c r="JCU58" s="9"/>
      <c r="JCV58" s="9"/>
      <c r="JCW58" s="9"/>
      <c r="JCX58" s="9"/>
      <c r="JCY58" s="9"/>
      <c r="JCZ58" s="9"/>
      <c r="JDA58" s="9"/>
      <c r="JDB58" s="9"/>
      <c r="JDC58" s="9"/>
      <c r="JDD58" s="9"/>
      <c r="JDE58" s="9"/>
      <c r="JDF58" s="9"/>
      <c r="JDG58" s="9"/>
      <c r="JDH58" s="9"/>
      <c r="JDI58" s="9"/>
      <c r="JDJ58" s="9"/>
      <c r="JDK58" s="9"/>
      <c r="JDL58" s="9"/>
      <c r="JDM58" s="9"/>
      <c r="JDN58" s="9"/>
      <c r="JDO58" s="9"/>
      <c r="JDP58" s="9"/>
      <c r="JDQ58" s="9"/>
      <c r="JDR58" s="9"/>
      <c r="JDS58" s="9"/>
      <c r="JDT58" s="9"/>
      <c r="JDU58" s="9"/>
      <c r="JDV58" s="9"/>
      <c r="JDW58" s="9"/>
      <c r="JDX58" s="9"/>
      <c r="JDY58" s="9"/>
      <c r="JDZ58" s="9"/>
      <c r="JEA58" s="9"/>
      <c r="JEB58" s="9"/>
      <c r="JEC58" s="9"/>
      <c r="JED58" s="9"/>
      <c r="JEE58" s="9"/>
      <c r="JEF58" s="9"/>
      <c r="JEG58" s="9"/>
      <c r="JEH58" s="9"/>
      <c r="JEI58" s="9"/>
      <c r="JEJ58" s="9"/>
      <c r="JEK58" s="9"/>
      <c r="JEL58" s="9"/>
      <c r="JEM58" s="9"/>
      <c r="JEN58" s="9"/>
      <c r="JEO58" s="9"/>
      <c r="JEP58" s="9"/>
      <c r="JEQ58" s="9"/>
      <c r="JER58" s="9"/>
      <c r="JES58" s="9"/>
      <c r="JET58" s="9"/>
      <c r="JEU58" s="9"/>
      <c r="JEV58" s="9"/>
      <c r="JEW58" s="9"/>
      <c r="JEX58" s="9"/>
      <c r="JEY58" s="9"/>
      <c r="JEZ58" s="9"/>
      <c r="JFA58" s="9"/>
      <c r="JFB58" s="9"/>
      <c r="JFC58" s="9"/>
      <c r="JFD58" s="9"/>
      <c r="JFE58" s="9"/>
      <c r="JFF58" s="9"/>
      <c r="JFG58" s="9"/>
      <c r="JFH58" s="9"/>
      <c r="JFI58" s="9"/>
      <c r="JFJ58" s="9"/>
      <c r="JFK58" s="9"/>
      <c r="JFL58" s="9"/>
      <c r="JFM58" s="9"/>
      <c r="JFN58" s="9"/>
      <c r="JFO58" s="9"/>
      <c r="JFP58" s="9"/>
      <c r="JFQ58" s="9"/>
      <c r="JFR58" s="9"/>
      <c r="JFS58" s="9"/>
      <c r="JFT58" s="9"/>
      <c r="JFU58" s="9"/>
      <c r="JFV58" s="9"/>
      <c r="JFW58" s="9"/>
      <c r="JFX58" s="9"/>
      <c r="JFY58" s="9"/>
      <c r="JFZ58" s="9"/>
      <c r="JGA58" s="9"/>
      <c r="JGB58" s="9"/>
      <c r="JGC58" s="9"/>
      <c r="JGD58" s="9"/>
      <c r="JGE58" s="9"/>
      <c r="JGF58" s="9"/>
      <c r="JGG58" s="9"/>
      <c r="JGH58" s="9"/>
      <c r="JGI58" s="9"/>
      <c r="JGJ58" s="9"/>
      <c r="JGK58" s="9"/>
      <c r="JGL58" s="9"/>
      <c r="JGM58" s="9"/>
      <c r="JGN58" s="9"/>
      <c r="JGO58" s="9"/>
      <c r="JGP58" s="9"/>
      <c r="JGQ58" s="9"/>
      <c r="JGR58" s="9"/>
      <c r="JGS58" s="9"/>
      <c r="JGT58" s="9"/>
      <c r="JGU58" s="9"/>
      <c r="JGV58" s="9"/>
      <c r="JGW58" s="9"/>
      <c r="JGX58" s="9"/>
      <c r="JGY58" s="9"/>
      <c r="JGZ58" s="9"/>
      <c r="JHA58" s="9"/>
      <c r="JHB58" s="9"/>
      <c r="JHC58" s="9"/>
      <c r="JHD58" s="9"/>
      <c r="JHE58" s="9"/>
      <c r="JHF58" s="9"/>
      <c r="JHG58" s="9"/>
      <c r="JHH58" s="9"/>
      <c r="JHI58" s="9"/>
      <c r="JHJ58" s="9"/>
      <c r="JHK58" s="9"/>
      <c r="JHL58" s="9"/>
      <c r="JHM58" s="9"/>
      <c r="JHN58" s="9"/>
      <c r="JHO58" s="9"/>
      <c r="JHP58" s="9"/>
      <c r="JHQ58" s="9"/>
      <c r="JHR58" s="9"/>
      <c r="JHS58" s="9"/>
      <c r="JHT58" s="9"/>
      <c r="JHU58" s="9"/>
      <c r="JHV58" s="9"/>
      <c r="JHW58" s="9"/>
      <c r="JHX58" s="9"/>
      <c r="JHY58" s="9"/>
      <c r="JHZ58" s="9"/>
      <c r="JIA58" s="9"/>
      <c r="JIB58" s="9"/>
      <c r="JIC58" s="9"/>
      <c r="JID58" s="9"/>
      <c r="JIE58" s="9"/>
      <c r="JIF58" s="9"/>
      <c r="JIG58" s="9"/>
      <c r="JIH58" s="9"/>
      <c r="JII58" s="9"/>
      <c r="JIJ58" s="9"/>
      <c r="JIK58" s="9"/>
      <c r="JIL58" s="9"/>
      <c r="JIM58" s="9"/>
      <c r="JIN58" s="9"/>
      <c r="JIO58" s="9"/>
      <c r="JIP58" s="9"/>
      <c r="JIQ58" s="9"/>
      <c r="JIR58" s="9"/>
      <c r="JIS58" s="9"/>
      <c r="JIT58" s="9"/>
      <c r="JIU58" s="9"/>
      <c r="JIV58" s="9"/>
      <c r="JIW58" s="9"/>
      <c r="JIX58" s="9"/>
      <c r="JIY58" s="9"/>
      <c r="JIZ58" s="9"/>
      <c r="JJA58" s="9"/>
      <c r="JJB58" s="9"/>
      <c r="JJC58" s="9"/>
      <c r="JJD58" s="9"/>
      <c r="JJE58" s="9"/>
      <c r="JJF58" s="9"/>
      <c r="JJG58" s="9"/>
      <c r="JJH58" s="9"/>
      <c r="JJI58" s="9"/>
      <c r="JJJ58" s="9"/>
      <c r="JJK58" s="9"/>
      <c r="JJL58" s="9"/>
      <c r="JJM58" s="9"/>
      <c r="JJN58" s="9"/>
      <c r="JJO58" s="9"/>
      <c r="JJP58" s="9"/>
      <c r="JJQ58" s="9"/>
      <c r="JJR58" s="9"/>
      <c r="JJS58" s="9"/>
      <c r="JJT58" s="9"/>
      <c r="JJU58" s="9"/>
      <c r="JJV58" s="9"/>
      <c r="JJW58" s="9"/>
      <c r="JJX58" s="9"/>
      <c r="JJY58" s="9"/>
      <c r="JJZ58" s="9"/>
      <c r="JKA58" s="9"/>
      <c r="JKB58" s="9"/>
      <c r="JKC58" s="9"/>
      <c r="JKD58" s="9"/>
      <c r="JKE58" s="9"/>
      <c r="JKF58" s="9"/>
      <c r="JKG58" s="9"/>
      <c r="JKH58" s="9"/>
      <c r="JKI58" s="9"/>
      <c r="JKJ58" s="9"/>
      <c r="JKK58" s="9"/>
      <c r="JKL58" s="9"/>
      <c r="JKM58" s="9"/>
      <c r="JKN58" s="9"/>
      <c r="JKO58" s="9"/>
      <c r="JKP58" s="9"/>
      <c r="JKQ58" s="9"/>
      <c r="JKR58" s="9"/>
      <c r="JKS58" s="9"/>
      <c r="JKT58" s="9"/>
      <c r="JKU58" s="9"/>
      <c r="JKV58" s="9"/>
      <c r="JKW58" s="9"/>
      <c r="JKX58" s="9"/>
      <c r="JKY58" s="9"/>
      <c r="JKZ58" s="9"/>
      <c r="JLA58" s="9"/>
      <c r="JLB58" s="9"/>
      <c r="JLC58" s="9"/>
      <c r="JLD58" s="9"/>
      <c r="JLE58" s="9"/>
      <c r="JLF58" s="9"/>
      <c r="JLG58" s="9"/>
      <c r="JLH58" s="9"/>
      <c r="JLI58" s="9"/>
      <c r="JLJ58" s="9"/>
      <c r="JLK58" s="9"/>
      <c r="JLL58" s="9"/>
      <c r="JLM58" s="9"/>
      <c r="JLN58" s="9"/>
      <c r="JLO58" s="9"/>
      <c r="JLP58" s="9"/>
      <c r="JLQ58" s="9"/>
      <c r="JLR58" s="9"/>
      <c r="JLS58" s="9"/>
      <c r="JLT58" s="9"/>
      <c r="JLU58" s="9"/>
      <c r="JLV58" s="9"/>
      <c r="JLW58" s="9"/>
      <c r="JLX58" s="9"/>
      <c r="JLY58" s="9"/>
      <c r="JLZ58" s="9"/>
      <c r="JMA58" s="9"/>
      <c r="JMB58" s="9"/>
      <c r="JMC58" s="9"/>
      <c r="JMD58" s="9"/>
      <c r="JME58" s="9"/>
      <c r="JMF58" s="9"/>
      <c r="JMG58" s="9"/>
      <c r="JMH58" s="9"/>
      <c r="JMI58" s="9"/>
      <c r="JMJ58" s="9"/>
      <c r="JMK58" s="9"/>
      <c r="JML58" s="9"/>
      <c r="JMM58" s="9"/>
      <c r="JMN58" s="9"/>
      <c r="JMO58" s="9"/>
      <c r="JMP58" s="9"/>
      <c r="JMQ58" s="9"/>
      <c r="JMR58" s="9"/>
      <c r="JMS58" s="9"/>
      <c r="JMT58" s="9"/>
      <c r="JMU58" s="9"/>
      <c r="JMV58" s="9"/>
      <c r="JMW58" s="9"/>
      <c r="JMX58" s="9"/>
      <c r="JMY58" s="9"/>
      <c r="JMZ58" s="9"/>
      <c r="JNA58" s="9"/>
      <c r="JNB58" s="9"/>
      <c r="JNC58" s="9"/>
      <c r="JND58" s="9"/>
      <c r="JNE58" s="9"/>
      <c r="JNF58" s="9"/>
      <c r="JNG58" s="9"/>
      <c r="JNH58" s="9"/>
      <c r="JNI58" s="9"/>
      <c r="JNJ58" s="9"/>
      <c r="JNK58" s="9"/>
      <c r="JNL58" s="9"/>
      <c r="JNM58" s="9"/>
      <c r="JNN58" s="9"/>
      <c r="JNO58" s="9"/>
      <c r="JNP58" s="9"/>
      <c r="JNQ58" s="9"/>
      <c r="JNR58" s="9"/>
      <c r="JNS58" s="9"/>
      <c r="JNT58" s="9"/>
      <c r="JNU58" s="9"/>
      <c r="JNV58" s="9"/>
      <c r="JNW58" s="9"/>
      <c r="JNX58" s="9"/>
      <c r="JNY58" s="9"/>
      <c r="JNZ58" s="9"/>
      <c r="JOA58" s="9"/>
      <c r="JOB58" s="9"/>
      <c r="JOC58" s="9"/>
      <c r="JOD58" s="9"/>
      <c r="JOE58" s="9"/>
      <c r="JOF58" s="9"/>
      <c r="JOG58" s="9"/>
      <c r="JOH58" s="9"/>
      <c r="JOI58" s="9"/>
      <c r="JOJ58" s="9"/>
      <c r="JOK58" s="9"/>
      <c r="JOL58" s="9"/>
      <c r="JOM58" s="9"/>
      <c r="JON58" s="9"/>
      <c r="JOO58" s="9"/>
      <c r="JOP58" s="9"/>
      <c r="JOQ58" s="9"/>
      <c r="JOR58" s="9"/>
      <c r="JOS58" s="9"/>
      <c r="JOT58" s="9"/>
      <c r="JOU58" s="9"/>
      <c r="JOV58" s="9"/>
      <c r="JOW58" s="9"/>
      <c r="JOX58" s="9"/>
      <c r="JOY58" s="9"/>
      <c r="JOZ58" s="9"/>
      <c r="JPA58" s="9"/>
      <c r="JPB58" s="9"/>
      <c r="JPC58" s="9"/>
      <c r="JPD58" s="9"/>
      <c r="JPE58" s="9"/>
      <c r="JPF58" s="9"/>
      <c r="JPG58" s="9"/>
      <c r="JPH58" s="9"/>
      <c r="JPI58" s="9"/>
      <c r="JPJ58" s="9"/>
      <c r="JPK58" s="9"/>
      <c r="JPL58" s="9"/>
      <c r="JPM58" s="9"/>
      <c r="JPN58" s="9"/>
      <c r="JPO58" s="9"/>
      <c r="JPP58" s="9"/>
      <c r="JPQ58" s="9"/>
      <c r="JPR58" s="9"/>
      <c r="JPS58" s="9"/>
      <c r="JPT58" s="9"/>
      <c r="JPU58" s="9"/>
      <c r="JPV58" s="9"/>
      <c r="JPW58" s="9"/>
      <c r="JPX58" s="9"/>
      <c r="JPY58" s="9"/>
      <c r="JPZ58" s="9"/>
      <c r="JQA58" s="9"/>
      <c r="JQB58" s="9"/>
      <c r="JQC58" s="9"/>
      <c r="JQD58" s="9"/>
      <c r="JQE58" s="9"/>
      <c r="JQF58" s="9"/>
      <c r="JQG58" s="9"/>
      <c r="JQH58" s="9"/>
      <c r="JQI58" s="9"/>
      <c r="JQJ58" s="9"/>
      <c r="JQK58" s="9"/>
      <c r="JQL58" s="9"/>
      <c r="JQM58" s="9"/>
      <c r="JQN58" s="9"/>
      <c r="JQO58" s="9"/>
      <c r="JQP58" s="9"/>
      <c r="JQQ58" s="9"/>
      <c r="JQR58" s="9"/>
      <c r="JQS58" s="9"/>
      <c r="JQT58" s="9"/>
      <c r="JQU58" s="9"/>
      <c r="JQV58" s="9"/>
      <c r="JQW58" s="9"/>
      <c r="JQX58" s="9"/>
      <c r="JQY58" s="9"/>
      <c r="JQZ58" s="9"/>
      <c r="JRA58" s="9"/>
      <c r="JRB58" s="9"/>
      <c r="JRC58" s="9"/>
      <c r="JRD58" s="9"/>
      <c r="JRE58" s="9"/>
      <c r="JRF58" s="9"/>
      <c r="JRG58" s="9"/>
      <c r="JRH58" s="9"/>
      <c r="JRI58" s="9"/>
      <c r="JRJ58" s="9"/>
      <c r="JRK58" s="9"/>
      <c r="JRL58" s="9"/>
      <c r="JRM58" s="9"/>
      <c r="JRN58" s="9"/>
      <c r="JRO58" s="9"/>
      <c r="JRP58" s="9"/>
      <c r="JRQ58" s="9"/>
      <c r="JRR58" s="9"/>
      <c r="JRS58" s="9"/>
      <c r="JRT58" s="9"/>
      <c r="JRU58" s="9"/>
      <c r="JRV58" s="9"/>
      <c r="JRW58" s="9"/>
      <c r="JRX58" s="9"/>
      <c r="JRY58" s="9"/>
      <c r="JRZ58" s="9"/>
      <c r="JSA58" s="9"/>
      <c r="JSB58" s="9"/>
      <c r="JSC58" s="9"/>
      <c r="JSD58" s="9"/>
      <c r="JSE58" s="9"/>
      <c r="JSF58" s="9"/>
      <c r="JSG58" s="9"/>
      <c r="JSH58" s="9"/>
      <c r="JSI58" s="9"/>
      <c r="JSJ58" s="9"/>
      <c r="JSK58" s="9"/>
      <c r="JSL58" s="9"/>
      <c r="JSM58" s="9"/>
      <c r="JSN58" s="9"/>
      <c r="JSO58" s="9"/>
      <c r="JSP58" s="9"/>
      <c r="JSQ58" s="9"/>
      <c r="JSR58" s="9"/>
      <c r="JSS58" s="9"/>
      <c r="JST58" s="9"/>
      <c r="JSU58" s="9"/>
      <c r="JSV58" s="9"/>
      <c r="JSW58" s="9"/>
      <c r="JSX58" s="9"/>
      <c r="JSY58" s="9"/>
      <c r="JSZ58" s="9"/>
      <c r="JTA58" s="9"/>
      <c r="JTB58" s="9"/>
      <c r="JTC58" s="9"/>
      <c r="JTD58" s="9"/>
      <c r="JTE58" s="9"/>
      <c r="JTF58" s="9"/>
      <c r="JTG58" s="9"/>
      <c r="JTH58" s="9"/>
      <c r="JTI58" s="9"/>
      <c r="JTJ58" s="9"/>
      <c r="JTK58" s="9"/>
      <c r="JTL58" s="9"/>
      <c r="JTM58" s="9"/>
      <c r="JTN58" s="9"/>
      <c r="JTO58" s="9"/>
      <c r="JTP58" s="9"/>
      <c r="JTQ58" s="9"/>
      <c r="JTR58" s="9"/>
      <c r="JTS58" s="9"/>
      <c r="JTT58" s="9"/>
      <c r="JTU58" s="9"/>
      <c r="JTV58" s="9"/>
      <c r="JTW58" s="9"/>
      <c r="JTX58" s="9"/>
      <c r="JTY58" s="9"/>
      <c r="JTZ58" s="9"/>
      <c r="JUA58" s="9"/>
      <c r="JUB58" s="9"/>
      <c r="JUC58" s="9"/>
      <c r="JUD58" s="9"/>
      <c r="JUE58" s="9"/>
      <c r="JUF58" s="9"/>
      <c r="JUG58" s="9"/>
      <c r="JUH58" s="9"/>
      <c r="JUI58" s="9"/>
      <c r="JUJ58" s="9"/>
      <c r="JUK58" s="9"/>
      <c r="JUL58" s="9"/>
      <c r="JUM58" s="9"/>
      <c r="JUN58" s="9"/>
      <c r="JUO58" s="9"/>
      <c r="JUP58" s="9"/>
      <c r="JUQ58" s="9"/>
      <c r="JUR58" s="9"/>
      <c r="JUS58" s="9"/>
      <c r="JUT58" s="9"/>
      <c r="JUU58" s="9"/>
      <c r="JUV58" s="9"/>
      <c r="JUW58" s="9"/>
      <c r="JUX58" s="9"/>
      <c r="JUY58" s="9"/>
      <c r="JUZ58" s="9"/>
      <c r="JVA58" s="9"/>
      <c r="JVB58" s="9"/>
      <c r="JVC58" s="9"/>
      <c r="JVD58" s="9"/>
      <c r="JVE58" s="9"/>
      <c r="JVF58" s="9"/>
      <c r="JVG58" s="9"/>
      <c r="JVH58" s="9"/>
      <c r="JVI58" s="9"/>
      <c r="JVJ58" s="9"/>
      <c r="JVK58" s="9"/>
      <c r="JVL58" s="9"/>
      <c r="JVM58" s="9"/>
      <c r="JVN58" s="9"/>
      <c r="JVO58" s="9"/>
      <c r="JVP58" s="9"/>
      <c r="JVQ58" s="9"/>
      <c r="JVR58" s="9"/>
      <c r="JVS58" s="9"/>
      <c r="JVT58" s="9"/>
      <c r="JVU58" s="9"/>
      <c r="JVV58" s="9"/>
      <c r="JVW58" s="9"/>
      <c r="JVX58" s="9"/>
      <c r="JVY58" s="9"/>
      <c r="JVZ58" s="9"/>
      <c r="JWA58" s="9"/>
      <c r="JWB58" s="9"/>
      <c r="JWC58" s="9"/>
      <c r="JWD58" s="9"/>
      <c r="JWE58" s="9"/>
      <c r="JWF58" s="9"/>
      <c r="JWG58" s="9"/>
      <c r="JWH58" s="9"/>
      <c r="JWI58" s="9"/>
      <c r="JWJ58" s="9"/>
      <c r="JWK58" s="9"/>
      <c r="JWL58" s="9"/>
      <c r="JWM58" s="9"/>
      <c r="JWN58" s="9"/>
      <c r="JWO58" s="9"/>
      <c r="JWP58" s="9"/>
      <c r="JWQ58" s="9"/>
      <c r="JWR58" s="9"/>
      <c r="JWS58" s="9"/>
      <c r="JWT58" s="9"/>
      <c r="JWU58" s="9"/>
      <c r="JWV58" s="9"/>
      <c r="JWW58" s="9"/>
      <c r="JWX58" s="9"/>
      <c r="JWY58" s="9"/>
      <c r="JWZ58" s="9"/>
      <c r="JXA58" s="9"/>
      <c r="JXB58" s="9"/>
      <c r="JXC58" s="9"/>
      <c r="JXD58" s="9"/>
      <c r="JXE58" s="9"/>
      <c r="JXF58" s="9"/>
      <c r="JXG58" s="9"/>
      <c r="JXH58" s="9"/>
      <c r="JXI58" s="9"/>
      <c r="JXJ58" s="9"/>
      <c r="JXK58" s="9"/>
      <c r="JXL58" s="9"/>
      <c r="JXM58" s="9"/>
      <c r="JXN58" s="9"/>
      <c r="JXO58" s="9"/>
      <c r="JXP58" s="9"/>
      <c r="JXQ58" s="9"/>
      <c r="JXR58" s="9"/>
      <c r="JXS58" s="9"/>
      <c r="JXT58" s="9"/>
      <c r="JXU58" s="9"/>
      <c r="JXV58" s="9"/>
      <c r="JXW58" s="9"/>
      <c r="JXX58" s="9"/>
      <c r="JXY58" s="9"/>
      <c r="JXZ58" s="9"/>
      <c r="JYA58" s="9"/>
      <c r="JYB58" s="9"/>
      <c r="JYC58" s="9"/>
      <c r="JYD58" s="9"/>
      <c r="JYE58" s="9"/>
      <c r="JYF58" s="9"/>
      <c r="JYG58" s="9"/>
      <c r="JYH58" s="9"/>
      <c r="JYI58" s="9"/>
      <c r="JYJ58" s="9"/>
      <c r="JYK58" s="9"/>
      <c r="JYL58" s="9"/>
      <c r="JYM58" s="9"/>
      <c r="JYN58" s="9"/>
      <c r="JYO58" s="9"/>
      <c r="JYP58" s="9"/>
      <c r="JYQ58" s="9"/>
      <c r="JYR58" s="9"/>
      <c r="JYS58" s="9"/>
      <c r="JYT58" s="9"/>
      <c r="JYU58" s="9"/>
      <c r="JYV58" s="9"/>
      <c r="JYW58" s="9"/>
      <c r="JYX58" s="9"/>
      <c r="JYY58" s="9"/>
      <c r="JYZ58" s="9"/>
      <c r="JZA58" s="9"/>
      <c r="JZB58" s="9"/>
      <c r="JZC58" s="9"/>
      <c r="JZD58" s="9"/>
      <c r="JZE58" s="9"/>
      <c r="JZF58" s="9"/>
      <c r="JZG58" s="9"/>
      <c r="JZH58" s="9"/>
      <c r="JZI58" s="9"/>
      <c r="JZJ58" s="9"/>
      <c r="JZK58" s="9"/>
      <c r="JZL58" s="9"/>
      <c r="JZM58" s="9"/>
      <c r="JZN58" s="9"/>
      <c r="JZO58" s="9"/>
      <c r="JZP58" s="9"/>
      <c r="JZQ58" s="9"/>
      <c r="JZR58" s="9"/>
      <c r="JZS58" s="9"/>
      <c r="JZT58" s="9"/>
      <c r="JZU58" s="9"/>
      <c r="JZV58" s="9"/>
      <c r="JZW58" s="9"/>
      <c r="JZX58" s="9"/>
      <c r="JZY58" s="9"/>
      <c r="JZZ58" s="9"/>
      <c r="KAA58" s="9"/>
      <c r="KAB58" s="9"/>
      <c r="KAC58" s="9"/>
      <c r="KAD58" s="9"/>
      <c r="KAE58" s="9"/>
      <c r="KAF58" s="9"/>
      <c r="KAG58" s="9"/>
      <c r="KAH58" s="9"/>
      <c r="KAI58" s="9"/>
      <c r="KAJ58" s="9"/>
      <c r="KAK58" s="9"/>
      <c r="KAL58" s="9"/>
      <c r="KAM58" s="9"/>
      <c r="KAN58" s="9"/>
      <c r="KAO58" s="9"/>
      <c r="KAP58" s="9"/>
      <c r="KAQ58" s="9"/>
      <c r="KAR58" s="9"/>
      <c r="KAS58" s="9"/>
      <c r="KAT58" s="9"/>
      <c r="KAU58" s="9"/>
      <c r="KAV58" s="9"/>
      <c r="KAW58" s="9"/>
      <c r="KAX58" s="9"/>
      <c r="KAY58" s="9"/>
      <c r="KAZ58" s="9"/>
      <c r="KBA58" s="9"/>
      <c r="KBB58" s="9"/>
      <c r="KBC58" s="9"/>
      <c r="KBD58" s="9"/>
      <c r="KBE58" s="9"/>
      <c r="KBF58" s="9"/>
      <c r="KBG58" s="9"/>
      <c r="KBH58" s="9"/>
      <c r="KBI58" s="9"/>
      <c r="KBJ58" s="9"/>
      <c r="KBK58" s="9"/>
      <c r="KBL58" s="9"/>
      <c r="KBM58" s="9"/>
      <c r="KBN58" s="9"/>
      <c r="KBO58" s="9"/>
      <c r="KBP58" s="9"/>
      <c r="KBQ58" s="9"/>
      <c r="KBR58" s="9"/>
      <c r="KBS58" s="9"/>
      <c r="KBT58" s="9"/>
      <c r="KBU58" s="9"/>
      <c r="KBV58" s="9"/>
      <c r="KBW58" s="9"/>
      <c r="KBX58" s="9"/>
      <c r="KBY58" s="9"/>
      <c r="KBZ58" s="9"/>
      <c r="KCA58" s="9"/>
      <c r="KCB58" s="9"/>
      <c r="KCC58" s="9"/>
      <c r="KCD58" s="9"/>
      <c r="KCE58" s="9"/>
      <c r="KCF58" s="9"/>
      <c r="KCG58" s="9"/>
      <c r="KCH58" s="9"/>
      <c r="KCI58" s="9"/>
      <c r="KCJ58" s="9"/>
      <c r="KCK58" s="9"/>
      <c r="KCL58" s="9"/>
      <c r="KCM58" s="9"/>
      <c r="KCN58" s="9"/>
      <c r="KCO58" s="9"/>
      <c r="KCP58" s="9"/>
      <c r="KCQ58" s="9"/>
      <c r="KCR58" s="9"/>
      <c r="KCS58" s="9"/>
      <c r="KCT58" s="9"/>
      <c r="KCU58" s="9"/>
      <c r="KCV58" s="9"/>
      <c r="KCW58" s="9"/>
      <c r="KCX58" s="9"/>
      <c r="KCY58" s="9"/>
      <c r="KCZ58" s="9"/>
      <c r="KDA58" s="9"/>
      <c r="KDB58" s="9"/>
      <c r="KDC58" s="9"/>
      <c r="KDD58" s="9"/>
      <c r="KDE58" s="9"/>
      <c r="KDF58" s="9"/>
      <c r="KDG58" s="9"/>
      <c r="KDH58" s="9"/>
      <c r="KDI58" s="9"/>
      <c r="KDJ58" s="9"/>
      <c r="KDK58" s="9"/>
      <c r="KDL58" s="9"/>
      <c r="KDM58" s="9"/>
      <c r="KDN58" s="9"/>
      <c r="KDO58" s="9"/>
      <c r="KDP58" s="9"/>
      <c r="KDQ58" s="9"/>
      <c r="KDR58" s="9"/>
      <c r="KDS58" s="9"/>
      <c r="KDT58" s="9"/>
      <c r="KDU58" s="9"/>
      <c r="KDV58" s="9"/>
      <c r="KDW58" s="9"/>
      <c r="KDX58" s="9"/>
      <c r="KDY58" s="9"/>
      <c r="KDZ58" s="9"/>
      <c r="KEA58" s="9"/>
      <c r="KEB58" s="9"/>
      <c r="KEC58" s="9"/>
      <c r="KED58" s="9"/>
      <c r="KEE58" s="9"/>
      <c r="KEF58" s="9"/>
      <c r="KEG58" s="9"/>
      <c r="KEH58" s="9"/>
      <c r="KEI58" s="9"/>
      <c r="KEJ58" s="9"/>
      <c r="KEK58" s="9"/>
      <c r="KEL58" s="9"/>
      <c r="KEM58" s="9"/>
      <c r="KEN58" s="9"/>
      <c r="KEO58" s="9"/>
      <c r="KEP58" s="9"/>
      <c r="KEQ58" s="9"/>
      <c r="KER58" s="9"/>
      <c r="KES58" s="9"/>
      <c r="KET58" s="9"/>
      <c r="KEU58" s="9"/>
      <c r="KEV58" s="9"/>
      <c r="KEW58" s="9"/>
      <c r="KEX58" s="9"/>
      <c r="KEY58" s="9"/>
      <c r="KEZ58" s="9"/>
      <c r="KFA58" s="9"/>
      <c r="KFB58" s="9"/>
      <c r="KFC58" s="9"/>
      <c r="KFD58" s="9"/>
      <c r="KFE58" s="9"/>
      <c r="KFF58" s="9"/>
      <c r="KFG58" s="9"/>
      <c r="KFH58" s="9"/>
      <c r="KFI58" s="9"/>
      <c r="KFJ58" s="9"/>
      <c r="KFK58" s="9"/>
      <c r="KFL58" s="9"/>
      <c r="KFM58" s="9"/>
      <c r="KFN58" s="9"/>
      <c r="KFO58" s="9"/>
      <c r="KFP58" s="9"/>
      <c r="KFQ58" s="9"/>
      <c r="KFR58" s="9"/>
      <c r="KFS58" s="9"/>
      <c r="KFT58" s="9"/>
      <c r="KFU58" s="9"/>
      <c r="KFV58" s="9"/>
      <c r="KFW58" s="9"/>
      <c r="KFX58" s="9"/>
      <c r="KFY58" s="9"/>
      <c r="KFZ58" s="9"/>
      <c r="KGA58" s="9"/>
      <c r="KGB58" s="9"/>
      <c r="KGC58" s="9"/>
      <c r="KGD58" s="9"/>
      <c r="KGE58" s="9"/>
      <c r="KGF58" s="9"/>
      <c r="KGG58" s="9"/>
      <c r="KGH58" s="9"/>
      <c r="KGI58" s="9"/>
      <c r="KGJ58" s="9"/>
      <c r="KGK58" s="9"/>
      <c r="KGL58" s="9"/>
      <c r="KGM58" s="9"/>
      <c r="KGN58" s="9"/>
      <c r="KGO58" s="9"/>
      <c r="KGP58" s="9"/>
      <c r="KGQ58" s="9"/>
      <c r="KGR58" s="9"/>
      <c r="KGS58" s="9"/>
      <c r="KGT58" s="9"/>
      <c r="KGU58" s="9"/>
      <c r="KGV58" s="9"/>
      <c r="KGW58" s="9"/>
      <c r="KGX58" s="9"/>
      <c r="KGY58" s="9"/>
      <c r="KGZ58" s="9"/>
      <c r="KHA58" s="9"/>
      <c r="KHB58" s="9"/>
      <c r="KHC58" s="9"/>
      <c r="KHD58" s="9"/>
      <c r="KHE58" s="9"/>
      <c r="KHF58" s="9"/>
      <c r="KHG58" s="9"/>
      <c r="KHH58" s="9"/>
      <c r="KHI58" s="9"/>
      <c r="KHJ58" s="9"/>
      <c r="KHK58" s="9"/>
      <c r="KHL58" s="9"/>
      <c r="KHM58" s="9"/>
      <c r="KHN58" s="9"/>
      <c r="KHO58" s="9"/>
      <c r="KHP58" s="9"/>
      <c r="KHQ58" s="9"/>
      <c r="KHR58" s="9"/>
      <c r="KHS58" s="9"/>
      <c r="KHT58" s="9"/>
      <c r="KHU58" s="9"/>
      <c r="KHV58" s="9"/>
      <c r="KHW58" s="9"/>
      <c r="KHX58" s="9"/>
      <c r="KHY58" s="9"/>
      <c r="KHZ58" s="9"/>
      <c r="KIA58" s="9"/>
      <c r="KIB58" s="9"/>
      <c r="KIC58" s="9"/>
      <c r="KID58" s="9"/>
      <c r="KIE58" s="9"/>
      <c r="KIF58" s="9"/>
      <c r="KIG58" s="9"/>
      <c r="KIH58" s="9"/>
      <c r="KII58" s="9"/>
      <c r="KIJ58" s="9"/>
      <c r="KIK58" s="9"/>
      <c r="KIL58" s="9"/>
      <c r="KIM58" s="9"/>
      <c r="KIN58" s="9"/>
      <c r="KIO58" s="9"/>
      <c r="KIP58" s="9"/>
      <c r="KIQ58" s="9"/>
      <c r="KIR58" s="9"/>
      <c r="KIS58" s="9"/>
      <c r="KIT58" s="9"/>
      <c r="KIU58" s="9"/>
      <c r="KIV58" s="9"/>
      <c r="KIW58" s="9"/>
      <c r="KIX58" s="9"/>
      <c r="KIY58" s="9"/>
      <c r="KIZ58" s="9"/>
      <c r="KJA58" s="9"/>
      <c r="KJB58" s="9"/>
      <c r="KJC58" s="9"/>
      <c r="KJD58" s="9"/>
      <c r="KJE58" s="9"/>
      <c r="KJF58" s="9"/>
      <c r="KJG58" s="9"/>
      <c r="KJH58" s="9"/>
      <c r="KJI58" s="9"/>
      <c r="KJJ58" s="9"/>
      <c r="KJK58" s="9"/>
      <c r="KJL58" s="9"/>
      <c r="KJM58" s="9"/>
      <c r="KJN58" s="9"/>
      <c r="KJO58" s="9"/>
      <c r="KJP58" s="9"/>
      <c r="KJQ58" s="9"/>
      <c r="KJR58" s="9"/>
      <c r="KJS58" s="9"/>
      <c r="KJT58" s="9"/>
      <c r="KJU58" s="9"/>
      <c r="KJV58" s="9"/>
      <c r="KJW58" s="9"/>
      <c r="KJX58" s="9"/>
      <c r="KJY58" s="9"/>
      <c r="KJZ58" s="9"/>
      <c r="KKA58" s="9"/>
      <c r="KKB58" s="9"/>
      <c r="KKC58" s="9"/>
      <c r="KKD58" s="9"/>
      <c r="KKE58" s="9"/>
      <c r="KKF58" s="9"/>
      <c r="KKG58" s="9"/>
      <c r="KKH58" s="9"/>
      <c r="KKI58" s="9"/>
      <c r="KKJ58" s="9"/>
      <c r="KKK58" s="9"/>
      <c r="KKL58" s="9"/>
      <c r="KKM58" s="9"/>
      <c r="KKN58" s="9"/>
      <c r="KKO58" s="9"/>
      <c r="KKP58" s="9"/>
      <c r="KKQ58" s="9"/>
      <c r="KKR58" s="9"/>
      <c r="KKS58" s="9"/>
      <c r="KKT58" s="9"/>
      <c r="KKU58" s="9"/>
      <c r="KKV58" s="9"/>
      <c r="KKW58" s="9"/>
      <c r="KKX58" s="9"/>
      <c r="KKY58" s="9"/>
      <c r="KKZ58" s="9"/>
      <c r="KLA58" s="9"/>
      <c r="KLB58" s="9"/>
      <c r="KLC58" s="9"/>
      <c r="KLD58" s="9"/>
      <c r="KLE58" s="9"/>
      <c r="KLF58" s="9"/>
      <c r="KLG58" s="9"/>
      <c r="KLH58" s="9"/>
      <c r="KLI58" s="9"/>
      <c r="KLJ58" s="9"/>
      <c r="KLK58" s="9"/>
      <c r="KLL58" s="9"/>
      <c r="KLM58" s="9"/>
      <c r="KLN58" s="9"/>
      <c r="KLO58" s="9"/>
      <c r="KLP58" s="9"/>
      <c r="KLQ58" s="9"/>
      <c r="KLR58" s="9"/>
      <c r="KLS58" s="9"/>
      <c r="KLT58" s="9"/>
      <c r="KLU58" s="9"/>
      <c r="KLV58" s="9"/>
      <c r="KLW58" s="9"/>
      <c r="KLX58" s="9"/>
      <c r="KLY58" s="9"/>
      <c r="KLZ58" s="9"/>
      <c r="KMA58" s="9"/>
      <c r="KMB58" s="9"/>
      <c r="KMC58" s="9"/>
      <c r="KMD58" s="9"/>
      <c r="KME58" s="9"/>
      <c r="KMF58" s="9"/>
      <c r="KMG58" s="9"/>
      <c r="KMH58" s="9"/>
      <c r="KMI58" s="9"/>
      <c r="KMJ58" s="9"/>
      <c r="KMK58" s="9"/>
      <c r="KML58" s="9"/>
      <c r="KMM58" s="9"/>
      <c r="KMN58" s="9"/>
      <c r="KMO58" s="9"/>
      <c r="KMP58" s="9"/>
      <c r="KMQ58" s="9"/>
      <c r="KMR58" s="9"/>
      <c r="KMS58" s="9"/>
      <c r="KMT58" s="9"/>
      <c r="KMU58" s="9"/>
      <c r="KMV58" s="9"/>
      <c r="KMW58" s="9"/>
      <c r="KMX58" s="9"/>
      <c r="KMY58" s="9"/>
      <c r="KMZ58" s="9"/>
      <c r="KNA58" s="9"/>
      <c r="KNB58" s="9"/>
      <c r="KNC58" s="9"/>
      <c r="KND58" s="9"/>
      <c r="KNE58" s="9"/>
      <c r="KNF58" s="9"/>
      <c r="KNG58" s="9"/>
      <c r="KNH58" s="9"/>
      <c r="KNI58" s="9"/>
      <c r="KNJ58" s="9"/>
      <c r="KNK58" s="9"/>
      <c r="KNL58" s="9"/>
      <c r="KNM58" s="9"/>
      <c r="KNN58" s="9"/>
      <c r="KNO58" s="9"/>
      <c r="KNP58" s="9"/>
      <c r="KNQ58" s="9"/>
      <c r="KNR58" s="9"/>
      <c r="KNS58" s="9"/>
      <c r="KNT58" s="9"/>
      <c r="KNU58" s="9"/>
      <c r="KNV58" s="9"/>
      <c r="KNW58" s="9"/>
      <c r="KNX58" s="9"/>
      <c r="KNY58" s="9"/>
      <c r="KNZ58" s="9"/>
      <c r="KOA58" s="9"/>
      <c r="KOB58" s="9"/>
      <c r="KOC58" s="9"/>
      <c r="KOD58" s="9"/>
      <c r="KOE58" s="9"/>
      <c r="KOF58" s="9"/>
      <c r="KOG58" s="9"/>
      <c r="KOH58" s="9"/>
      <c r="KOI58" s="9"/>
      <c r="KOJ58" s="9"/>
      <c r="KOK58" s="9"/>
      <c r="KOL58" s="9"/>
      <c r="KOM58" s="9"/>
      <c r="KON58" s="9"/>
      <c r="KOO58" s="9"/>
      <c r="KOP58" s="9"/>
      <c r="KOQ58" s="9"/>
      <c r="KOR58" s="9"/>
      <c r="KOS58" s="9"/>
      <c r="KOT58" s="9"/>
      <c r="KOU58" s="9"/>
      <c r="KOV58" s="9"/>
      <c r="KOW58" s="9"/>
      <c r="KOX58" s="9"/>
      <c r="KOY58" s="9"/>
      <c r="KOZ58" s="9"/>
      <c r="KPA58" s="9"/>
      <c r="KPB58" s="9"/>
      <c r="KPC58" s="9"/>
      <c r="KPD58" s="9"/>
      <c r="KPE58" s="9"/>
      <c r="KPF58" s="9"/>
      <c r="KPG58" s="9"/>
      <c r="KPH58" s="9"/>
      <c r="KPI58" s="9"/>
      <c r="KPJ58" s="9"/>
      <c r="KPK58" s="9"/>
      <c r="KPL58" s="9"/>
      <c r="KPM58" s="9"/>
      <c r="KPN58" s="9"/>
      <c r="KPO58" s="9"/>
      <c r="KPP58" s="9"/>
      <c r="KPQ58" s="9"/>
      <c r="KPR58" s="9"/>
      <c r="KPS58" s="9"/>
      <c r="KPT58" s="9"/>
      <c r="KPU58" s="9"/>
      <c r="KPV58" s="9"/>
      <c r="KPW58" s="9"/>
      <c r="KPX58" s="9"/>
      <c r="KPY58" s="9"/>
      <c r="KPZ58" s="9"/>
      <c r="KQA58" s="9"/>
      <c r="KQB58" s="9"/>
      <c r="KQC58" s="9"/>
      <c r="KQD58" s="9"/>
      <c r="KQE58" s="9"/>
      <c r="KQF58" s="9"/>
      <c r="KQG58" s="9"/>
      <c r="KQH58" s="9"/>
      <c r="KQI58" s="9"/>
      <c r="KQJ58" s="9"/>
      <c r="KQK58" s="9"/>
      <c r="KQL58" s="9"/>
      <c r="KQM58" s="9"/>
      <c r="KQN58" s="9"/>
      <c r="KQO58" s="9"/>
      <c r="KQP58" s="9"/>
      <c r="KQQ58" s="9"/>
      <c r="KQR58" s="9"/>
      <c r="KQS58" s="9"/>
      <c r="KQT58" s="9"/>
      <c r="KQU58" s="9"/>
      <c r="KQV58" s="9"/>
      <c r="KQW58" s="9"/>
      <c r="KQX58" s="9"/>
      <c r="KQY58" s="9"/>
      <c r="KQZ58" s="9"/>
      <c r="KRA58" s="9"/>
      <c r="KRB58" s="9"/>
      <c r="KRC58" s="9"/>
      <c r="KRD58" s="9"/>
      <c r="KRE58" s="9"/>
      <c r="KRF58" s="9"/>
      <c r="KRG58" s="9"/>
      <c r="KRH58" s="9"/>
      <c r="KRI58" s="9"/>
      <c r="KRJ58" s="9"/>
      <c r="KRK58" s="9"/>
      <c r="KRL58" s="9"/>
      <c r="KRM58" s="9"/>
      <c r="KRN58" s="9"/>
      <c r="KRO58" s="9"/>
      <c r="KRP58" s="9"/>
      <c r="KRQ58" s="9"/>
      <c r="KRR58" s="9"/>
      <c r="KRS58" s="9"/>
      <c r="KRT58" s="9"/>
      <c r="KRU58" s="9"/>
      <c r="KRV58" s="9"/>
      <c r="KRW58" s="9"/>
      <c r="KRX58" s="9"/>
      <c r="KRY58" s="9"/>
      <c r="KRZ58" s="9"/>
      <c r="KSA58" s="9"/>
      <c r="KSB58" s="9"/>
      <c r="KSC58" s="9"/>
      <c r="KSD58" s="9"/>
      <c r="KSE58" s="9"/>
      <c r="KSF58" s="9"/>
      <c r="KSG58" s="9"/>
      <c r="KSH58" s="9"/>
      <c r="KSI58" s="9"/>
      <c r="KSJ58" s="9"/>
      <c r="KSK58" s="9"/>
      <c r="KSL58" s="9"/>
      <c r="KSM58" s="9"/>
      <c r="KSN58" s="9"/>
      <c r="KSO58" s="9"/>
      <c r="KSP58" s="9"/>
      <c r="KSQ58" s="9"/>
      <c r="KSR58" s="9"/>
      <c r="KSS58" s="9"/>
      <c r="KST58" s="9"/>
      <c r="KSU58" s="9"/>
      <c r="KSV58" s="9"/>
      <c r="KSW58" s="9"/>
      <c r="KSX58" s="9"/>
      <c r="KSY58" s="9"/>
      <c r="KSZ58" s="9"/>
      <c r="KTA58" s="9"/>
      <c r="KTB58" s="9"/>
      <c r="KTC58" s="9"/>
      <c r="KTD58" s="9"/>
      <c r="KTE58" s="9"/>
      <c r="KTF58" s="9"/>
      <c r="KTG58" s="9"/>
      <c r="KTH58" s="9"/>
      <c r="KTI58" s="9"/>
      <c r="KTJ58" s="9"/>
      <c r="KTK58" s="9"/>
      <c r="KTL58" s="9"/>
      <c r="KTM58" s="9"/>
      <c r="KTN58" s="9"/>
      <c r="KTO58" s="9"/>
      <c r="KTP58" s="9"/>
      <c r="KTQ58" s="9"/>
      <c r="KTR58" s="9"/>
      <c r="KTS58" s="9"/>
      <c r="KTT58" s="9"/>
      <c r="KTU58" s="9"/>
      <c r="KTV58" s="9"/>
      <c r="KTW58" s="9"/>
      <c r="KTX58" s="9"/>
      <c r="KTY58" s="9"/>
      <c r="KTZ58" s="9"/>
      <c r="KUA58" s="9"/>
      <c r="KUB58" s="9"/>
      <c r="KUC58" s="9"/>
      <c r="KUD58" s="9"/>
      <c r="KUE58" s="9"/>
      <c r="KUF58" s="9"/>
      <c r="KUG58" s="9"/>
      <c r="KUH58" s="9"/>
      <c r="KUI58" s="9"/>
      <c r="KUJ58" s="9"/>
      <c r="KUK58" s="9"/>
      <c r="KUL58" s="9"/>
      <c r="KUM58" s="9"/>
      <c r="KUN58" s="9"/>
      <c r="KUO58" s="9"/>
      <c r="KUP58" s="9"/>
      <c r="KUQ58" s="9"/>
      <c r="KUR58" s="9"/>
      <c r="KUS58" s="9"/>
      <c r="KUT58" s="9"/>
      <c r="KUU58" s="9"/>
      <c r="KUV58" s="9"/>
      <c r="KUW58" s="9"/>
      <c r="KUX58" s="9"/>
      <c r="KUY58" s="9"/>
      <c r="KUZ58" s="9"/>
      <c r="KVA58" s="9"/>
      <c r="KVB58" s="9"/>
      <c r="KVC58" s="9"/>
      <c r="KVD58" s="9"/>
      <c r="KVE58" s="9"/>
      <c r="KVF58" s="9"/>
      <c r="KVG58" s="9"/>
      <c r="KVH58" s="9"/>
      <c r="KVI58" s="9"/>
      <c r="KVJ58" s="9"/>
      <c r="KVK58" s="9"/>
      <c r="KVL58" s="9"/>
      <c r="KVM58" s="9"/>
      <c r="KVN58" s="9"/>
      <c r="KVO58" s="9"/>
      <c r="KVP58" s="9"/>
      <c r="KVQ58" s="9"/>
      <c r="KVR58" s="9"/>
      <c r="KVS58" s="9"/>
      <c r="KVT58" s="9"/>
      <c r="KVU58" s="9"/>
      <c r="KVV58" s="9"/>
      <c r="KVW58" s="9"/>
      <c r="KVX58" s="9"/>
      <c r="KVY58" s="9"/>
      <c r="KVZ58" s="9"/>
      <c r="KWA58" s="9"/>
      <c r="KWB58" s="9"/>
      <c r="KWC58" s="9"/>
      <c r="KWD58" s="9"/>
      <c r="KWE58" s="9"/>
      <c r="KWF58" s="9"/>
      <c r="KWG58" s="9"/>
      <c r="KWH58" s="9"/>
      <c r="KWI58" s="9"/>
      <c r="KWJ58" s="9"/>
      <c r="KWK58" s="9"/>
      <c r="KWL58" s="9"/>
      <c r="KWM58" s="9"/>
      <c r="KWN58" s="9"/>
      <c r="KWO58" s="9"/>
      <c r="KWP58" s="9"/>
      <c r="KWQ58" s="9"/>
      <c r="KWR58" s="9"/>
      <c r="KWS58" s="9"/>
      <c r="KWT58" s="9"/>
      <c r="KWU58" s="9"/>
      <c r="KWV58" s="9"/>
      <c r="KWW58" s="9"/>
      <c r="KWX58" s="9"/>
      <c r="KWY58" s="9"/>
      <c r="KWZ58" s="9"/>
      <c r="KXA58" s="9"/>
      <c r="KXB58" s="9"/>
      <c r="KXC58" s="9"/>
      <c r="KXD58" s="9"/>
      <c r="KXE58" s="9"/>
      <c r="KXF58" s="9"/>
      <c r="KXG58" s="9"/>
      <c r="KXH58" s="9"/>
      <c r="KXI58" s="9"/>
      <c r="KXJ58" s="9"/>
      <c r="KXK58" s="9"/>
      <c r="KXL58" s="9"/>
      <c r="KXM58" s="9"/>
      <c r="KXN58" s="9"/>
      <c r="KXO58" s="9"/>
      <c r="KXP58" s="9"/>
      <c r="KXQ58" s="9"/>
      <c r="KXR58" s="9"/>
      <c r="KXS58" s="9"/>
      <c r="KXT58" s="9"/>
      <c r="KXU58" s="9"/>
      <c r="KXV58" s="9"/>
      <c r="KXW58" s="9"/>
      <c r="KXX58" s="9"/>
      <c r="KXY58" s="9"/>
      <c r="KXZ58" s="9"/>
      <c r="KYA58" s="9"/>
      <c r="KYB58" s="9"/>
      <c r="KYC58" s="9"/>
      <c r="KYD58" s="9"/>
      <c r="KYE58" s="9"/>
      <c r="KYF58" s="9"/>
      <c r="KYG58" s="9"/>
      <c r="KYH58" s="9"/>
      <c r="KYI58" s="9"/>
      <c r="KYJ58" s="9"/>
      <c r="KYK58" s="9"/>
      <c r="KYL58" s="9"/>
      <c r="KYM58" s="9"/>
      <c r="KYN58" s="9"/>
      <c r="KYO58" s="9"/>
      <c r="KYP58" s="9"/>
      <c r="KYQ58" s="9"/>
      <c r="KYR58" s="9"/>
      <c r="KYS58" s="9"/>
      <c r="KYT58" s="9"/>
      <c r="KYU58" s="9"/>
      <c r="KYV58" s="9"/>
      <c r="KYW58" s="9"/>
      <c r="KYX58" s="9"/>
      <c r="KYY58" s="9"/>
      <c r="KYZ58" s="9"/>
      <c r="KZA58" s="9"/>
      <c r="KZB58" s="9"/>
      <c r="KZC58" s="9"/>
      <c r="KZD58" s="9"/>
      <c r="KZE58" s="9"/>
      <c r="KZF58" s="9"/>
      <c r="KZG58" s="9"/>
      <c r="KZH58" s="9"/>
      <c r="KZI58" s="9"/>
      <c r="KZJ58" s="9"/>
      <c r="KZK58" s="9"/>
      <c r="KZL58" s="9"/>
      <c r="KZM58" s="9"/>
      <c r="KZN58" s="9"/>
      <c r="KZO58" s="9"/>
      <c r="KZP58" s="9"/>
      <c r="KZQ58" s="9"/>
      <c r="KZR58" s="9"/>
      <c r="KZS58" s="9"/>
      <c r="KZT58" s="9"/>
      <c r="KZU58" s="9"/>
      <c r="KZV58" s="9"/>
      <c r="KZW58" s="9"/>
      <c r="KZX58" s="9"/>
      <c r="KZY58" s="9"/>
      <c r="KZZ58" s="9"/>
      <c r="LAA58" s="9"/>
      <c r="LAB58" s="9"/>
      <c r="LAC58" s="9"/>
      <c r="LAD58" s="9"/>
      <c r="LAE58" s="9"/>
      <c r="LAF58" s="9"/>
      <c r="LAG58" s="9"/>
      <c r="LAH58" s="9"/>
      <c r="LAI58" s="9"/>
      <c r="LAJ58" s="9"/>
      <c r="LAK58" s="9"/>
      <c r="LAL58" s="9"/>
      <c r="LAM58" s="9"/>
      <c r="LAN58" s="9"/>
      <c r="LAO58" s="9"/>
      <c r="LAP58" s="9"/>
      <c r="LAQ58" s="9"/>
      <c r="LAR58" s="9"/>
      <c r="LAS58" s="9"/>
      <c r="LAT58" s="9"/>
      <c r="LAU58" s="9"/>
      <c r="LAV58" s="9"/>
      <c r="LAW58" s="9"/>
      <c r="LAX58" s="9"/>
      <c r="LAY58" s="9"/>
      <c r="LAZ58" s="9"/>
      <c r="LBA58" s="9"/>
      <c r="LBB58" s="9"/>
      <c r="LBC58" s="9"/>
      <c r="LBD58" s="9"/>
      <c r="LBE58" s="9"/>
      <c r="LBF58" s="9"/>
      <c r="LBG58" s="9"/>
      <c r="LBH58" s="9"/>
      <c r="LBI58" s="9"/>
      <c r="LBJ58" s="9"/>
      <c r="LBK58" s="9"/>
      <c r="LBL58" s="9"/>
      <c r="LBM58" s="9"/>
      <c r="LBN58" s="9"/>
      <c r="LBO58" s="9"/>
      <c r="LBP58" s="9"/>
      <c r="LBQ58" s="9"/>
      <c r="LBR58" s="9"/>
      <c r="LBS58" s="9"/>
      <c r="LBT58" s="9"/>
      <c r="LBU58" s="9"/>
      <c r="LBV58" s="9"/>
      <c r="LBW58" s="9"/>
      <c r="LBX58" s="9"/>
      <c r="LBY58" s="9"/>
      <c r="LBZ58" s="9"/>
      <c r="LCA58" s="9"/>
      <c r="LCB58" s="9"/>
      <c r="LCC58" s="9"/>
      <c r="LCD58" s="9"/>
      <c r="LCE58" s="9"/>
      <c r="LCF58" s="9"/>
      <c r="LCG58" s="9"/>
      <c r="LCH58" s="9"/>
      <c r="LCI58" s="9"/>
      <c r="LCJ58" s="9"/>
      <c r="LCK58" s="9"/>
      <c r="LCL58" s="9"/>
      <c r="LCM58" s="9"/>
      <c r="LCN58" s="9"/>
      <c r="LCO58" s="9"/>
      <c r="LCP58" s="9"/>
      <c r="LCQ58" s="9"/>
      <c r="LCR58" s="9"/>
      <c r="LCS58" s="9"/>
      <c r="LCT58" s="9"/>
      <c r="LCU58" s="9"/>
      <c r="LCV58" s="9"/>
      <c r="LCW58" s="9"/>
      <c r="LCX58" s="9"/>
      <c r="LCY58" s="9"/>
      <c r="LCZ58" s="9"/>
      <c r="LDA58" s="9"/>
      <c r="LDB58" s="9"/>
      <c r="LDC58" s="9"/>
      <c r="LDD58" s="9"/>
      <c r="LDE58" s="9"/>
      <c r="LDF58" s="9"/>
      <c r="LDG58" s="9"/>
      <c r="LDH58" s="9"/>
      <c r="LDI58" s="9"/>
      <c r="LDJ58" s="9"/>
      <c r="LDK58" s="9"/>
      <c r="LDL58" s="9"/>
      <c r="LDM58" s="9"/>
      <c r="LDN58" s="9"/>
      <c r="LDO58" s="9"/>
      <c r="LDP58" s="9"/>
      <c r="LDQ58" s="9"/>
      <c r="LDR58" s="9"/>
      <c r="LDS58" s="9"/>
      <c r="LDT58" s="9"/>
      <c r="LDU58" s="9"/>
      <c r="LDV58" s="9"/>
      <c r="LDW58" s="9"/>
      <c r="LDX58" s="9"/>
      <c r="LDY58" s="9"/>
      <c r="LDZ58" s="9"/>
      <c r="LEA58" s="9"/>
      <c r="LEB58" s="9"/>
      <c r="LEC58" s="9"/>
      <c r="LED58" s="9"/>
      <c r="LEE58" s="9"/>
      <c r="LEF58" s="9"/>
      <c r="LEG58" s="9"/>
      <c r="LEH58" s="9"/>
      <c r="LEI58" s="9"/>
      <c r="LEJ58" s="9"/>
      <c r="LEK58" s="9"/>
      <c r="LEL58" s="9"/>
      <c r="LEM58" s="9"/>
      <c r="LEN58" s="9"/>
      <c r="LEO58" s="9"/>
      <c r="LEP58" s="9"/>
      <c r="LEQ58" s="9"/>
      <c r="LER58" s="9"/>
      <c r="LES58" s="9"/>
      <c r="LET58" s="9"/>
      <c r="LEU58" s="9"/>
      <c r="LEV58" s="9"/>
      <c r="LEW58" s="9"/>
      <c r="LEX58" s="9"/>
      <c r="LEY58" s="9"/>
      <c r="LEZ58" s="9"/>
      <c r="LFA58" s="9"/>
      <c r="LFB58" s="9"/>
      <c r="LFC58" s="9"/>
      <c r="LFD58" s="9"/>
      <c r="LFE58" s="9"/>
      <c r="LFF58" s="9"/>
      <c r="LFG58" s="9"/>
      <c r="LFH58" s="9"/>
      <c r="LFI58" s="9"/>
      <c r="LFJ58" s="9"/>
      <c r="LFK58" s="9"/>
      <c r="LFL58" s="9"/>
      <c r="LFM58" s="9"/>
      <c r="LFN58" s="9"/>
      <c r="LFO58" s="9"/>
      <c r="LFP58" s="9"/>
      <c r="LFQ58" s="9"/>
      <c r="LFR58" s="9"/>
      <c r="LFS58" s="9"/>
      <c r="LFT58" s="9"/>
      <c r="LFU58" s="9"/>
      <c r="LFV58" s="9"/>
      <c r="LFW58" s="9"/>
      <c r="LFX58" s="9"/>
      <c r="LFY58" s="9"/>
      <c r="LFZ58" s="9"/>
      <c r="LGA58" s="9"/>
      <c r="LGB58" s="9"/>
      <c r="LGC58" s="9"/>
      <c r="LGD58" s="9"/>
      <c r="LGE58" s="9"/>
      <c r="LGF58" s="9"/>
      <c r="LGG58" s="9"/>
      <c r="LGH58" s="9"/>
      <c r="LGI58" s="9"/>
      <c r="LGJ58" s="9"/>
      <c r="LGK58" s="9"/>
      <c r="LGL58" s="9"/>
      <c r="LGM58" s="9"/>
      <c r="LGN58" s="9"/>
      <c r="LGO58" s="9"/>
      <c r="LGP58" s="9"/>
      <c r="LGQ58" s="9"/>
      <c r="LGR58" s="9"/>
      <c r="LGS58" s="9"/>
      <c r="LGT58" s="9"/>
      <c r="LGU58" s="9"/>
      <c r="LGV58" s="9"/>
      <c r="LGW58" s="9"/>
      <c r="LGX58" s="9"/>
      <c r="LGY58" s="9"/>
      <c r="LGZ58" s="9"/>
      <c r="LHA58" s="9"/>
      <c r="LHB58" s="9"/>
      <c r="LHC58" s="9"/>
      <c r="LHD58" s="9"/>
      <c r="LHE58" s="9"/>
      <c r="LHF58" s="9"/>
      <c r="LHG58" s="9"/>
      <c r="LHH58" s="9"/>
      <c r="LHI58" s="9"/>
      <c r="LHJ58" s="9"/>
      <c r="LHK58" s="9"/>
      <c r="LHL58" s="9"/>
      <c r="LHM58" s="9"/>
      <c r="LHN58" s="9"/>
      <c r="LHO58" s="9"/>
      <c r="LHP58" s="9"/>
      <c r="LHQ58" s="9"/>
      <c r="LHR58" s="9"/>
      <c r="LHS58" s="9"/>
      <c r="LHT58" s="9"/>
      <c r="LHU58" s="9"/>
      <c r="LHV58" s="9"/>
      <c r="LHW58" s="9"/>
      <c r="LHX58" s="9"/>
      <c r="LHY58" s="9"/>
      <c r="LHZ58" s="9"/>
      <c r="LIA58" s="9"/>
      <c r="LIB58" s="9"/>
      <c r="LIC58" s="9"/>
      <c r="LID58" s="9"/>
      <c r="LIE58" s="9"/>
      <c r="LIF58" s="9"/>
      <c r="LIG58" s="9"/>
      <c r="LIH58" s="9"/>
      <c r="LII58" s="9"/>
      <c r="LIJ58" s="9"/>
      <c r="LIK58" s="9"/>
      <c r="LIL58" s="9"/>
      <c r="LIM58" s="9"/>
      <c r="LIN58" s="9"/>
      <c r="LIO58" s="9"/>
      <c r="LIP58" s="9"/>
      <c r="LIQ58" s="9"/>
      <c r="LIR58" s="9"/>
      <c r="LIS58" s="9"/>
      <c r="LIT58" s="9"/>
      <c r="LIU58" s="9"/>
      <c r="LIV58" s="9"/>
      <c r="LIW58" s="9"/>
      <c r="LIX58" s="9"/>
      <c r="LIY58" s="9"/>
      <c r="LIZ58" s="9"/>
      <c r="LJA58" s="9"/>
      <c r="LJB58" s="9"/>
      <c r="LJC58" s="9"/>
      <c r="LJD58" s="9"/>
      <c r="LJE58" s="9"/>
      <c r="LJF58" s="9"/>
      <c r="LJG58" s="9"/>
      <c r="LJH58" s="9"/>
      <c r="LJI58" s="9"/>
      <c r="LJJ58" s="9"/>
      <c r="LJK58" s="9"/>
      <c r="LJL58" s="9"/>
      <c r="LJM58" s="9"/>
      <c r="LJN58" s="9"/>
      <c r="LJO58" s="9"/>
      <c r="LJP58" s="9"/>
      <c r="LJQ58" s="9"/>
      <c r="LJR58" s="9"/>
      <c r="LJS58" s="9"/>
      <c r="LJT58" s="9"/>
      <c r="LJU58" s="9"/>
      <c r="LJV58" s="9"/>
      <c r="LJW58" s="9"/>
      <c r="LJX58" s="9"/>
      <c r="LJY58" s="9"/>
      <c r="LJZ58" s="9"/>
      <c r="LKA58" s="9"/>
      <c r="LKB58" s="9"/>
      <c r="LKC58" s="9"/>
      <c r="LKD58" s="9"/>
      <c r="LKE58" s="9"/>
      <c r="LKF58" s="9"/>
      <c r="LKG58" s="9"/>
      <c r="LKH58" s="9"/>
      <c r="LKI58" s="9"/>
      <c r="LKJ58" s="9"/>
      <c r="LKK58" s="9"/>
      <c r="LKL58" s="9"/>
      <c r="LKM58" s="9"/>
      <c r="LKN58" s="9"/>
      <c r="LKO58" s="9"/>
      <c r="LKP58" s="9"/>
      <c r="LKQ58" s="9"/>
      <c r="LKR58" s="9"/>
      <c r="LKS58" s="9"/>
      <c r="LKT58" s="9"/>
      <c r="LKU58" s="9"/>
      <c r="LKV58" s="9"/>
      <c r="LKW58" s="9"/>
      <c r="LKX58" s="9"/>
      <c r="LKY58" s="9"/>
      <c r="LKZ58" s="9"/>
      <c r="LLA58" s="9"/>
      <c r="LLB58" s="9"/>
      <c r="LLC58" s="9"/>
      <c r="LLD58" s="9"/>
      <c r="LLE58" s="9"/>
      <c r="LLF58" s="9"/>
      <c r="LLG58" s="9"/>
      <c r="LLH58" s="9"/>
      <c r="LLI58" s="9"/>
      <c r="LLJ58" s="9"/>
      <c r="LLK58" s="9"/>
      <c r="LLL58" s="9"/>
      <c r="LLM58" s="9"/>
      <c r="LLN58" s="9"/>
      <c r="LLO58" s="9"/>
      <c r="LLP58" s="9"/>
      <c r="LLQ58" s="9"/>
      <c r="LLR58" s="9"/>
      <c r="LLS58" s="9"/>
      <c r="LLT58" s="9"/>
      <c r="LLU58" s="9"/>
      <c r="LLV58" s="9"/>
      <c r="LLW58" s="9"/>
      <c r="LLX58" s="9"/>
      <c r="LLY58" s="9"/>
      <c r="LLZ58" s="9"/>
      <c r="LMA58" s="9"/>
      <c r="LMB58" s="9"/>
      <c r="LMC58" s="9"/>
      <c r="LMD58" s="9"/>
      <c r="LME58" s="9"/>
      <c r="LMF58" s="9"/>
      <c r="LMG58" s="9"/>
      <c r="LMH58" s="9"/>
      <c r="LMI58" s="9"/>
      <c r="LMJ58" s="9"/>
      <c r="LMK58" s="9"/>
      <c r="LML58" s="9"/>
      <c r="LMM58" s="9"/>
      <c r="LMN58" s="9"/>
      <c r="LMO58" s="9"/>
      <c r="LMP58" s="9"/>
      <c r="LMQ58" s="9"/>
      <c r="LMR58" s="9"/>
      <c r="LMS58" s="9"/>
      <c r="LMT58" s="9"/>
      <c r="LMU58" s="9"/>
      <c r="LMV58" s="9"/>
      <c r="LMW58" s="9"/>
      <c r="LMX58" s="9"/>
      <c r="LMY58" s="9"/>
      <c r="LMZ58" s="9"/>
      <c r="LNA58" s="9"/>
      <c r="LNB58" s="9"/>
      <c r="LNC58" s="9"/>
      <c r="LND58" s="9"/>
      <c r="LNE58" s="9"/>
      <c r="LNF58" s="9"/>
      <c r="LNG58" s="9"/>
      <c r="LNH58" s="9"/>
      <c r="LNI58" s="9"/>
      <c r="LNJ58" s="9"/>
      <c r="LNK58" s="9"/>
      <c r="LNL58" s="9"/>
      <c r="LNM58" s="9"/>
      <c r="LNN58" s="9"/>
      <c r="LNO58" s="9"/>
      <c r="LNP58" s="9"/>
      <c r="LNQ58" s="9"/>
      <c r="LNR58" s="9"/>
      <c r="LNS58" s="9"/>
      <c r="LNT58" s="9"/>
      <c r="LNU58" s="9"/>
      <c r="LNV58" s="9"/>
      <c r="LNW58" s="9"/>
      <c r="LNX58" s="9"/>
      <c r="LNY58" s="9"/>
      <c r="LNZ58" s="9"/>
      <c r="LOA58" s="9"/>
      <c r="LOB58" s="9"/>
      <c r="LOC58" s="9"/>
      <c r="LOD58" s="9"/>
      <c r="LOE58" s="9"/>
      <c r="LOF58" s="9"/>
      <c r="LOG58" s="9"/>
      <c r="LOH58" s="9"/>
      <c r="LOI58" s="9"/>
      <c r="LOJ58" s="9"/>
      <c r="LOK58" s="9"/>
      <c r="LOL58" s="9"/>
      <c r="LOM58" s="9"/>
      <c r="LON58" s="9"/>
      <c r="LOO58" s="9"/>
      <c r="LOP58" s="9"/>
      <c r="LOQ58" s="9"/>
      <c r="LOR58" s="9"/>
      <c r="LOS58" s="9"/>
      <c r="LOT58" s="9"/>
      <c r="LOU58" s="9"/>
      <c r="LOV58" s="9"/>
      <c r="LOW58" s="9"/>
      <c r="LOX58" s="9"/>
      <c r="LOY58" s="9"/>
      <c r="LOZ58" s="9"/>
      <c r="LPA58" s="9"/>
      <c r="LPB58" s="9"/>
      <c r="LPC58" s="9"/>
      <c r="LPD58" s="9"/>
      <c r="LPE58" s="9"/>
      <c r="LPF58" s="9"/>
      <c r="LPG58" s="9"/>
      <c r="LPH58" s="9"/>
      <c r="LPI58" s="9"/>
      <c r="LPJ58" s="9"/>
      <c r="LPK58" s="9"/>
      <c r="LPL58" s="9"/>
      <c r="LPM58" s="9"/>
      <c r="LPN58" s="9"/>
      <c r="LPO58" s="9"/>
      <c r="LPP58" s="9"/>
      <c r="LPQ58" s="9"/>
      <c r="LPR58" s="9"/>
      <c r="LPS58" s="9"/>
      <c r="LPT58" s="9"/>
      <c r="LPU58" s="9"/>
      <c r="LPV58" s="9"/>
      <c r="LPW58" s="9"/>
      <c r="LPX58" s="9"/>
      <c r="LPY58" s="9"/>
      <c r="LPZ58" s="9"/>
      <c r="LQA58" s="9"/>
      <c r="LQB58" s="9"/>
      <c r="LQC58" s="9"/>
      <c r="LQD58" s="9"/>
      <c r="LQE58" s="9"/>
      <c r="LQF58" s="9"/>
      <c r="LQG58" s="9"/>
      <c r="LQH58" s="9"/>
      <c r="LQI58" s="9"/>
      <c r="LQJ58" s="9"/>
      <c r="LQK58" s="9"/>
      <c r="LQL58" s="9"/>
      <c r="LQM58" s="9"/>
      <c r="LQN58" s="9"/>
      <c r="LQO58" s="9"/>
      <c r="LQP58" s="9"/>
      <c r="LQQ58" s="9"/>
      <c r="LQR58" s="9"/>
      <c r="LQS58" s="9"/>
      <c r="LQT58" s="9"/>
      <c r="LQU58" s="9"/>
      <c r="LQV58" s="9"/>
      <c r="LQW58" s="9"/>
      <c r="LQX58" s="9"/>
      <c r="LQY58" s="9"/>
      <c r="LQZ58" s="9"/>
      <c r="LRA58" s="9"/>
      <c r="LRB58" s="9"/>
      <c r="LRC58" s="9"/>
      <c r="LRD58" s="9"/>
      <c r="LRE58" s="9"/>
      <c r="LRF58" s="9"/>
      <c r="LRG58" s="9"/>
      <c r="LRH58" s="9"/>
      <c r="LRI58" s="9"/>
      <c r="LRJ58" s="9"/>
      <c r="LRK58" s="9"/>
      <c r="LRL58" s="9"/>
      <c r="LRM58" s="9"/>
      <c r="LRN58" s="9"/>
      <c r="LRO58" s="9"/>
      <c r="LRP58" s="9"/>
      <c r="LRQ58" s="9"/>
      <c r="LRR58" s="9"/>
      <c r="LRS58" s="9"/>
      <c r="LRT58" s="9"/>
      <c r="LRU58" s="9"/>
      <c r="LRV58" s="9"/>
      <c r="LRW58" s="9"/>
      <c r="LRX58" s="9"/>
      <c r="LRY58" s="9"/>
      <c r="LRZ58" s="9"/>
      <c r="LSA58" s="9"/>
      <c r="LSB58" s="9"/>
      <c r="LSC58" s="9"/>
      <c r="LSD58" s="9"/>
      <c r="LSE58" s="9"/>
      <c r="LSF58" s="9"/>
      <c r="LSG58" s="9"/>
      <c r="LSH58" s="9"/>
      <c r="LSI58" s="9"/>
      <c r="LSJ58" s="9"/>
      <c r="LSK58" s="9"/>
      <c r="LSL58" s="9"/>
      <c r="LSM58" s="9"/>
      <c r="LSN58" s="9"/>
      <c r="LSO58" s="9"/>
      <c r="LSP58" s="9"/>
      <c r="LSQ58" s="9"/>
      <c r="LSR58" s="9"/>
      <c r="LSS58" s="9"/>
      <c r="LST58" s="9"/>
      <c r="LSU58" s="9"/>
      <c r="LSV58" s="9"/>
      <c r="LSW58" s="9"/>
      <c r="LSX58" s="9"/>
      <c r="LSY58" s="9"/>
      <c r="LSZ58" s="9"/>
      <c r="LTA58" s="9"/>
      <c r="LTB58" s="9"/>
      <c r="LTC58" s="9"/>
      <c r="LTD58" s="9"/>
      <c r="LTE58" s="9"/>
      <c r="LTF58" s="9"/>
      <c r="LTG58" s="9"/>
      <c r="LTH58" s="9"/>
      <c r="LTI58" s="9"/>
      <c r="LTJ58" s="9"/>
      <c r="LTK58" s="9"/>
      <c r="LTL58" s="9"/>
      <c r="LTM58" s="9"/>
      <c r="LTN58" s="9"/>
      <c r="LTO58" s="9"/>
      <c r="LTP58" s="9"/>
      <c r="LTQ58" s="9"/>
      <c r="LTR58" s="9"/>
      <c r="LTS58" s="9"/>
      <c r="LTT58" s="9"/>
      <c r="LTU58" s="9"/>
      <c r="LTV58" s="9"/>
      <c r="LTW58" s="9"/>
      <c r="LTX58" s="9"/>
      <c r="LTY58" s="9"/>
      <c r="LTZ58" s="9"/>
      <c r="LUA58" s="9"/>
      <c r="LUB58" s="9"/>
      <c r="LUC58" s="9"/>
      <c r="LUD58" s="9"/>
      <c r="LUE58" s="9"/>
      <c r="LUF58" s="9"/>
      <c r="LUG58" s="9"/>
      <c r="LUH58" s="9"/>
      <c r="LUI58" s="9"/>
      <c r="LUJ58" s="9"/>
      <c r="LUK58" s="9"/>
      <c r="LUL58" s="9"/>
      <c r="LUM58" s="9"/>
      <c r="LUN58" s="9"/>
      <c r="LUO58" s="9"/>
      <c r="LUP58" s="9"/>
      <c r="LUQ58" s="9"/>
      <c r="LUR58" s="9"/>
      <c r="LUS58" s="9"/>
      <c r="LUT58" s="9"/>
      <c r="LUU58" s="9"/>
      <c r="LUV58" s="9"/>
      <c r="LUW58" s="9"/>
      <c r="LUX58" s="9"/>
      <c r="LUY58" s="9"/>
      <c r="LUZ58" s="9"/>
      <c r="LVA58" s="9"/>
      <c r="LVB58" s="9"/>
      <c r="LVC58" s="9"/>
      <c r="LVD58" s="9"/>
      <c r="LVE58" s="9"/>
      <c r="LVF58" s="9"/>
      <c r="LVG58" s="9"/>
      <c r="LVH58" s="9"/>
      <c r="LVI58" s="9"/>
      <c r="LVJ58" s="9"/>
      <c r="LVK58" s="9"/>
      <c r="LVL58" s="9"/>
      <c r="LVM58" s="9"/>
      <c r="LVN58" s="9"/>
      <c r="LVO58" s="9"/>
      <c r="LVP58" s="9"/>
      <c r="LVQ58" s="9"/>
      <c r="LVR58" s="9"/>
      <c r="LVS58" s="9"/>
      <c r="LVT58" s="9"/>
      <c r="LVU58" s="9"/>
      <c r="LVV58" s="9"/>
      <c r="LVW58" s="9"/>
      <c r="LVX58" s="9"/>
      <c r="LVY58" s="9"/>
      <c r="LVZ58" s="9"/>
      <c r="LWA58" s="9"/>
      <c r="LWB58" s="9"/>
      <c r="LWC58" s="9"/>
      <c r="LWD58" s="9"/>
      <c r="LWE58" s="9"/>
      <c r="LWF58" s="9"/>
      <c r="LWG58" s="9"/>
      <c r="LWH58" s="9"/>
      <c r="LWI58" s="9"/>
      <c r="LWJ58" s="9"/>
      <c r="LWK58" s="9"/>
      <c r="LWL58" s="9"/>
      <c r="LWM58" s="9"/>
      <c r="LWN58" s="9"/>
      <c r="LWO58" s="9"/>
      <c r="LWP58" s="9"/>
      <c r="LWQ58" s="9"/>
      <c r="LWR58" s="9"/>
      <c r="LWS58" s="9"/>
      <c r="LWT58" s="9"/>
      <c r="LWU58" s="9"/>
      <c r="LWV58" s="9"/>
      <c r="LWW58" s="9"/>
      <c r="LWX58" s="9"/>
      <c r="LWY58" s="9"/>
      <c r="LWZ58" s="9"/>
      <c r="LXA58" s="9"/>
      <c r="LXB58" s="9"/>
      <c r="LXC58" s="9"/>
      <c r="LXD58" s="9"/>
      <c r="LXE58" s="9"/>
      <c r="LXF58" s="9"/>
      <c r="LXG58" s="9"/>
      <c r="LXH58" s="9"/>
      <c r="LXI58" s="9"/>
      <c r="LXJ58" s="9"/>
      <c r="LXK58" s="9"/>
      <c r="LXL58" s="9"/>
      <c r="LXM58" s="9"/>
      <c r="LXN58" s="9"/>
      <c r="LXO58" s="9"/>
      <c r="LXP58" s="9"/>
      <c r="LXQ58" s="9"/>
      <c r="LXR58" s="9"/>
      <c r="LXS58" s="9"/>
      <c r="LXT58" s="9"/>
      <c r="LXU58" s="9"/>
      <c r="LXV58" s="9"/>
      <c r="LXW58" s="9"/>
      <c r="LXX58" s="9"/>
      <c r="LXY58" s="9"/>
      <c r="LXZ58" s="9"/>
      <c r="LYA58" s="9"/>
      <c r="LYB58" s="9"/>
      <c r="LYC58" s="9"/>
      <c r="LYD58" s="9"/>
      <c r="LYE58" s="9"/>
      <c r="LYF58" s="9"/>
      <c r="LYG58" s="9"/>
      <c r="LYH58" s="9"/>
      <c r="LYI58" s="9"/>
      <c r="LYJ58" s="9"/>
      <c r="LYK58" s="9"/>
      <c r="LYL58" s="9"/>
      <c r="LYM58" s="9"/>
      <c r="LYN58" s="9"/>
      <c r="LYO58" s="9"/>
      <c r="LYP58" s="9"/>
      <c r="LYQ58" s="9"/>
      <c r="LYR58" s="9"/>
      <c r="LYS58" s="9"/>
      <c r="LYT58" s="9"/>
      <c r="LYU58" s="9"/>
      <c r="LYV58" s="9"/>
      <c r="LYW58" s="9"/>
      <c r="LYX58" s="9"/>
      <c r="LYY58" s="9"/>
      <c r="LYZ58" s="9"/>
      <c r="LZA58" s="9"/>
      <c r="LZB58" s="9"/>
      <c r="LZC58" s="9"/>
      <c r="LZD58" s="9"/>
      <c r="LZE58" s="9"/>
      <c r="LZF58" s="9"/>
      <c r="LZG58" s="9"/>
      <c r="LZH58" s="9"/>
      <c r="LZI58" s="9"/>
      <c r="LZJ58" s="9"/>
      <c r="LZK58" s="9"/>
      <c r="LZL58" s="9"/>
      <c r="LZM58" s="9"/>
      <c r="LZN58" s="9"/>
      <c r="LZO58" s="9"/>
      <c r="LZP58" s="9"/>
      <c r="LZQ58" s="9"/>
      <c r="LZR58" s="9"/>
      <c r="LZS58" s="9"/>
      <c r="LZT58" s="9"/>
      <c r="LZU58" s="9"/>
      <c r="LZV58" s="9"/>
      <c r="LZW58" s="9"/>
      <c r="LZX58" s="9"/>
      <c r="LZY58" s="9"/>
      <c r="LZZ58" s="9"/>
      <c r="MAA58" s="9"/>
      <c r="MAB58" s="9"/>
      <c r="MAC58" s="9"/>
      <c r="MAD58" s="9"/>
      <c r="MAE58" s="9"/>
      <c r="MAF58" s="9"/>
      <c r="MAG58" s="9"/>
      <c r="MAH58" s="9"/>
      <c r="MAI58" s="9"/>
      <c r="MAJ58" s="9"/>
      <c r="MAK58" s="9"/>
      <c r="MAL58" s="9"/>
      <c r="MAM58" s="9"/>
      <c r="MAN58" s="9"/>
      <c r="MAO58" s="9"/>
      <c r="MAP58" s="9"/>
      <c r="MAQ58" s="9"/>
      <c r="MAR58" s="9"/>
      <c r="MAS58" s="9"/>
      <c r="MAT58" s="9"/>
      <c r="MAU58" s="9"/>
      <c r="MAV58" s="9"/>
      <c r="MAW58" s="9"/>
      <c r="MAX58" s="9"/>
      <c r="MAY58" s="9"/>
      <c r="MAZ58" s="9"/>
      <c r="MBA58" s="9"/>
      <c r="MBB58" s="9"/>
      <c r="MBC58" s="9"/>
      <c r="MBD58" s="9"/>
      <c r="MBE58" s="9"/>
      <c r="MBF58" s="9"/>
      <c r="MBG58" s="9"/>
      <c r="MBH58" s="9"/>
      <c r="MBI58" s="9"/>
      <c r="MBJ58" s="9"/>
      <c r="MBK58" s="9"/>
      <c r="MBL58" s="9"/>
      <c r="MBM58" s="9"/>
      <c r="MBN58" s="9"/>
      <c r="MBO58" s="9"/>
      <c r="MBP58" s="9"/>
      <c r="MBQ58" s="9"/>
      <c r="MBR58" s="9"/>
      <c r="MBS58" s="9"/>
      <c r="MBT58" s="9"/>
      <c r="MBU58" s="9"/>
      <c r="MBV58" s="9"/>
      <c r="MBW58" s="9"/>
      <c r="MBX58" s="9"/>
      <c r="MBY58" s="9"/>
      <c r="MBZ58" s="9"/>
      <c r="MCA58" s="9"/>
      <c r="MCB58" s="9"/>
      <c r="MCC58" s="9"/>
      <c r="MCD58" s="9"/>
      <c r="MCE58" s="9"/>
      <c r="MCF58" s="9"/>
      <c r="MCG58" s="9"/>
      <c r="MCH58" s="9"/>
      <c r="MCI58" s="9"/>
      <c r="MCJ58" s="9"/>
      <c r="MCK58" s="9"/>
      <c r="MCL58" s="9"/>
      <c r="MCM58" s="9"/>
      <c r="MCN58" s="9"/>
      <c r="MCO58" s="9"/>
      <c r="MCP58" s="9"/>
      <c r="MCQ58" s="9"/>
      <c r="MCR58" s="9"/>
      <c r="MCS58" s="9"/>
      <c r="MCT58" s="9"/>
      <c r="MCU58" s="9"/>
      <c r="MCV58" s="9"/>
      <c r="MCW58" s="9"/>
      <c r="MCX58" s="9"/>
      <c r="MCY58" s="9"/>
      <c r="MCZ58" s="9"/>
      <c r="MDA58" s="9"/>
      <c r="MDB58" s="9"/>
      <c r="MDC58" s="9"/>
      <c r="MDD58" s="9"/>
      <c r="MDE58" s="9"/>
      <c r="MDF58" s="9"/>
      <c r="MDG58" s="9"/>
      <c r="MDH58" s="9"/>
      <c r="MDI58" s="9"/>
      <c r="MDJ58" s="9"/>
      <c r="MDK58" s="9"/>
      <c r="MDL58" s="9"/>
      <c r="MDM58" s="9"/>
      <c r="MDN58" s="9"/>
      <c r="MDO58" s="9"/>
      <c r="MDP58" s="9"/>
      <c r="MDQ58" s="9"/>
      <c r="MDR58" s="9"/>
      <c r="MDS58" s="9"/>
      <c r="MDT58" s="9"/>
      <c r="MDU58" s="9"/>
      <c r="MDV58" s="9"/>
      <c r="MDW58" s="9"/>
      <c r="MDX58" s="9"/>
      <c r="MDY58" s="9"/>
      <c r="MDZ58" s="9"/>
      <c r="MEA58" s="9"/>
      <c r="MEB58" s="9"/>
      <c r="MEC58" s="9"/>
      <c r="MED58" s="9"/>
      <c r="MEE58" s="9"/>
      <c r="MEF58" s="9"/>
      <c r="MEG58" s="9"/>
      <c r="MEH58" s="9"/>
      <c r="MEI58" s="9"/>
      <c r="MEJ58" s="9"/>
      <c r="MEK58" s="9"/>
      <c r="MEL58" s="9"/>
      <c r="MEM58" s="9"/>
      <c r="MEN58" s="9"/>
      <c r="MEO58" s="9"/>
      <c r="MEP58" s="9"/>
      <c r="MEQ58" s="9"/>
      <c r="MER58" s="9"/>
      <c r="MES58" s="9"/>
      <c r="MET58" s="9"/>
      <c r="MEU58" s="9"/>
      <c r="MEV58" s="9"/>
      <c r="MEW58" s="9"/>
      <c r="MEX58" s="9"/>
      <c r="MEY58" s="9"/>
      <c r="MEZ58" s="9"/>
      <c r="MFA58" s="9"/>
      <c r="MFB58" s="9"/>
      <c r="MFC58" s="9"/>
      <c r="MFD58" s="9"/>
      <c r="MFE58" s="9"/>
      <c r="MFF58" s="9"/>
      <c r="MFG58" s="9"/>
      <c r="MFH58" s="9"/>
      <c r="MFI58" s="9"/>
      <c r="MFJ58" s="9"/>
      <c r="MFK58" s="9"/>
      <c r="MFL58" s="9"/>
      <c r="MFM58" s="9"/>
      <c r="MFN58" s="9"/>
      <c r="MFO58" s="9"/>
      <c r="MFP58" s="9"/>
      <c r="MFQ58" s="9"/>
      <c r="MFR58" s="9"/>
      <c r="MFS58" s="9"/>
      <c r="MFT58" s="9"/>
      <c r="MFU58" s="9"/>
      <c r="MFV58" s="9"/>
      <c r="MFW58" s="9"/>
      <c r="MFX58" s="9"/>
      <c r="MFY58" s="9"/>
      <c r="MFZ58" s="9"/>
      <c r="MGA58" s="9"/>
      <c r="MGB58" s="9"/>
      <c r="MGC58" s="9"/>
      <c r="MGD58" s="9"/>
      <c r="MGE58" s="9"/>
      <c r="MGF58" s="9"/>
      <c r="MGG58" s="9"/>
      <c r="MGH58" s="9"/>
      <c r="MGI58" s="9"/>
      <c r="MGJ58" s="9"/>
      <c r="MGK58" s="9"/>
      <c r="MGL58" s="9"/>
      <c r="MGM58" s="9"/>
      <c r="MGN58" s="9"/>
      <c r="MGO58" s="9"/>
      <c r="MGP58" s="9"/>
      <c r="MGQ58" s="9"/>
      <c r="MGR58" s="9"/>
      <c r="MGS58" s="9"/>
      <c r="MGT58" s="9"/>
      <c r="MGU58" s="9"/>
      <c r="MGV58" s="9"/>
      <c r="MGW58" s="9"/>
      <c r="MGX58" s="9"/>
      <c r="MGY58" s="9"/>
      <c r="MGZ58" s="9"/>
      <c r="MHA58" s="9"/>
      <c r="MHB58" s="9"/>
      <c r="MHC58" s="9"/>
      <c r="MHD58" s="9"/>
      <c r="MHE58" s="9"/>
      <c r="MHF58" s="9"/>
      <c r="MHG58" s="9"/>
      <c r="MHH58" s="9"/>
      <c r="MHI58" s="9"/>
      <c r="MHJ58" s="9"/>
      <c r="MHK58" s="9"/>
      <c r="MHL58" s="9"/>
      <c r="MHM58" s="9"/>
      <c r="MHN58" s="9"/>
      <c r="MHO58" s="9"/>
      <c r="MHP58" s="9"/>
      <c r="MHQ58" s="9"/>
      <c r="MHR58" s="9"/>
      <c r="MHS58" s="9"/>
      <c r="MHT58" s="9"/>
      <c r="MHU58" s="9"/>
      <c r="MHV58" s="9"/>
      <c r="MHW58" s="9"/>
      <c r="MHX58" s="9"/>
      <c r="MHY58" s="9"/>
      <c r="MHZ58" s="9"/>
      <c r="MIA58" s="9"/>
      <c r="MIB58" s="9"/>
      <c r="MIC58" s="9"/>
      <c r="MID58" s="9"/>
      <c r="MIE58" s="9"/>
      <c r="MIF58" s="9"/>
      <c r="MIG58" s="9"/>
      <c r="MIH58" s="9"/>
      <c r="MII58" s="9"/>
      <c r="MIJ58" s="9"/>
      <c r="MIK58" s="9"/>
      <c r="MIL58" s="9"/>
      <c r="MIM58" s="9"/>
      <c r="MIN58" s="9"/>
      <c r="MIO58" s="9"/>
      <c r="MIP58" s="9"/>
      <c r="MIQ58" s="9"/>
      <c r="MIR58" s="9"/>
      <c r="MIS58" s="9"/>
      <c r="MIT58" s="9"/>
      <c r="MIU58" s="9"/>
      <c r="MIV58" s="9"/>
      <c r="MIW58" s="9"/>
      <c r="MIX58" s="9"/>
      <c r="MIY58" s="9"/>
      <c r="MIZ58" s="9"/>
      <c r="MJA58" s="9"/>
      <c r="MJB58" s="9"/>
      <c r="MJC58" s="9"/>
      <c r="MJD58" s="9"/>
      <c r="MJE58" s="9"/>
      <c r="MJF58" s="9"/>
      <c r="MJG58" s="9"/>
      <c r="MJH58" s="9"/>
      <c r="MJI58" s="9"/>
      <c r="MJJ58" s="9"/>
      <c r="MJK58" s="9"/>
      <c r="MJL58" s="9"/>
      <c r="MJM58" s="9"/>
      <c r="MJN58" s="9"/>
      <c r="MJO58" s="9"/>
      <c r="MJP58" s="9"/>
      <c r="MJQ58" s="9"/>
      <c r="MJR58" s="9"/>
      <c r="MJS58" s="9"/>
      <c r="MJT58" s="9"/>
      <c r="MJU58" s="9"/>
      <c r="MJV58" s="9"/>
      <c r="MJW58" s="9"/>
      <c r="MJX58" s="9"/>
      <c r="MJY58" s="9"/>
      <c r="MJZ58" s="9"/>
      <c r="MKA58" s="9"/>
      <c r="MKB58" s="9"/>
      <c r="MKC58" s="9"/>
      <c r="MKD58" s="9"/>
      <c r="MKE58" s="9"/>
      <c r="MKF58" s="9"/>
      <c r="MKG58" s="9"/>
      <c r="MKH58" s="9"/>
      <c r="MKI58" s="9"/>
      <c r="MKJ58" s="9"/>
      <c r="MKK58" s="9"/>
      <c r="MKL58" s="9"/>
      <c r="MKM58" s="9"/>
      <c r="MKN58" s="9"/>
      <c r="MKO58" s="9"/>
      <c r="MKP58" s="9"/>
      <c r="MKQ58" s="9"/>
      <c r="MKR58" s="9"/>
      <c r="MKS58" s="9"/>
      <c r="MKT58" s="9"/>
      <c r="MKU58" s="9"/>
      <c r="MKV58" s="9"/>
      <c r="MKW58" s="9"/>
      <c r="MKX58" s="9"/>
      <c r="MKY58" s="9"/>
      <c r="MKZ58" s="9"/>
      <c r="MLA58" s="9"/>
      <c r="MLB58" s="9"/>
      <c r="MLC58" s="9"/>
      <c r="MLD58" s="9"/>
      <c r="MLE58" s="9"/>
      <c r="MLF58" s="9"/>
      <c r="MLG58" s="9"/>
      <c r="MLH58" s="9"/>
      <c r="MLI58" s="9"/>
      <c r="MLJ58" s="9"/>
      <c r="MLK58" s="9"/>
      <c r="MLL58" s="9"/>
      <c r="MLM58" s="9"/>
      <c r="MLN58" s="9"/>
      <c r="MLO58" s="9"/>
      <c r="MLP58" s="9"/>
      <c r="MLQ58" s="9"/>
      <c r="MLR58" s="9"/>
      <c r="MLS58" s="9"/>
      <c r="MLT58" s="9"/>
      <c r="MLU58" s="9"/>
      <c r="MLV58" s="9"/>
      <c r="MLW58" s="9"/>
      <c r="MLX58" s="9"/>
      <c r="MLY58" s="9"/>
      <c r="MLZ58" s="9"/>
      <c r="MMA58" s="9"/>
      <c r="MMB58" s="9"/>
      <c r="MMC58" s="9"/>
      <c r="MMD58" s="9"/>
      <c r="MME58" s="9"/>
      <c r="MMF58" s="9"/>
      <c r="MMG58" s="9"/>
      <c r="MMH58" s="9"/>
      <c r="MMI58" s="9"/>
      <c r="MMJ58" s="9"/>
      <c r="MMK58" s="9"/>
      <c r="MML58" s="9"/>
      <c r="MMM58" s="9"/>
      <c r="MMN58" s="9"/>
      <c r="MMO58" s="9"/>
      <c r="MMP58" s="9"/>
      <c r="MMQ58" s="9"/>
      <c r="MMR58" s="9"/>
      <c r="MMS58" s="9"/>
      <c r="MMT58" s="9"/>
      <c r="MMU58" s="9"/>
      <c r="MMV58" s="9"/>
      <c r="MMW58" s="9"/>
      <c r="MMX58" s="9"/>
      <c r="MMY58" s="9"/>
      <c r="MMZ58" s="9"/>
      <c r="MNA58" s="9"/>
      <c r="MNB58" s="9"/>
      <c r="MNC58" s="9"/>
      <c r="MND58" s="9"/>
      <c r="MNE58" s="9"/>
      <c r="MNF58" s="9"/>
      <c r="MNG58" s="9"/>
      <c r="MNH58" s="9"/>
      <c r="MNI58" s="9"/>
      <c r="MNJ58" s="9"/>
      <c r="MNK58" s="9"/>
      <c r="MNL58" s="9"/>
      <c r="MNM58" s="9"/>
      <c r="MNN58" s="9"/>
      <c r="MNO58" s="9"/>
      <c r="MNP58" s="9"/>
      <c r="MNQ58" s="9"/>
      <c r="MNR58" s="9"/>
      <c r="MNS58" s="9"/>
      <c r="MNT58" s="9"/>
      <c r="MNU58" s="9"/>
      <c r="MNV58" s="9"/>
      <c r="MNW58" s="9"/>
      <c r="MNX58" s="9"/>
      <c r="MNY58" s="9"/>
      <c r="MNZ58" s="9"/>
      <c r="MOA58" s="9"/>
      <c r="MOB58" s="9"/>
      <c r="MOC58" s="9"/>
      <c r="MOD58" s="9"/>
      <c r="MOE58" s="9"/>
      <c r="MOF58" s="9"/>
      <c r="MOG58" s="9"/>
      <c r="MOH58" s="9"/>
      <c r="MOI58" s="9"/>
      <c r="MOJ58" s="9"/>
      <c r="MOK58" s="9"/>
      <c r="MOL58" s="9"/>
      <c r="MOM58" s="9"/>
      <c r="MON58" s="9"/>
      <c r="MOO58" s="9"/>
      <c r="MOP58" s="9"/>
      <c r="MOQ58" s="9"/>
      <c r="MOR58" s="9"/>
      <c r="MOS58" s="9"/>
      <c r="MOT58" s="9"/>
      <c r="MOU58" s="9"/>
      <c r="MOV58" s="9"/>
      <c r="MOW58" s="9"/>
      <c r="MOX58" s="9"/>
      <c r="MOY58" s="9"/>
      <c r="MOZ58" s="9"/>
      <c r="MPA58" s="9"/>
      <c r="MPB58" s="9"/>
      <c r="MPC58" s="9"/>
      <c r="MPD58" s="9"/>
      <c r="MPE58" s="9"/>
      <c r="MPF58" s="9"/>
      <c r="MPG58" s="9"/>
      <c r="MPH58" s="9"/>
      <c r="MPI58" s="9"/>
      <c r="MPJ58" s="9"/>
      <c r="MPK58" s="9"/>
      <c r="MPL58" s="9"/>
      <c r="MPM58" s="9"/>
      <c r="MPN58" s="9"/>
      <c r="MPO58" s="9"/>
      <c r="MPP58" s="9"/>
      <c r="MPQ58" s="9"/>
      <c r="MPR58" s="9"/>
      <c r="MPS58" s="9"/>
      <c r="MPT58" s="9"/>
      <c r="MPU58" s="9"/>
      <c r="MPV58" s="9"/>
      <c r="MPW58" s="9"/>
      <c r="MPX58" s="9"/>
      <c r="MPY58" s="9"/>
      <c r="MPZ58" s="9"/>
      <c r="MQA58" s="9"/>
      <c r="MQB58" s="9"/>
      <c r="MQC58" s="9"/>
      <c r="MQD58" s="9"/>
      <c r="MQE58" s="9"/>
      <c r="MQF58" s="9"/>
      <c r="MQG58" s="9"/>
      <c r="MQH58" s="9"/>
      <c r="MQI58" s="9"/>
      <c r="MQJ58" s="9"/>
      <c r="MQK58" s="9"/>
      <c r="MQL58" s="9"/>
      <c r="MQM58" s="9"/>
      <c r="MQN58" s="9"/>
      <c r="MQO58" s="9"/>
      <c r="MQP58" s="9"/>
      <c r="MQQ58" s="9"/>
      <c r="MQR58" s="9"/>
      <c r="MQS58" s="9"/>
      <c r="MQT58" s="9"/>
      <c r="MQU58" s="9"/>
      <c r="MQV58" s="9"/>
      <c r="MQW58" s="9"/>
      <c r="MQX58" s="9"/>
      <c r="MQY58" s="9"/>
      <c r="MQZ58" s="9"/>
      <c r="MRA58" s="9"/>
      <c r="MRB58" s="9"/>
      <c r="MRC58" s="9"/>
      <c r="MRD58" s="9"/>
      <c r="MRE58" s="9"/>
      <c r="MRF58" s="9"/>
      <c r="MRG58" s="9"/>
      <c r="MRH58" s="9"/>
      <c r="MRI58" s="9"/>
      <c r="MRJ58" s="9"/>
      <c r="MRK58" s="9"/>
      <c r="MRL58" s="9"/>
      <c r="MRM58" s="9"/>
      <c r="MRN58" s="9"/>
      <c r="MRO58" s="9"/>
      <c r="MRP58" s="9"/>
      <c r="MRQ58" s="9"/>
      <c r="MRR58" s="9"/>
      <c r="MRS58" s="9"/>
      <c r="MRT58" s="9"/>
      <c r="MRU58" s="9"/>
      <c r="MRV58" s="9"/>
      <c r="MRW58" s="9"/>
      <c r="MRX58" s="9"/>
      <c r="MRY58" s="9"/>
      <c r="MRZ58" s="9"/>
      <c r="MSA58" s="9"/>
      <c r="MSB58" s="9"/>
      <c r="MSC58" s="9"/>
      <c r="MSD58" s="9"/>
      <c r="MSE58" s="9"/>
      <c r="MSF58" s="9"/>
      <c r="MSG58" s="9"/>
      <c r="MSH58" s="9"/>
      <c r="MSI58" s="9"/>
      <c r="MSJ58" s="9"/>
      <c r="MSK58" s="9"/>
      <c r="MSL58" s="9"/>
      <c r="MSM58" s="9"/>
      <c r="MSN58" s="9"/>
      <c r="MSO58" s="9"/>
      <c r="MSP58" s="9"/>
      <c r="MSQ58" s="9"/>
      <c r="MSR58" s="9"/>
      <c r="MSS58" s="9"/>
      <c r="MST58" s="9"/>
      <c r="MSU58" s="9"/>
      <c r="MSV58" s="9"/>
      <c r="MSW58" s="9"/>
      <c r="MSX58" s="9"/>
      <c r="MSY58" s="9"/>
      <c r="MSZ58" s="9"/>
      <c r="MTA58" s="9"/>
      <c r="MTB58" s="9"/>
      <c r="MTC58" s="9"/>
      <c r="MTD58" s="9"/>
      <c r="MTE58" s="9"/>
      <c r="MTF58" s="9"/>
      <c r="MTG58" s="9"/>
      <c r="MTH58" s="9"/>
      <c r="MTI58" s="9"/>
      <c r="MTJ58" s="9"/>
      <c r="MTK58" s="9"/>
      <c r="MTL58" s="9"/>
      <c r="MTM58" s="9"/>
      <c r="MTN58" s="9"/>
      <c r="MTO58" s="9"/>
      <c r="MTP58" s="9"/>
      <c r="MTQ58" s="9"/>
      <c r="MTR58" s="9"/>
      <c r="MTS58" s="9"/>
      <c r="MTT58" s="9"/>
      <c r="MTU58" s="9"/>
      <c r="MTV58" s="9"/>
      <c r="MTW58" s="9"/>
      <c r="MTX58" s="9"/>
      <c r="MTY58" s="9"/>
      <c r="MTZ58" s="9"/>
      <c r="MUA58" s="9"/>
      <c r="MUB58" s="9"/>
      <c r="MUC58" s="9"/>
      <c r="MUD58" s="9"/>
      <c r="MUE58" s="9"/>
      <c r="MUF58" s="9"/>
      <c r="MUG58" s="9"/>
      <c r="MUH58" s="9"/>
      <c r="MUI58" s="9"/>
      <c r="MUJ58" s="9"/>
      <c r="MUK58" s="9"/>
      <c r="MUL58" s="9"/>
      <c r="MUM58" s="9"/>
      <c r="MUN58" s="9"/>
      <c r="MUO58" s="9"/>
      <c r="MUP58" s="9"/>
      <c r="MUQ58" s="9"/>
      <c r="MUR58" s="9"/>
      <c r="MUS58" s="9"/>
      <c r="MUT58" s="9"/>
      <c r="MUU58" s="9"/>
      <c r="MUV58" s="9"/>
      <c r="MUW58" s="9"/>
      <c r="MUX58" s="9"/>
      <c r="MUY58" s="9"/>
      <c r="MUZ58" s="9"/>
      <c r="MVA58" s="9"/>
      <c r="MVB58" s="9"/>
      <c r="MVC58" s="9"/>
      <c r="MVD58" s="9"/>
      <c r="MVE58" s="9"/>
      <c r="MVF58" s="9"/>
      <c r="MVG58" s="9"/>
      <c r="MVH58" s="9"/>
      <c r="MVI58" s="9"/>
      <c r="MVJ58" s="9"/>
      <c r="MVK58" s="9"/>
      <c r="MVL58" s="9"/>
      <c r="MVM58" s="9"/>
      <c r="MVN58" s="9"/>
      <c r="MVO58" s="9"/>
      <c r="MVP58" s="9"/>
      <c r="MVQ58" s="9"/>
      <c r="MVR58" s="9"/>
      <c r="MVS58" s="9"/>
      <c r="MVT58" s="9"/>
      <c r="MVU58" s="9"/>
      <c r="MVV58" s="9"/>
      <c r="MVW58" s="9"/>
      <c r="MVX58" s="9"/>
      <c r="MVY58" s="9"/>
      <c r="MVZ58" s="9"/>
      <c r="MWA58" s="9"/>
      <c r="MWB58" s="9"/>
      <c r="MWC58" s="9"/>
      <c r="MWD58" s="9"/>
      <c r="MWE58" s="9"/>
      <c r="MWF58" s="9"/>
      <c r="MWG58" s="9"/>
      <c r="MWH58" s="9"/>
      <c r="MWI58" s="9"/>
      <c r="MWJ58" s="9"/>
      <c r="MWK58" s="9"/>
      <c r="MWL58" s="9"/>
      <c r="MWM58" s="9"/>
      <c r="MWN58" s="9"/>
      <c r="MWO58" s="9"/>
      <c r="MWP58" s="9"/>
      <c r="MWQ58" s="9"/>
      <c r="MWR58" s="9"/>
      <c r="MWS58" s="9"/>
      <c r="MWT58" s="9"/>
      <c r="MWU58" s="9"/>
      <c r="MWV58" s="9"/>
      <c r="MWW58" s="9"/>
      <c r="MWX58" s="9"/>
      <c r="MWY58" s="9"/>
      <c r="MWZ58" s="9"/>
      <c r="MXA58" s="9"/>
      <c r="MXB58" s="9"/>
      <c r="MXC58" s="9"/>
      <c r="MXD58" s="9"/>
      <c r="MXE58" s="9"/>
      <c r="MXF58" s="9"/>
      <c r="MXG58" s="9"/>
      <c r="MXH58" s="9"/>
      <c r="MXI58" s="9"/>
      <c r="MXJ58" s="9"/>
      <c r="MXK58" s="9"/>
      <c r="MXL58" s="9"/>
      <c r="MXM58" s="9"/>
      <c r="MXN58" s="9"/>
      <c r="MXO58" s="9"/>
      <c r="MXP58" s="9"/>
      <c r="MXQ58" s="9"/>
      <c r="MXR58" s="9"/>
      <c r="MXS58" s="9"/>
      <c r="MXT58" s="9"/>
      <c r="MXU58" s="9"/>
      <c r="MXV58" s="9"/>
      <c r="MXW58" s="9"/>
      <c r="MXX58" s="9"/>
      <c r="MXY58" s="9"/>
      <c r="MXZ58" s="9"/>
      <c r="MYA58" s="9"/>
      <c r="MYB58" s="9"/>
      <c r="MYC58" s="9"/>
      <c r="MYD58" s="9"/>
      <c r="MYE58" s="9"/>
      <c r="MYF58" s="9"/>
      <c r="MYG58" s="9"/>
      <c r="MYH58" s="9"/>
      <c r="MYI58" s="9"/>
      <c r="MYJ58" s="9"/>
      <c r="MYK58" s="9"/>
      <c r="MYL58" s="9"/>
      <c r="MYM58" s="9"/>
      <c r="MYN58" s="9"/>
      <c r="MYO58" s="9"/>
      <c r="MYP58" s="9"/>
      <c r="MYQ58" s="9"/>
      <c r="MYR58" s="9"/>
      <c r="MYS58" s="9"/>
      <c r="MYT58" s="9"/>
      <c r="MYU58" s="9"/>
      <c r="MYV58" s="9"/>
      <c r="MYW58" s="9"/>
      <c r="MYX58" s="9"/>
      <c r="MYY58" s="9"/>
      <c r="MYZ58" s="9"/>
      <c r="MZA58" s="9"/>
      <c r="MZB58" s="9"/>
      <c r="MZC58" s="9"/>
      <c r="MZD58" s="9"/>
      <c r="MZE58" s="9"/>
      <c r="MZF58" s="9"/>
      <c r="MZG58" s="9"/>
      <c r="MZH58" s="9"/>
      <c r="MZI58" s="9"/>
      <c r="MZJ58" s="9"/>
      <c r="MZK58" s="9"/>
      <c r="MZL58" s="9"/>
      <c r="MZM58" s="9"/>
      <c r="MZN58" s="9"/>
      <c r="MZO58" s="9"/>
      <c r="MZP58" s="9"/>
      <c r="MZQ58" s="9"/>
      <c r="MZR58" s="9"/>
      <c r="MZS58" s="9"/>
      <c r="MZT58" s="9"/>
      <c r="MZU58" s="9"/>
      <c r="MZV58" s="9"/>
      <c r="MZW58" s="9"/>
      <c r="MZX58" s="9"/>
      <c r="MZY58" s="9"/>
      <c r="MZZ58" s="9"/>
      <c r="NAA58" s="9"/>
      <c r="NAB58" s="9"/>
      <c r="NAC58" s="9"/>
      <c r="NAD58" s="9"/>
      <c r="NAE58" s="9"/>
      <c r="NAF58" s="9"/>
      <c r="NAG58" s="9"/>
      <c r="NAH58" s="9"/>
      <c r="NAI58" s="9"/>
      <c r="NAJ58" s="9"/>
      <c r="NAK58" s="9"/>
      <c r="NAL58" s="9"/>
      <c r="NAM58" s="9"/>
      <c r="NAN58" s="9"/>
      <c r="NAO58" s="9"/>
      <c r="NAP58" s="9"/>
      <c r="NAQ58" s="9"/>
      <c r="NAR58" s="9"/>
      <c r="NAS58" s="9"/>
      <c r="NAT58" s="9"/>
      <c r="NAU58" s="9"/>
      <c r="NAV58" s="9"/>
      <c r="NAW58" s="9"/>
      <c r="NAX58" s="9"/>
      <c r="NAY58" s="9"/>
      <c r="NAZ58" s="9"/>
      <c r="NBA58" s="9"/>
      <c r="NBB58" s="9"/>
      <c r="NBC58" s="9"/>
      <c r="NBD58" s="9"/>
      <c r="NBE58" s="9"/>
      <c r="NBF58" s="9"/>
      <c r="NBG58" s="9"/>
      <c r="NBH58" s="9"/>
      <c r="NBI58" s="9"/>
      <c r="NBJ58" s="9"/>
      <c r="NBK58" s="9"/>
      <c r="NBL58" s="9"/>
      <c r="NBM58" s="9"/>
      <c r="NBN58" s="9"/>
      <c r="NBO58" s="9"/>
      <c r="NBP58" s="9"/>
      <c r="NBQ58" s="9"/>
      <c r="NBR58" s="9"/>
      <c r="NBS58" s="9"/>
      <c r="NBT58" s="9"/>
      <c r="NBU58" s="9"/>
      <c r="NBV58" s="9"/>
      <c r="NBW58" s="9"/>
      <c r="NBX58" s="9"/>
      <c r="NBY58" s="9"/>
      <c r="NBZ58" s="9"/>
      <c r="NCA58" s="9"/>
      <c r="NCB58" s="9"/>
      <c r="NCC58" s="9"/>
      <c r="NCD58" s="9"/>
      <c r="NCE58" s="9"/>
      <c r="NCF58" s="9"/>
      <c r="NCG58" s="9"/>
      <c r="NCH58" s="9"/>
      <c r="NCI58" s="9"/>
      <c r="NCJ58" s="9"/>
      <c r="NCK58" s="9"/>
      <c r="NCL58" s="9"/>
      <c r="NCM58" s="9"/>
      <c r="NCN58" s="9"/>
      <c r="NCO58" s="9"/>
      <c r="NCP58" s="9"/>
      <c r="NCQ58" s="9"/>
      <c r="NCR58" s="9"/>
      <c r="NCS58" s="9"/>
      <c r="NCT58" s="9"/>
      <c r="NCU58" s="9"/>
      <c r="NCV58" s="9"/>
      <c r="NCW58" s="9"/>
      <c r="NCX58" s="9"/>
      <c r="NCY58" s="9"/>
      <c r="NCZ58" s="9"/>
      <c r="NDA58" s="9"/>
      <c r="NDB58" s="9"/>
      <c r="NDC58" s="9"/>
      <c r="NDD58" s="9"/>
      <c r="NDE58" s="9"/>
      <c r="NDF58" s="9"/>
      <c r="NDG58" s="9"/>
      <c r="NDH58" s="9"/>
      <c r="NDI58" s="9"/>
      <c r="NDJ58" s="9"/>
      <c r="NDK58" s="9"/>
      <c r="NDL58" s="9"/>
      <c r="NDM58" s="9"/>
      <c r="NDN58" s="9"/>
      <c r="NDO58" s="9"/>
      <c r="NDP58" s="9"/>
      <c r="NDQ58" s="9"/>
      <c r="NDR58" s="9"/>
      <c r="NDS58" s="9"/>
      <c r="NDT58" s="9"/>
      <c r="NDU58" s="9"/>
      <c r="NDV58" s="9"/>
      <c r="NDW58" s="9"/>
      <c r="NDX58" s="9"/>
      <c r="NDY58" s="9"/>
      <c r="NDZ58" s="9"/>
      <c r="NEA58" s="9"/>
      <c r="NEB58" s="9"/>
      <c r="NEC58" s="9"/>
      <c r="NED58" s="9"/>
      <c r="NEE58" s="9"/>
      <c r="NEF58" s="9"/>
      <c r="NEG58" s="9"/>
      <c r="NEH58" s="9"/>
      <c r="NEI58" s="9"/>
      <c r="NEJ58" s="9"/>
      <c r="NEK58" s="9"/>
      <c r="NEL58" s="9"/>
      <c r="NEM58" s="9"/>
      <c r="NEN58" s="9"/>
      <c r="NEO58" s="9"/>
      <c r="NEP58" s="9"/>
      <c r="NEQ58" s="9"/>
      <c r="NER58" s="9"/>
      <c r="NES58" s="9"/>
      <c r="NET58" s="9"/>
      <c r="NEU58" s="9"/>
      <c r="NEV58" s="9"/>
      <c r="NEW58" s="9"/>
      <c r="NEX58" s="9"/>
      <c r="NEY58" s="9"/>
      <c r="NEZ58" s="9"/>
      <c r="NFA58" s="9"/>
      <c r="NFB58" s="9"/>
      <c r="NFC58" s="9"/>
      <c r="NFD58" s="9"/>
      <c r="NFE58" s="9"/>
      <c r="NFF58" s="9"/>
      <c r="NFG58" s="9"/>
      <c r="NFH58" s="9"/>
      <c r="NFI58" s="9"/>
      <c r="NFJ58" s="9"/>
      <c r="NFK58" s="9"/>
      <c r="NFL58" s="9"/>
      <c r="NFM58" s="9"/>
      <c r="NFN58" s="9"/>
      <c r="NFO58" s="9"/>
      <c r="NFP58" s="9"/>
      <c r="NFQ58" s="9"/>
      <c r="NFR58" s="9"/>
      <c r="NFS58" s="9"/>
      <c r="NFT58" s="9"/>
      <c r="NFU58" s="9"/>
      <c r="NFV58" s="9"/>
      <c r="NFW58" s="9"/>
      <c r="NFX58" s="9"/>
      <c r="NFY58" s="9"/>
      <c r="NFZ58" s="9"/>
      <c r="NGA58" s="9"/>
      <c r="NGB58" s="9"/>
      <c r="NGC58" s="9"/>
      <c r="NGD58" s="9"/>
      <c r="NGE58" s="9"/>
      <c r="NGF58" s="9"/>
      <c r="NGG58" s="9"/>
      <c r="NGH58" s="9"/>
      <c r="NGI58" s="9"/>
      <c r="NGJ58" s="9"/>
      <c r="NGK58" s="9"/>
      <c r="NGL58" s="9"/>
      <c r="NGM58" s="9"/>
      <c r="NGN58" s="9"/>
      <c r="NGO58" s="9"/>
      <c r="NGP58" s="9"/>
      <c r="NGQ58" s="9"/>
      <c r="NGR58" s="9"/>
      <c r="NGS58" s="9"/>
      <c r="NGT58" s="9"/>
      <c r="NGU58" s="9"/>
      <c r="NGV58" s="9"/>
      <c r="NGW58" s="9"/>
      <c r="NGX58" s="9"/>
      <c r="NGY58" s="9"/>
      <c r="NGZ58" s="9"/>
      <c r="NHA58" s="9"/>
      <c r="NHB58" s="9"/>
      <c r="NHC58" s="9"/>
      <c r="NHD58" s="9"/>
      <c r="NHE58" s="9"/>
      <c r="NHF58" s="9"/>
      <c r="NHG58" s="9"/>
      <c r="NHH58" s="9"/>
      <c r="NHI58" s="9"/>
      <c r="NHJ58" s="9"/>
      <c r="NHK58" s="9"/>
      <c r="NHL58" s="9"/>
      <c r="NHM58" s="9"/>
      <c r="NHN58" s="9"/>
      <c r="NHO58" s="9"/>
      <c r="NHP58" s="9"/>
      <c r="NHQ58" s="9"/>
      <c r="NHR58" s="9"/>
      <c r="NHS58" s="9"/>
      <c r="NHT58" s="9"/>
      <c r="NHU58" s="9"/>
      <c r="NHV58" s="9"/>
      <c r="NHW58" s="9"/>
      <c r="NHX58" s="9"/>
      <c r="NHY58" s="9"/>
      <c r="NHZ58" s="9"/>
      <c r="NIA58" s="9"/>
      <c r="NIB58" s="9"/>
      <c r="NIC58" s="9"/>
      <c r="NID58" s="9"/>
      <c r="NIE58" s="9"/>
      <c r="NIF58" s="9"/>
      <c r="NIG58" s="9"/>
      <c r="NIH58" s="9"/>
      <c r="NII58" s="9"/>
      <c r="NIJ58" s="9"/>
      <c r="NIK58" s="9"/>
      <c r="NIL58" s="9"/>
      <c r="NIM58" s="9"/>
      <c r="NIN58" s="9"/>
      <c r="NIO58" s="9"/>
      <c r="NIP58" s="9"/>
      <c r="NIQ58" s="9"/>
      <c r="NIR58" s="9"/>
      <c r="NIS58" s="9"/>
      <c r="NIT58" s="9"/>
      <c r="NIU58" s="9"/>
      <c r="NIV58" s="9"/>
      <c r="NIW58" s="9"/>
      <c r="NIX58" s="9"/>
      <c r="NIY58" s="9"/>
      <c r="NIZ58" s="9"/>
      <c r="NJA58" s="9"/>
      <c r="NJB58" s="9"/>
      <c r="NJC58" s="9"/>
      <c r="NJD58" s="9"/>
      <c r="NJE58" s="9"/>
      <c r="NJF58" s="9"/>
      <c r="NJG58" s="9"/>
      <c r="NJH58" s="9"/>
      <c r="NJI58" s="9"/>
      <c r="NJJ58" s="9"/>
      <c r="NJK58" s="9"/>
      <c r="NJL58" s="9"/>
      <c r="NJM58" s="9"/>
      <c r="NJN58" s="9"/>
      <c r="NJO58" s="9"/>
      <c r="NJP58" s="9"/>
      <c r="NJQ58" s="9"/>
      <c r="NJR58" s="9"/>
      <c r="NJS58" s="9"/>
      <c r="NJT58" s="9"/>
      <c r="NJU58" s="9"/>
      <c r="NJV58" s="9"/>
      <c r="NJW58" s="9"/>
      <c r="NJX58" s="9"/>
      <c r="NJY58" s="9"/>
      <c r="NJZ58" s="9"/>
      <c r="NKA58" s="9"/>
      <c r="NKB58" s="9"/>
      <c r="NKC58" s="9"/>
      <c r="NKD58" s="9"/>
      <c r="NKE58" s="9"/>
      <c r="NKF58" s="9"/>
      <c r="NKG58" s="9"/>
      <c r="NKH58" s="9"/>
      <c r="NKI58" s="9"/>
      <c r="NKJ58" s="9"/>
      <c r="NKK58" s="9"/>
      <c r="NKL58" s="9"/>
      <c r="NKM58" s="9"/>
      <c r="NKN58" s="9"/>
      <c r="NKO58" s="9"/>
      <c r="NKP58" s="9"/>
      <c r="NKQ58" s="9"/>
      <c r="NKR58" s="9"/>
      <c r="NKS58" s="9"/>
      <c r="NKT58" s="9"/>
      <c r="NKU58" s="9"/>
      <c r="NKV58" s="9"/>
      <c r="NKW58" s="9"/>
      <c r="NKX58" s="9"/>
      <c r="NKY58" s="9"/>
      <c r="NKZ58" s="9"/>
      <c r="NLA58" s="9"/>
      <c r="NLB58" s="9"/>
      <c r="NLC58" s="9"/>
      <c r="NLD58" s="9"/>
      <c r="NLE58" s="9"/>
      <c r="NLF58" s="9"/>
      <c r="NLG58" s="9"/>
      <c r="NLH58" s="9"/>
      <c r="NLI58" s="9"/>
      <c r="NLJ58" s="9"/>
      <c r="NLK58" s="9"/>
      <c r="NLL58" s="9"/>
      <c r="NLM58" s="9"/>
      <c r="NLN58" s="9"/>
      <c r="NLO58" s="9"/>
      <c r="NLP58" s="9"/>
      <c r="NLQ58" s="9"/>
      <c r="NLR58" s="9"/>
      <c r="NLS58" s="9"/>
      <c r="NLT58" s="9"/>
      <c r="NLU58" s="9"/>
      <c r="NLV58" s="9"/>
      <c r="NLW58" s="9"/>
      <c r="NLX58" s="9"/>
      <c r="NLY58" s="9"/>
      <c r="NLZ58" s="9"/>
      <c r="NMA58" s="9"/>
      <c r="NMB58" s="9"/>
      <c r="NMC58" s="9"/>
      <c r="NMD58" s="9"/>
      <c r="NME58" s="9"/>
      <c r="NMF58" s="9"/>
      <c r="NMG58" s="9"/>
      <c r="NMH58" s="9"/>
      <c r="NMI58" s="9"/>
      <c r="NMJ58" s="9"/>
      <c r="NMK58" s="9"/>
      <c r="NML58" s="9"/>
      <c r="NMM58" s="9"/>
      <c r="NMN58" s="9"/>
      <c r="NMO58" s="9"/>
      <c r="NMP58" s="9"/>
      <c r="NMQ58" s="9"/>
      <c r="NMR58" s="9"/>
      <c r="NMS58" s="9"/>
      <c r="NMT58" s="9"/>
      <c r="NMU58" s="9"/>
      <c r="NMV58" s="9"/>
      <c r="NMW58" s="9"/>
      <c r="NMX58" s="9"/>
      <c r="NMY58" s="9"/>
      <c r="NMZ58" s="9"/>
      <c r="NNA58" s="9"/>
      <c r="NNB58" s="9"/>
      <c r="NNC58" s="9"/>
      <c r="NND58" s="9"/>
      <c r="NNE58" s="9"/>
      <c r="NNF58" s="9"/>
      <c r="NNG58" s="9"/>
      <c r="NNH58" s="9"/>
      <c r="NNI58" s="9"/>
      <c r="NNJ58" s="9"/>
      <c r="NNK58" s="9"/>
      <c r="NNL58" s="9"/>
      <c r="NNM58" s="9"/>
      <c r="NNN58" s="9"/>
      <c r="NNO58" s="9"/>
      <c r="NNP58" s="9"/>
      <c r="NNQ58" s="9"/>
      <c r="NNR58" s="9"/>
      <c r="NNS58" s="9"/>
      <c r="NNT58" s="9"/>
      <c r="NNU58" s="9"/>
      <c r="NNV58" s="9"/>
      <c r="NNW58" s="9"/>
      <c r="NNX58" s="9"/>
      <c r="NNY58" s="9"/>
      <c r="NNZ58" s="9"/>
      <c r="NOA58" s="9"/>
      <c r="NOB58" s="9"/>
      <c r="NOC58" s="9"/>
      <c r="NOD58" s="9"/>
      <c r="NOE58" s="9"/>
      <c r="NOF58" s="9"/>
      <c r="NOG58" s="9"/>
      <c r="NOH58" s="9"/>
      <c r="NOI58" s="9"/>
      <c r="NOJ58" s="9"/>
      <c r="NOK58" s="9"/>
      <c r="NOL58" s="9"/>
      <c r="NOM58" s="9"/>
      <c r="NON58" s="9"/>
      <c r="NOO58" s="9"/>
      <c r="NOP58" s="9"/>
      <c r="NOQ58" s="9"/>
      <c r="NOR58" s="9"/>
      <c r="NOS58" s="9"/>
      <c r="NOT58" s="9"/>
      <c r="NOU58" s="9"/>
      <c r="NOV58" s="9"/>
      <c r="NOW58" s="9"/>
      <c r="NOX58" s="9"/>
      <c r="NOY58" s="9"/>
      <c r="NOZ58" s="9"/>
      <c r="NPA58" s="9"/>
      <c r="NPB58" s="9"/>
      <c r="NPC58" s="9"/>
      <c r="NPD58" s="9"/>
      <c r="NPE58" s="9"/>
      <c r="NPF58" s="9"/>
      <c r="NPG58" s="9"/>
      <c r="NPH58" s="9"/>
      <c r="NPI58" s="9"/>
      <c r="NPJ58" s="9"/>
      <c r="NPK58" s="9"/>
      <c r="NPL58" s="9"/>
      <c r="NPM58" s="9"/>
      <c r="NPN58" s="9"/>
      <c r="NPO58" s="9"/>
      <c r="NPP58" s="9"/>
      <c r="NPQ58" s="9"/>
      <c r="NPR58" s="9"/>
      <c r="NPS58" s="9"/>
      <c r="NPT58" s="9"/>
      <c r="NPU58" s="9"/>
      <c r="NPV58" s="9"/>
      <c r="NPW58" s="9"/>
      <c r="NPX58" s="9"/>
      <c r="NPY58" s="9"/>
      <c r="NPZ58" s="9"/>
      <c r="NQA58" s="9"/>
      <c r="NQB58" s="9"/>
      <c r="NQC58" s="9"/>
      <c r="NQD58" s="9"/>
      <c r="NQE58" s="9"/>
      <c r="NQF58" s="9"/>
      <c r="NQG58" s="9"/>
      <c r="NQH58" s="9"/>
      <c r="NQI58" s="9"/>
      <c r="NQJ58" s="9"/>
      <c r="NQK58" s="9"/>
      <c r="NQL58" s="9"/>
      <c r="NQM58" s="9"/>
      <c r="NQN58" s="9"/>
      <c r="NQO58" s="9"/>
      <c r="NQP58" s="9"/>
      <c r="NQQ58" s="9"/>
      <c r="NQR58" s="9"/>
      <c r="NQS58" s="9"/>
      <c r="NQT58" s="9"/>
      <c r="NQU58" s="9"/>
      <c r="NQV58" s="9"/>
      <c r="NQW58" s="9"/>
      <c r="NQX58" s="9"/>
      <c r="NQY58" s="9"/>
      <c r="NQZ58" s="9"/>
      <c r="NRA58" s="9"/>
      <c r="NRB58" s="9"/>
      <c r="NRC58" s="9"/>
      <c r="NRD58" s="9"/>
      <c r="NRE58" s="9"/>
      <c r="NRF58" s="9"/>
      <c r="NRG58" s="9"/>
      <c r="NRH58" s="9"/>
      <c r="NRI58" s="9"/>
      <c r="NRJ58" s="9"/>
      <c r="NRK58" s="9"/>
      <c r="NRL58" s="9"/>
      <c r="NRM58" s="9"/>
      <c r="NRN58" s="9"/>
      <c r="NRO58" s="9"/>
      <c r="NRP58" s="9"/>
      <c r="NRQ58" s="9"/>
      <c r="NRR58" s="9"/>
      <c r="NRS58" s="9"/>
      <c r="NRT58" s="9"/>
      <c r="NRU58" s="9"/>
      <c r="NRV58" s="9"/>
      <c r="NRW58" s="9"/>
      <c r="NRX58" s="9"/>
      <c r="NRY58" s="9"/>
      <c r="NRZ58" s="9"/>
      <c r="NSA58" s="9"/>
      <c r="NSB58" s="9"/>
      <c r="NSC58" s="9"/>
      <c r="NSD58" s="9"/>
      <c r="NSE58" s="9"/>
      <c r="NSF58" s="9"/>
      <c r="NSG58" s="9"/>
      <c r="NSH58" s="9"/>
      <c r="NSI58" s="9"/>
      <c r="NSJ58" s="9"/>
      <c r="NSK58" s="9"/>
      <c r="NSL58" s="9"/>
      <c r="NSM58" s="9"/>
      <c r="NSN58" s="9"/>
      <c r="NSO58" s="9"/>
      <c r="NSP58" s="9"/>
      <c r="NSQ58" s="9"/>
      <c r="NSR58" s="9"/>
      <c r="NSS58" s="9"/>
      <c r="NST58" s="9"/>
      <c r="NSU58" s="9"/>
      <c r="NSV58" s="9"/>
      <c r="NSW58" s="9"/>
      <c r="NSX58" s="9"/>
      <c r="NSY58" s="9"/>
      <c r="NSZ58" s="9"/>
      <c r="NTA58" s="9"/>
      <c r="NTB58" s="9"/>
      <c r="NTC58" s="9"/>
      <c r="NTD58" s="9"/>
      <c r="NTE58" s="9"/>
      <c r="NTF58" s="9"/>
      <c r="NTG58" s="9"/>
      <c r="NTH58" s="9"/>
      <c r="NTI58" s="9"/>
      <c r="NTJ58" s="9"/>
      <c r="NTK58" s="9"/>
      <c r="NTL58" s="9"/>
      <c r="NTM58" s="9"/>
      <c r="NTN58" s="9"/>
      <c r="NTO58" s="9"/>
      <c r="NTP58" s="9"/>
      <c r="NTQ58" s="9"/>
      <c r="NTR58" s="9"/>
      <c r="NTS58" s="9"/>
      <c r="NTT58" s="9"/>
      <c r="NTU58" s="9"/>
      <c r="NTV58" s="9"/>
      <c r="NTW58" s="9"/>
      <c r="NTX58" s="9"/>
      <c r="NTY58" s="9"/>
      <c r="NTZ58" s="9"/>
      <c r="NUA58" s="9"/>
      <c r="NUB58" s="9"/>
      <c r="NUC58" s="9"/>
      <c r="NUD58" s="9"/>
      <c r="NUE58" s="9"/>
      <c r="NUF58" s="9"/>
      <c r="NUG58" s="9"/>
      <c r="NUH58" s="9"/>
      <c r="NUI58" s="9"/>
      <c r="NUJ58" s="9"/>
      <c r="NUK58" s="9"/>
      <c r="NUL58" s="9"/>
      <c r="NUM58" s="9"/>
      <c r="NUN58" s="9"/>
      <c r="NUO58" s="9"/>
      <c r="NUP58" s="9"/>
      <c r="NUQ58" s="9"/>
      <c r="NUR58" s="9"/>
      <c r="NUS58" s="9"/>
      <c r="NUT58" s="9"/>
      <c r="NUU58" s="9"/>
      <c r="NUV58" s="9"/>
      <c r="NUW58" s="9"/>
      <c r="NUX58" s="9"/>
      <c r="NUY58" s="9"/>
      <c r="NUZ58" s="9"/>
      <c r="NVA58" s="9"/>
      <c r="NVB58" s="9"/>
      <c r="NVC58" s="9"/>
      <c r="NVD58" s="9"/>
      <c r="NVE58" s="9"/>
      <c r="NVF58" s="9"/>
      <c r="NVG58" s="9"/>
      <c r="NVH58" s="9"/>
      <c r="NVI58" s="9"/>
      <c r="NVJ58" s="9"/>
      <c r="NVK58" s="9"/>
      <c r="NVL58" s="9"/>
      <c r="NVM58" s="9"/>
      <c r="NVN58" s="9"/>
      <c r="NVO58" s="9"/>
      <c r="NVP58" s="9"/>
      <c r="NVQ58" s="9"/>
      <c r="NVR58" s="9"/>
      <c r="NVS58" s="9"/>
      <c r="NVT58" s="9"/>
      <c r="NVU58" s="9"/>
      <c r="NVV58" s="9"/>
      <c r="NVW58" s="9"/>
      <c r="NVX58" s="9"/>
      <c r="NVY58" s="9"/>
      <c r="NVZ58" s="9"/>
      <c r="NWA58" s="9"/>
      <c r="NWB58" s="9"/>
      <c r="NWC58" s="9"/>
      <c r="NWD58" s="9"/>
      <c r="NWE58" s="9"/>
      <c r="NWF58" s="9"/>
      <c r="NWG58" s="9"/>
      <c r="NWH58" s="9"/>
      <c r="NWI58" s="9"/>
      <c r="NWJ58" s="9"/>
      <c r="NWK58" s="9"/>
      <c r="NWL58" s="9"/>
      <c r="NWM58" s="9"/>
      <c r="NWN58" s="9"/>
      <c r="NWO58" s="9"/>
      <c r="NWP58" s="9"/>
      <c r="NWQ58" s="9"/>
      <c r="NWR58" s="9"/>
      <c r="NWS58" s="9"/>
      <c r="NWT58" s="9"/>
      <c r="NWU58" s="9"/>
      <c r="NWV58" s="9"/>
      <c r="NWW58" s="9"/>
      <c r="NWX58" s="9"/>
      <c r="NWY58" s="9"/>
      <c r="NWZ58" s="9"/>
      <c r="NXA58" s="9"/>
      <c r="NXB58" s="9"/>
      <c r="NXC58" s="9"/>
      <c r="NXD58" s="9"/>
      <c r="NXE58" s="9"/>
      <c r="NXF58" s="9"/>
      <c r="NXG58" s="9"/>
      <c r="NXH58" s="9"/>
      <c r="NXI58" s="9"/>
      <c r="NXJ58" s="9"/>
      <c r="NXK58" s="9"/>
      <c r="NXL58" s="9"/>
      <c r="NXM58" s="9"/>
      <c r="NXN58" s="9"/>
      <c r="NXO58" s="9"/>
      <c r="NXP58" s="9"/>
      <c r="NXQ58" s="9"/>
      <c r="NXR58" s="9"/>
      <c r="NXS58" s="9"/>
      <c r="NXT58" s="9"/>
      <c r="NXU58" s="9"/>
      <c r="NXV58" s="9"/>
      <c r="NXW58" s="9"/>
      <c r="NXX58" s="9"/>
      <c r="NXY58" s="9"/>
      <c r="NXZ58" s="9"/>
      <c r="NYA58" s="9"/>
      <c r="NYB58" s="9"/>
      <c r="NYC58" s="9"/>
      <c r="NYD58" s="9"/>
      <c r="NYE58" s="9"/>
      <c r="NYF58" s="9"/>
      <c r="NYG58" s="9"/>
      <c r="NYH58" s="9"/>
      <c r="NYI58" s="9"/>
      <c r="NYJ58" s="9"/>
      <c r="NYK58" s="9"/>
      <c r="NYL58" s="9"/>
      <c r="NYM58" s="9"/>
      <c r="NYN58" s="9"/>
      <c r="NYO58" s="9"/>
      <c r="NYP58" s="9"/>
      <c r="NYQ58" s="9"/>
      <c r="NYR58" s="9"/>
      <c r="NYS58" s="9"/>
      <c r="NYT58" s="9"/>
      <c r="NYU58" s="9"/>
      <c r="NYV58" s="9"/>
      <c r="NYW58" s="9"/>
      <c r="NYX58" s="9"/>
      <c r="NYY58" s="9"/>
      <c r="NYZ58" s="9"/>
      <c r="NZA58" s="9"/>
      <c r="NZB58" s="9"/>
      <c r="NZC58" s="9"/>
      <c r="NZD58" s="9"/>
      <c r="NZE58" s="9"/>
      <c r="NZF58" s="9"/>
      <c r="NZG58" s="9"/>
      <c r="NZH58" s="9"/>
      <c r="NZI58" s="9"/>
      <c r="NZJ58" s="9"/>
      <c r="NZK58" s="9"/>
      <c r="NZL58" s="9"/>
      <c r="NZM58" s="9"/>
      <c r="NZN58" s="9"/>
      <c r="NZO58" s="9"/>
      <c r="NZP58" s="9"/>
      <c r="NZQ58" s="9"/>
      <c r="NZR58" s="9"/>
      <c r="NZS58" s="9"/>
      <c r="NZT58" s="9"/>
      <c r="NZU58" s="9"/>
      <c r="NZV58" s="9"/>
      <c r="NZW58" s="9"/>
      <c r="NZX58" s="9"/>
      <c r="NZY58" s="9"/>
      <c r="NZZ58" s="9"/>
      <c r="OAA58" s="9"/>
      <c r="OAB58" s="9"/>
      <c r="OAC58" s="9"/>
      <c r="OAD58" s="9"/>
      <c r="OAE58" s="9"/>
      <c r="OAF58" s="9"/>
      <c r="OAG58" s="9"/>
      <c r="OAH58" s="9"/>
      <c r="OAI58" s="9"/>
      <c r="OAJ58" s="9"/>
      <c r="OAK58" s="9"/>
      <c r="OAL58" s="9"/>
      <c r="OAM58" s="9"/>
      <c r="OAN58" s="9"/>
      <c r="OAO58" s="9"/>
      <c r="OAP58" s="9"/>
      <c r="OAQ58" s="9"/>
      <c r="OAR58" s="9"/>
      <c r="OAS58" s="9"/>
      <c r="OAT58" s="9"/>
      <c r="OAU58" s="9"/>
      <c r="OAV58" s="9"/>
      <c r="OAW58" s="9"/>
      <c r="OAX58" s="9"/>
      <c r="OAY58" s="9"/>
      <c r="OAZ58" s="9"/>
      <c r="OBA58" s="9"/>
      <c r="OBB58" s="9"/>
      <c r="OBC58" s="9"/>
      <c r="OBD58" s="9"/>
      <c r="OBE58" s="9"/>
      <c r="OBF58" s="9"/>
      <c r="OBG58" s="9"/>
      <c r="OBH58" s="9"/>
      <c r="OBI58" s="9"/>
      <c r="OBJ58" s="9"/>
      <c r="OBK58" s="9"/>
      <c r="OBL58" s="9"/>
      <c r="OBM58" s="9"/>
      <c r="OBN58" s="9"/>
      <c r="OBO58" s="9"/>
      <c r="OBP58" s="9"/>
      <c r="OBQ58" s="9"/>
      <c r="OBR58" s="9"/>
      <c r="OBS58" s="9"/>
      <c r="OBT58" s="9"/>
      <c r="OBU58" s="9"/>
      <c r="OBV58" s="9"/>
      <c r="OBW58" s="9"/>
      <c r="OBX58" s="9"/>
      <c r="OBY58" s="9"/>
      <c r="OBZ58" s="9"/>
      <c r="OCA58" s="9"/>
      <c r="OCB58" s="9"/>
      <c r="OCC58" s="9"/>
      <c r="OCD58" s="9"/>
      <c r="OCE58" s="9"/>
      <c r="OCF58" s="9"/>
      <c r="OCG58" s="9"/>
      <c r="OCH58" s="9"/>
      <c r="OCI58" s="9"/>
      <c r="OCJ58" s="9"/>
      <c r="OCK58" s="9"/>
      <c r="OCL58" s="9"/>
      <c r="OCM58" s="9"/>
      <c r="OCN58" s="9"/>
      <c r="OCO58" s="9"/>
      <c r="OCP58" s="9"/>
      <c r="OCQ58" s="9"/>
      <c r="OCR58" s="9"/>
      <c r="OCS58" s="9"/>
      <c r="OCT58" s="9"/>
      <c r="OCU58" s="9"/>
      <c r="OCV58" s="9"/>
      <c r="OCW58" s="9"/>
      <c r="OCX58" s="9"/>
      <c r="OCY58" s="9"/>
      <c r="OCZ58" s="9"/>
      <c r="ODA58" s="9"/>
      <c r="ODB58" s="9"/>
      <c r="ODC58" s="9"/>
      <c r="ODD58" s="9"/>
      <c r="ODE58" s="9"/>
      <c r="ODF58" s="9"/>
      <c r="ODG58" s="9"/>
      <c r="ODH58" s="9"/>
      <c r="ODI58" s="9"/>
      <c r="ODJ58" s="9"/>
      <c r="ODK58" s="9"/>
      <c r="ODL58" s="9"/>
      <c r="ODM58" s="9"/>
      <c r="ODN58" s="9"/>
      <c r="ODO58" s="9"/>
      <c r="ODP58" s="9"/>
      <c r="ODQ58" s="9"/>
      <c r="ODR58" s="9"/>
      <c r="ODS58" s="9"/>
      <c r="ODT58" s="9"/>
      <c r="ODU58" s="9"/>
      <c r="ODV58" s="9"/>
      <c r="ODW58" s="9"/>
      <c r="ODX58" s="9"/>
      <c r="ODY58" s="9"/>
      <c r="ODZ58" s="9"/>
      <c r="OEA58" s="9"/>
      <c r="OEB58" s="9"/>
      <c r="OEC58" s="9"/>
      <c r="OED58" s="9"/>
      <c r="OEE58" s="9"/>
      <c r="OEF58" s="9"/>
      <c r="OEG58" s="9"/>
      <c r="OEH58" s="9"/>
      <c r="OEI58" s="9"/>
      <c r="OEJ58" s="9"/>
      <c r="OEK58" s="9"/>
      <c r="OEL58" s="9"/>
      <c r="OEM58" s="9"/>
      <c r="OEN58" s="9"/>
      <c r="OEO58" s="9"/>
      <c r="OEP58" s="9"/>
      <c r="OEQ58" s="9"/>
      <c r="OER58" s="9"/>
      <c r="OES58" s="9"/>
      <c r="OET58" s="9"/>
      <c r="OEU58" s="9"/>
      <c r="OEV58" s="9"/>
      <c r="OEW58" s="9"/>
      <c r="OEX58" s="9"/>
      <c r="OEY58" s="9"/>
      <c r="OEZ58" s="9"/>
      <c r="OFA58" s="9"/>
      <c r="OFB58" s="9"/>
      <c r="OFC58" s="9"/>
      <c r="OFD58" s="9"/>
      <c r="OFE58" s="9"/>
      <c r="OFF58" s="9"/>
      <c r="OFG58" s="9"/>
      <c r="OFH58" s="9"/>
      <c r="OFI58" s="9"/>
      <c r="OFJ58" s="9"/>
      <c r="OFK58" s="9"/>
      <c r="OFL58" s="9"/>
      <c r="OFM58" s="9"/>
      <c r="OFN58" s="9"/>
      <c r="OFO58" s="9"/>
      <c r="OFP58" s="9"/>
      <c r="OFQ58" s="9"/>
      <c r="OFR58" s="9"/>
      <c r="OFS58" s="9"/>
      <c r="OFT58" s="9"/>
      <c r="OFU58" s="9"/>
      <c r="OFV58" s="9"/>
      <c r="OFW58" s="9"/>
      <c r="OFX58" s="9"/>
      <c r="OFY58" s="9"/>
      <c r="OFZ58" s="9"/>
      <c r="OGA58" s="9"/>
      <c r="OGB58" s="9"/>
      <c r="OGC58" s="9"/>
      <c r="OGD58" s="9"/>
      <c r="OGE58" s="9"/>
      <c r="OGF58" s="9"/>
      <c r="OGG58" s="9"/>
      <c r="OGH58" s="9"/>
      <c r="OGI58" s="9"/>
      <c r="OGJ58" s="9"/>
      <c r="OGK58" s="9"/>
      <c r="OGL58" s="9"/>
      <c r="OGM58" s="9"/>
      <c r="OGN58" s="9"/>
      <c r="OGO58" s="9"/>
      <c r="OGP58" s="9"/>
      <c r="OGQ58" s="9"/>
      <c r="OGR58" s="9"/>
      <c r="OGS58" s="9"/>
      <c r="OGT58" s="9"/>
      <c r="OGU58" s="9"/>
      <c r="OGV58" s="9"/>
      <c r="OGW58" s="9"/>
      <c r="OGX58" s="9"/>
      <c r="OGY58" s="9"/>
      <c r="OGZ58" s="9"/>
      <c r="OHA58" s="9"/>
      <c r="OHB58" s="9"/>
      <c r="OHC58" s="9"/>
      <c r="OHD58" s="9"/>
      <c r="OHE58" s="9"/>
      <c r="OHF58" s="9"/>
      <c r="OHG58" s="9"/>
      <c r="OHH58" s="9"/>
      <c r="OHI58" s="9"/>
      <c r="OHJ58" s="9"/>
      <c r="OHK58" s="9"/>
      <c r="OHL58" s="9"/>
      <c r="OHM58" s="9"/>
      <c r="OHN58" s="9"/>
      <c r="OHO58" s="9"/>
      <c r="OHP58" s="9"/>
      <c r="OHQ58" s="9"/>
      <c r="OHR58" s="9"/>
      <c r="OHS58" s="9"/>
      <c r="OHT58" s="9"/>
      <c r="OHU58" s="9"/>
      <c r="OHV58" s="9"/>
      <c r="OHW58" s="9"/>
      <c r="OHX58" s="9"/>
      <c r="OHY58" s="9"/>
      <c r="OHZ58" s="9"/>
      <c r="OIA58" s="9"/>
      <c r="OIB58" s="9"/>
      <c r="OIC58" s="9"/>
      <c r="OID58" s="9"/>
      <c r="OIE58" s="9"/>
      <c r="OIF58" s="9"/>
      <c r="OIG58" s="9"/>
      <c r="OIH58" s="9"/>
      <c r="OII58" s="9"/>
      <c r="OIJ58" s="9"/>
      <c r="OIK58" s="9"/>
      <c r="OIL58" s="9"/>
      <c r="OIM58" s="9"/>
      <c r="OIN58" s="9"/>
      <c r="OIO58" s="9"/>
      <c r="OIP58" s="9"/>
      <c r="OIQ58" s="9"/>
      <c r="OIR58" s="9"/>
      <c r="OIS58" s="9"/>
      <c r="OIT58" s="9"/>
      <c r="OIU58" s="9"/>
      <c r="OIV58" s="9"/>
      <c r="OIW58" s="9"/>
      <c r="OIX58" s="9"/>
      <c r="OIY58" s="9"/>
      <c r="OIZ58" s="9"/>
      <c r="OJA58" s="9"/>
      <c r="OJB58" s="9"/>
      <c r="OJC58" s="9"/>
      <c r="OJD58" s="9"/>
      <c r="OJE58" s="9"/>
      <c r="OJF58" s="9"/>
      <c r="OJG58" s="9"/>
      <c r="OJH58" s="9"/>
      <c r="OJI58" s="9"/>
      <c r="OJJ58" s="9"/>
      <c r="OJK58" s="9"/>
      <c r="OJL58" s="9"/>
      <c r="OJM58" s="9"/>
      <c r="OJN58" s="9"/>
      <c r="OJO58" s="9"/>
      <c r="OJP58" s="9"/>
      <c r="OJQ58" s="9"/>
      <c r="OJR58" s="9"/>
      <c r="OJS58" s="9"/>
      <c r="OJT58" s="9"/>
      <c r="OJU58" s="9"/>
      <c r="OJV58" s="9"/>
      <c r="OJW58" s="9"/>
      <c r="OJX58" s="9"/>
      <c r="OJY58" s="9"/>
      <c r="OJZ58" s="9"/>
      <c r="OKA58" s="9"/>
      <c r="OKB58" s="9"/>
      <c r="OKC58" s="9"/>
      <c r="OKD58" s="9"/>
      <c r="OKE58" s="9"/>
      <c r="OKF58" s="9"/>
      <c r="OKG58" s="9"/>
      <c r="OKH58" s="9"/>
      <c r="OKI58" s="9"/>
      <c r="OKJ58" s="9"/>
      <c r="OKK58" s="9"/>
      <c r="OKL58" s="9"/>
      <c r="OKM58" s="9"/>
      <c r="OKN58" s="9"/>
      <c r="OKO58" s="9"/>
      <c r="OKP58" s="9"/>
      <c r="OKQ58" s="9"/>
      <c r="OKR58" s="9"/>
      <c r="OKS58" s="9"/>
      <c r="OKT58" s="9"/>
      <c r="OKU58" s="9"/>
      <c r="OKV58" s="9"/>
      <c r="OKW58" s="9"/>
      <c r="OKX58" s="9"/>
      <c r="OKY58" s="9"/>
      <c r="OKZ58" s="9"/>
      <c r="OLA58" s="9"/>
      <c r="OLB58" s="9"/>
      <c r="OLC58" s="9"/>
      <c r="OLD58" s="9"/>
      <c r="OLE58" s="9"/>
      <c r="OLF58" s="9"/>
      <c r="OLG58" s="9"/>
      <c r="OLH58" s="9"/>
      <c r="OLI58" s="9"/>
      <c r="OLJ58" s="9"/>
      <c r="OLK58" s="9"/>
      <c r="OLL58" s="9"/>
      <c r="OLM58" s="9"/>
      <c r="OLN58" s="9"/>
      <c r="OLO58" s="9"/>
      <c r="OLP58" s="9"/>
      <c r="OLQ58" s="9"/>
      <c r="OLR58" s="9"/>
      <c r="OLS58" s="9"/>
      <c r="OLT58" s="9"/>
      <c r="OLU58" s="9"/>
      <c r="OLV58" s="9"/>
      <c r="OLW58" s="9"/>
      <c r="OLX58" s="9"/>
      <c r="OLY58" s="9"/>
      <c r="OLZ58" s="9"/>
      <c r="OMA58" s="9"/>
      <c r="OMB58" s="9"/>
      <c r="OMC58" s="9"/>
      <c r="OMD58" s="9"/>
      <c r="OME58" s="9"/>
      <c r="OMF58" s="9"/>
      <c r="OMG58" s="9"/>
      <c r="OMH58" s="9"/>
      <c r="OMI58" s="9"/>
      <c r="OMJ58" s="9"/>
      <c r="OMK58" s="9"/>
      <c r="OML58" s="9"/>
      <c r="OMM58" s="9"/>
      <c r="OMN58" s="9"/>
      <c r="OMO58" s="9"/>
      <c r="OMP58" s="9"/>
      <c r="OMQ58" s="9"/>
      <c r="OMR58" s="9"/>
      <c r="OMS58" s="9"/>
      <c r="OMT58" s="9"/>
      <c r="OMU58" s="9"/>
      <c r="OMV58" s="9"/>
      <c r="OMW58" s="9"/>
      <c r="OMX58" s="9"/>
      <c r="OMY58" s="9"/>
      <c r="OMZ58" s="9"/>
      <c r="ONA58" s="9"/>
      <c r="ONB58" s="9"/>
      <c r="ONC58" s="9"/>
      <c r="OND58" s="9"/>
      <c r="ONE58" s="9"/>
      <c r="ONF58" s="9"/>
      <c r="ONG58" s="9"/>
      <c r="ONH58" s="9"/>
      <c r="ONI58" s="9"/>
      <c r="ONJ58" s="9"/>
      <c r="ONK58" s="9"/>
      <c r="ONL58" s="9"/>
      <c r="ONM58" s="9"/>
      <c r="ONN58" s="9"/>
      <c r="ONO58" s="9"/>
      <c r="ONP58" s="9"/>
      <c r="ONQ58" s="9"/>
      <c r="ONR58" s="9"/>
      <c r="ONS58" s="9"/>
      <c r="ONT58" s="9"/>
      <c r="ONU58" s="9"/>
      <c r="ONV58" s="9"/>
      <c r="ONW58" s="9"/>
      <c r="ONX58" s="9"/>
      <c r="ONY58" s="9"/>
      <c r="ONZ58" s="9"/>
      <c r="OOA58" s="9"/>
      <c r="OOB58" s="9"/>
      <c r="OOC58" s="9"/>
      <c r="OOD58" s="9"/>
      <c r="OOE58" s="9"/>
      <c r="OOF58" s="9"/>
      <c r="OOG58" s="9"/>
      <c r="OOH58" s="9"/>
      <c r="OOI58" s="9"/>
      <c r="OOJ58" s="9"/>
      <c r="OOK58" s="9"/>
      <c r="OOL58" s="9"/>
      <c r="OOM58" s="9"/>
      <c r="OON58" s="9"/>
      <c r="OOO58" s="9"/>
      <c r="OOP58" s="9"/>
      <c r="OOQ58" s="9"/>
      <c r="OOR58" s="9"/>
      <c r="OOS58" s="9"/>
      <c r="OOT58" s="9"/>
      <c r="OOU58" s="9"/>
      <c r="OOV58" s="9"/>
      <c r="OOW58" s="9"/>
      <c r="OOX58" s="9"/>
      <c r="OOY58" s="9"/>
      <c r="OOZ58" s="9"/>
      <c r="OPA58" s="9"/>
      <c r="OPB58" s="9"/>
      <c r="OPC58" s="9"/>
      <c r="OPD58" s="9"/>
      <c r="OPE58" s="9"/>
      <c r="OPF58" s="9"/>
      <c r="OPG58" s="9"/>
      <c r="OPH58" s="9"/>
      <c r="OPI58" s="9"/>
      <c r="OPJ58" s="9"/>
      <c r="OPK58" s="9"/>
      <c r="OPL58" s="9"/>
      <c r="OPM58" s="9"/>
      <c r="OPN58" s="9"/>
      <c r="OPO58" s="9"/>
      <c r="OPP58" s="9"/>
      <c r="OPQ58" s="9"/>
      <c r="OPR58" s="9"/>
      <c r="OPS58" s="9"/>
      <c r="OPT58" s="9"/>
      <c r="OPU58" s="9"/>
      <c r="OPV58" s="9"/>
      <c r="OPW58" s="9"/>
      <c r="OPX58" s="9"/>
      <c r="OPY58" s="9"/>
      <c r="OPZ58" s="9"/>
      <c r="OQA58" s="9"/>
      <c r="OQB58" s="9"/>
      <c r="OQC58" s="9"/>
      <c r="OQD58" s="9"/>
      <c r="OQE58" s="9"/>
      <c r="OQF58" s="9"/>
      <c r="OQG58" s="9"/>
      <c r="OQH58" s="9"/>
      <c r="OQI58" s="9"/>
      <c r="OQJ58" s="9"/>
      <c r="OQK58" s="9"/>
      <c r="OQL58" s="9"/>
      <c r="OQM58" s="9"/>
      <c r="OQN58" s="9"/>
      <c r="OQO58" s="9"/>
      <c r="OQP58" s="9"/>
      <c r="OQQ58" s="9"/>
      <c r="OQR58" s="9"/>
      <c r="OQS58" s="9"/>
      <c r="OQT58" s="9"/>
      <c r="OQU58" s="9"/>
      <c r="OQV58" s="9"/>
      <c r="OQW58" s="9"/>
      <c r="OQX58" s="9"/>
      <c r="OQY58" s="9"/>
      <c r="OQZ58" s="9"/>
      <c r="ORA58" s="9"/>
      <c r="ORB58" s="9"/>
      <c r="ORC58" s="9"/>
      <c r="ORD58" s="9"/>
      <c r="ORE58" s="9"/>
      <c r="ORF58" s="9"/>
      <c r="ORG58" s="9"/>
      <c r="ORH58" s="9"/>
      <c r="ORI58" s="9"/>
      <c r="ORJ58" s="9"/>
      <c r="ORK58" s="9"/>
      <c r="ORL58" s="9"/>
      <c r="ORM58" s="9"/>
      <c r="ORN58" s="9"/>
      <c r="ORO58" s="9"/>
      <c r="ORP58" s="9"/>
      <c r="ORQ58" s="9"/>
      <c r="ORR58" s="9"/>
      <c r="ORS58" s="9"/>
      <c r="ORT58" s="9"/>
      <c r="ORU58" s="9"/>
      <c r="ORV58" s="9"/>
      <c r="ORW58" s="9"/>
      <c r="ORX58" s="9"/>
      <c r="ORY58" s="9"/>
      <c r="ORZ58" s="9"/>
      <c r="OSA58" s="9"/>
      <c r="OSB58" s="9"/>
      <c r="OSC58" s="9"/>
      <c r="OSD58" s="9"/>
      <c r="OSE58" s="9"/>
      <c r="OSF58" s="9"/>
      <c r="OSG58" s="9"/>
      <c r="OSH58" s="9"/>
      <c r="OSI58" s="9"/>
      <c r="OSJ58" s="9"/>
      <c r="OSK58" s="9"/>
      <c r="OSL58" s="9"/>
      <c r="OSM58" s="9"/>
      <c r="OSN58" s="9"/>
      <c r="OSO58" s="9"/>
      <c r="OSP58" s="9"/>
      <c r="OSQ58" s="9"/>
      <c r="OSR58" s="9"/>
      <c r="OSS58" s="9"/>
      <c r="OST58" s="9"/>
      <c r="OSU58" s="9"/>
      <c r="OSV58" s="9"/>
      <c r="OSW58" s="9"/>
      <c r="OSX58" s="9"/>
      <c r="OSY58" s="9"/>
      <c r="OSZ58" s="9"/>
      <c r="OTA58" s="9"/>
      <c r="OTB58" s="9"/>
      <c r="OTC58" s="9"/>
      <c r="OTD58" s="9"/>
      <c r="OTE58" s="9"/>
      <c r="OTF58" s="9"/>
      <c r="OTG58" s="9"/>
      <c r="OTH58" s="9"/>
      <c r="OTI58" s="9"/>
      <c r="OTJ58" s="9"/>
      <c r="OTK58" s="9"/>
      <c r="OTL58" s="9"/>
      <c r="OTM58" s="9"/>
      <c r="OTN58" s="9"/>
      <c r="OTO58" s="9"/>
      <c r="OTP58" s="9"/>
      <c r="OTQ58" s="9"/>
      <c r="OTR58" s="9"/>
      <c r="OTS58" s="9"/>
      <c r="OTT58" s="9"/>
      <c r="OTU58" s="9"/>
      <c r="OTV58" s="9"/>
      <c r="OTW58" s="9"/>
      <c r="OTX58" s="9"/>
      <c r="OTY58" s="9"/>
      <c r="OTZ58" s="9"/>
      <c r="OUA58" s="9"/>
      <c r="OUB58" s="9"/>
      <c r="OUC58" s="9"/>
      <c r="OUD58" s="9"/>
      <c r="OUE58" s="9"/>
      <c r="OUF58" s="9"/>
      <c r="OUG58" s="9"/>
      <c r="OUH58" s="9"/>
      <c r="OUI58" s="9"/>
      <c r="OUJ58" s="9"/>
      <c r="OUK58" s="9"/>
      <c r="OUL58" s="9"/>
      <c r="OUM58" s="9"/>
      <c r="OUN58" s="9"/>
      <c r="OUO58" s="9"/>
      <c r="OUP58" s="9"/>
      <c r="OUQ58" s="9"/>
      <c r="OUR58" s="9"/>
      <c r="OUS58" s="9"/>
      <c r="OUT58" s="9"/>
      <c r="OUU58" s="9"/>
      <c r="OUV58" s="9"/>
      <c r="OUW58" s="9"/>
      <c r="OUX58" s="9"/>
      <c r="OUY58" s="9"/>
      <c r="OUZ58" s="9"/>
      <c r="OVA58" s="9"/>
      <c r="OVB58" s="9"/>
      <c r="OVC58" s="9"/>
      <c r="OVD58" s="9"/>
      <c r="OVE58" s="9"/>
      <c r="OVF58" s="9"/>
      <c r="OVG58" s="9"/>
      <c r="OVH58" s="9"/>
      <c r="OVI58" s="9"/>
      <c r="OVJ58" s="9"/>
      <c r="OVK58" s="9"/>
      <c r="OVL58" s="9"/>
      <c r="OVM58" s="9"/>
      <c r="OVN58" s="9"/>
      <c r="OVO58" s="9"/>
      <c r="OVP58" s="9"/>
      <c r="OVQ58" s="9"/>
      <c r="OVR58" s="9"/>
      <c r="OVS58" s="9"/>
      <c r="OVT58" s="9"/>
      <c r="OVU58" s="9"/>
      <c r="OVV58" s="9"/>
      <c r="OVW58" s="9"/>
      <c r="OVX58" s="9"/>
      <c r="OVY58" s="9"/>
      <c r="OVZ58" s="9"/>
      <c r="OWA58" s="9"/>
      <c r="OWB58" s="9"/>
      <c r="OWC58" s="9"/>
      <c r="OWD58" s="9"/>
      <c r="OWE58" s="9"/>
      <c r="OWF58" s="9"/>
      <c r="OWG58" s="9"/>
      <c r="OWH58" s="9"/>
      <c r="OWI58" s="9"/>
      <c r="OWJ58" s="9"/>
      <c r="OWK58" s="9"/>
      <c r="OWL58" s="9"/>
      <c r="OWM58" s="9"/>
      <c r="OWN58" s="9"/>
      <c r="OWO58" s="9"/>
      <c r="OWP58" s="9"/>
      <c r="OWQ58" s="9"/>
      <c r="OWR58" s="9"/>
      <c r="OWS58" s="9"/>
      <c r="OWT58" s="9"/>
      <c r="OWU58" s="9"/>
      <c r="OWV58" s="9"/>
      <c r="OWW58" s="9"/>
      <c r="OWX58" s="9"/>
      <c r="OWY58" s="9"/>
      <c r="OWZ58" s="9"/>
      <c r="OXA58" s="9"/>
      <c r="OXB58" s="9"/>
      <c r="OXC58" s="9"/>
      <c r="OXD58" s="9"/>
      <c r="OXE58" s="9"/>
      <c r="OXF58" s="9"/>
      <c r="OXG58" s="9"/>
      <c r="OXH58" s="9"/>
      <c r="OXI58" s="9"/>
      <c r="OXJ58" s="9"/>
      <c r="OXK58" s="9"/>
      <c r="OXL58" s="9"/>
      <c r="OXM58" s="9"/>
      <c r="OXN58" s="9"/>
      <c r="OXO58" s="9"/>
      <c r="OXP58" s="9"/>
      <c r="OXQ58" s="9"/>
      <c r="OXR58" s="9"/>
      <c r="OXS58" s="9"/>
      <c r="OXT58" s="9"/>
      <c r="OXU58" s="9"/>
      <c r="OXV58" s="9"/>
      <c r="OXW58" s="9"/>
      <c r="OXX58" s="9"/>
      <c r="OXY58" s="9"/>
      <c r="OXZ58" s="9"/>
      <c r="OYA58" s="9"/>
      <c r="OYB58" s="9"/>
      <c r="OYC58" s="9"/>
      <c r="OYD58" s="9"/>
      <c r="OYE58" s="9"/>
      <c r="OYF58" s="9"/>
      <c r="OYG58" s="9"/>
      <c r="OYH58" s="9"/>
      <c r="OYI58" s="9"/>
      <c r="OYJ58" s="9"/>
      <c r="OYK58" s="9"/>
      <c r="OYL58" s="9"/>
      <c r="OYM58" s="9"/>
      <c r="OYN58" s="9"/>
      <c r="OYO58" s="9"/>
      <c r="OYP58" s="9"/>
      <c r="OYQ58" s="9"/>
      <c r="OYR58" s="9"/>
      <c r="OYS58" s="9"/>
      <c r="OYT58" s="9"/>
      <c r="OYU58" s="9"/>
      <c r="OYV58" s="9"/>
      <c r="OYW58" s="9"/>
      <c r="OYX58" s="9"/>
      <c r="OYY58" s="9"/>
      <c r="OYZ58" s="9"/>
      <c r="OZA58" s="9"/>
      <c r="OZB58" s="9"/>
      <c r="OZC58" s="9"/>
      <c r="OZD58" s="9"/>
      <c r="OZE58" s="9"/>
      <c r="OZF58" s="9"/>
      <c r="OZG58" s="9"/>
      <c r="OZH58" s="9"/>
      <c r="OZI58" s="9"/>
      <c r="OZJ58" s="9"/>
      <c r="OZK58" s="9"/>
      <c r="OZL58" s="9"/>
      <c r="OZM58" s="9"/>
      <c r="OZN58" s="9"/>
      <c r="OZO58" s="9"/>
      <c r="OZP58" s="9"/>
      <c r="OZQ58" s="9"/>
      <c r="OZR58" s="9"/>
      <c r="OZS58" s="9"/>
      <c r="OZT58" s="9"/>
      <c r="OZU58" s="9"/>
      <c r="OZV58" s="9"/>
      <c r="OZW58" s="9"/>
      <c r="OZX58" s="9"/>
      <c r="OZY58" s="9"/>
      <c r="OZZ58" s="9"/>
      <c r="PAA58" s="9"/>
      <c r="PAB58" s="9"/>
      <c r="PAC58" s="9"/>
      <c r="PAD58" s="9"/>
      <c r="PAE58" s="9"/>
      <c r="PAF58" s="9"/>
      <c r="PAG58" s="9"/>
      <c r="PAH58" s="9"/>
      <c r="PAI58" s="9"/>
      <c r="PAJ58" s="9"/>
      <c r="PAK58" s="9"/>
      <c r="PAL58" s="9"/>
      <c r="PAM58" s="9"/>
      <c r="PAN58" s="9"/>
      <c r="PAO58" s="9"/>
      <c r="PAP58" s="9"/>
      <c r="PAQ58" s="9"/>
      <c r="PAR58" s="9"/>
      <c r="PAS58" s="9"/>
      <c r="PAT58" s="9"/>
      <c r="PAU58" s="9"/>
      <c r="PAV58" s="9"/>
      <c r="PAW58" s="9"/>
      <c r="PAX58" s="9"/>
      <c r="PAY58" s="9"/>
      <c r="PAZ58" s="9"/>
      <c r="PBA58" s="9"/>
      <c r="PBB58" s="9"/>
      <c r="PBC58" s="9"/>
      <c r="PBD58" s="9"/>
      <c r="PBE58" s="9"/>
      <c r="PBF58" s="9"/>
      <c r="PBG58" s="9"/>
      <c r="PBH58" s="9"/>
      <c r="PBI58" s="9"/>
      <c r="PBJ58" s="9"/>
      <c r="PBK58" s="9"/>
      <c r="PBL58" s="9"/>
      <c r="PBM58" s="9"/>
      <c r="PBN58" s="9"/>
      <c r="PBO58" s="9"/>
      <c r="PBP58" s="9"/>
      <c r="PBQ58" s="9"/>
      <c r="PBR58" s="9"/>
      <c r="PBS58" s="9"/>
      <c r="PBT58" s="9"/>
      <c r="PBU58" s="9"/>
      <c r="PBV58" s="9"/>
      <c r="PBW58" s="9"/>
      <c r="PBX58" s="9"/>
      <c r="PBY58" s="9"/>
      <c r="PBZ58" s="9"/>
      <c r="PCA58" s="9"/>
      <c r="PCB58" s="9"/>
      <c r="PCC58" s="9"/>
      <c r="PCD58" s="9"/>
      <c r="PCE58" s="9"/>
      <c r="PCF58" s="9"/>
      <c r="PCG58" s="9"/>
      <c r="PCH58" s="9"/>
      <c r="PCI58" s="9"/>
      <c r="PCJ58" s="9"/>
      <c r="PCK58" s="9"/>
      <c r="PCL58" s="9"/>
      <c r="PCM58" s="9"/>
      <c r="PCN58" s="9"/>
      <c r="PCO58" s="9"/>
      <c r="PCP58" s="9"/>
      <c r="PCQ58" s="9"/>
      <c r="PCR58" s="9"/>
      <c r="PCS58" s="9"/>
      <c r="PCT58" s="9"/>
      <c r="PCU58" s="9"/>
      <c r="PCV58" s="9"/>
      <c r="PCW58" s="9"/>
      <c r="PCX58" s="9"/>
      <c r="PCY58" s="9"/>
      <c r="PCZ58" s="9"/>
      <c r="PDA58" s="9"/>
      <c r="PDB58" s="9"/>
      <c r="PDC58" s="9"/>
      <c r="PDD58" s="9"/>
      <c r="PDE58" s="9"/>
      <c r="PDF58" s="9"/>
      <c r="PDG58" s="9"/>
      <c r="PDH58" s="9"/>
      <c r="PDI58" s="9"/>
      <c r="PDJ58" s="9"/>
      <c r="PDK58" s="9"/>
      <c r="PDL58" s="9"/>
      <c r="PDM58" s="9"/>
      <c r="PDN58" s="9"/>
      <c r="PDO58" s="9"/>
      <c r="PDP58" s="9"/>
      <c r="PDQ58" s="9"/>
      <c r="PDR58" s="9"/>
      <c r="PDS58" s="9"/>
      <c r="PDT58" s="9"/>
      <c r="PDU58" s="9"/>
      <c r="PDV58" s="9"/>
      <c r="PDW58" s="9"/>
      <c r="PDX58" s="9"/>
      <c r="PDY58" s="9"/>
      <c r="PDZ58" s="9"/>
      <c r="PEA58" s="9"/>
      <c r="PEB58" s="9"/>
      <c r="PEC58" s="9"/>
      <c r="PED58" s="9"/>
      <c r="PEE58" s="9"/>
      <c r="PEF58" s="9"/>
      <c r="PEG58" s="9"/>
      <c r="PEH58" s="9"/>
      <c r="PEI58" s="9"/>
      <c r="PEJ58" s="9"/>
      <c r="PEK58" s="9"/>
      <c r="PEL58" s="9"/>
      <c r="PEM58" s="9"/>
      <c r="PEN58" s="9"/>
      <c r="PEO58" s="9"/>
      <c r="PEP58" s="9"/>
      <c r="PEQ58" s="9"/>
      <c r="PER58" s="9"/>
      <c r="PES58" s="9"/>
      <c r="PET58" s="9"/>
      <c r="PEU58" s="9"/>
      <c r="PEV58" s="9"/>
      <c r="PEW58" s="9"/>
      <c r="PEX58" s="9"/>
      <c r="PEY58" s="9"/>
      <c r="PEZ58" s="9"/>
      <c r="PFA58" s="9"/>
      <c r="PFB58" s="9"/>
      <c r="PFC58" s="9"/>
      <c r="PFD58" s="9"/>
      <c r="PFE58" s="9"/>
      <c r="PFF58" s="9"/>
      <c r="PFG58" s="9"/>
      <c r="PFH58" s="9"/>
      <c r="PFI58" s="9"/>
      <c r="PFJ58" s="9"/>
      <c r="PFK58" s="9"/>
      <c r="PFL58" s="9"/>
      <c r="PFM58" s="9"/>
      <c r="PFN58" s="9"/>
      <c r="PFO58" s="9"/>
      <c r="PFP58" s="9"/>
      <c r="PFQ58" s="9"/>
      <c r="PFR58" s="9"/>
      <c r="PFS58" s="9"/>
      <c r="PFT58" s="9"/>
      <c r="PFU58" s="9"/>
      <c r="PFV58" s="9"/>
      <c r="PFW58" s="9"/>
      <c r="PFX58" s="9"/>
      <c r="PFY58" s="9"/>
      <c r="PFZ58" s="9"/>
      <c r="PGA58" s="9"/>
      <c r="PGB58" s="9"/>
      <c r="PGC58" s="9"/>
      <c r="PGD58" s="9"/>
      <c r="PGE58" s="9"/>
      <c r="PGF58" s="9"/>
      <c r="PGG58" s="9"/>
      <c r="PGH58" s="9"/>
      <c r="PGI58" s="9"/>
      <c r="PGJ58" s="9"/>
      <c r="PGK58" s="9"/>
      <c r="PGL58" s="9"/>
      <c r="PGM58" s="9"/>
      <c r="PGN58" s="9"/>
      <c r="PGO58" s="9"/>
      <c r="PGP58" s="9"/>
      <c r="PGQ58" s="9"/>
      <c r="PGR58" s="9"/>
      <c r="PGS58" s="9"/>
      <c r="PGT58" s="9"/>
      <c r="PGU58" s="9"/>
      <c r="PGV58" s="9"/>
      <c r="PGW58" s="9"/>
      <c r="PGX58" s="9"/>
      <c r="PGY58" s="9"/>
      <c r="PGZ58" s="9"/>
      <c r="PHA58" s="9"/>
      <c r="PHB58" s="9"/>
      <c r="PHC58" s="9"/>
      <c r="PHD58" s="9"/>
      <c r="PHE58" s="9"/>
      <c r="PHF58" s="9"/>
      <c r="PHG58" s="9"/>
      <c r="PHH58" s="9"/>
      <c r="PHI58" s="9"/>
      <c r="PHJ58" s="9"/>
      <c r="PHK58" s="9"/>
      <c r="PHL58" s="9"/>
      <c r="PHM58" s="9"/>
      <c r="PHN58" s="9"/>
      <c r="PHO58" s="9"/>
      <c r="PHP58" s="9"/>
      <c r="PHQ58" s="9"/>
      <c r="PHR58" s="9"/>
      <c r="PHS58" s="9"/>
      <c r="PHT58" s="9"/>
      <c r="PHU58" s="9"/>
      <c r="PHV58" s="9"/>
      <c r="PHW58" s="9"/>
      <c r="PHX58" s="9"/>
      <c r="PHY58" s="9"/>
      <c r="PHZ58" s="9"/>
      <c r="PIA58" s="9"/>
      <c r="PIB58" s="9"/>
      <c r="PIC58" s="9"/>
      <c r="PID58" s="9"/>
      <c r="PIE58" s="9"/>
      <c r="PIF58" s="9"/>
      <c r="PIG58" s="9"/>
      <c r="PIH58" s="9"/>
      <c r="PII58" s="9"/>
      <c r="PIJ58" s="9"/>
      <c r="PIK58" s="9"/>
      <c r="PIL58" s="9"/>
      <c r="PIM58" s="9"/>
      <c r="PIN58" s="9"/>
      <c r="PIO58" s="9"/>
      <c r="PIP58" s="9"/>
      <c r="PIQ58" s="9"/>
      <c r="PIR58" s="9"/>
      <c r="PIS58" s="9"/>
      <c r="PIT58" s="9"/>
      <c r="PIU58" s="9"/>
      <c r="PIV58" s="9"/>
      <c r="PIW58" s="9"/>
      <c r="PIX58" s="9"/>
      <c r="PIY58" s="9"/>
      <c r="PIZ58" s="9"/>
      <c r="PJA58" s="9"/>
      <c r="PJB58" s="9"/>
      <c r="PJC58" s="9"/>
      <c r="PJD58" s="9"/>
      <c r="PJE58" s="9"/>
      <c r="PJF58" s="9"/>
      <c r="PJG58" s="9"/>
      <c r="PJH58" s="9"/>
      <c r="PJI58" s="9"/>
      <c r="PJJ58" s="9"/>
      <c r="PJK58" s="9"/>
      <c r="PJL58" s="9"/>
      <c r="PJM58" s="9"/>
      <c r="PJN58" s="9"/>
      <c r="PJO58" s="9"/>
      <c r="PJP58" s="9"/>
      <c r="PJQ58" s="9"/>
      <c r="PJR58" s="9"/>
      <c r="PJS58" s="9"/>
      <c r="PJT58" s="9"/>
      <c r="PJU58" s="9"/>
      <c r="PJV58" s="9"/>
      <c r="PJW58" s="9"/>
      <c r="PJX58" s="9"/>
      <c r="PJY58" s="9"/>
      <c r="PJZ58" s="9"/>
      <c r="PKA58" s="9"/>
      <c r="PKB58" s="9"/>
      <c r="PKC58" s="9"/>
      <c r="PKD58" s="9"/>
      <c r="PKE58" s="9"/>
      <c r="PKF58" s="9"/>
      <c r="PKG58" s="9"/>
      <c r="PKH58" s="9"/>
      <c r="PKI58" s="9"/>
      <c r="PKJ58" s="9"/>
      <c r="PKK58" s="9"/>
      <c r="PKL58" s="9"/>
      <c r="PKM58" s="9"/>
      <c r="PKN58" s="9"/>
      <c r="PKO58" s="9"/>
      <c r="PKP58" s="9"/>
      <c r="PKQ58" s="9"/>
      <c r="PKR58" s="9"/>
      <c r="PKS58" s="9"/>
      <c r="PKT58" s="9"/>
      <c r="PKU58" s="9"/>
      <c r="PKV58" s="9"/>
      <c r="PKW58" s="9"/>
      <c r="PKX58" s="9"/>
      <c r="PKY58" s="9"/>
      <c r="PKZ58" s="9"/>
      <c r="PLA58" s="9"/>
      <c r="PLB58" s="9"/>
      <c r="PLC58" s="9"/>
      <c r="PLD58" s="9"/>
      <c r="PLE58" s="9"/>
      <c r="PLF58" s="9"/>
      <c r="PLG58" s="9"/>
      <c r="PLH58" s="9"/>
      <c r="PLI58" s="9"/>
      <c r="PLJ58" s="9"/>
      <c r="PLK58" s="9"/>
      <c r="PLL58" s="9"/>
      <c r="PLM58" s="9"/>
      <c r="PLN58" s="9"/>
      <c r="PLO58" s="9"/>
      <c r="PLP58" s="9"/>
      <c r="PLQ58" s="9"/>
      <c r="PLR58" s="9"/>
      <c r="PLS58" s="9"/>
      <c r="PLT58" s="9"/>
      <c r="PLU58" s="9"/>
      <c r="PLV58" s="9"/>
      <c r="PLW58" s="9"/>
      <c r="PLX58" s="9"/>
      <c r="PLY58" s="9"/>
      <c r="PLZ58" s="9"/>
      <c r="PMA58" s="9"/>
      <c r="PMB58" s="9"/>
      <c r="PMC58" s="9"/>
      <c r="PMD58" s="9"/>
      <c r="PME58" s="9"/>
      <c r="PMF58" s="9"/>
      <c r="PMG58" s="9"/>
      <c r="PMH58" s="9"/>
      <c r="PMI58" s="9"/>
      <c r="PMJ58" s="9"/>
      <c r="PMK58" s="9"/>
      <c r="PML58" s="9"/>
      <c r="PMM58" s="9"/>
      <c r="PMN58" s="9"/>
      <c r="PMO58" s="9"/>
      <c r="PMP58" s="9"/>
      <c r="PMQ58" s="9"/>
      <c r="PMR58" s="9"/>
      <c r="PMS58" s="9"/>
      <c r="PMT58" s="9"/>
      <c r="PMU58" s="9"/>
      <c r="PMV58" s="9"/>
      <c r="PMW58" s="9"/>
      <c r="PMX58" s="9"/>
      <c r="PMY58" s="9"/>
      <c r="PMZ58" s="9"/>
      <c r="PNA58" s="9"/>
      <c r="PNB58" s="9"/>
      <c r="PNC58" s="9"/>
      <c r="PND58" s="9"/>
      <c r="PNE58" s="9"/>
      <c r="PNF58" s="9"/>
      <c r="PNG58" s="9"/>
      <c r="PNH58" s="9"/>
      <c r="PNI58" s="9"/>
      <c r="PNJ58" s="9"/>
      <c r="PNK58" s="9"/>
      <c r="PNL58" s="9"/>
      <c r="PNM58" s="9"/>
      <c r="PNN58" s="9"/>
      <c r="PNO58" s="9"/>
      <c r="PNP58" s="9"/>
      <c r="PNQ58" s="9"/>
      <c r="PNR58" s="9"/>
      <c r="PNS58" s="9"/>
      <c r="PNT58" s="9"/>
      <c r="PNU58" s="9"/>
      <c r="PNV58" s="9"/>
      <c r="PNW58" s="9"/>
      <c r="PNX58" s="9"/>
      <c r="PNY58" s="9"/>
      <c r="PNZ58" s="9"/>
      <c r="POA58" s="9"/>
      <c r="POB58" s="9"/>
      <c r="POC58" s="9"/>
      <c r="POD58" s="9"/>
      <c r="POE58" s="9"/>
      <c r="POF58" s="9"/>
      <c r="POG58" s="9"/>
      <c r="POH58" s="9"/>
      <c r="POI58" s="9"/>
      <c r="POJ58" s="9"/>
      <c r="POK58" s="9"/>
      <c r="POL58" s="9"/>
      <c r="POM58" s="9"/>
      <c r="PON58" s="9"/>
      <c r="POO58" s="9"/>
      <c r="POP58" s="9"/>
      <c r="POQ58" s="9"/>
      <c r="POR58" s="9"/>
      <c r="POS58" s="9"/>
      <c r="POT58" s="9"/>
      <c r="POU58" s="9"/>
      <c r="POV58" s="9"/>
      <c r="POW58" s="9"/>
      <c r="POX58" s="9"/>
      <c r="POY58" s="9"/>
      <c r="POZ58" s="9"/>
      <c r="PPA58" s="9"/>
      <c r="PPB58" s="9"/>
      <c r="PPC58" s="9"/>
      <c r="PPD58" s="9"/>
      <c r="PPE58" s="9"/>
      <c r="PPF58" s="9"/>
      <c r="PPG58" s="9"/>
      <c r="PPH58" s="9"/>
      <c r="PPI58" s="9"/>
      <c r="PPJ58" s="9"/>
      <c r="PPK58" s="9"/>
      <c r="PPL58" s="9"/>
      <c r="PPM58" s="9"/>
      <c r="PPN58" s="9"/>
      <c r="PPO58" s="9"/>
      <c r="PPP58" s="9"/>
      <c r="PPQ58" s="9"/>
      <c r="PPR58" s="9"/>
      <c r="PPS58" s="9"/>
      <c r="PPT58" s="9"/>
      <c r="PPU58" s="9"/>
      <c r="PPV58" s="9"/>
      <c r="PPW58" s="9"/>
      <c r="PPX58" s="9"/>
      <c r="PPY58" s="9"/>
      <c r="PPZ58" s="9"/>
      <c r="PQA58" s="9"/>
      <c r="PQB58" s="9"/>
      <c r="PQC58" s="9"/>
      <c r="PQD58" s="9"/>
      <c r="PQE58" s="9"/>
      <c r="PQF58" s="9"/>
      <c r="PQG58" s="9"/>
      <c r="PQH58" s="9"/>
      <c r="PQI58" s="9"/>
      <c r="PQJ58" s="9"/>
      <c r="PQK58" s="9"/>
      <c r="PQL58" s="9"/>
      <c r="PQM58" s="9"/>
      <c r="PQN58" s="9"/>
      <c r="PQO58" s="9"/>
      <c r="PQP58" s="9"/>
      <c r="PQQ58" s="9"/>
      <c r="PQR58" s="9"/>
      <c r="PQS58" s="9"/>
      <c r="PQT58" s="9"/>
      <c r="PQU58" s="9"/>
      <c r="PQV58" s="9"/>
      <c r="PQW58" s="9"/>
      <c r="PQX58" s="9"/>
      <c r="PQY58" s="9"/>
      <c r="PQZ58" s="9"/>
      <c r="PRA58" s="9"/>
      <c r="PRB58" s="9"/>
      <c r="PRC58" s="9"/>
      <c r="PRD58" s="9"/>
      <c r="PRE58" s="9"/>
      <c r="PRF58" s="9"/>
      <c r="PRG58" s="9"/>
      <c r="PRH58" s="9"/>
      <c r="PRI58" s="9"/>
      <c r="PRJ58" s="9"/>
      <c r="PRK58" s="9"/>
      <c r="PRL58" s="9"/>
      <c r="PRM58" s="9"/>
      <c r="PRN58" s="9"/>
      <c r="PRO58" s="9"/>
      <c r="PRP58" s="9"/>
      <c r="PRQ58" s="9"/>
      <c r="PRR58" s="9"/>
      <c r="PRS58" s="9"/>
      <c r="PRT58" s="9"/>
      <c r="PRU58" s="9"/>
      <c r="PRV58" s="9"/>
      <c r="PRW58" s="9"/>
      <c r="PRX58" s="9"/>
      <c r="PRY58" s="9"/>
      <c r="PRZ58" s="9"/>
      <c r="PSA58" s="9"/>
      <c r="PSB58" s="9"/>
      <c r="PSC58" s="9"/>
      <c r="PSD58" s="9"/>
      <c r="PSE58" s="9"/>
      <c r="PSF58" s="9"/>
      <c r="PSG58" s="9"/>
      <c r="PSH58" s="9"/>
      <c r="PSI58" s="9"/>
      <c r="PSJ58" s="9"/>
      <c r="PSK58" s="9"/>
      <c r="PSL58" s="9"/>
      <c r="PSM58" s="9"/>
      <c r="PSN58" s="9"/>
      <c r="PSO58" s="9"/>
      <c r="PSP58" s="9"/>
      <c r="PSQ58" s="9"/>
      <c r="PSR58" s="9"/>
      <c r="PSS58" s="9"/>
      <c r="PST58" s="9"/>
      <c r="PSU58" s="9"/>
      <c r="PSV58" s="9"/>
      <c r="PSW58" s="9"/>
      <c r="PSX58" s="9"/>
      <c r="PSY58" s="9"/>
      <c r="PSZ58" s="9"/>
      <c r="PTA58" s="9"/>
      <c r="PTB58" s="9"/>
      <c r="PTC58" s="9"/>
      <c r="PTD58" s="9"/>
      <c r="PTE58" s="9"/>
      <c r="PTF58" s="9"/>
      <c r="PTG58" s="9"/>
      <c r="PTH58" s="9"/>
      <c r="PTI58" s="9"/>
      <c r="PTJ58" s="9"/>
      <c r="PTK58" s="9"/>
      <c r="PTL58" s="9"/>
      <c r="PTM58" s="9"/>
      <c r="PTN58" s="9"/>
      <c r="PTO58" s="9"/>
      <c r="PTP58" s="9"/>
      <c r="PTQ58" s="9"/>
      <c r="PTR58" s="9"/>
      <c r="PTS58" s="9"/>
      <c r="PTT58" s="9"/>
      <c r="PTU58" s="9"/>
      <c r="PTV58" s="9"/>
      <c r="PTW58" s="9"/>
      <c r="PTX58" s="9"/>
      <c r="PTY58" s="9"/>
      <c r="PTZ58" s="9"/>
      <c r="PUA58" s="9"/>
      <c r="PUB58" s="9"/>
      <c r="PUC58" s="9"/>
      <c r="PUD58" s="9"/>
      <c r="PUE58" s="9"/>
      <c r="PUF58" s="9"/>
      <c r="PUG58" s="9"/>
      <c r="PUH58" s="9"/>
      <c r="PUI58" s="9"/>
      <c r="PUJ58" s="9"/>
      <c r="PUK58" s="9"/>
      <c r="PUL58" s="9"/>
      <c r="PUM58" s="9"/>
      <c r="PUN58" s="9"/>
      <c r="PUO58" s="9"/>
      <c r="PUP58" s="9"/>
      <c r="PUQ58" s="9"/>
      <c r="PUR58" s="9"/>
      <c r="PUS58" s="9"/>
      <c r="PUT58" s="9"/>
      <c r="PUU58" s="9"/>
      <c r="PUV58" s="9"/>
      <c r="PUW58" s="9"/>
      <c r="PUX58" s="9"/>
      <c r="PUY58" s="9"/>
      <c r="PUZ58" s="9"/>
      <c r="PVA58" s="9"/>
      <c r="PVB58" s="9"/>
      <c r="PVC58" s="9"/>
      <c r="PVD58" s="9"/>
      <c r="PVE58" s="9"/>
      <c r="PVF58" s="9"/>
      <c r="PVG58" s="9"/>
      <c r="PVH58" s="9"/>
      <c r="PVI58" s="9"/>
      <c r="PVJ58" s="9"/>
      <c r="PVK58" s="9"/>
      <c r="PVL58" s="9"/>
      <c r="PVM58" s="9"/>
      <c r="PVN58" s="9"/>
      <c r="PVO58" s="9"/>
      <c r="PVP58" s="9"/>
      <c r="PVQ58" s="9"/>
      <c r="PVR58" s="9"/>
      <c r="PVS58" s="9"/>
      <c r="PVT58" s="9"/>
      <c r="PVU58" s="9"/>
      <c r="PVV58" s="9"/>
      <c r="PVW58" s="9"/>
      <c r="PVX58" s="9"/>
      <c r="PVY58" s="9"/>
      <c r="PVZ58" s="9"/>
      <c r="PWA58" s="9"/>
      <c r="PWB58" s="9"/>
      <c r="PWC58" s="9"/>
      <c r="PWD58" s="9"/>
      <c r="PWE58" s="9"/>
      <c r="PWF58" s="9"/>
      <c r="PWG58" s="9"/>
      <c r="PWH58" s="9"/>
      <c r="PWI58" s="9"/>
      <c r="PWJ58" s="9"/>
      <c r="PWK58" s="9"/>
      <c r="PWL58" s="9"/>
      <c r="PWM58" s="9"/>
      <c r="PWN58" s="9"/>
      <c r="PWO58" s="9"/>
      <c r="PWP58" s="9"/>
      <c r="PWQ58" s="9"/>
      <c r="PWR58" s="9"/>
      <c r="PWS58" s="9"/>
      <c r="PWT58" s="9"/>
      <c r="PWU58" s="9"/>
      <c r="PWV58" s="9"/>
      <c r="PWW58" s="9"/>
      <c r="PWX58" s="9"/>
      <c r="PWY58" s="9"/>
      <c r="PWZ58" s="9"/>
      <c r="PXA58" s="9"/>
      <c r="PXB58" s="9"/>
      <c r="PXC58" s="9"/>
      <c r="PXD58" s="9"/>
      <c r="PXE58" s="9"/>
      <c r="PXF58" s="9"/>
      <c r="PXG58" s="9"/>
      <c r="PXH58" s="9"/>
      <c r="PXI58" s="9"/>
      <c r="PXJ58" s="9"/>
      <c r="PXK58" s="9"/>
      <c r="PXL58" s="9"/>
      <c r="PXM58" s="9"/>
      <c r="PXN58" s="9"/>
      <c r="PXO58" s="9"/>
      <c r="PXP58" s="9"/>
      <c r="PXQ58" s="9"/>
      <c r="PXR58" s="9"/>
      <c r="PXS58" s="9"/>
      <c r="PXT58" s="9"/>
      <c r="PXU58" s="9"/>
      <c r="PXV58" s="9"/>
      <c r="PXW58" s="9"/>
      <c r="PXX58" s="9"/>
      <c r="PXY58" s="9"/>
      <c r="PXZ58" s="9"/>
      <c r="PYA58" s="9"/>
      <c r="PYB58" s="9"/>
      <c r="PYC58" s="9"/>
      <c r="PYD58" s="9"/>
      <c r="PYE58" s="9"/>
      <c r="PYF58" s="9"/>
      <c r="PYG58" s="9"/>
      <c r="PYH58" s="9"/>
      <c r="PYI58" s="9"/>
      <c r="PYJ58" s="9"/>
      <c r="PYK58" s="9"/>
      <c r="PYL58" s="9"/>
      <c r="PYM58" s="9"/>
      <c r="PYN58" s="9"/>
      <c r="PYO58" s="9"/>
      <c r="PYP58" s="9"/>
      <c r="PYQ58" s="9"/>
      <c r="PYR58" s="9"/>
      <c r="PYS58" s="9"/>
      <c r="PYT58" s="9"/>
      <c r="PYU58" s="9"/>
      <c r="PYV58" s="9"/>
      <c r="PYW58" s="9"/>
      <c r="PYX58" s="9"/>
      <c r="PYY58" s="9"/>
      <c r="PYZ58" s="9"/>
      <c r="PZA58" s="9"/>
      <c r="PZB58" s="9"/>
      <c r="PZC58" s="9"/>
      <c r="PZD58" s="9"/>
      <c r="PZE58" s="9"/>
      <c r="PZF58" s="9"/>
      <c r="PZG58" s="9"/>
      <c r="PZH58" s="9"/>
      <c r="PZI58" s="9"/>
      <c r="PZJ58" s="9"/>
      <c r="PZK58" s="9"/>
      <c r="PZL58" s="9"/>
      <c r="PZM58" s="9"/>
      <c r="PZN58" s="9"/>
      <c r="PZO58" s="9"/>
      <c r="PZP58" s="9"/>
      <c r="PZQ58" s="9"/>
      <c r="PZR58" s="9"/>
      <c r="PZS58" s="9"/>
      <c r="PZT58" s="9"/>
      <c r="PZU58" s="9"/>
      <c r="PZV58" s="9"/>
      <c r="PZW58" s="9"/>
      <c r="PZX58" s="9"/>
      <c r="PZY58" s="9"/>
      <c r="PZZ58" s="9"/>
      <c r="QAA58" s="9"/>
      <c r="QAB58" s="9"/>
      <c r="QAC58" s="9"/>
      <c r="QAD58" s="9"/>
      <c r="QAE58" s="9"/>
      <c r="QAF58" s="9"/>
      <c r="QAG58" s="9"/>
      <c r="QAH58" s="9"/>
      <c r="QAI58" s="9"/>
      <c r="QAJ58" s="9"/>
      <c r="QAK58" s="9"/>
      <c r="QAL58" s="9"/>
      <c r="QAM58" s="9"/>
      <c r="QAN58" s="9"/>
      <c r="QAO58" s="9"/>
      <c r="QAP58" s="9"/>
      <c r="QAQ58" s="9"/>
      <c r="QAR58" s="9"/>
      <c r="QAS58" s="9"/>
      <c r="QAT58" s="9"/>
      <c r="QAU58" s="9"/>
      <c r="QAV58" s="9"/>
      <c r="QAW58" s="9"/>
      <c r="QAX58" s="9"/>
      <c r="QAY58" s="9"/>
      <c r="QAZ58" s="9"/>
      <c r="QBA58" s="9"/>
      <c r="QBB58" s="9"/>
      <c r="QBC58" s="9"/>
      <c r="QBD58" s="9"/>
      <c r="QBE58" s="9"/>
      <c r="QBF58" s="9"/>
      <c r="QBG58" s="9"/>
      <c r="QBH58" s="9"/>
      <c r="QBI58" s="9"/>
      <c r="QBJ58" s="9"/>
      <c r="QBK58" s="9"/>
      <c r="QBL58" s="9"/>
      <c r="QBM58" s="9"/>
      <c r="QBN58" s="9"/>
      <c r="QBO58" s="9"/>
      <c r="QBP58" s="9"/>
      <c r="QBQ58" s="9"/>
      <c r="QBR58" s="9"/>
      <c r="QBS58" s="9"/>
      <c r="QBT58" s="9"/>
      <c r="QBU58" s="9"/>
      <c r="QBV58" s="9"/>
      <c r="QBW58" s="9"/>
      <c r="QBX58" s="9"/>
      <c r="QBY58" s="9"/>
      <c r="QBZ58" s="9"/>
      <c r="QCA58" s="9"/>
      <c r="QCB58" s="9"/>
      <c r="QCC58" s="9"/>
      <c r="QCD58" s="9"/>
      <c r="QCE58" s="9"/>
      <c r="QCF58" s="9"/>
      <c r="QCG58" s="9"/>
      <c r="QCH58" s="9"/>
      <c r="QCI58" s="9"/>
      <c r="QCJ58" s="9"/>
      <c r="QCK58" s="9"/>
      <c r="QCL58" s="9"/>
      <c r="QCM58" s="9"/>
      <c r="QCN58" s="9"/>
      <c r="QCO58" s="9"/>
      <c r="QCP58" s="9"/>
      <c r="QCQ58" s="9"/>
      <c r="QCR58" s="9"/>
      <c r="QCS58" s="9"/>
      <c r="QCT58" s="9"/>
      <c r="QCU58" s="9"/>
      <c r="QCV58" s="9"/>
      <c r="QCW58" s="9"/>
      <c r="QCX58" s="9"/>
      <c r="QCY58" s="9"/>
      <c r="QCZ58" s="9"/>
      <c r="QDA58" s="9"/>
      <c r="QDB58" s="9"/>
      <c r="QDC58" s="9"/>
      <c r="QDD58" s="9"/>
      <c r="QDE58" s="9"/>
      <c r="QDF58" s="9"/>
      <c r="QDG58" s="9"/>
      <c r="QDH58" s="9"/>
      <c r="QDI58" s="9"/>
      <c r="QDJ58" s="9"/>
      <c r="QDK58" s="9"/>
      <c r="QDL58" s="9"/>
      <c r="QDM58" s="9"/>
      <c r="QDN58" s="9"/>
      <c r="QDO58" s="9"/>
      <c r="QDP58" s="9"/>
      <c r="QDQ58" s="9"/>
      <c r="QDR58" s="9"/>
      <c r="QDS58" s="9"/>
      <c r="QDT58" s="9"/>
      <c r="QDU58" s="9"/>
      <c r="QDV58" s="9"/>
      <c r="QDW58" s="9"/>
      <c r="QDX58" s="9"/>
      <c r="QDY58" s="9"/>
      <c r="QDZ58" s="9"/>
      <c r="QEA58" s="9"/>
      <c r="QEB58" s="9"/>
      <c r="QEC58" s="9"/>
      <c r="QED58" s="9"/>
      <c r="QEE58" s="9"/>
      <c r="QEF58" s="9"/>
      <c r="QEG58" s="9"/>
      <c r="QEH58" s="9"/>
      <c r="QEI58" s="9"/>
      <c r="QEJ58" s="9"/>
      <c r="QEK58" s="9"/>
      <c r="QEL58" s="9"/>
      <c r="QEM58" s="9"/>
      <c r="QEN58" s="9"/>
      <c r="QEO58" s="9"/>
      <c r="QEP58" s="9"/>
      <c r="QEQ58" s="9"/>
      <c r="QER58" s="9"/>
      <c r="QES58" s="9"/>
      <c r="QET58" s="9"/>
      <c r="QEU58" s="9"/>
      <c r="QEV58" s="9"/>
      <c r="QEW58" s="9"/>
      <c r="QEX58" s="9"/>
      <c r="QEY58" s="9"/>
      <c r="QEZ58" s="9"/>
      <c r="QFA58" s="9"/>
      <c r="QFB58" s="9"/>
      <c r="QFC58" s="9"/>
      <c r="QFD58" s="9"/>
      <c r="QFE58" s="9"/>
      <c r="QFF58" s="9"/>
      <c r="QFG58" s="9"/>
      <c r="QFH58" s="9"/>
      <c r="QFI58" s="9"/>
      <c r="QFJ58" s="9"/>
      <c r="QFK58" s="9"/>
      <c r="QFL58" s="9"/>
      <c r="QFM58" s="9"/>
      <c r="QFN58" s="9"/>
      <c r="QFO58" s="9"/>
      <c r="QFP58" s="9"/>
      <c r="QFQ58" s="9"/>
      <c r="QFR58" s="9"/>
      <c r="QFS58" s="9"/>
      <c r="QFT58" s="9"/>
      <c r="QFU58" s="9"/>
      <c r="QFV58" s="9"/>
      <c r="QFW58" s="9"/>
      <c r="QFX58" s="9"/>
      <c r="QFY58" s="9"/>
      <c r="QFZ58" s="9"/>
      <c r="QGA58" s="9"/>
      <c r="QGB58" s="9"/>
      <c r="QGC58" s="9"/>
      <c r="QGD58" s="9"/>
      <c r="QGE58" s="9"/>
      <c r="QGF58" s="9"/>
      <c r="QGG58" s="9"/>
      <c r="QGH58" s="9"/>
      <c r="QGI58" s="9"/>
      <c r="QGJ58" s="9"/>
      <c r="QGK58" s="9"/>
      <c r="QGL58" s="9"/>
      <c r="QGM58" s="9"/>
      <c r="QGN58" s="9"/>
      <c r="QGO58" s="9"/>
      <c r="QGP58" s="9"/>
      <c r="QGQ58" s="9"/>
      <c r="QGR58" s="9"/>
      <c r="QGS58" s="9"/>
      <c r="QGT58" s="9"/>
      <c r="QGU58" s="9"/>
      <c r="QGV58" s="9"/>
      <c r="QGW58" s="9"/>
      <c r="QGX58" s="9"/>
      <c r="QGY58" s="9"/>
      <c r="QGZ58" s="9"/>
      <c r="QHA58" s="9"/>
      <c r="QHB58" s="9"/>
      <c r="QHC58" s="9"/>
      <c r="QHD58" s="9"/>
      <c r="QHE58" s="9"/>
      <c r="QHF58" s="9"/>
      <c r="QHG58" s="9"/>
      <c r="QHH58" s="9"/>
      <c r="QHI58" s="9"/>
      <c r="QHJ58" s="9"/>
      <c r="QHK58" s="9"/>
      <c r="QHL58" s="9"/>
      <c r="QHM58" s="9"/>
      <c r="QHN58" s="9"/>
      <c r="QHO58" s="9"/>
      <c r="QHP58" s="9"/>
      <c r="QHQ58" s="9"/>
      <c r="QHR58" s="9"/>
      <c r="QHS58" s="9"/>
      <c r="QHT58" s="9"/>
      <c r="QHU58" s="9"/>
      <c r="QHV58" s="9"/>
      <c r="QHW58" s="9"/>
      <c r="QHX58" s="9"/>
      <c r="QHY58" s="9"/>
      <c r="QHZ58" s="9"/>
      <c r="QIA58" s="9"/>
      <c r="QIB58" s="9"/>
      <c r="QIC58" s="9"/>
      <c r="QID58" s="9"/>
      <c r="QIE58" s="9"/>
      <c r="QIF58" s="9"/>
      <c r="QIG58" s="9"/>
      <c r="QIH58" s="9"/>
      <c r="QII58" s="9"/>
      <c r="QIJ58" s="9"/>
      <c r="QIK58" s="9"/>
      <c r="QIL58" s="9"/>
      <c r="QIM58" s="9"/>
      <c r="QIN58" s="9"/>
      <c r="QIO58" s="9"/>
      <c r="QIP58" s="9"/>
      <c r="QIQ58" s="9"/>
      <c r="QIR58" s="9"/>
      <c r="QIS58" s="9"/>
      <c r="QIT58" s="9"/>
      <c r="QIU58" s="9"/>
      <c r="QIV58" s="9"/>
      <c r="QIW58" s="9"/>
      <c r="QIX58" s="9"/>
      <c r="QIY58" s="9"/>
      <c r="QIZ58" s="9"/>
      <c r="QJA58" s="9"/>
      <c r="QJB58" s="9"/>
      <c r="QJC58" s="9"/>
      <c r="QJD58" s="9"/>
      <c r="QJE58" s="9"/>
      <c r="QJF58" s="9"/>
      <c r="QJG58" s="9"/>
      <c r="QJH58" s="9"/>
      <c r="QJI58" s="9"/>
      <c r="QJJ58" s="9"/>
      <c r="QJK58" s="9"/>
      <c r="QJL58" s="9"/>
      <c r="QJM58" s="9"/>
      <c r="QJN58" s="9"/>
      <c r="QJO58" s="9"/>
      <c r="QJP58" s="9"/>
      <c r="QJQ58" s="9"/>
      <c r="QJR58" s="9"/>
      <c r="QJS58" s="9"/>
      <c r="QJT58" s="9"/>
      <c r="QJU58" s="9"/>
      <c r="QJV58" s="9"/>
      <c r="QJW58" s="9"/>
      <c r="QJX58" s="9"/>
      <c r="QJY58" s="9"/>
      <c r="QJZ58" s="9"/>
      <c r="QKA58" s="9"/>
      <c r="QKB58" s="9"/>
      <c r="QKC58" s="9"/>
      <c r="QKD58" s="9"/>
      <c r="QKE58" s="9"/>
      <c r="QKF58" s="9"/>
      <c r="QKG58" s="9"/>
      <c r="QKH58" s="9"/>
      <c r="QKI58" s="9"/>
      <c r="QKJ58" s="9"/>
      <c r="QKK58" s="9"/>
      <c r="QKL58" s="9"/>
      <c r="QKM58" s="9"/>
      <c r="QKN58" s="9"/>
      <c r="QKO58" s="9"/>
      <c r="QKP58" s="9"/>
      <c r="QKQ58" s="9"/>
      <c r="QKR58" s="9"/>
      <c r="QKS58" s="9"/>
      <c r="QKT58" s="9"/>
      <c r="QKU58" s="9"/>
      <c r="QKV58" s="9"/>
      <c r="QKW58" s="9"/>
      <c r="QKX58" s="9"/>
      <c r="QKY58" s="9"/>
      <c r="QKZ58" s="9"/>
      <c r="QLA58" s="9"/>
      <c r="QLB58" s="9"/>
      <c r="QLC58" s="9"/>
      <c r="QLD58" s="9"/>
      <c r="QLE58" s="9"/>
      <c r="QLF58" s="9"/>
      <c r="QLG58" s="9"/>
      <c r="QLH58" s="9"/>
      <c r="QLI58" s="9"/>
      <c r="QLJ58" s="9"/>
      <c r="QLK58" s="9"/>
      <c r="QLL58" s="9"/>
      <c r="QLM58" s="9"/>
      <c r="QLN58" s="9"/>
      <c r="QLO58" s="9"/>
      <c r="QLP58" s="9"/>
      <c r="QLQ58" s="9"/>
      <c r="QLR58" s="9"/>
      <c r="QLS58" s="9"/>
      <c r="QLT58" s="9"/>
      <c r="QLU58" s="9"/>
      <c r="QLV58" s="9"/>
      <c r="QLW58" s="9"/>
      <c r="QLX58" s="9"/>
      <c r="QLY58" s="9"/>
      <c r="QLZ58" s="9"/>
      <c r="QMA58" s="9"/>
      <c r="QMB58" s="9"/>
      <c r="QMC58" s="9"/>
      <c r="QMD58" s="9"/>
      <c r="QME58" s="9"/>
      <c r="QMF58" s="9"/>
      <c r="QMG58" s="9"/>
      <c r="QMH58" s="9"/>
      <c r="QMI58" s="9"/>
      <c r="QMJ58" s="9"/>
      <c r="QMK58" s="9"/>
      <c r="QML58" s="9"/>
      <c r="QMM58" s="9"/>
      <c r="QMN58" s="9"/>
      <c r="QMO58" s="9"/>
      <c r="QMP58" s="9"/>
      <c r="QMQ58" s="9"/>
      <c r="QMR58" s="9"/>
      <c r="QMS58" s="9"/>
      <c r="QMT58" s="9"/>
      <c r="QMU58" s="9"/>
      <c r="QMV58" s="9"/>
      <c r="QMW58" s="9"/>
      <c r="QMX58" s="9"/>
      <c r="QMY58" s="9"/>
      <c r="QMZ58" s="9"/>
      <c r="QNA58" s="9"/>
      <c r="QNB58" s="9"/>
      <c r="QNC58" s="9"/>
      <c r="QND58" s="9"/>
      <c r="QNE58" s="9"/>
      <c r="QNF58" s="9"/>
      <c r="QNG58" s="9"/>
      <c r="QNH58" s="9"/>
      <c r="QNI58" s="9"/>
      <c r="QNJ58" s="9"/>
      <c r="QNK58" s="9"/>
      <c r="QNL58" s="9"/>
      <c r="QNM58" s="9"/>
      <c r="QNN58" s="9"/>
      <c r="QNO58" s="9"/>
      <c r="QNP58" s="9"/>
      <c r="QNQ58" s="9"/>
      <c r="QNR58" s="9"/>
      <c r="QNS58" s="9"/>
      <c r="QNT58" s="9"/>
      <c r="QNU58" s="9"/>
      <c r="QNV58" s="9"/>
      <c r="QNW58" s="9"/>
      <c r="QNX58" s="9"/>
      <c r="QNY58" s="9"/>
      <c r="QNZ58" s="9"/>
      <c r="QOA58" s="9"/>
      <c r="QOB58" s="9"/>
      <c r="QOC58" s="9"/>
      <c r="QOD58" s="9"/>
      <c r="QOE58" s="9"/>
      <c r="QOF58" s="9"/>
      <c r="QOG58" s="9"/>
      <c r="QOH58" s="9"/>
      <c r="QOI58" s="9"/>
      <c r="QOJ58" s="9"/>
      <c r="QOK58" s="9"/>
      <c r="QOL58" s="9"/>
      <c r="QOM58" s="9"/>
      <c r="QON58" s="9"/>
      <c r="QOO58" s="9"/>
      <c r="QOP58" s="9"/>
      <c r="QOQ58" s="9"/>
      <c r="QOR58" s="9"/>
      <c r="QOS58" s="9"/>
      <c r="QOT58" s="9"/>
      <c r="QOU58" s="9"/>
      <c r="QOV58" s="9"/>
      <c r="QOW58" s="9"/>
      <c r="QOX58" s="9"/>
      <c r="QOY58" s="9"/>
      <c r="QOZ58" s="9"/>
      <c r="QPA58" s="9"/>
      <c r="QPB58" s="9"/>
      <c r="QPC58" s="9"/>
      <c r="QPD58" s="9"/>
      <c r="QPE58" s="9"/>
      <c r="QPF58" s="9"/>
      <c r="QPG58" s="9"/>
      <c r="QPH58" s="9"/>
      <c r="QPI58" s="9"/>
      <c r="QPJ58" s="9"/>
      <c r="QPK58" s="9"/>
      <c r="QPL58" s="9"/>
      <c r="QPM58" s="9"/>
      <c r="QPN58" s="9"/>
      <c r="QPO58" s="9"/>
      <c r="QPP58" s="9"/>
      <c r="QPQ58" s="9"/>
      <c r="QPR58" s="9"/>
      <c r="QPS58" s="9"/>
      <c r="QPT58" s="9"/>
      <c r="QPU58" s="9"/>
      <c r="QPV58" s="9"/>
      <c r="QPW58" s="9"/>
      <c r="QPX58" s="9"/>
      <c r="QPY58" s="9"/>
      <c r="QPZ58" s="9"/>
      <c r="QQA58" s="9"/>
      <c r="QQB58" s="9"/>
      <c r="QQC58" s="9"/>
      <c r="QQD58" s="9"/>
      <c r="QQE58" s="9"/>
      <c r="QQF58" s="9"/>
      <c r="QQG58" s="9"/>
      <c r="QQH58" s="9"/>
      <c r="QQI58" s="9"/>
      <c r="QQJ58" s="9"/>
      <c r="QQK58" s="9"/>
      <c r="QQL58" s="9"/>
      <c r="QQM58" s="9"/>
      <c r="QQN58" s="9"/>
      <c r="QQO58" s="9"/>
      <c r="QQP58" s="9"/>
      <c r="QQQ58" s="9"/>
      <c r="QQR58" s="9"/>
      <c r="QQS58" s="9"/>
      <c r="QQT58" s="9"/>
      <c r="QQU58" s="9"/>
      <c r="QQV58" s="9"/>
      <c r="QQW58" s="9"/>
      <c r="QQX58" s="9"/>
      <c r="QQY58" s="9"/>
      <c r="QQZ58" s="9"/>
      <c r="QRA58" s="9"/>
      <c r="QRB58" s="9"/>
      <c r="QRC58" s="9"/>
      <c r="QRD58" s="9"/>
      <c r="QRE58" s="9"/>
      <c r="QRF58" s="9"/>
      <c r="QRG58" s="9"/>
      <c r="QRH58" s="9"/>
      <c r="QRI58" s="9"/>
      <c r="QRJ58" s="9"/>
      <c r="QRK58" s="9"/>
      <c r="QRL58" s="9"/>
      <c r="QRM58" s="9"/>
      <c r="QRN58" s="9"/>
      <c r="QRO58" s="9"/>
      <c r="QRP58" s="9"/>
      <c r="QRQ58" s="9"/>
      <c r="QRR58" s="9"/>
      <c r="QRS58" s="9"/>
      <c r="QRT58" s="9"/>
      <c r="QRU58" s="9"/>
      <c r="QRV58" s="9"/>
      <c r="QRW58" s="9"/>
      <c r="QRX58" s="9"/>
      <c r="QRY58" s="9"/>
      <c r="QRZ58" s="9"/>
      <c r="QSA58" s="9"/>
      <c r="QSB58" s="9"/>
      <c r="QSC58" s="9"/>
      <c r="QSD58" s="9"/>
      <c r="QSE58" s="9"/>
      <c r="QSF58" s="9"/>
      <c r="QSG58" s="9"/>
      <c r="QSH58" s="9"/>
      <c r="QSI58" s="9"/>
      <c r="QSJ58" s="9"/>
      <c r="QSK58" s="9"/>
      <c r="QSL58" s="9"/>
      <c r="QSM58" s="9"/>
      <c r="QSN58" s="9"/>
      <c r="QSO58" s="9"/>
      <c r="QSP58" s="9"/>
      <c r="QSQ58" s="9"/>
      <c r="QSR58" s="9"/>
      <c r="QSS58" s="9"/>
      <c r="QST58" s="9"/>
      <c r="QSU58" s="9"/>
      <c r="QSV58" s="9"/>
      <c r="QSW58" s="9"/>
      <c r="QSX58" s="9"/>
      <c r="QSY58" s="9"/>
      <c r="QSZ58" s="9"/>
      <c r="QTA58" s="9"/>
      <c r="QTB58" s="9"/>
      <c r="QTC58" s="9"/>
      <c r="QTD58" s="9"/>
      <c r="QTE58" s="9"/>
      <c r="QTF58" s="9"/>
      <c r="QTG58" s="9"/>
      <c r="QTH58" s="9"/>
      <c r="QTI58" s="9"/>
      <c r="QTJ58" s="9"/>
      <c r="QTK58" s="9"/>
      <c r="QTL58" s="9"/>
      <c r="QTM58" s="9"/>
      <c r="QTN58" s="9"/>
      <c r="QTO58" s="9"/>
      <c r="QTP58" s="9"/>
      <c r="QTQ58" s="9"/>
      <c r="QTR58" s="9"/>
      <c r="QTS58" s="9"/>
      <c r="QTT58" s="9"/>
      <c r="QTU58" s="9"/>
      <c r="QTV58" s="9"/>
      <c r="QTW58" s="9"/>
      <c r="QTX58" s="9"/>
      <c r="QTY58" s="9"/>
      <c r="QTZ58" s="9"/>
      <c r="QUA58" s="9"/>
      <c r="QUB58" s="9"/>
      <c r="QUC58" s="9"/>
      <c r="QUD58" s="9"/>
      <c r="QUE58" s="9"/>
      <c r="QUF58" s="9"/>
      <c r="QUG58" s="9"/>
      <c r="QUH58" s="9"/>
      <c r="QUI58" s="9"/>
      <c r="QUJ58" s="9"/>
      <c r="QUK58" s="9"/>
      <c r="QUL58" s="9"/>
      <c r="QUM58" s="9"/>
      <c r="QUN58" s="9"/>
      <c r="QUO58" s="9"/>
      <c r="QUP58" s="9"/>
      <c r="QUQ58" s="9"/>
      <c r="QUR58" s="9"/>
      <c r="QUS58" s="9"/>
      <c r="QUT58" s="9"/>
      <c r="QUU58" s="9"/>
      <c r="QUV58" s="9"/>
      <c r="QUW58" s="9"/>
      <c r="QUX58" s="9"/>
      <c r="QUY58" s="9"/>
      <c r="QUZ58" s="9"/>
      <c r="QVA58" s="9"/>
      <c r="QVB58" s="9"/>
      <c r="QVC58" s="9"/>
      <c r="QVD58" s="9"/>
      <c r="QVE58" s="9"/>
      <c r="QVF58" s="9"/>
      <c r="QVG58" s="9"/>
      <c r="QVH58" s="9"/>
      <c r="QVI58" s="9"/>
      <c r="QVJ58" s="9"/>
      <c r="QVK58" s="9"/>
      <c r="QVL58" s="9"/>
      <c r="QVM58" s="9"/>
      <c r="QVN58" s="9"/>
      <c r="QVO58" s="9"/>
      <c r="QVP58" s="9"/>
      <c r="QVQ58" s="9"/>
      <c r="QVR58" s="9"/>
      <c r="QVS58" s="9"/>
      <c r="QVT58" s="9"/>
      <c r="QVU58" s="9"/>
      <c r="QVV58" s="9"/>
      <c r="QVW58" s="9"/>
      <c r="QVX58" s="9"/>
      <c r="QVY58" s="9"/>
      <c r="QVZ58" s="9"/>
      <c r="QWA58" s="9"/>
      <c r="QWB58" s="9"/>
      <c r="QWC58" s="9"/>
      <c r="QWD58" s="9"/>
      <c r="QWE58" s="9"/>
      <c r="QWF58" s="9"/>
      <c r="QWG58" s="9"/>
      <c r="QWH58" s="9"/>
      <c r="QWI58" s="9"/>
      <c r="QWJ58" s="9"/>
      <c r="QWK58" s="9"/>
      <c r="QWL58" s="9"/>
      <c r="QWM58" s="9"/>
      <c r="QWN58" s="9"/>
      <c r="QWO58" s="9"/>
      <c r="QWP58" s="9"/>
      <c r="QWQ58" s="9"/>
      <c r="QWR58" s="9"/>
      <c r="QWS58" s="9"/>
      <c r="QWT58" s="9"/>
      <c r="QWU58" s="9"/>
      <c r="QWV58" s="9"/>
      <c r="QWW58" s="9"/>
      <c r="QWX58" s="9"/>
      <c r="QWY58" s="9"/>
      <c r="QWZ58" s="9"/>
      <c r="QXA58" s="9"/>
      <c r="QXB58" s="9"/>
      <c r="QXC58" s="9"/>
      <c r="QXD58" s="9"/>
      <c r="QXE58" s="9"/>
      <c r="QXF58" s="9"/>
      <c r="QXG58" s="9"/>
      <c r="QXH58" s="9"/>
      <c r="QXI58" s="9"/>
      <c r="QXJ58" s="9"/>
      <c r="QXK58" s="9"/>
      <c r="QXL58" s="9"/>
      <c r="QXM58" s="9"/>
      <c r="QXN58" s="9"/>
      <c r="QXO58" s="9"/>
      <c r="QXP58" s="9"/>
      <c r="QXQ58" s="9"/>
      <c r="QXR58" s="9"/>
      <c r="QXS58" s="9"/>
      <c r="QXT58" s="9"/>
      <c r="QXU58" s="9"/>
      <c r="QXV58" s="9"/>
      <c r="QXW58" s="9"/>
      <c r="QXX58" s="9"/>
      <c r="QXY58" s="9"/>
      <c r="QXZ58" s="9"/>
      <c r="QYA58" s="9"/>
      <c r="QYB58" s="9"/>
      <c r="QYC58" s="9"/>
      <c r="QYD58" s="9"/>
      <c r="QYE58" s="9"/>
      <c r="QYF58" s="9"/>
      <c r="QYG58" s="9"/>
      <c r="QYH58" s="9"/>
      <c r="QYI58" s="9"/>
      <c r="QYJ58" s="9"/>
      <c r="QYK58" s="9"/>
      <c r="QYL58" s="9"/>
      <c r="QYM58" s="9"/>
      <c r="QYN58" s="9"/>
      <c r="QYO58" s="9"/>
      <c r="QYP58" s="9"/>
      <c r="QYQ58" s="9"/>
      <c r="QYR58" s="9"/>
      <c r="QYS58" s="9"/>
      <c r="QYT58" s="9"/>
      <c r="QYU58" s="9"/>
      <c r="QYV58" s="9"/>
      <c r="QYW58" s="9"/>
      <c r="QYX58" s="9"/>
      <c r="QYY58" s="9"/>
      <c r="QYZ58" s="9"/>
      <c r="QZA58" s="9"/>
      <c r="QZB58" s="9"/>
      <c r="QZC58" s="9"/>
      <c r="QZD58" s="9"/>
      <c r="QZE58" s="9"/>
      <c r="QZF58" s="9"/>
      <c r="QZG58" s="9"/>
      <c r="QZH58" s="9"/>
      <c r="QZI58" s="9"/>
      <c r="QZJ58" s="9"/>
      <c r="QZK58" s="9"/>
      <c r="QZL58" s="9"/>
      <c r="QZM58" s="9"/>
      <c r="QZN58" s="9"/>
      <c r="QZO58" s="9"/>
      <c r="QZP58" s="9"/>
      <c r="QZQ58" s="9"/>
      <c r="QZR58" s="9"/>
      <c r="QZS58" s="9"/>
      <c r="QZT58" s="9"/>
      <c r="QZU58" s="9"/>
      <c r="QZV58" s="9"/>
      <c r="QZW58" s="9"/>
      <c r="QZX58" s="9"/>
      <c r="QZY58" s="9"/>
      <c r="QZZ58" s="9"/>
      <c r="RAA58" s="9"/>
      <c r="RAB58" s="9"/>
      <c r="RAC58" s="9"/>
      <c r="RAD58" s="9"/>
      <c r="RAE58" s="9"/>
      <c r="RAF58" s="9"/>
      <c r="RAG58" s="9"/>
      <c r="RAH58" s="9"/>
      <c r="RAI58" s="9"/>
      <c r="RAJ58" s="9"/>
      <c r="RAK58" s="9"/>
      <c r="RAL58" s="9"/>
      <c r="RAM58" s="9"/>
      <c r="RAN58" s="9"/>
      <c r="RAO58" s="9"/>
      <c r="RAP58" s="9"/>
      <c r="RAQ58" s="9"/>
      <c r="RAR58" s="9"/>
      <c r="RAS58" s="9"/>
      <c r="RAT58" s="9"/>
      <c r="RAU58" s="9"/>
      <c r="RAV58" s="9"/>
      <c r="RAW58" s="9"/>
      <c r="RAX58" s="9"/>
      <c r="RAY58" s="9"/>
      <c r="RAZ58" s="9"/>
      <c r="RBA58" s="9"/>
      <c r="RBB58" s="9"/>
      <c r="RBC58" s="9"/>
      <c r="RBD58" s="9"/>
      <c r="RBE58" s="9"/>
      <c r="RBF58" s="9"/>
      <c r="RBG58" s="9"/>
      <c r="RBH58" s="9"/>
      <c r="RBI58" s="9"/>
      <c r="RBJ58" s="9"/>
      <c r="RBK58" s="9"/>
      <c r="RBL58" s="9"/>
      <c r="RBM58" s="9"/>
      <c r="RBN58" s="9"/>
      <c r="RBO58" s="9"/>
      <c r="RBP58" s="9"/>
      <c r="RBQ58" s="9"/>
      <c r="RBR58" s="9"/>
      <c r="RBS58" s="9"/>
      <c r="RBT58" s="9"/>
      <c r="RBU58" s="9"/>
      <c r="RBV58" s="9"/>
      <c r="RBW58" s="9"/>
      <c r="RBX58" s="9"/>
      <c r="RBY58" s="9"/>
      <c r="RBZ58" s="9"/>
      <c r="RCA58" s="9"/>
      <c r="RCB58" s="9"/>
      <c r="RCC58" s="9"/>
      <c r="RCD58" s="9"/>
      <c r="RCE58" s="9"/>
      <c r="RCF58" s="9"/>
      <c r="RCG58" s="9"/>
      <c r="RCH58" s="9"/>
      <c r="RCI58" s="9"/>
      <c r="RCJ58" s="9"/>
      <c r="RCK58" s="9"/>
      <c r="RCL58" s="9"/>
      <c r="RCM58" s="9"/>
      <c r="RCN58" s="9"/>
      <c r="RCO58" s="9"/>
      <c r="RCP58" s="9"/>
      <c r="RCQ58" s="9"/>
      <c r="RCR58" s="9"/>
      <c r="RCS58" s="9"/>
      <c r="RCT58" s="9"/>
      <c r="RCU58" s="9"/>
      <c r="RCV58" s="9"/>
      <c r="RCW58" s="9"/>
      <c r="RCX58" s="9"/>
      <c r="RCY58" s="9"/>
      <c r="RCZ58" s="9"/>
      <c r="RDA58" s="9"/>
      <c r="RDB58" s="9"/>
      <c r="RDC58" s="9"/>
      <c r="RDD58" s="9"/>
      <c r="RDE58" s="9"/>
      <c r="RDF58" s="9"/>
      <c r="RDG58" s="9"/>
      <c r="RDH58" s="9"/>
      <c r="RDI58" s="9"/>
      <c r="RDJ58" s="9"/>
      <c r="RDK58" s="9"/>
      <c r="RDL58" s="9"/>
      <c r="RDM58" s="9"/>
      <c r="RDN58" s="9"/>
      <c r="RDO58" s="9"/>
      <c r="RDP58" s="9"/>
      <c r="RDQ58" s="9"/>
      <c r="RDR58" s="9"/>
      <c r="RDS58" s="9"/>
      <c r="RDT58" s="9"/>
      <c r="RDU58" s="9"/>
      <c r="RDV58" s="9"/>
      <c r="RDW58" s="9"/>
      <c r="RDX58" s="9"/>
      <c r="RDY58" s="9"/>
      <c r="RDZ58" s="9"/>
      <c r="REA58" s="9"/>
      <c r="REB58" s="9"/>
      <c r="REC58" s="9"/>
      <c r="RED58" s="9"/>
      <c r="REE58" s="9"/>
      <c r="REF58" s="9"/>
      <c r="REG58" s="9"/>
      <c r="REH58" s="9"/>
      <c r="REI58" s="9"/>
      <c r="REJ58" s="9"/>
      <c r="REK58" s="9"/>
      <c r="REL58" s="9"/>
      <c r="REM58" s="9"/>
      <c r="REN58" s="9"/>
      <c r="REO58" s="9"/>
      <c r="REP58" s="9"/>
      <c r="REQ58" s="9"/>
      <c r="RER58" s="9"/>
      <c r="RES58" s="9"/>
      <c r="RET58" s="9"/>
      <c r="REU58" s="9"/>
      <c r="REV58" s="9"/>
      <c r="REW58" s="9"/>
      <c r="REX58" s="9"/>
      <c r="REY58" s="9"/>
      <c r="REZ58" s="9"/>
      <c r="RFA58" s="9"/>
      <c r="RFB58" s="9"/>
      <c r="RFC58" s="9"/>
      <c r="RFD58" s="9"/>
      <c r="RFE58" s="9"/>
      <c r="RFF58" s="9"/>
      <c r="RFG58" s="9"/>
      <c r="RFH58" s="9"/>
      <c r="RFI58" s="9"/>
      <c r="RFJ58" s="9"/>
      <c r="RFK58" s="9"/>
      <c r="RFL58" s="9"/>
      <c r="RFM58" s="9"/>
      <c r="RFN58" s="9"/>
      <c r="RFO58" s="9"/>
      <c r="RFP58" s="9"/>
      <c r="RFQ58" s="9"/>
      <c r="RFR58" s="9"/>
      <c r="RFS58" s="9"/>
      <c r="RFT58" s="9"/>
      <c r="RFU58" s="9"/>
      <c r="RFV58" s="9"/>
      <c r="RFW58" s="9"/>
      <c r="RFX58" s="9"/>
      <c r="RFY58" s="9"/>
      <c r="RFZ58" s="9"/>
      <c r="RGA58" s="9"/>
      <c r="RGB58" s="9"/>
      <c r="RGC58" s="9"/>
      <c r="RGD58" s="9"/>
      <c r="RGE58" s="9"/>
      <c r="RGF58" s="9"/>
      <c r="RGG58" s="9"/>
      <c r="RGH58" s="9"/>
      <c r="RGI58" s="9"/>
      <c r="RGJ58" s="9"/>
      <c r="RGK58" s="9"/>
      <c r="RGL58" s="9"/>
      <c r="RGM58" s="9"/>
      <c r="RGN58" s="9"/>
      <c r="RGO58" s="9"/>
      <c r="RGP58" s="9"/>
      <c r="RGQ58" s="9"/>
      <c r="RGR58" s="9"/>
      <c r="RGS58" s="9"/>
      <c r="RGT58" s="9"/>
      <c r="RGU58" s="9"/>
      <c r="RGV58" s="9"/>
      <c r="RGW58" s="9"/>
      <c r="RGX58" s="9"/>
      <c r="RGY58" s="9"/>
      <c r="RGZ58" s="9"/>
      <c r="RHA58" s="9"/>
      <c r="RHB58" s="9"/>
      <c r="RHC58" s="9"/>
      <c r="RHD58" s="9"/>
      <c r="RHE58" s="9"/>
      <c r="RHF58" s="9"/>
      <c r="RHG58" s="9"/>
      <c r="RHH58" s="9"/>
      <c r="RHI58" s="9"/>
      <c r="RHJ58" s="9"/>
      <c r="RHK58" s="9"/>
      <c r="RHL58" s="9"/>
      <c r="RHM58" s="9"/>
      <c r="RHN58" s="9"/>
      <c r="RHO58" s="9"/>
      <c r="RHP58" s="9"/>
      <c r="RHQ58" s="9"/>
      <c r="RHR58" s="9"/>
      <c r="RHS58" s="9"/>
      <c r="RHT58" s="9"/>
      <c r="RHU58" s="9"/>
      <c r="RHV58" s="9"/>
      <c r="RHW58" s="9"/>
      <c r="RHX58" s="9"/>
      <c r="RHY58" s="9"/>
      <c r="RHZ58" s="9"/>
      <c r="RIA58" s="9"/>
      <c r="RIB58" s="9"/>
      <c r="RIC58" s="9"/>
      <c r="RID58" s="9"/>
      <c r="RIE58" s="9"/>
      <c r="RIF58" s="9"/>
      <c r="RIG58" s="9"/>
      <c r="RIH58" s="9"/>
      <c r="RII58" s="9"/>
      <c r="RIJ58" s="9"/>
      <c r="RIK58" s="9"/>
      <c r="RIL58" s="9"/>
      <c r="RIM58" s="9"/>
      <c r="RIN58" s="9"/>
      <c r="RIO58" s="9"/>
      <c r="RIP58" s="9"/>
      <c r="RIQ58" s="9"/>
      <c r="RIR58" s="9"/>
      <c r="RIS58" s="9"/>
      <c r="RIT58" s="9"/>
      <c r="RIU58" s="9"/>
      <c r="RIV58" s="9"/>
      <c r="RIW58" s="9"/>
      <c r="RIX58" s="9"/>
      <c r="RIY58" s="9"/>
      <c r="RIZ58" s="9"/>
      <c r="RJA58" s="9"/>
      <c r="RJB58" s="9"/>
      <c r="RJC58" s="9"/>
      <c r="RJD58" s="9"/>
      <c r="RJE58" s="9"/>
      <c r="RJF58" s="9"/>
      <c r="RJG58" s="9"/>
      <c r="RJH58" s="9"/>
      <c r="RJI58" s="9"/>
      <c r="RJJ58" s="9"/>
      <c r="RJK58" s="9"/>
      <c r="RJL58" s="9"/>
      <c r="RJM58" s="9"/>
      <c r="RJN58" s="9"/>
      <c r="RJO58" s="9"/>
      <c r="RJP58" s="9"/>
      <c r="RJQ58" s="9"/>
      <c r="RJR58" s="9"/>
      <c r="RJS58" s="9"/>
      <c r="RJT58" s="9"/>
      <c r="RJU58" s="9"/>
      <c r="RJV58" s="9"/>
      <c r="RJW58" s="9"/>
      <c r="RJX58" s="9"/>
      <c r="RJY58" s="9"/>
      <c r="RJZ58" s="9"/>
      <c r="RKA58" s="9"/>
      <c r="RKB58" s="9"/>
      <c r="RKC58" s="9"/>
      <c r="RKD58" s="9"/>
      <c r="RKE58" s="9"/>
      <c r="RKF58" s="9"/>
      <c r="RKG58" s="9"/>
      <c r="RKH58" s="9"/>
      <c r="RKI58" s="9"/>
      <c r="RKJ58" s="9"/>
      <c r="RKK58" s="9"/>
      <c r="RKL58" s="9"/>
      <c r="RKM58" s="9"/>
      <c r="RKN58" s="9"/>
      <c r="RKO58" s="9"/>
      <c r="RKP58" s="9"/>
      <c r="RKQ58" s="9"/>
      <c r="RKR58" s="9"/>
      <c r="RKS58" s="9"/>
      <c r="RKT58" s="9"/>
      <c r="RKU58" s="9"/>
      <c r="RKV58" s="9"/>
      <c r="RKW58" s="9"/>
      <c r="RKX58" s="9"/>
      <c r="RKY58" s="9"/>
      <c r="RKZ58" s="9"/>
      <c r="RLA58" s="9"/>
      <c r="RLB58" s="9"/>
      <c r="RLC58" s="9"/>
      <c r="RLD58" s="9"/>
      <c r="RLE58" s="9"/>
      <c r="RLF58" s="9"/>
      <c r="RLG58" s="9"/>
      <c r="RLH58" s="9"/>
      <c r="RLI58" s="9"/>
      <c r="RLJ58" s="9"/>
      <c r="RLK58" s="9"/>
      <c r="RLL58" s="9"/>
      <c r="RLM58" s="9"/>
      <c r="RLN58" s="9"/>
      <c r="RLO58" s="9"/>
      <c r="RLP58" s="9"/>
      <c r="RLQ58" s="9"/>
      <c r="RLR58" s="9"/>
      <c r="RLS58" s="9"/>
      <c r="RLT58" s="9"/>
      <c r="RLU58" s="9"/>
      <c r="RLV58" s="9"/>
      <c r="RLW58" s="9"/>
      <c r="RLX58" s="9"/>
      <c r="RLY58" s="9"/>
      <c r="RLZ58" s="9"/>
      <c r="RMA58" s="9"/>
      <c r="RMB58" s="9"/>
      <c r="RMC58" s="9"/>
      <c r="RMD58" s="9"/>
      <c r="RME58" s="9"/>
      <c r="RMF58" s="9"/>
      <c r="RMG58" s="9"/>
      <c r="RMH58" s="9"/>
      <c r="RMI58" s="9"/>
      <c r="RMJ58" s="9"/>
      <c r="RMK58" s="9"/>
      <c r="RML58" s="9"/>
      <c r="RMM58" s="9"/>
      <c r="RMN58" s="9"/>
      <c r="RMO58" s="9"/>
      <c r="RMP58" s="9"/>
      <c r="RMQ58" s="9"/>
      <c r="RMR58" s="9"/>
      <c r="RMS58" s="9"/>
      <c r="RMT58" s="9"/>
      <c r="RMU58" s="9"/>
      <c r="RMV58" s="9"/>
      <c r="RMW58" s="9"/>
      <c r="RMX58" s="9"/>
      <c r="RMY58" s="9"/>
      <c r="RMZ58" s="9"/>
      <c r="RNA58" s="9"/>
      <c r="RNB58" s="9"/>
      <c r="RNC58" s="9"/>
      <c r="RND58" s="9"/>
      <c r="RNE58" s="9"/>
      <c r="RNF58" s="9"/>
      <c r="RNG58" s="9"/>
      <c r="RNH58" s="9"/>
      <c r="RNI58" s="9"/>
      <c r="RNJ58" s="9"/>
      <c r="RNK58" s="9"/>
      <c r="RNL58" s="9"/>
      <c r="RNM58" s="9"/>
      <c r="RNN58" s="9"/>
      <c r="RNO58" s="9"/>
      <c r="RNP58" s="9"/>
      <c r="RNQ58" s="9"/>
      <c r="RNR58" s="9"/>
      <c r="RNS58" s="9"/>
      <c r="RNT58" s="9"/>
      <c r="RNU58" s="9"/>
      <c r="RNV58" s="9"/>
      <c r="RNW58" s="9"/>
      <c r="RNX58" s="9"/>
      <c r="RNY58" s="9"/>
      <c r="RNZ58" s="9"/>
      <c r="ROA58" s="9"/>
      <c r="ROB58" s="9"/>
      <c r="ROC58" s="9"/>
      <c r="ROD58" s="9"/>
      <c r="ROE58" s="9"/>
      <c r="ROF58" s="9"/>
      <c r="ROG58" s="9"/>
      <c r="ROH58" s="9"/>
      <c r="ROI58" s="9"/>
      <c r="ROJ58" s="9"/>
      <c r="ROK58" s="9"/>
      <c r="ROL58" s="9"/>
      <c r="ROM58" s="9"/>
      <c r="RON58" s="9"/>
      <c r="ROO58" s="9"/>
      <c r="ROP58" s="9"/>
      <c r="ROQ58" s="9"/>
      <c r="ROR58" s="9"/>
      <c r="ROS58" s="9"/>
      <c r="ROT58" s="9"/>
      <c r="ROU58" s="9"/>
      <c r="ROV58" s="9"/>
      <c r="ROW58" s="9"/>
      <c r="ROX58" s="9"/>
      <c r="ROY58" s="9"/>
      <c r="ROZ58" s="9"/>
      <c r="RPA58" s="9"/>
      <c r="RPB58" s="9"/>
      <c r="RPC58" s="9"/>
      <c r="RPD58" s="9"/>
      <c r="RPE58" s="9"/>
      <c r="RPF58" s="9"/>
      <c r="RPG58" s="9"/>
      <c r="RPH58" s="9"/>
      <c r="RPI58" s="9"/>
      <c r="RPJ58" s="9"/>
      <c r="RPK58" s="9"/>
      <c r="RPL58" s="9"/>
      <c r="RPM58" s="9"/>
      <c r="RPN58" s="9"/>
      <c r="RPO58" s="9"/>
      <c r="RPP58" s="9"/>
      <c r="RPQ58" s="9"/>
      <c r="RPR58" s="9"/>
      <c r="RPS58" s="9"/>
      <c r="RPT58" s="9"/>
      <c r="RPU58" s="9"/>
      <c r="RPV58" s="9"/>
      <c r="RPW58" s="9"/>
      <c r="RPX58" s="9"/>
      <c r="RPY58" s="9"/>
      <c r="RPZ58" s="9"/>
      <c r="RQA58" s="9"/>
      <c r="RQB58" s="9"/>
      <c r="RQC58" s="9"/>
      <c r="RQD58" s="9"/>
      <c r="RQE58" s="9"/>
      <c r="RQF58" s="9"/>
      <c r="RQG58" s="9"/>
      <c r="RQH58" s="9"/>
      <c r="RQI58" s="9"/>
      <c r="RQJ58" s="9"/>
      <c r="RQK58" s="9"/>
      <c r="RQL58" s="9"/>
      <c r="RQM58" s="9"/>
      <c r="RQN58" s="9"/>
      <c r="RQO58" s="9"/>
      <c r="RQP58" s="9"/>
      <c r="RQQ58" s="9"/>
      <c r="RQR58" s="9"/>
      <c r="RQS58" s="9"/>
      <c r="RQT58" s="9"/>
      <c r="RQU58" s="9"/>
      <c r="RQV58" s="9"/>
      <c r="RQW58" s="9"/>
      <c r="RQX58" s="9"/>
      <c r="RQY58" s="9"/>
      <c r="RQZ58" s="9"/>
      <c r="RRA58" s="9"/>
      <c r="RRB58" s="9"/>
      <c r="RRC58" s="9"/>
      <c r="RRD58" s="9"/>
      <c r="RRE58" s="9"/>
      <c r="RRF58" s="9"/>
      <c r="RRG58" s="9"/>
      <c r="RRH58" s="9"/>
      <c r="RRI58" s="9"/>
      <c r="RRJ58" s="9"/>
      <c r="RRK58" s="9"/>
      <c r="RRL58" s="9"/>
      <c r="RRM58" s="9"/>
      <c r="RRN58" s="9"/>
      <c r="RRO58" s="9"/>
      <c r="RRP58" s="9"/>
      <c r="RRQ58" s="9"/>
      <c r="RRR58" s="9"/>
      <c r="RRS58" s="9"/>
      <c r="RRT58" s="9"/>
      <c r="RRU58" s="9"/>
      <c r="RRV58" s="9"/>
      <c r="RRW58" s="9"/>
      <c r="RRX58" s="9"/>
      <c r="RRY58" s="9"/>
      <c r="RRZ58" s="9"/>
      <c r="RSA58" s="9"/>
      <c r="RSB58" s="9"/>
      <c r="RSC58" s="9"/>
      <c r="RSD58" s="9"/>
      <c r="RSE58" s="9"/>
      <c r="RSF58" s="9"/>
      <c r="RSG58" s="9"/>
      <c r="RSH58" s="9"/>
      <c r="RSI58" s="9"/>
      <c r="RSJ58" s="9"/>
      <c r="RSK58" s="9"/>
      <c r="RSL58" s="9"/>
      <c r="RSM58" s="9"/>
      <c r="RSN58" s="9"/>
      <c r="RSO58" s="9"/>
      <c r="RSP58" s="9"/>
      <c r="RSQ58" s="9"/>
      <c r="RSR58" s="9"/>
      <c r="RSS58" s="9"/>
      <c r="RST58" s="9"/>
      <c r="RSU58" s="9"/>
      <c r="RSV58" s="9"/>
      <c r="RSW58" s="9"/>
      <c r="RSX58" s="9"/>
      <c r="RSY58" s="9"/>
      <c r="RSZ58" s="9"/>
      <c r="RTA58" s="9"/>
      <c r="RTB58" s="9"/>
      <c r="RTC58" s="9"/>
      <c r="RTD58" s="9"/>
      <c r="RTE58" s="9"/>
      <c r="RTF58" s="9"/>
      <c r="RTG58" s="9"/>
      <c r="RTH58" s="9"/>
      <c r="RTI58" s="9"/>
      <c r="RTJ58" s="9"/>
      <c r="RTK58" s="9"/>
      <c r="RTL58" s="9"/>
      <c r="RTM58" s="9"/>
      <c r="RTN58" s="9"/>
      <c r="RTO58" s="9"/>
      <c r="RTP58" s="9"/>
      <c r="RTQ58" s="9"/>
      <c r="RTR58" s="9"/>
      <c r="RTS58" s="9"/>
      <c r="RTT58" s="9"/>
      <c r="RTU58" s="9"/>
      <c r="RTV58" s="9"/>
      <c r="RTW58" s="9"/>
      <c r="RTX58" s="9"/>
      <c r="RTY58" s="9"/>
      <c r="RTZ58" s="9"/>
      <c r="RUA58" s="9"/>
      <c r="RUB58" s="9"/>
      <c r="RUC58" s="9"/>
      <c r="RUD58" s="9"/>
      <c r="RUE58" s="9"/>
      <c r="RUF58" s="9"/>
      <c r="RUG58" s="9"/>
      <c r="RUH58" s="9"/>
      <c r="RUI58" s="9"/>
      <c r="RUJ58" s="9"/>
      <c r="RUK58" s="9"/>
      <c r="RUL58" s="9"/>
      <c r="RUM58" s="9"/>
      <c r="RUN58" s="9"/>
      <c r="RUO58" s="9"/>
      <c r="RUP58" s="9"/>
      <c r="RUQ58" s="9"/>
      <c r="RUR58" s="9"/>
      <c r="RUS58" s="9"/>
      <c r="RUT58" s="9"/>
      <c r="RUU58" s="9"/>
      <c r="RUV58" s="9"/>
      <c r="RUW58" s="9"/>
      <c r="RUX58" s="9"/>
      <c r="RUY58" s="9"/>
      <c r="RUZ58" s="9"/>
      <c r="RVA58" s="9"/>
      <c r="RVB58" s="9"/>
      <c r="RVC58" s="9"/>
      <c r="RVD58" s="9"/>
      <c r="RVE58" s="9"/>
      <c r="RVF58" s="9"/>
      <c r="RVG58" s="9"/>
      <c r="RVH58" s="9"/>
      <c r="RVI58" s="9"/>
      <c r="RVJ58" s="9"/>
      <c r="RVK58" s="9"/>
      <c r="RVL58" s="9"/>
      <c r="RVM58" s="9"/>
      <c r="RVN58" s="9"/>
      <c r="RVO58" s="9"/>
      <c r="RVP58" s="9"/>
      <c r="RVQ58" s="9"/>
      <c r="RVR58" s="9"/>
      <c r="RVS58" s="9"/>
      <c r="RVT58" s="9"/>
      <c r="RVU58" s="9"/>
      <c r="RVV58" s="9"/>
      <c r="RVW58" s="9"/>
      <c r="RVX58" s="9"/>
      <c r="RVY58" s="9"/>
      <c r="RVZ58" s="9"/>
      <c r="RWA58" s="9"/>
      <c r="RWB58" s="9"/>
      <c r="RWC58" s="9"/>
      <c r="RWD58" s="9"/>
      <c r="RWE58" s="9"/>
      <c r="RWF58" s="9"/>
      <c r="RWG58" s="9"/>
      <c r="RWH58" s="9"/>
      <c r="RWI58" s="9"/>
      <c r="RWJ58" s="9"/>
      <c r="RWK58" s="9"/>
      <c r="RWL58" s="9"/>
      <c r="RWM58" s="9"/>
      <c r="RWN58" s="9"/>
      <c r="RWO58" s="9"/>
      <c r="RWP58" s="9"/>
      <c r="RWQ58" s="9"/>
      <c r="RWR58" s="9"/>
      <c r="RWS58" s="9"/>
      <c r="RWT58" s="9"/>
      <c r="RWU58" s="9"/>
      <c r="RWV58" s="9"/>
      <c r="RWW58" s="9"/>
      <c r="RWX58" s="9"/>
      <c r="RWY58" s="9"/>
      <c r="RWZ58" s="9"/>
      <c r="RXA58" s="9"/>
      <c r="RXB58" s="9"/>
      <c r="RXC58" s="9"/>
      <c r="RXD58" s="9"/>
      <c r="RXE58" s="9"/>
      <c r="RXF58" s="9"/>
      <c r="RXG58" s="9"/>
      <c r="RXH58" s="9"/>
      <c r="RXI58" s="9"/>
      <c r="RXJ58" s="9"/>
      <c r="RXK58" s="9"/>
      <c r="RXL58" s="9"/>
      <c r="RXM58" s="9"/>
      <c r="RXN58" s="9"/>
      <c r="RXO58" s="9"/>
      <c r="RXP58" s="9"/>
      <c r="RXQ58" s="9"/>
      <c r="RXR58" s="9"/>
      <c r="RXS58" s="9"/>
      <c r="RXT58" s="9"/>
      <c r="RXU58" s="9"/>
      <c r="RXV58" s="9"/>
      <c r="RXW58" s="9"/>
      <c r="RXX58" s="9"/>
      <c r="RXY58" s="9"/>
      <c r="RXZ58" s="9"/>
      <c r="RYA58" s="9"/>
      <c r="RYB58" s="9"/>
      <c r="RYC58" s="9"/>
      <c r="RYD58" s="9"/>
      <c r="RYE58" s="9"/>
      <c r="RYF58" s="9"/>
      <c r="RYG58" s="9"/>
      <c r="RYH58" s="9"/>
      <c r="RYI58" s="9"/>
      <c r="RYJ58" s="9"/>
      <c r="RYK58" s="9"/>
      <c r="RYL58" s="9"/>
      <c r="RYM58" s="9"/>
      <c r="RYN58" s="9"/>
      <c r="RYO58" s="9"/>
      <c r="RYP58" s="9"/>
      <c r="RYQ58" s="9"/>
      <c r="RYR58" s="9"/>
      <c r="RYS58" s="9"/>
      <c r="RYT58" s="9"/>
      <c r="RYU58" s="9"/>
      <c r="RYV58" s="9"/>
      <c r="RYW58" s="9"/>
      <c r="RYX58" s="9"/>
      <c r="RYY58" s="9"/>
      <c r="RYZ58" s="9"/>
      <c r="RZA58" s="9"/>
      <c r="RZB58" s="9"/>
      <c r="RZC58" s="9"/>
      <c r="RZD58" s="9"/>
      <c r="RZE58" s="9"/>
      <c r="RZF58" s="9"/>
      <c r="RZG58" s="9"/>
      <c r="RZH58" s="9"/>
      <c r="RZI58" s="9"/>
      <c r="RZJ58" s="9"/>
      <c r="RZK58" s="9"/>
      <c r="RZL58" s="9"/>
      <c r="RZM58" s="9"/>
      <c r="RZN58" s="9"/>
      <c r="RZO58" s="9"/>
      <c r="RZP58" s="9"/>
      <c r="RZQ58" s="9"/>
      <c r="RZR58" s="9"/>
      <c r="RZS58" s="9"/>
      <c r="RZT58" s="9"/>
      <c r="RZU58" s="9"/>
      <c r="RZV58" s="9"/>
      <c r="RZW58" s="9"/>
      <c r="RZX58" s="9"/>
      <c r="RZY58" s="9"/>
      <c r="RZZ58" s="9"/>
      <c r="SAA58" s="9"/>
      <c r="SAB58" s="9"/>
      <c r="SAC58" s="9"/>
      <c r="SAD58" s="9"/>
      <c r="SAE58" s="9"/>
      <c r="SAF58" s="9"/>
      <c r="SAG58" s="9"/>
      <c r="SAH58" s="9"/>
      <c r="SAI58" s="9"/>
      <c r="SAJ58" s="9"/>
      <c r="SAK58" s="9"/>
      <c r="SAL58" s="9"/>
      <c r="SAM58" s="9"/>
      <c r="SAN58" s="9"/>
      <c r="SAO58" s="9"/>
      <c r="SAP58" s="9"/>
      <c r="SAQ58" s="9"/>
      <c r="SAR58" s="9"/>
      <c r="SAS58" s="9"/>
      <c r="SAT58" s="9"/>
      <c r="SAU58" s="9"/>
      <c r="SAV58" s="9"/>
      <c r="SAW58" s="9"/>
      <c r="SAX58" s="9"/>
      <c r="SAY58" s="9"/>
      <c r="SAZ58" s="9"/>
      <c r="SBA58" s="9"/>
      <c r="SBB58" s="9"/>
      <c r="SBC58" s="9"/>
      <c r="SBD58" s="9"/>
      <c r="SBE58" s="9"/>
      <c r="SBF58" s="9"/>
      <c r="SBG58" s="9"/>
      <c r="SBH58" s="9"/>
      <c r="SBI58" s="9"/>
      <c r="SBJ58" s="9"/>
      <c r="SBK58" s="9"/>
      <c r="SBL58" s="9"/>
      <c r="SBM58" s="9"/>
      <c r="SBN58" s="9"/>
      <c r="SBO58" s="9"/>
      <c r="SBP58" s="9"/>
      <c r="SBQ58" s="9"/>
      <c r="SBR58" s="9"/>
      <c r="SBS58" s="9"/>
      <c r="SBT58" s="9"/>
      <c r="SBU58" s="9"/>
      <c r="SBV58" s="9"/>
      <c r="SBW58" s="9"/>
      <c r="SBX58" s="9"/>
      <c r="SBY58" s="9"/>
      <c r="SBZ58" s="9"/>
      <c r="SCA58" s="9"/>
      <c r="SCB58" s="9"/>
      <c r="SCC58" s="9"/>
      <c r="SCD58" s="9"/>
      <c r="SCE58" s="9"/>
      <c r="SCF58" s="9"/>
      <c r="SCG58" s="9"/>
      <c r="SCH58" s="9"/>
      <c r="SCI58" s="9"/>
      <c r="SCJ58" s="9"/>
      <c r="SCK58" s="9"/>
      <c r="SCL58" s="9"/>
      <c r="SCM58" s="9"/>
      <c r="SCN58" s="9"/>
      <c r="SCO58" s="9"/>
      <c r="SCP58" s="9"/>
      <c r="SCQ58" s="9"/>
      <c r="SCR58" s="9"/>
      <c r="SCS58" s="9"/>
      <c r="SCT58" s="9"/>
      <c r="SCU58" s="9"/>
      <c r="SCV58" s="9"/>
      <c r="SCW58" s="9"/>
      <c r="SCX58" s="9"/>
      <c r="SCY58" s="9"/>
      <c r="SCZ58" s="9"/>
      <c r="SDA58" s="9"/>
      <c r="SDB58" s="9"/>
      <c r="SDC58" s="9"/>
      <c r="SDD58" s="9"/>
      <c r="SDE58" s="9"/>
      <c r="SDF58" s="9"/>
      <c r="SDG58" s="9"/>
      <c r="SDH58" s="9"/>
      <c r="SDI58" s="9"/>
      <c r="SDJ58" s="9"/>
      <c r="SDK58" s="9"/>
      <c r="SDL58" s="9"/>
      <c r="SDM58" s="9"/>
      <c r="SDN58" s="9"/>
      <c r="SDO58" s="9"/>
      <c r="SDP58" s="9"/>
      <c r="SDQ58" s="9"/>
      <c r="SDR58" s="9"/>
      <c r="SDS58" s="9"/>
      <c r="SDT58" s="9"/>
      <c r="SDU58" s="9"/>
      <c r="SDV58" s="9"/>
      <c r="SDW58" s="9"/>
      <c r="SDX58" s="9"/>
      <c r="SDY58" s="9"/>
      <c r="SDZ58" s="9"/>
      <c r="SEA58" s="9"/>
      <c r="SEB58" s="9"/>
      <c r="SEC58" s="9"/>
      <c r="SED58" s="9"/>
      <c r="SEE58" s="9"/>
      <c r="SEF58" s="9"/>
      <c r="SEG58" s="9"/>
      <c r="SEH58" s="9"/>
      <c r="SEI58" s="9"/>
      <c r="SEJ58" s="9"/>
      <c r="SEK58" s="9"/>
      <c r="SEL58" s="9"/>
      <c r="SEM58" s="9"/>
      <c r="SEN58" s="9"/>
      <c r="SEO58" s="9"/>
      <c r="SEP58" s="9"/>
      <c r="SEQ58" s="9"/>
      <c r="SER58" s="9"/>
      <c r="SES58" s="9"/>
      <c r="SET58" s="9"/>
      <c r="SEU58" s="9"/>
      <c r="SEV58" s="9"/>
      <c r="SEW58" s="9"/>
      <c r="SEX58" s="9"/>
      <c r="SEY58" s="9"/>
      <c r="SEZ58" s="9"/>
      <c r="SFA58" s="9"/>
      <c r="SFB58" s="9"/>
      <c r="SFC58" s="9"/>
      <c r="SFD58" s="9"/>
      <c r="SFE58" s="9"/>
      <c r="SFF58" s="9"/>
      <c r="SFG58" s="9"/>
      <c r="SFH58" s="9"/>
      <c r="SFI58" s="9"/>
      <c r="SFJ58" s="9"/>
      <c r="SFK58" s="9"/>
      <c r="SFL58" s="9"/>
      <c r="SFM58" s="9"/>
      <c r="SFN58" s="9"/>
      <c r="SFO58" s="9"/>
      <c r="SFP58" s="9"/>
      <c r="SFQ58" s="9"/>
      <c r="SFR58" s="9"/>
      <c r="SFS58" s="9"/>
      <c r="SFT58" s="9"/>
      <c r="SFU58" s="9"/>
      <c r="SFV58" s="9"/>
      <c r="SFW58" s="9"/>
      <c r="SFX58" s="9"/>
      <c r="SFY58" s="9"/>
      <c r="SFZ58" s="9"/>
      <c r="SGA58" s="9"/>
      <c r="SGB58" s="9"/>
      <c r="SGC58" s="9"/>
      <c r="SGD58" s="9"/>
      <c r="SGE58" s="9"/>
      <c r="SGF58" s="9"/>
      <c r="SGG58" s="9"/>
      <c r="SGH58" s="9"/>
      <c r="SGI58" s="9"/>
      <c r="SGJ58" s="9"/>
      <c r="SGK58" s="9"/>
      <c r="SGL58" s="9"/>
      <c r="SGM58" s="9"/>
      <c r="SGN58" s="9"/>
      <c r="SGO58" s="9"/>
      <c r="SGP58" s="9"/>
      <c r="SGQ58" s="9"/>
      <c r="SGR58" s="9"/>
      <c r="SGS58" s="9"/>
      <c r="SGT58" s="9"/>
      <c r="SGU58" s="9"/>
      <c r="SGV58" s="9"/>
      <c r="SGW58" s="9"/>
      <c r="SGX58" s="9"/>
      <c r="SGY58" s="9"/>
      <c r="SGZ58" s="9"/>
      <c r="SHA58" s="9"/>
      <c r="SHB58" s="9"/>
      <c r="SHC58" s="9"/>
      <c r="SHD58" s="9"/>
      <c r="SHE58" s="9"/>
      <c r="SHF58" s="9"/>
      <c r="SHG58" s="9"/>
      <c r="SHH58" s="9"/>
      <c r="SHI58" s="9"/>
      <c r="SHJ58" s="9"/>
      <c r="SHK58" s="9"/>
      <c r="SHL58" s="9"/>
      <c r="SHM58" s="9"/>
      <c r="SHN58" s="9"/>
      <c r="SHO58" s="9"/>
      <c r="SHP58" s="9"/>
      <c r="SHQ58" s="9"/>
      <c r="SHR58" s="9"/>
      <c r="SHS58" s="9"/>
      <c r="SHT58" s="9"/>
      <c r="SHU58" s="9"/>
      <c r="SHV58" s="9"/>
      <c r="SHW58" s="9"/>
      <c r="SHX58" s="9"/>
      <c r="SHY58" s="9"/>
      <c r="SHZ58" s="9"/>
      <c r="SIA58" s="9"/>
      <c r="SIB58" s="9"/>
      <c r="SIC58" s="9"/>
      <c r="SID58" s="9"/>
      <c r="SIE58" s="9"/>
      <c r="SIF58" s="9"/>
      <c r="SIG58" s="9"/>
      <c r="SIH58" s="9"/>
      <c r="SII58" s="9"/>
      <c r="SIJ58" s="9"/>
      <c r="SIK58" s="9"/>
      <c r="SIL58" s="9"/>
      <c r="SIM58" s="9"/>
      <c r="SIN58" s="9"/>
      <c r="SIO58" s="9"/>
      <c r="SIP58" s="9"/>
      <c r="SIQ58" s="9"/>
      <c r="SIR58" s="9"/>
      <c r="SIS58" s="9"/>
      <c r="SIT58" s="9"/>
      <c r="SIU58" s="9"/>
      <c r="SIV58" s="9"/>
      <c r="SIW58" s="9"/>
      <c r="SIX58" s="9"/>
      <c r="SIY58" s="9"/>
      <c r="SIZ58" s="9"/>
      <c r="SJA58" s="9"/>
      <c r="SJB58" s="9"/>
      <c r="SJC58" s="9"/>
      <c r="SJD58" s="9"/>
      <c r="SJE58" s="9"/>
      <c r="SJF58" s="9"/>
      <c r="SJG58" s="9"/>
      <c r="SJH58" s="9"/>
      <c r="SJI58" s="9"/>
      <c r="SJJ58" s="9"/>
      <c r="SJK58" s="9"/>
      <c r="SJL58" s="9"/>
      <c r="SJM58" s="9"/>
      <c r="SJN58" s="9"/>
      <c r="SJO58" s="9"/>
      <c r="SJP58" s="9"/>
      <c r="SJQ58" s="9"/>
      <c r="SJR58" s="9"/>
      <c r="SJS58" s="9"/>
      <c r="SJT58" s="9"/>
      <c r="SJU58" s="9"/>
      <c r="SJV58" s="9"/>
      <c r="SJW58" s="9"/>
      <c r="SJX58" s="9"/>
      <c r="SJY58" s="9"/>
      <c r="SJZ58" s="9"/>
      <c r="SKA58" s="9"/>
      <c r="SKB58" s="9"/>
      <c r="SKC58" s="9"/>
      <c r="SKD58" s="9"/>
      <c r="SKE58" s="9"/>
      <c r="SKF58" s="9"/>
      <c r="SKG58" s="9"/>
      <c r="SKH58" s="9"/>
      <c r="SKI58" s="9"/>
      <c r="SKJ58" s="9"/>
      <c r="SKK58" s="9"/>
      <c r="SKL58" s="9"/>
      <c r="SKM58" s="9"/>
      <c r="SKN58" s="9"/>
      <c r="SKO58" s="9"/>
      <c r="SKP58" s="9"/>
      <c r="SKQ58" s="9"/>
      <c r="SKR58" s="9"/>
      <c r="SKS58" s="9"/>
      <c r="SKT58" s="9"/>
      <c r="SKU58" s="9"/>
      <c r="SKV58" s="9"/>
      <c r="SKW58" s="9"/>
      <c r="SKX58" s="9"/>
      <c r="SKY58" s="9"/>
      <c r="SKZ58" s="9"/>
      <c r="SLA58" s="9"/>
      <c r="SLB58" s="9"/>
      <c r="SLC58" s="9"/>
      <c r="SLD58" s="9"/>
      <c r="SLE58" s="9"/>
      <c r="SLF58" s="9"/>
      <c r="SLG58" s="9"/>
      <c r="SLH58" s="9"/>
      <c r="SLI58" s="9"/>
      <c r="SLJ58" s="9"/>
      <c r="SLK58" s="9"/>
      <c r="SLL58" s="9"/>
      <c r="SLM58" s="9"/>
      <c r="SLN58" s="9"/>
      <c r="SLO58" s="9"/>
      <c r="SLP58" s="9"/>
      <c r="SLQ58" s="9"/>
      <c r="SLR58" s="9"/>
      <c r="SLS58" s="9"/>
      <c r="SLT58" s="9"/>
      <c r="SLU58" s="9"/>
      <c r="SLV58" s="9"/>
      <c r="SLW58" s="9"/>
      <c r="SLX58" s="9"/>
      <c r="SLY58" s="9"/>
      <c r="SLZ58" s="9"/>
      <c r="SMA58" s="9"/>
      <c r="SMB58" s="9"/>
      <c r="SMC58" s="9"/>
      <c r="SMD58" s="9"/>
      <c r="SME58" s="9"/>
      <c r="SMF58" s="9"/>
      <c r="SMG58" s="9"/>
      <c r="SMH58" s="9"/>
      <c r="SMI58" s="9"/>
      <c r="SMJ58" s="9"/>
      <c r="SMK58" s="9"/>
      <c r="SML58" s="9"/>
      <c r="SMM58" s="9"/>
      <c r="SMN58" s="9"/>
      <c r="SMO58" s="9"/>
      <c r="SMP58" s="9"/>
      <c r="SMQ58" s="9"/>
      <c r="SMR58" s="9"/>
      <c r="SMS58" s="9"/>
      <c r="SMT58" s="9"/>
      <c r="SMU58" s="9"/>
      <c r="SMV58" s="9"/>
      <c r="SMW58" s="9"/>
      <c r="SMX58" s="9"/>
      <c r="SMY58" s="9"/>
      <c r="SMZ58" s="9"/>
      <c r="SNA58" s="9"/>
      <c r="SNB58" s="9"/>
      <c r="SNC58" s="9"/>
      <c r="SND58" s="9"/>
      <c r="SNE58" s="9"/>
      <c r="SNF58" s="9"/>
      <c r="SNG58" s="9"/>
      <c r="SNH58" s="9"/>
      <c r="SNI58" s="9"/>
      <c r="SNJ58" s="9"/>
      <c r="SNK58" s="9"/>
      <c r="SNL58" s="9"/>
      <c r="SNM58" s="9"/>
      <c r="SNN58" s="9"/>
      <c r="SNO58" s="9"/>
      <c r="SNP58" s="9"/>
      <c r="SNQ58" s="9"/>
      <c r="SNR58" s="9"/>
      <c r="SNS58" s="9"/>
      <c r="SNT58" s="9"/>
      <c r="SNU58" s="9"/>
      <c r="SNV58" s="9"/>
      <c r="SNW58" s="9"/>
      <c r="SNX58" s="9"/>
      <c r="SNY58" s="9"/>
      <c r="SNZ58" s="9"/>
      <c r="SOA58" s="9"/>
      <c r="SOB58" s="9"/>
      <c r="SOC58" s="9"/>
      <c r="SOD58" s="9"/>
      <c r="SOE58" s="9"/>
      <c r="SOF58" s="9"/>
      <c r="SOG58" s="9"/>
      <c r="SOH58" s="9"/>
      <c r="SOI58" s="9"/>
      <c r="SOJ58" s="9"/>
      <c r="SOK58" s="9"/>
      <c r="SOL58" s="9"/>
      <c r="SOM58" s="9"/>
      <c r="SON58" s="9"/>
      <c r="SOO58" s="9"/>
      <c r="SOP58" s="9"/>
      <c r="SOQ58" s="9"/>
      <c r="SOR58" s="9"/>
      <c r="SOS58" s="9"/>
      <c r="SOT58" s="9"/>
      <c r="SOU58" s="9"/>
      <c r="SOV58" s="9"/>
      <c r="SOW58" s="9"/>
      <c r="SOX58" s="9"/>
      <c r="SOY58" s="9"/>
      <c r="SOZ58" s="9"/>
      <c r="SPA58" s="9"/>
      <c r="SPB58" s="9"/>
      <c r="SPC58" s="9"/>
      <c r="SPD58" s="9"/>
      <c r="SPE58" s="9"/>
      <c r="SPF58" s="9"/>
      <c r="SPG58" s="9"/>
      <c r="SPH58" s="9"/>
      <c r="SPI58" s="9"/>
      <c r="SPJ58" s="9"/>
      <c r="SPK58" s="9"/>
      <c r="SPL58" s="9"/>
      <c r="SPM58" s="9"/>
      <c r="SPN58" s="9"/>
      <c r="SPO58" s="9"/>
      <c r="SPP58" s="9"/>
      <c r="SPQ58" s="9"/>
      <c r="SPR58" s="9"/>
      <c r="SPS58" s="9"/>
      <c r="SPT58" s="9"/>
      <c r="SPU58" s="9"/>
      <c r="SPV58" s="9"/>
      <c r="SPW58" s="9"/>
      <c r="SPX58" s="9"/>
      <c r="SPY58" s="9"/>
      <c r="SPZ58" s="9"/>
      <c r="SQA58" s="9"/>
      <c r="SQB58" s="9"/>
      <c r="SQC58" s="9"/>
      <c r="SQD58" s="9"/>
      <c r="SQE58" s="9"/>
      <c r="SQF58" s="9"/>
      <c r="SQG58" s="9"/>
      <c r="SQH58" s="9"/>
      <c r="SQI58" s="9"/>
      <c r="SQJ58" s="9"/>
      <c r="SQK58" s="9"/>
      <c r="SQL58" s="9"/>
      <c r="SQM58" s="9"/>
      <c r="SQN58" s="9"/>
      <c r="SQO58" s="9"/>
      <c r="SQP58" s="9"/>
      <c r="SQQ58" s="9"/>
      <c r="SQR58" s="9"/>
      <c r="SQS58" s="9"/>
      <c r="SQT58" s="9"/>
      <c r="SQU58" s="9"/>
      <c r="SQV58" s="9"/>
      <c r="SQW58" s="9"/>
      <c r="SQX58" s="9"/>
      <c r="SQY58" s="9"/>
      <c r="SQZ58" s="9"/>
      <c r="SRA58" s="9"/>
      <c r="SRB58" s="9"/>
      <c r="SRC58" s="9"/>
      <c r="SRD58" s="9"/>
      <c r="SRE58" s="9"/>
      <c r="SRF58" s="9"/>
      <c r="SRG58" s="9"/>
      <c r="SRH58" s="9"/>
      <c r="SRI58" s="9"/>
      <c r="SRJ58" s="9"/>
      <c r="SRK58" s="9"/>
      <c r="SRL58" s="9"/>
      <c r="SRM58" s="9"/>
      <c r="SRN58" s="9"/>
      <c r="SRO58" s="9"/>
      <c r="SRP58" s="9"/>
      <c r="SRQ58" s="9"/>
      <c r="SRR58" s="9"/>
      <c r="SRS58" s="9"/>
      <c r="SRT58" s="9"/>
      <c r="SRU58" s="9"/>
      <c r="SRV58" s="9"/>
      <c r="SRW58" s="9"/>
      <c r="SRX58" s="9"/>
      <c r="SRY58" s="9"/>
      <c r="SRZ58" s="9"/>
      <c r="SSA58" s="9"/>
      <c r="SSB58" s="9"/>
      <c r="SSC58" s="9"/>
      <c r="SSD58" s="9"/>
      <c r="SSE58" s="9"/>
      <c r="SSF58" s="9"/>
      <c r="SSG58" s="9"/>
      <c r="SSH58" s="9"/>
      <c r="SSI58" s="9"/>
      <c r="SSJ58" s="9"/>
      <c r="SSK58" s="9"/>
      <c r="SSL58" s="9"/>
      <c r="SSM58" s="9"/>
      <c r="SSN58" s="9"/>
      <c r="SSO58" s="9"/>
      <c r="SSP58" s="9"/>
      <c r="SSQ58" s="9"/>
      <c r="SSR58" s="9"/>
      <c r="SSS58" s="9"/>
      <c r="SST58" s="9"/>
      <c r="SSU58" s="9"/>
      <c r="SSV58" s="9"/>
      <c r="SSW58" s="9"/>
      <c r="SSX58" s="9"/>
      <c r="SSY58" s="9"/>
      <c r="SSZ58" s="9"/>
      <c r="STA58" s="9"/>
      <c r="STB58" s="9"/>
      <c r="STC58" s="9"/>
      <c r="STD58" s="9"/>
      <c r="STE58" s="9"/>
      <c r="STF58" s="9"/>
      <c r="STG58" s="9"/>
      <c r="STH58" s="9"/>
      <c r="STI58" s="9"/>
      <c r="STJ58" s="9"/>
      <c r="STK58" s="9"/>
      <c r="STL58" s="9"/>
      <c r="STM58" s="9"/>
      <c r="STN58" s="9"/>
      <c r="STO58" s="9"/>
      <c r="STP58" s="9"/>
      <c r="STQ58" s="9"/>
      <c r="STR58" s="9"/>
      <c r="STS58" s="9"/>
      <c r="STT58" s="9"/>
      <c r="STU58" s="9"/>
      <c r="STV58" s="9"/>
      <c r="STW58" s="9"/>
      <c r="STX58" s="9"/>
      <c r="STY58" s="9"/>
      <c r="STZ58" s="9"/>
      <c r="SUA58" s="9"/>
      <c r="SUB58" s="9"/>
      <c r="SUC58" s="9"/>
      <c r="SUD58" s="9"/>
      <c r="SUE58" s="9"/>
      <c r="SUF58" s="9"/>
      <c r="SUG58" s="9"/>
      <c r="SUH58" s="9"/>
      <c r="SUI58" s="9"/>
      <c r="SUJ58" s="9"/>
      <c r="SUK58" s="9"/>
      <c r="SUL58" s="9"/>
      <c r="SUM58" s="9"/>
      <c r="SUN58" s="9"/>
      <c r="SUO58" s="9"/>
      <c r="SUP58" s="9"/>
      <c r="SUQ58" s="9"/>
      <c r="SUR58" s="9"/>
      <c r="SUS58" s="9"/>
      <c r="SUT58" s="9"/>
      <c r="SUU58" s="9"/>
      <c r="SUV58" s="9"/>
      <c r="SUW58" s="9"/>
      <c r="SUX58" s="9"/>
      <c r="SUY58" s="9"/>
      <c r="SUZ58" s="9"/>
      <c r="SVA58" s="9"/>
      <c r="SVB58" s="9"/>
      <c r="SVC58" s="9"/>
      <c r="SVD58" s="9"/>
      <c r="SVE58" s="9"/>
      <c r="SVF58" s="9"/>
      <c r="SVG58" s="9"/>
      <c r="SVH58" s="9"/>
      <c r="SVI58" s="9"/>
      <c r="SVJ58" s="9"/>
      <c r="SVK58" s="9"/>
      <c r="SVL58" s="9"/>
      <c r="SVM58" s="9"/>
      <c r="SVN58" s="9"/>
      <c r="SVO58" s="9"/>
      <c r="SVP58" s="9"/>
      <c r="SVQ58" s="9"/>
      <c r="SVR58" s="9"/>
      <c r="SVS58" s="9"/>
      <c r="SVT58" s="9"/>
      <c r="SVU58" s="9"/>
      <c r="SVV58" s="9"/>
      <c r="SVW58" s="9"/>
      <c r="SVX58" s="9"/>
      <c r="SVY58" s="9"/>
      <c r="SVZ58" s="9"/>
      <c r="SWA58" s="9"/>
      <c r="SWB58" s="9"/>
      <c r="SWC58" s="9"/>
      <c r="SWD58" s="9"/>
      <c r="SWE58" s="9"/>
      <c r="SWF58" s="9"/>
      <c r="SWG58" s="9"/>
      <c r="SWH58" s="9"/>
      <c r="SWI58" s="9"/>
      <c r="SWJ58" s="9"/>
      <c r="SWK58" s="9"/>
      <c r="SWL58" s="9"/>
      <c r="SWM58" s="9"/>
      <c r="SWN58" s="9"/>
      <c r="SWO58" s="9"/>
      <c r="SWP58" s="9"/>
      <c r="SWQ58" s="9"/>
      <c r="SWR58" s="9"/>
      <c r="SWS58" s="9"/>
      <c r="SWT58" s="9"/>
      <c r="SWU58" s="9"/>
      <c r="SWV58" s="9"/>
      <c r="SWW58" s="9"/>
      <c r="SWX58" s="9"/>
      <c r="SWY58" s="9"/>
      <c r="SWZ58" s="9"/>
      <c r="SXA58" s="9"/>
      <c r="SXB58" s="9"/>
      <c r="SXC58" s="9"/>
      <c r="SXD58" s="9"/>
      <c r="SXE58" s="9"/>
      <c r="SXF58" s="9"/>
      <c r="SXG58" s="9"/>
      <c r="SXH58" s="9"/>
      <c r="SXI58" s="9"/>
      <c r="SXJ58" s="9"/>
      <c r="SXK58" s="9"/>
      <c r="SXL58" s="9"/>
      <c r="SXM58" s="9"/>
      <c r="SXN58" s="9"/>
      <c r="SXO58" s="9"/>
      <c r="SXP58" s="9"/>
      <c r="SXQ58" s="9"/>
      <c r="SXR58" s="9"/>
      <c r="SXS58" s="9"/>
      <c r="SXT58" s="9"/>
      <c r="SXU58" s="9"/>
      <c r="SXV58" s="9"/>
      <c r="SXW58" s="9"/>
      <c r="SXX58" s="9"/>
      <c r="SXY58" s="9"/>
      <c r="SXZ58" s="9"/>
      <c r="SYA58" s="9"/>
      <c r="SYB58" s="9"/>
      <c r="SYC58" s="9"/>
      <c r="SYD58" s="9"/>
      <c r="SYE58" s="9"/>
      <c r="SYF58" s="9"/>
      <c r="SYG58" s="9"/>
      <c r="SYH58" s="9"/>
      <c r="SYI58" s="9"/>
      <c r="SYJ58" s="9"/>
      <c r="SYK58" s="9"/>
      <c r="SYL58" s="9"/>
      <c r="SYM58" s="9"/>
      <c r="SYN58" s="9"/>
      <c r="SYO58" s="9"/>
      <c r="SYP58" s="9"/>
      <c r="SYQ58" s="9"/>
      <c r="SYR58" s="9"/>
      <c r="SYS58" s="9"/>
      <c r="SYT58" s="9"/>
      <c r="SYU58" s="9"/>
      <c r="SYV58" s="9"/>
      <c r="SYW58" s="9"/>
      <c r="SYX58" s="9"/>
      <c r="SYY58" s="9"/>
      <c r="SYZ58" s="9"/>
      <c r="SZA58" s="9"/>
      <c r="SZB58" s="9"/>
      <c r="SZC58" s="9"/>
      <c r="SZD58" s="9"/>
      <c r="SZE58" s="9"/>
      <c r="SZF58" s="9"/>
      <c r="SZG58" s="9"/>
      <c r="SZH58" s="9"/>
      <c r="SZI58" s="9"/>
      <c r="SZJ58" s="9"/>
      <c r="SZK58" s="9"/>
      <c r="SZL58" s="9"/>
      <c r="SZM58" s="9"/>
      <c r="SZN58" s="9"/>
      <c r="SZO58" s="9"/>
      <c r="SZP58" s="9"/>
      <c r="SZQ58" s="9"/>
      <c r="SZR58" s="9"/>
      <c r="SZS58" s="9"/>
      <c r="SZT58" s="9"/>
      <c r="SZU58" s="9"/>
      <c r="SZV58" s="9"/>
      <c r="SZW58" s="9"/>
      <c r="SZX58" s="9"/>
      <c r="SZY58" s="9"/>
      <c r="SZZ58" s="9"/>
      <c r="TAA58" s="9"/>
      <c r="TAB58" s="9"/>
      <c r="TAC58" s="9"/>
      <c r="TAD58" s="9"/>
      <c r="TAE58" s="9"/>
      <c r="TAF58" s="9"/>
      <c r="TAG58" s="9"/>
      <c r="TAH58" s="9"/>
      <c r="TAI58" s="9"/>
      <c r="TAJ58" s="9"/>
      <c r="TAK58" s="9"/>
      <c r="TAL58" s="9"/>
      <c r="TAM58" s="9"/>
      <c r="TAN58" s="9"/>
      <c r="TAO58" s="9"/>
      <c r="TAP58" s="9"/>
      <c r="TAQ58" s="9"/>
      <c r="TAR58" s="9"/>
      <c r="TAS58" s="9"/>
      <c r="TAT58" s="9"/>
      <c r="TAU58" s="9"/>
      <c r="TAV58" s="9"/>
      <c r="TAW58" s="9"/>
      <c r="TAX58" s="9"/>
      <c r="TAY58" s="9"/>
      <c r="TAZ58" s="9"/>
      <c r="TBA58" s="9"/>
      <c r="TBB58" s="9"/>
      <c r="TBC58" s="9"/>
      <c r="TBD58" s="9"/>
      <c r="TBE58" s="9"/>
      <c r="TBF58" s="9"/>
      <c r="TBG58" s="9"/>
      <c r="TBH58" s="9"/>
      <c r="TBI58" s="9"/>
      <c r="TBJ58" s="9"/>
      <c r="TBK58" s="9"/>
      <c r="TBL58" s="9"/>
      <c r="TBM58" s="9"/>
      <c r="TBN58" s="9"/>
      <c r="TBO58" s="9"/>
      <c r="TBP58" s="9"/>
      <c r="TBQ58" s="9"/>
      <c r="TBR58" s="9"/>
      <c r="TBS58" s="9"/>
      <c r="TBT58" s="9"/>
      <c r="TBU58" s="9"/>
      <c r="TBV58" s="9"/>
      <c r="TBW58" s="9"/>
      <c r="TBX58" s="9"/>
      <c r="TBY58" s="9"/>
      <c r="TBZ58" s="9"/>
      <c r="TCA58" s="9"/>
      <c r="TCB58" s="9"/>
      <c r="TCC58" s="9"/>
      <c r="TCD58" s="9"/>
      <c r="TCE58" s="9"/>
      <c r="TCF58" s="9"/>
      <c r="TCG58" s="9"/>
      <c r="TCH58" s="9"/>
      <c r="TCI58" s="9"/>
      <c r="TCJ58" s="9"/>
      <c r="TCK58" s="9"/>
      <c r="TCL58" s="9"/>
      <c r="TCM58" s="9"/>
      <c r="TCN58" s="9"/>
      <c r="TCO58" s="9"/>
      <c r="TCP58" s="9"/>
      <c r="TCQ58" s="9"/>
      <c r="TCR58" s="9"/>
      <c r="TCS58" s="9"/>
      <c r="TCT58" s="9"/>
      <c r="TCU58" s="9"/>
      <c r="TCV58" s="9"/>
      <c r="TCW58" s="9"/>
      <c r="TCX58" s="9"/>
      <c r="TCY58" s="9"/>
      <c r="TCZ58" s="9"/>
      <c r="TDA58" s="9"/>
      <c r="TDB58" s="9"/>
      <c r="TDC58" s="9"/>
      <c r="TDD58" s="9"/>
      <c r="TDE58" s="9"/>
      <c r="TDF58" s="9"/>
      <c r="TDG58" s="9"/>
      <c r="TDH58" s="9"/>
      <c r="TDI58" s="9"/>
      <c r="TDJ58" s="9"/>
      <c r="TDK58" s="9"/>
      <c r="TDL58" s="9"/>
      <c r="TDM58" s="9"/>
      <c r="TDN58" s="9"/>
      <c r="TDO58" s="9"/>
      <c r="TDP58" s="9"/>
      <c r="TDQ58" s="9"/>
      <c r="TDR58" s="9"/>
      <c r="TDS58" s="9"/>
      <c r="TDT58" s="9"/>
      <c r="TDU58" s="9"/>
      <c r="TDV58" s="9"/>
      <c r="TDW58" s="9"/>
      <c r="TDX58" s="9"/>
      <c r="TDY58" s="9"/>
      <c r="TDZ58" s="9"/>
      <c r="TEA58" s="9"/>
      <c r="TEB58" s="9"/>
      <c r="TEC58" s="9"/>
      <c r="TED58" s="9"/>
      <c r="TEE58" s="9"/>
      <c r="TEF58" s="9"/>
      <c r="TEG58" s="9"/>
      <c r="TEH58" s="9"/>
      <c r="TEI58" s="9"/>
      <c r="TEJ58" s="9"/>
      <c r="TEK58" s="9"/>
      <c r="TEL58" s="9"/>
      <c r="TEM58" s="9"/>
      <c r="TEN58" s="9"/>
      <c r="TEO58" s="9"/>
      <c r="TEP58" s="9"/>
      <c r="TEQ58" s="9"/>
      <c r="TER58" s="9"/>
      <c r="TES58" s="9"/>
      <c r="TET58" s="9"/>
      <c r="TEU58" s="9"/>
      <c r="TEV58" s="9"/>
      <c r="TEW58" s="9"/>
      <c r="TEX58" s="9"/>
      <c r="TEY58" s="9"/>
      <c r="TEZ58" s="9"/>
      <c r="TFA58" s="9"/>
      <c r="TFB58" s="9"/>
      <c r="TFC58" s="9"/>
      <c r="TFD58" s="9"/>
      <c r="TFE58" s="9"/>
      <c r="TFF58" s="9"/>
      <c r="TFG58" s="9"/>
      <c r="TFH58" s="9"/>
      <c r="TFI58" s="9"/>
      <c r="TFJ58" s="9"/>
      <c r="TFK58" s="9"/>
      <c r="TFL58" s="9"/>
      <c r="TFM58" s="9"/>
      <c r="TFN58" s="9"/>
      <c r="TFO58" s="9"/>
      <c r="TFP58" s="9"/>
      <c r="TFQ58" s="9"/>
      <c r="TFR58" s="9"/>
      <c r="TFS58" s="9"/>
      <c r="TFT58" s="9"/>
      <c r="TFU58" s="9"/>
      <c r="TFV58" s="9"/>
      <c r="TFW58" s="9"/>
      <c r="TFX58" s="9"/>
      <c r="TFY58" s="9"/>
      <c r="TFZ58" s="9"/>
      <c r="TGA58" s="9"/>
      <c r="TGB58" s="9"/>
      <c r="TGC58" s="9"/>
      <c r="TGD58" s="9"/>
      <c r="TGE58" s="9"/>
      <c r="TGF58" s="9"/>
      <c r="TGG58" s="9"/>
      <c r="TGH58" s="9"/>
      <c r="TGI58" s="9"/>
      <c r="TGJ58" s="9"/>
      <c r="TGK58" s="9"/>
      <c r="TGL58" s="9"/>
      <c r="TGM58" s="9"/>
      <c r="TGN58" s="9"/>
      <c r="TGO58" s="9"/>
      <c r="TGP58" s="9"/>
      <c r="TGQ58" s="9"/>
      <c r="TGR58" s="9"/>
      <c r="TGS58" s="9"/>
      <c r="TGT58" s="9"/>
      <c r="TGU58" s="9"/>
      <c r="TGV58" s="9"/>
      <c r="TGW58" s="9"/>
      <c r="TGX58" s="9"/>
      <c r="TGY58" s="9"/>
      <c r="TGZ58" s="9"/>
      <c r="THA58" s="9"/>
      <c r="THB58" s="9"/>
      <c r="THC58" s="9"/>
      <c r="THD58" s="9"/>
      <c r="THE58" s="9"/>
      <c r="THF58" s="9"/>
      <c r="THG58" s="9"/>
      <c r="THH58" s="9"/>
      <c r="THI58" s="9"/>
      <c r="THJ58" s="9"/>
      <c r="THK58" s="9"/>
      <c r="THL58" s="9"/>
      <c r="THM58" s="9"/>
      <c r="THN58" s="9"/>
      <c r="THO58" s="9"/>
      <c r="THP58" s="9"/>
      <c r="THQ58" s="9"/>
      <c r="THR58" s="9"/>
      <c r="THS58" s="9"/>
      <c r="THT58" s="9"/>
      <c r="THU58" s="9"/>
      <c r="THV58" s="9"/>
      <c r="THW58" s="9"/>
      <c r="THX58" s="9"/>
      <c r="THY58" s="9"/>
      <c r="THZ58" s="9"/>
      <c r="TIA58" s="9"/>
      <c r="TIB58" s="9"/>
      <c r="TIC58" s="9"/>
      <c r="TID58" s="9"/>
      <c r="TIE58" s="9"/>
      <c r="TIF58" s="9"/>
      <c r="TIG58" s="9"/>
      <c r="TIH58" s="9"/>
      <c r="TII58" s="9"/>
      <c r="TIJ58" s="9"/>
      <c r="TIK58" s="9"/>
      <c r="TIL58" s="9"/>
      <c r="TIM58" s="9"/>
      <c r="TIN58" s="9"/>
      <c r="TIO58" s="9"/>
      <c r="TIP58" s="9"/>
      <c r="TIQ58" s="9"/>
      <c r="TIR58" s="9"/>
      <c r="TIS58" s="9"/>
      <c r="TIT58" s="9"/>
      <c r="TIU58" s="9"/>
      <c r="TIV58" s="9"/>
      <c r="TIW58" s="9"/>
      <c r="TIX58" s="9"/>
      <c r="TIY58" s="9"/>
      <c r="TIZ58" s="9"/>
      <c r="TJA58" s="9"/>
      <c r="TJB58" s="9"/>
      <c r="TJC58" s="9"/>
      <c r="TJD58" s="9"/>
      <c r="TJE58" s="9"/>
      <c r="TJF58" s="9"/>
      <c r="TJG58" s="9"/>
      <c r="TJH58" s="9"/>
      <c r="TJI58" s="9"/>
      <c r="TJJ58" s="9"/>
      <c r="TJK58" s="9"/>
      <c r="TJL58" s="9"/>
      <c r="TJM58" s="9"/>
      <c r="TJN58" s="9"/>
      <c r="TJO58" s="9"/>
      <c r="TJP58" s="9"/>
      <c r="TJQ58" s="9"/>
      <c r="TJR58" s="9"/>
      <c r="TJS58" s="9"/>
      <c r="TJT58" s="9"/>
      <c r="TJU58" s="9"/>
      <c r="TJV58" s="9"/>
      <c r="TJW58" s="9"/>
      <c r="TJX58" s="9"/>
      <c r="TJY58" s="9"/>
      <c r="TJZ58" s="9"/>
      <c r="TKA58" s="9"/>
      <c r="TKB58" s="9"/>
      <c r="TKC58" s="9"/>
      <c r="TKD58" s="9"/>
      <c r="TKE58" s="9"/>
      <c r="TKF58" s="9"/>
      <c r="TKG58" s="9"/>
      <c r="TKH58" s="9"/>
      <c r="TKI58" s="9"/>
      <c r="TKJ58" s="9"/>
      <c r="TKK58" s="9"/>
      <c r="TKL58" s="9"/>
      <c r="TKM58" s="9"/>
      <c r="TKN58" s="9"/>
      <c r="TKO58" s="9"/>
      <c r="TKP58" s="9"/>
      <c r="TKQ58" s="9"/>
      <c r="TKR58" s="9"/>
      <c r="TKS58" s="9"/>
      <c r="TKT58" s="9"/>
      <c r="TKU58" s="9"/>
      <c r="TKV58" s="9"/>
      <c r="TKW58" s="9"/>
      <c r="TKX58" s="9"/>
      <c r="TKY58" s="9"/>
      <c r="TKZ58" s="9"/>
      <c r="TLA58" s="9"/>
      <c r="TLB58" s="9"/>
      <c r="TLC58" s="9"/>
      <c r="TLD58" s="9"/>
      <c r="TLE58" s="9"/>
      <c r="TLF58" s="9"/>
      <c r="TLG58" s="9"/>
      <c r="TLH58" s="9"/>
      <c r="TLI58" s="9"/>
      <c r="TLJ58" s="9"/>
      <c r="TLK58" s="9"/>
      <c r="TLL58" s="9"/>
      <c r="TLM58" s="9"/>
      <c r="TLN58" s="9"/>
      <c r="TLO58" s="9"/>
      <c r="TLP58" s="9"/>
      <c r="TLQ58" s="9"/>
      <c r="TLR58" s="9"/>
      <c r="TLS58" s="9"/>
      <c r="TLT58" s="9"/>
      <c r="TLU58" s="9"/>
      <c r="TLV58" s="9"/>
      <c r="TLW58" s="9"/>
      <c r="TLX58" s="9"/>
      <c r="TLY58" s="9"/>
      <c r="TLZ58" s="9"/>
      <c r="TMA58" s="9"/>
      <c r="TMB58" s="9"/>
      <c r="TMC58" s="9"/>
      <c r="TMD58" s="9"/>
      <c r="TME58" s="9"/>
      <c r="TMF58" s="9"/>
      <c r="TMG58" s="9"/>
      <c r="TMH58" s="9"/>
      <c r="TMI58" s="9"/>
      <c r="TMJ58" s="9"/>
      <c r="TMK58" s="9"/>
      <c r="TML58" s="9"/>
      <c r="TMM58" s="9"/>
      <c r="TMN58" s="9"/>
      <c r="TMO58" s="9"/>
      <c r="TMP58" s="9"/>
      <c r="TMQ58" s="9"/>
      <c r="TMR58" s="9"/>
      <c r="TMS58" s="9"/>
      <c r="TMT58" s="9"/>
      <c r="TMU58" s="9"/>
      <c r="TMV58" s="9"/>
      <c r="TMW58" s="9"/>
      <c r="TMX58" s="9"/>
      <c r="TMY58" s="9"/>
      <c r="TMZ58" s="9"/>
      <c r="TNA58" s="9"/>
      <c r="TNB58" s="9"/>
      <c r="TNC58" s="9"/>
      <c r="TND58" s="9"/>
      <c r="TNE58" s="9"/>
      <c r="TNF58" s="9"/>
      <c r="TNG58" s="9"/>
      <c r="TNH58" s="9"/>
      <c r="TNI58" s="9"/>
      <c r="TNJ58" s="9"/>
      <c r="TNK58" s="9"/>
      <c r="TNL58" s="9"/>
      <c r="TNM58" s="9"/>
      <c r="TNN58" s="9"/>
      <c r="TNO58" s="9"/>
      <c r="TNP58" s="9"/>
      <c r="TNQ58" s="9"/>
      <c r="TNR58" s="9"/>
      <c r="TNS58" s="9"/>
      <c r="TNT58" s="9"/>
      <c r="TNU58" s="9"/>
      <c r="TNV58" s="9"/>
      <c r="TNW58" s="9"/>
      <c r="TNX58" s="9"/>
      <c r="TNY58" s="9"/>
      <c r="TNZ58" s="9"/>
      <c r="TOA58" s="9"/>
      <c r="TOB58" s="9"/>
      <c r="TOC58" s="9"/>
      <c r="TOD58" s="9"/>
      <c r="TOE58" s="9"/>
      <c r="TOF58" s="9"/>
      <c r="TOG58" s="9"/>
      <c r="TOH58" s="9"/>
      <c r="TOI58" s="9"/>
      <c r="TOJ58" s="9"/>
      <c r="TOK58" s="9"/>
      <c r="TOL58" s="9"/>
      <c r="TOM58" s="9"/>
      <c r="TON58" s="9"/>
      <c r="TOO58" s="9"/>
      <c r="TOP58" s="9"/>
      <c r="TOQ58" s="9"/>
      <c r="TOR58" s="9"/>
      <c r="TOS58" s="9"/>
      <c r="TOT58" s="9"/>
      <c r="TOU58" s="9"/>
      <c r="TOV58" s="9"/>
      <c r="TOW58" s="9"/>
      <c r="TOX58" s="9"/>
      <c r="TOY58" s="9"/>
      <c r="TOZ58" s="9"/>
      <c r="TPA58" s="9"/>
      <c r="TPB58" s="9"/>
      <c r="TPC58" s="9"/>
      <c r="TPD58" s="9"/>
      <c r="TPE58" s="9"/>
      <c r="TPF58" s="9"/>
      <c r="TPG58" s="9"/>
      <c r="TPH58" s="9"/>
      <c r="TPI58" s="9"/>
      <c r="TPJ58" s="9"/>
      <c r="TPK58" s="9"/>
      <c r="TPL58" s="9"/>
      <c r="TPM58" s="9"/>
      <c r="TPN58" s="9"/>
      <c r="TPO58" s="9"/>
      <c r="TPP58" s="9"/>
      <c r="TPQ58" s="9"/>
      <c r="TPR58" s="9"/>
      <c r="TPS58" s="9"/>
      <c r="TPT58" s="9"/>
      <c r="TPU58" s="9"/>
      <c r="TPV58" s="9"/>
      <c r="TPW58" s="9"/>
      <c r="TPX58" s="9"/>
      <c r="TPY58" s="9"/>
      <c r="TPZ58" s="9"/>
      <c r="TQA58" s="9"/>
      <c r="TQB58" s="9"/>
      <c r="TQC58" s="9"/>
      <c r="TQD58" s="9"/>
      <c r="TQE58" s="9"/>
      <c r="TQF58" s="9"/>
      <c r="TQG58" s="9"/>
      <c r="TQH58" s="9"/>
      <c r="TQI58" s="9"/>
      <c r="TQJ58" s="9"/>
      <c r="TQK58" s="9"/>
      <c r="TQL58" s="9"/>
      <c r="TQM58" s="9"/>
      <c r="TQN58" s="9"/>
      <c r="TQO58" s="9"/>
      <c r="TQP58" s="9"/>
      <c r="TQQ58" s="9"/>
      <c r="TQR58" s="9"/>
      <c r="TQS58" s="9"/>
      <c r="TQT58" s="9"/>
      <c r="TQU58" s="9"/>
      <c r="TQV58" s="9"/>
      <c r="TQW58" s="9"/>
      <c r="TQX58" s="9"/>
      <c r="TQY58" s="9"/>
      <c r="TQZ58" s="9"/>
      <c r="TRA58" s="9"/>
      <c r="TRB58" s="9"/>
      <c r="TRC58" s="9"/>
      <c r="TRD58" s="9"/>
      <c r="TRE58" s="9"/>
      <c r="TRF58" s="9"/>
      <c r="TRG58" s="9"/>
      <c r="TRH58" s="9"/>
      <c r="TRI58" s="9"/>
      <c r="TRJ58" s="9"/>
      <c r="TRK58" s="9"/>
      <c r="TRL58" s="9"/>
      <c r="TRM58" s="9"/>
      <c r="TRN58" s="9"/>
      <c r="TRO58" s="9"/>
      <c r="TRP58" s="9"/>
      <c r="TRQ58" s="9"/>
      <c r="TRR58" s="9"/>
      <c r="TRS58" s="9"/>
      <c r="TRT58" s="9"/>
      <c r="TRU58" s="9"/>
      <c r="TRV58" s="9"/>
      <c r="TRW58" s="9"/>
      <c r="TRX58" s="9"/>
      <c r="TRY58" s="9"/>
      <c r="TRZ58" s="9"/>
      <c r="TSA58" s="9"/>
      <c r="TSB58" s="9"/>
      <c r="TSC58" s="9"/>
      <c r="TSD58" s="9"/>
      <c r="TSE58" s="9"/>
      <c r="TSF58" s="9"/>
      <c r="TSG58" s="9"/>
      <c r="TSH58" s="9"/>
      <c r="TSI58" s="9"/>
      <c r="TSJ58" s="9"/>
      <c r="TSK58" s="9"/>
      <c r="TSL58" s="9"/>
      <c r="TSM58" s="9"/>
      <c r="TSN58" s="9"/>
      <c r="TSO58" s="9"/>
      <c r="TSP58" s="9"/>
      <c r="TSQ58" s="9"/>
      <c r="TSR58" s="9"/>
      <c r="TSS58" s="9"/>
      <c r="TST58" s="9"/>
      <c r="TSU58" s="9"/>
      <c r="TSV58" s="9"/>
      <c r="TSW58" s="9"/>
      <c r="TSX58" s="9"/>
      <c r="TSY58" s="9"/>
      <c r="TSZ58" s="9"/>
      <c r="TTA58" s="9"/>
      <c r="TTB58" s="9"/>
      <c r="TTC58" s="9"/>
      <c r="TTD58" s="9"/>
      <c r="TTE58" s="9"/>
      <c r="TTF58" s="9"/>
      <c r="TTG58" s="9"/>
      <c r="TTH58" s="9"/>
      <c r="TTI58" s="9"/>
      <c r="TTJ58" s="9"/>
      <c r="TTK58" s="9"/>
      <c r="TTL58" s="9"/>
      <c r="TTM58" s="9"/>
      <c r="TTN58" s="9"/>
      <c r="TTO58" s="9"/>
      <c r="TTP58" s="9"/>
      <c r="TTQ58" s="9"/>
      <c r="TTR58" s="9"/>
      <c r="TTS58" s="9"/>
      <c r="TTT58" s="9"/>
      <c r="TTU58" s="9"/>
      <c r="TTV58" s="9"/>
      <c r="TTW58" s="9"/>
      <c r="TTX58" s="9"/>
      <c r="TTY58" s="9"/>
      <c r="TTZ58" s="9"/>
      <c r="TUA58" s="9"/>
      <c r="TUB58" s="9"/>
      <c r="TUC58" s="9"/>
      <c r="TUD58" s="9"/>
      <c r="TUE58" s="9"/>
      <c r="TUF58" s="9"/>
      <c r="TUG58" s="9"/>
      <c r="TUH58" s="9"/>
      <c r="TUI58" s="9"/>
      <c r="TUJ58" s="9"/>
      <c r="TUK58" s="9"/>
      <c r="TUL58" s="9"/>
      <c r="TUM58" s="9"/>
      <c r="TUN58" s="9"/>
      <c r="TUO58" s="9"/>
      <c r="TUP58" s="9"/>
      <c r="TUQ58" s="9"/>
      <c r="TUR58" s="9"/>
      <c r="TUS58" s="9"/>
      <c r="TUT58" s="9"/>
      <c r="TUU58" s="9"/>
      <c r="TUV58" s="9"/>
      <c r="TUW58" s="9"/>
      <c r="TUX58" s="9"/>
      <c r="TUY58" s="9"/>
      <c r="TUZ58" s="9"/>
      <c r="TVA58" s="9"/>
      <c r="TVB58" s="9"/>
      <c r="TVC58" s="9"/>
      <c r="TVD58" s="9"/>
      <c r="TVE58" s="9"/>
      <c r="TVF58" s="9"/>
      <c r="TVG58" s="9"/>
      <c r="TVH58" s="9"/>
      <c r="TVI58" s="9"/>
      <c r="TVJ58" s="9"/>
      <c r="TVK58" s="9"/>
      <c r="TVL58" s="9"/>
      <c r="TVM58" s="9"/>
      <c r="TVN58" s="9"/>
      <c r="TVO58" s="9"/>
      <c r="TVP58" s="9"/>
      <c r="TVQ58" s="9"/>
      <c r="TVR58" s="9"/>
      <c r="TVS58" s="9"/>
      <c r="TVT58" s="9"/>
      <c r="TVU58" s="9"/>
      <c r="TVV58" s="9"/>
      <c r="TVW58" s="9"/>
      <c r="TVX58" s="9"/>
      <c r="TVY58" s="9"/>
      <c r="TVZ58" s="9"/>
      <c r="TWA58" s="9"/>
      <c r="TWB58" s="9"/>
      <c r="TWC58" s="9"/>
      <c r="TWD58" s="9"/>
      <c r="TWE58" s="9"/>
      <c r="TWF58" s="9"/>
      <c r="TWG58" s="9"/>
      <c r="TWH58" s="9"/>
      <c r="TWI58" s="9"/>
      <c r="TWJ58" s="9"/>
      <c r="TWK58" s="9"/>
      <c r="TWL58" s="9"/>
      <c r="TWM58" s="9"/>
      <c r="TWN58" s="9"/>
      <c r="TWO58" s="9"/>
      <c r="TWP58" s="9"/>
      <c r="TWQ58" s="9"/>
      <c r="TWR58" s="9"/>
      <c r="TWS58" s="9"/>
      <c r="TWT58" s="9"/>
      <c r="TWU58" s="9"/>
      <c r="TWV58" s="9"/>
      <c r="TWW58" s="9"/>
      <c r="TWX58" s="9"/>
      <c r="TWY58" s="9"/>
      <c r="TWZ58" s="9"/>
      <c r="TXA58" s="9"/>
      <c r="TXB58" s="9"/>
      <c r="TXC58" s="9"/>
      <c r="TXD58" s="9"/>
      <c r="TXE58" s="9"/>
      <c r="TXF58" s="9"/>
      <c r="TXG58" s="9"/>
      <c r="TXH58" s="9"/>
      <c r="TXI58" s="9"/>
      <c r="TXJ58" s="9"/>
      <c r="TXK58" s="9"/>
      <c r="TXL58" s="9"/>
      <c r="TXM58" s="9"/>
      <c r="TXN58" s="9"/>
      <c r="TXO58" s="9"/>
      <c r="TXP58" s="9"/>
      <c r="TXQ58" s="9"/>
      <c r="TXR58" s="9"/>
      <c r="TXS58" s="9"/>
      <c r="TXT58" s="9"/>
      <c r="TXU58" s="9"/>
      <c r="TXV58" s="9"/>
      <c r="TXW58" s="9"/>
      <c r="TXX58" s="9"/>
      <c r="TXY58" s="9"/>
      <c r="TXZ58" s="9"/>
      <c r="TYA58" s="9"/>
      <c r="TYB58" s="9"/>
      <c r="TYC58" s="9"/>
      <c r="TYD58" s="9"/>
      <c r="TYE58" s="9"/>
      <c r="TYF58" s="9"/>
      <c r="TYG58" s="9"/>
      <c r="TYH58" s="9"/>
      <c r="TYI58" s="9"/>
      <c r="TYJ58" s="9"/>
      <c r="TYK58" s="9"/>
      <c r="TYL58" s="9"/>
      <c r="TYM58" s="9"/>
      <c r="TYN58" s="9"/>
      <c r="TYO58" s="9"/>
      <c r="TYP58" s="9"/>
      <c r="TYQ58" s="9"/>
      <c r="TYR58" s="9"/>
      <c r="TYS58" s="9"/>
      <c r="TYT58" s="9"/>
      <c r="TYU58" s="9"/>
      <c r="TYV58" s="9"/>
      <c r="TYW58" s="9"/>
      <c r="TYX58" s="9"/>
      <c r="TYY58" s="9"/>
      <c r="TYZ58" s="9"/>
      <c r="TZA58" s="9"/>
      <c r="TZB58" s="9"/>
      <c r="TZC58" s="9"/>
      <c r="TZD58" s="9"/>
      <c r="TZE58" s="9"/>
      <c r="TZF58" s="9"/>
      <c r="TZG58" s="9"/>
      <c r="TZH58" s="9"/>
      <c r="TZI58" s="9"/>
      <c r="TZJ58" s="9"/>
      <c r="TZK58" s="9"/>
      <c r="TZL58" s="9"/>
      <c r="TZM58" s="9"/>
      <c r="TZN58" s="9"/>
      <c r="TZO58" s="9"/>
      <c r="TZP58" s="9"/>
      <c r="TZQ58" s="9"/>
      <c r="TZR58" s="9"/>
      <c r="TZS58" s="9"/>
      <c r="TZT58" s="9"/>
      <c r="TZU58" s="9"/>
      <c r="TZV58" s="9"/>
      <c r="TZW58" s="9"/>
      <c r="TZX58" s="9"/>
      <c r="TZY58" s="9"/>
      <c r="TZZ58" s="9"/>
      <c r="UAA58" s="9"/>
      <c r="UAB58" s="9"/>
      <c r="UAC58" s="9"/>
      <c r="UAD58" s="9"/>
      <c r="UAE58" s="9"/>
      <c r="UAF58" s="9"/>
      <c r="UAG58" s="9"/>
      <c r="UAH58" s="9"/>
      <c r="UAI58" s="9"/>
      <c r="UAJ58" s="9"/>
      <c r="UAK58" s="9"/>
      <c r="UAL58" s="9"/>
      <c r="UAM58" s="9"/>
      <c r="UAN58" s="9"/>
      <c r="UAO58" s="9"/>
      <c r="UAP58" s="9"/>
      <c r="UAQ58" s="9"/>
      <c r="UAR58" s="9"/>
      <c r="UAS58" s="9"/>
      <c r="UAT58" s="9"/>
      <c r="UAU58" s="9"/>
      <c r="UAV58" s="9"/>
      <c r="UAW58" s="9"/>
      <c r="UAX58" s="9"/>
      <c r="UAY58" s="9"/>
      <c r="UAZ58" s="9"/>
      <c r="UBA58" s="9"/>
      <c r="UBB58" s="9"/>
      <c r="UBC58" s="9"/>
      <c r="UBD58" s="9"/>
      <c r="UBE58" s="9"/>
      <c r="UBF58" s="9"/>
      <c r="UBG58" s="9"/>
      <c r="UBH58" s="9"/>
      <c r="UBI58" s="9"/>
      <c r="UBJ58" s="9"/>
      <c r="UBK58" s="9"/>
      <c r="UBL58" s="9"/>
      <c r="UBM58" s="9"/>
      <c r="UBN58" s="9"/>
      <c r="UBO58" s="9"/>
      <c r="UBP58" s="9"/>
      <c r="UBQ58" s="9"/>
      <c r="UBR58" s="9"/>
      <c r="UBS58" s="9"/>
      <c r="UBT58" s="9"/>
      <c r="UBU58" s="9"/>
      <c r="UBV58" s="9"/>
      <c r="UBW58" s="9"/>
      <c r="UBX58" s="9"/>
      <c r="UBY58" s="9"/>
      <c r="UBZ58" s="9"/>
      <c r="UCA58" s="9"/>
      <c r="UCB58" s="9"/>
      <c r="UCC58" s="9"/>
      <c r="UCD58" s="9"/>
      <c r="UCE58" s="9"/>
      <c r="UCF58" s="9"/>
      <c r="UCG58" s="9"/>
      <c r="UCH58" s="9"/>
      <c r="UCI58" s="9"/>
      <c r="UCJ58" s="9"/>
      <c r="UCK58" s="9"/>
      <c r="UCL58" s="9"/>
      <c r="UCM58" s="9"/>
      <c r="UCN58" s="9"/>
      <c r="UCO58" s="9"/>
      <c r="UCP58" s="9"/>
      <c r="UCQ58" s="9"/>
      <c r="UCR58" s="9"/>
      <c r="UCS58" s="9"/>
      <c r="UCT58" s="9"/>
      <c r="UCU58" s="9"/>
      <c r="UCV58" s="9"/>
      <c r="UCW58" s="9"/>
      <c r="UCX58" s="9"/>
      <c r="UCY58" s="9"/>
      <c r="UCZ58" s="9"/>
      <c r="UDA58" s="9"/>
      <c r="UDB58" s="9"/>
      <c r="UDC58" s="9"/>
      <c r="UDD58" s="9"/>
      <c r="UDE58" s="9"/>
      <c r="UDF58" s="9"/>
      <c r="UDG58" s="9"/>
      <c r="UDH58" s="9"/>
      <c r="UDI58" s="9"/>
      <c r="UDJ58" s="9"/>
      <c r="UDK58" s="9"/>
      <c r="UDL58" s="9"/>
      <c r="UDM58" s="9"/>
      <c r="UDN58" s="9"/>
      <c r="UDO58" s="9"/>
      <c r="UDP58" s="9"/>
      <c r="UDQ58" s="9"/>
      <c r="UDR58" s="9"/>
      <c r="UDS58" s="9"/>
      <c r="UDT58" s="9"/>
      <c r="UDU58" s="9"/>
      <c r="UDV58" s="9"/>
      <c r="UDW58" s="9"/>
      <c r="UDX58" s="9"/>
      <c r="UDY58" s="9"/>
      <c r="UDZ58" s="9"/>
      <c r="UEA58" s="9"/>
      <c r="UEB58" s="9"/>
      <c r="UEC58" s="9"/>
      <c r="UED58" s="9"/>
      <c r="UEE58" s="9"/>
      <c r="UEF58" s="9"/>
      <c r="UEG58" s="9"/>
      <c r="UEH58" s="9"/>
      <c r="UEI58" s="9"/>
      <c r="UEJ58" s="9"/>
      <c r="UEK58" s="9"/>
      <c r="UEL58" s="9"/>
      <c r="UEM58" s="9"/>
      <c r="UEN58" s="9"/>
      <c r="UEO58" s="9"/>
      <c r="UEP58" s="9"/>
      <c r="UEQ58" s="9"/>
      <c r="UER58" s="9"/>
      <c r="UES58" s="9"/>
      <c r="UET58" s="9"/>
      <c r="UEU58" s="9"/>
      <c r="UEV58" s="9"/>
      <c r="UEW58" s="9"/>
      <c r="UEX58" s="9"/>
      <c r="UEY58" s="9"/>
      <c r="UEZ58" s="9"/>
      <c r="UFA58" s="9"/>
      <c r="UFB58" s="9"/>
      <c r="UFC58" s="9"/>
      <c r="UFD58" s="9"/>
      <c r="UFE58" s="9"/>
      <c r="UFF58" s="9"/>
      <c r="UFG58" s="9"/>
      <c r="UFH58" s="9"/>
      <c r="UFI58" s="9"/>
      <c r="UFJ58" s="9"/>
      <c r="UFK58" s="9"/>
      <c r="UFL58" s="9"/>
      <c r="UFM58" s="9"/>
      <c r="UFN58" s="9"/>
      <c r="UFO58" s="9"/>
      <c r="UFP58" s="9"/>
      <c r="UFQ58" s="9"/>
      <c r="UFR58" s="9"/>
      <c r="UFS58" s="9"/>
      <c r="UFT58" s="9"/>
      <c r="UFU58" s="9"/>
      <c r="UFV58" s="9"/>
      <c r="UFW58" s="9"/>
      <c r="UFX58" s="9"/>
      <c r="UFY58" s="9"/>
      <c r="UFZ58" s="9"/>
      <c r="UGA58" s="9"/>
      <c r="UGB58" s="9"/>
      <c r="UGC58" s="9"/>
      <c r="UGD58" s="9"/>
      <c r="UGE58" s="9"/>
      <c r="UGF58" s="9"/>
      <c r="UGG58" s="9"/>
      <c r="UGH58" s="9"/>
      <c r="UGI58" s="9"/>
      <c r="UGJ58" s="9"/>
      <c r="UGK58" s="9"/>
      <c r="UGL58" s="9"/>
      <c r="UGM58" s="9"/>
      <c r="UGN58" s="9"/>
      <c r="UGO58" s="9"/>
      <c r="UGP58" s="9"/>
      <c r="UGQ58" s="9"/>
      <c r="UGR58" s="9"/>
      <c r="UGS58" s="9"/>
      <c r="UGT58" s="9"/>
      <c r="UGU58" s="9"/>
      <c r="UGV58" s="9"/>
      <c r="UGW58" s="9"/>
      <c r="UGX58" s="9"/>
      <c r="UGY58" s="9"/>
      <c r="UGZ58" s="9"/>
      <c r="UHA58" s="9"/>
      <c r="UHB58" s="9"/>
      <c r="UHC58" s="9"/>
      <c r="UHD58" s="9"/>
      <c r="UHE58" s="9"/>
      <c r="UHF58" s="9"/>
      <c r="UHG58" s="9"/>
      <c r="UHH58" s="9"/>
      <c r="UHI58" s="9"/>
      <c r="UHJ58" s="9"/>
      <c r="UHK58" s="9"/>
      <c r="UHL58" s="9"/>
      <c r="UHM58" s="9"/>
      <c r="UHN58" s="9"/>
      <c r="UHO58" s="9"/>
      <c r="UHP58" s="9"/>
      <c r="UHQ58" s="9"/>
      <c r="UHR58" s="9"/>
      <c r="UHS58" s="9"/>
      <c r="UHT58" s="9"/>
      <c r="UHU58" s="9"/>
      <c r="UHV58" s="9"/>
      <c r="UHW58" s="9"/>
      <c r="UHX58" s="9"/>
      <c r="UHY58" s="9"/>
      <c r="UHZ58" s="9"/>
      <c r="UIA58" s="9"/>
      <c r="UIB58" s="9"/>
      <c r="UIC58" s="9"/>
      <c r="UID58" s="9"/>
      <c r="UIE58" s="9"/>
      <c r="UIF58" s="9"/>
      <c r="UIG58" s="9"/>
      <c r="UIH58" s="9"/>
      <c r="UII58" s="9"/>
      <c r="UIJ58" s="9"/>
      <c r="UIK58" s="9"/>
      <c r="UIL58" s="9"/>
      <c r="UIM58" s="9"/>
      <c r="UIN58" s="9"/>
      <c r="UIO58" s="9"/>
      <c r="UIP58" s="9"/>
      <c r="UIQ58" s="9"/>
      <c r="UIR58" s="9"/>
      <c r="UIS58" s="9"/>
      <c r="UIT58" s="9"/>
      <c r="UIU58" s="9"/>
      <c r="UIV58" s="9"/>
      <c r="UIW58" s="9"/>
      <c r="UIX58" s="9"/>
      <c r="UIY58" s="9"/>
      <c r="UIZ58" s="9"/>
      <c r="UJA58" s="9"/>
      <c r="UJB58" s="9"/>
      <c r="UJC58" s="9"/>
      <c r="UJD58" s="9"/>
      <c r="UJE58" s="9"/>
      <c r="UJF58" s="9"/>
      <c r="UJG58" s="9"/>
      <c r="UJH58" s="9"/>
      <c r="UJI58" s="9"/>
      <c r="UJJ58" s="9"/>
      <c r="UJK58" s="9"/>
      <c r="UJL58" s="9"/>
      <c r="UJM58" s="9"/>
      <c r="UJN58" s="9"/>
      <c r="UJO58" s="9"/>
      <c r="UJP58" s="9"/>
      <c r="UJQ58" s="9"/>
      <c r="UJR58" s="9"/>
      <c r="UJS58" s="9"/>
      <c r="UJT58" s="9"/>
      <c r="UJU58" s="9"/>
      <c r="UJV58" s="9"/>
      <c r="UJW58" s="9"/>
      <c r="UJX58" s="9"/>
      <c r="UJY58" s="9"/>
      <c r="UJZ58" s="9"/>
      <c r="UKA58" s="9"/>
      <c r="UKB58" s="9"/>
      <c r="UKC58" s="9"/>
      <c r="UKD58" s="9"/>
      <c r="UKE58" s="9"/>
      <c r="UKF58" s="9"/>
      <c r="UKG58" s="9"/>
      <c r="UKH58" s="9"/>
      <c r="UKI58" s="9"/>
      <c r="UKJ58" s="9"/>
      <c r="UKK58" s="9"/>
      <c r="UKL58" s="9"/>
      <c r="UKM58" s="9"/>
      <c r="UKN58" s="9"/>
      <c r="UKO58" s="9"/>
      <c r="UKP58" s="9"/>
      <c r="UKQ58" s="9"/>
      <c r="UKR58" s="9"/>
      <c r="UKS58" s="9"/>
      <c r="UKT58" s="9"/>
      <c r="UKU58" s="9"/>
      <c r="UKV58" s="9"/>
      <c r="UKW58" s="9"/>
      <c r="UKX58" s="9"/>
      <c r="UKY58" s="9"/>
      <c r="UKZ58" s="9"/>
      <c r="ULA58" s="9"/>
      <c r="ULB58" s="9"/>
      <c r="ULC58" s="9"/>
      <c r="ULD58" s="9"/>
      <c r="ULE58" s="9"/>
      <c r="ULF58" s="9"/>
      <c r="ULG58" s="9"/>
      <c r="ULH58" s="9"/>
      <c r="ULI58" s="9"/>
      <c r="ULJ58" s="9"/>
      <c r="ULK58" s="9"/>
      <c r="ULL58" s="9"/>
      <c r="ULM58" s="9"/>
      <c r="ULN58" s="9"/>
      <c r="ULO58" s="9"/>
      <c r="ULP58" s="9"/>
      <c r="ULQ58" s="9"/>
      <c r="ULR58" s="9"/>
      <c r="ULS58" s="9"/>
      <c r="ULT58" s="9"/>
      <c r="ULU58" s="9"/>
      <c r="ULV58" s="9"/>
      <c r="ULW58" s="9"/>
      <c r="ULX58" s="9"/>
      <c r="ULY58" s="9"/>
      <c r="ULZ58" s="9"/>
      <c r="UMA58" s="9"/>
      <c r="UMB58" s="9"/>
      <c r="UMC58" s="9"/>
      <c r="UMD58" s="9"/>
      <c r="UME58" s="9"/>
      <c r="UMF58" s="9"/>
      <c r="UMG58" s="9"/>
      <c r="UMH58" s="9"/>
      <c r="UMI58" s="9"/>
      <c r="UMJ58" s="9"/>
      <c r="UMK58" s="9"/>
      <c r="UML58" s="9"/>
      <c r="UMM58" s="9"/>
      <c r="UMN58" s="9"/>
      <c r="UMO58" s="9"/>
      <c r="UMP58" s="9"/>
      <c r="UMQ58" s="9"/>
      <c r="UMR58" s="9"/>
      <c r="UMS58" s="9"/>
      <c r="UMT58" s="9"/>
      <c r="UMU58" s="9"/>
      <c r="UMV58" s="9"/>
      <c r="UMW58" s="9"/>
      <c r="UMX58" s="9"/>
      <c r="UMY58" s="9"/>
      <c r="UMZ58" s="9"/>
      <c r="UNA58" s="9"/>
      <c r="UNB58" s="9"/>
      <c r="UNC58" s="9"/>
      <c r="UND58" s="9"/>
      <c r="UNE58" s="9"/>
      <c r="UNF58" s="9"/>
      <c r="UNG58" s="9"/>
      <c r="UNH58" s="9"/>
      <c r="UNI58" s="9"/>
      <c r="UNJ58" s="9"/>
      <c r="UNK58" s="9"/>
      <c r="UNL58" s="9"/>
      <c r="UNM58" s="9"/>
      <c r="UNN58" s="9"/>
      <c r="UNO58" s="9"/>
      <c r="UNP58" s="9"/>
      <c r="UNQ58" s="9"/>
      <c r="UNR58" s="9"/>
      <c r="UNS58" s="9"/>
      <c r="UNT58" s="9"/>
      <c r="UNU58" s="9"/>
      <c r="UNV58" s="9"/>
      <c r="UNW58" s="9"/>
      <c r="UNX58" s="9"/>
      <c r="UNY58" s="9"/>
      <c r="UNZ58" s="9"/>
      <c r="UOA58" s="9"/>
      <c r="UOB58" s="9"/>
      <c r="UOC58" s="9"/>
      <c r="UOD58" s="9"/>
      <c r="UOE58" s="9"/>
      <c r="UOF58" s="9"/>
      <c r="UOG58" s="9"/>
      <c r="UOH58" s="9"/>
      <c r="UOI58" s="9"/>
      <c r="UOJ58" s="9"/>
      <c r="UOK58" s="9"/>
      <c r="UOL58" s="9"/>
      <c r="UOM58" s="9"/>
      <c r="UON58" s="9"/>
      <c r="UOO58" s="9"/>
      <c r="UOP58" s="9"/>
      <c r="UOQ58" s="9"/>
      <c r="UOR58" s="9"/>
      <c r="UOS58" s="9"/>
      <c r="UOT58" s="9"/>
      <c r="UOU58" s="9"/>
      <c r="UOV58" s="9"/>
      <c r="UOW58" s="9"/>
      <c r="UOX58" s="9"/>
      <c r="UOY58" s="9"/>
      <c r="UOZ58" s="9"/>
      <c r="UPA58" s="9"/>
      <c r="UPB58" s="9"/>
      <c r="UPC58" s="9"/>
      <c r="UPD58" s="9"/>
      <c r="UPE58" s="9"/>
      <c r="UPF58" s="9"/>
      <c r="UPG58" s="9"/>
      <c r="UPH58" s="9"/>
      <c r="UPI58" s="9"/>
      <c r="UPJ58" s="9"/>
      <c r="UPK58" s="9"/>
      <c r="UPL58" s="9"/>
      <c r="UPM58" s="9"/>
      <c r="UPN58" s="9"/>
      <c r="UPO58" s="9"/>
      <c r="UPP58" s="9"/>
      <c r="UPQ58" s="9"/>
      <c r="UPR58" s="9"/>
      <c r="UPS58" s="9"/>
      <c r="UPT58" s="9"/>
      <c r="UPU58" s="9"/>
      <c r="UPV58" s="9"/>
      <c r="UPW58" s="9"/>
      <c r="UPX58" s="9"/>
      <c r="UPY58" s="9"/>
      <c r="UPZ58" s="9"/>
      <c r="UQA58" s="9"/>
      <c r="UQB58" s="9"/>
      <c r="UQC58" s="9"/>
      <c r="UQD58" s="9"/>
      <c r="UQE58" s="9"/>
      <c r="UQF58" s="9"/>
      <c r="UQG58" s="9"/>
      <c r="UQH58" s="9"/>
      <c r="UQI58" s="9"/>
      <c r="UQJ58" s="9"/>
      <c r="UQK58" s="9"/>
      <c r="UQL58" s="9"/>
      <c r="UQM58" s="9"/>
      <c r="UQN58" s="9"/>
      <c r="UQO58" s="9"/>
      <c r="UQP58" s="9"/>
      <c r="UQQ58" s="9"/>
      <c r="UQR58" s="9"/>
      <c r="UQS58" s="9"/>
      <c r="UQT58" s="9"/>
      <c r="UQU58" s="9"/>
      <c r="UQV58" s="9"/>
      <c r="UQW58" s="9"/>
      <c r="UQX58" s="9"/>
      <c r="UQY58" s="9"/>
      <c r="UQZ58" s="9"/>
      <c r="URA58" s="9"/>
      <c r="URB58" s="9"/>
      <c r="URC58" s="9"/>
      <c r="URD58" s="9"/>
      <c r="URE58" s="9"/>
      <c r="URF58" s="9"/>
      <c r="URG58" s="9"/>
      <c r="URH58" s="9"/>
      <c r="URI58" s="9"/>
      <c r="URJ58" s="9"/>
      <c r="URK58" s="9"/>
      <c r="URL58" s="9"/>
      <c r="URM58" s="9"/>
      <c r="URN58" s="9"/>
      <c r="URO58" s="9"/>
      <c r="URP58" s="9"/>
      <c r="URQ58" s="9"/>
      <c r="URR58" s="9"/>
      <c r="URS58" s="9"/>
      <c r="URT58" s="9"/>
      <c r="URU58" s="9"/>
      <c r="URV58" s="9"/>
      <c r="URW58" s="9"/>
      <c r="URX58" s="9"/>
      <c r="URY58" s="9"/>
      <c r="URZ58" s="9"/>
      <c r="USA58" s="9"/>
      <c r="USB58" s="9"/>
      <c r="USC58" s="9"/>
      <c r="USD58" s="9"/>
      <c r="USE58" s="9"/>
      <c r="USF58" s="9"/>
      <c r="USG58" s="9"/>
      <c r="USH58" s="9"/>
      <c r="USI58" s="9"/>
      <c r="USJ58" s="9"/>
      <c r="USK58" s="9"/>
      <c r="USL58" s="9"/>
      <c r="USM58" s="9"/>
      <c r="USN58" s="9"/>
      <c r="USO58" s="9"/>
      <c r="USP58" s="9"/>
      <c r="USQ58" s="9"/>
      <c r="USR58" s="9"/>
      <c r="USS58" s="9"/>
      <c r="UST58" s="9"/>
      <c r="USU58" s="9"/>
      <c r="USV58" s="9"/>
      <c r="USW58" s="9"/>
      <c r="USX58" s="9"/>
      <c r="USY58" s="9"/>
      <c r="USZ58" s="9"/>
      <c r="UTA58" s="9"/>
      <c r="UTB58" s="9"/>
      <c r="UTC58" s="9"/>
      <c r="UTD58" s="9"/>
      <c r="UTE58" s="9"/>
      <c r="UTF58" s="9"/>
      <c r="UTG58" s="9"/>
      <c r="UTH58" s="9"/>
      <c r="UTI58" s="9"/>
      <c r="UTJ58" s="9"/>
      <c r="UTK58" s="9"/>
      <c r="UTL58" s="9"/>
      <c r="UTM58" s="9"/>
      <c r="UTN58" s="9"/>
      <c r="UTO58" s="9"/>
      <c r="UTP58" s="9"/>
      <c r="UTQ58" s="9"/>
      <c r="UTR58" s="9"/>
      <c r="UTS58" s="9"/>
      <c r="UTT58" s="9"/>
      <c r="UTU58" s="9"/>
      <c r="UTV58" s="9"/>
      <c r="UTW58" s="9"/>
      <c r="UTX58" s="9"/>
      <c r="UTY58" s="9"/>
      <c r="UTZ58" s="9"/>
      <c r="UUA58" s="9"/>
      <c r="UUB58" s="9"/>
      <c r="UUC58" s="9"/>
      <c r="UUD58" s="9"/>
      <c r="UUE58" s="9"/>
      <c r="UUF58" s="9"/>
      <c r="UUG58" s="9"/>
      <c r="UUH58" s="9"/>
      <c r="UUI58" s="9"/>
      <c r="UUJ58" s="9"/>
      <c r="UUK58" s="9"/>
      <c r="UUL58" s="9"/>
      <c r="UUM58" s="9"/>
      <c r="UUN58" s="9"/>
      <c r="UUO58" s="9"/>
      <c r="UUP58" s="9"/>
      <c r="UUQ58" s="9"/>
      <c r="UUR58" s="9"/>
      <c r="UUS58" s="9"/>
      <c r="UUT58" s="9"/>
      <c r="UUU58" s="9"/>
      <c r="UUV58" s="9"/>
      <c r="UUW58" s="9"/>
      <c r="UUX58" s="9"/>
      <c r="UUY58" s="9"/>
      <c r="UUZ58" s="9"/>
      <c r="UVA58" s="9"/>
      <c r="UVB58" s="9"/>
      <c r="UVC58" s="9"/>
      <c r="UVD58" s="9"/>
      <c r="UVE58" s="9"/>
      <c r="UVF58" s="9"/>
      <c r="UVG58" s="9"/>
      <c r="UVH58" s="9"/>
      <c r="UVI58" s="9"/>
      <c r="UVJ58" s="9"/>
      <c r="UVK58" s="9"/>
      <c r="UVL58" s="9"/>
      <c r="UVM58" s="9"/>
      <c r="UVN58" s="9"/>
      <c r="UVO58" s="9"/>
      <c r="UVP58" s="9"/>
      <c r="UVQ58" s="9"/>
      <c r="UVR58" s="9"/>
      <c r="UVS58" s="9"/>
      <c r="UVT58" s="9"/>
      <c r="UVU58" s="9"/>
      <c r="UVV58" s="9"/>
      <c r="UVW58" s="9"/>
      <c r="UVX58" s="9"/>
      <c r="UVY58" s="9"/>
      <c r="UVZ58" s="9"/>
      <c r="UWA58" s="9"/>
      <c r="UWB58" s="9"/>
      <c r="UWC58" s="9"/>
      <c r="UWD58" s="9"/>
      <c r="UWE58" s="9"/>
      <c r="UWF58" s="9"/>
      <c r="UWG58" s="9"/>
      <c r="UWH58" s="9"/>
      <c r="UWI58" s="9"/>
      <c r="UWJ58" s="9"/>
      <c r="UWK58" s="9"/>
      <c r="UWL58" s="9"/>
      <c r="UWM58" s="9"/>
      <c r="UWN58" s="9"/>
      <c r="UWO58" s="9"/>
      <c r="UWP58" s="9"/>
      <c r="UWQ58" s="9"/>
      <c r="UWR58" s="9"/>
      <c r="UWS58" s="9"/>
      <c r="UWT58" s="9"/>
      <c r="UWU58" s="9"/>
      <c r="UWV58" s="9"/>
      <c r="UWW58" s="9"/>
      <c r="UWX58" s="9"/>
      <c r="UWY58" s="9"/>
      <c r="UWZ58" s="9"/>
      <c r="UXA58" s="9"/>
      <c r="UXB58" s="9"/>
      <c r="UXC58" s="9"/>
      <c r="UXD58" s="9"/>
      <c r="UXE58" s="9"/>
      <c r="UXF58" s="9"/>
      <c r="UXG58" s="9"/>
      <c r="UXH58" s="9"/>
      <c r="UXI58" s="9"/>
      <c r="UXJ58" s="9"/>
      <c r="UXK58" s="9"/>
      <c r="UXL58" s="9"/>
      <c r="UXM58" s="9"/>
      <c r="UXN58" s="9"/>
      <c r="UXO58" s="9"/>
      <c r="UXP58" s="9"/>
      <c r="UXQ58" s="9"/>
      <c r="UXR58" s="9"/>
      <c r="UXS58" s="9"/>
      <c r="UXT58" s="9"/>
      <c r="UXU58" s="9"/>
      <c r="UXV58" s="9"/>
      <c r="UXW58" s="9"/>
      <c r="UXX58" s="9"/>
      <c r="UXY58" s="9"/>
      <c r="UXZ58" s="9"/>
      <c r="UYA58" s="9"/>
      <c r="UYB58" s="9"/>
      <c r="UYC58" s="9"/>
      <c r="UYD58" s="9"/>
      <c r="UYE58" s="9"/>
      <c r="UYF58" s="9"/>
      <c r="UYG58" s="9"/>
      <c r="UYH58" s="9"/>
      <c r="UYI58" s="9"/>
      <c r="UYJ58" s="9"/>
      <c r="UYK58" s="9"/>
      <c r="UYL58" s="9"/>
      <c r="UYM58" s="9"/>
      <c r="UYN58" s="9"/>
      <c r="UYO58" s="9"/>
      <c r="UYP58" s="9"/>
      <c r="UYQ58" s="9"/>
      <c r="UYR58" s="9"/>
      <c r="UYS58" s="9"/>
      <c r="UYT58" s="9"/>
      <c r="UYU58" s="9"/>
      <c r="UYV58" s="9"/>
      <c r="UYW58" s="9"/>
      <c r="UYX58" s="9"/>
      <c r="UYY58" s="9"/>
      <c r="UYZ58" s="9"/>
      <c r="UZA58" s="9"/>
      <c r="UZB58" s="9"/>
      <c r="UZC58" s="9"/>
      <c r="UZD58" s="9"/>
      <c r="UZE58" s="9"/>
      <c r="UZF58" s="9"/>
      <c r="UZG58" s="9"/>
      <c r="UZH58" s="9"/>
      <c r="UZI58" s="9"/>
      <c r="UZJ58" s="9"/>
      <c r="UZK58" s="9"/>
      <c r="UZL58" s="9"/>
      <c r="UZM58" s="9"/>
      <c r="UZN58" s="9"/>
      <c r="UZO58" s="9"/>
      <c r="UZP58" s="9"/>
      <c r="UZQ58" s="9"/>
      <c r="UZR58" s="9"/>
      <c r="UZS58" s="9"/>
      <c r="UZT58" s="9"/>
      <c r="UZU58" s="9"/>
      <c r="UZV58" s="9"/>
      <c r="UZW58" s="9"/>
      <c r="UZX58" s="9"/>
      <c r="UZY58" s="9"/>
      <c r="UZZ58" s="9"/>
      <c r="VAA58" s="9"/>
      <c r="VAB58" s="9"/>
      <c r="VAC58" s="9"/>
      <c r="VAD58" s="9"/>
      <c r="VAE58" s="9"/>
      <c r="VAF58" s="9"/>
      <c r="VAG58" s="9"/>
      <c r="VAH58" s="9"/>
      <c r="VAI58" s="9"/>
      <c r="VAJ58" s="9"/>
      <c r="VAK58" s="9"/>
      <c r="VAL58" s="9"/>
      <c r="VAM58" s="9"/>
      <c r="VAN58" s="9"/>
      <c r="VAO58" s="9"/>
      <c r="VAP58" s="9"/>
      <c r="VAQ58" s="9"/>
      <c r="VAR58" s="9"/>
      <c r="VAS58" s="9"/>
      <c r="VAT58" s="9"/>
      <c r="VAU58" s="9"/>
      <c r="VAV58" s="9"/>
      <c r="VAW58" s="9"/>
      <c r="VAX58" s="9"/>
      <c r="VAY58" s="9"/>
      <c r="VAZ58" s="9"/>
      <c r="VBA58" s="9"/>
      <c r="VBB58" s="9"/>
      <c r="VBC58" s="9"/>
      <c r="VBD58" s="9"/>
      <c r="VBE58" s="9"/>
      <c r="VBF58" s="9"/>
      <c r="VBG58" s="9"/>
      <c r="VBH58" s="9"/>
      <c r="VBI58" s="9"/>
      <c r="VBJ58" s="9"/>
      <c r="VBK58" s="9"/>
      <c r="VBL58" s="9"/>
      <c r="VBM58" s="9"/>
      <c r="VBN58" s="9"/>
      <c r="VBO58" s="9"/>
      <c r="VBP58" s="9"/>
      <c r="VBQ58" s="9"/>
      <c r="VBR58" s="9"/>
      <c r="VBS58" s="9"/>
      <c r="VBT58" s="9"/>
      <c r="VBU58" s="9"/>
      <c r="VBV58" s="9"/>
      <c r="VBW58" s="9"/>
      <c r="VBX58" s="9"/>
      <c r="VBY58" s="9"/>
      <c r="VBZ58" s="9"/>
      <c r="VCA58" s="9"/>
      <c r="VCB58" s="9"/>
      <c r="VCC58" s="9"/>
      <c r="VCD58" s="9"/>
      <c r="VCE58" s="9"/>
      <c r="VCF58" s="9"/>
      <c r="VCG58" s="9"/>
      <c r="VCH58" s="9"/>
      <c r="VCI58" s="9"/>
      <c r="VCJ58" s="9"/>
      <c r="VCK58" s="9"/>
      <c r="VCL58" s="9"/>
      <c r="VCM58" s="9"/>
      <c r="VCN58" s="9"/>
      <c r="VCO58" s="9"/>
      <c r="VCP58" s="9"/>
      <c r="VCQ58" s="9"/>
      <c r="VCR58" s="9"/>
      <c r="VCS58" s="9"/>
      <c r="VCT58" s="9"/>
      <c r="VCU58" s="9"/>
      <c r="VCV58" s="9"/>
      <c r="VCW58" s="9"/>
      <c r="VCX58" s="9"/>
      <c r="VCY58" s="9"/>
      <c r="VCZ58" s="9"/>
      <c r="VDA58" s="9"/>
      <c r="VDB58" s="9"/>
      <c r="VDC58" s="9"/>
      <c r="VDD58" s="9"/>
      <c r="VDE58" s="9"/>
      <c r="VDF58" s="9"/>
      <c r="VDG58" s="9"/>
      <c r="VDH58" s="9"/>
      <c r="VDI58" s="9"/>
      <c r="VDJ58" s="9"/>
      <c r="VDK58" s="9"/>
      <c r="VDL58" s="9"/>
      <c r="VDM58" s="9"/>
      <c r="VDN58" s="9"/>
      <c r="VDO58" s="9"/>
      <c r="VDP58" s="9"/>
      <c r="VDQ58" s="9"/>
      <c r="VDR58" s="9"/>
      <c r="VDS58" s="9"/>
      <c r="VDT58" s="9"/>
      <c r="VDU58" s="9"/>
      <c r="VDV58" s="9"/>
      <c r="VDW58" s="9"/>
      <c r="VDX58" s="9"/>
      <c r="VDY58" s="9"/>
      <c r="VDZ58" s="9"/>
      <c r="VEA58" s="9"/>
      <c r="VEB58" s="9"/>
      <c r="VEC58" s="9"/>
      <c r="VED58" s="9"/>
      <c r="VEE58" s="9"/>
      <c r="VEF58" s="9"/>
      <c r="VEG58" s="9"/>
      <c r="VEH58" s="9"/>
      <c r="VEI58" s="9"/>
      <c r="VEJ58" s="9"/>
      <c r="VEK58" s="9"/>
      <c r="VEL58" s="9"/>
      <c r="VEM58" s="9"/>
      <c r="VEN58" s="9"/>
      <c r="VEO58" s="9"/>
      <c r="VEP58" s="9"/>
      <c r="VEQ58" s="9"/>
      <c r="VER58" s="9"/>
      <c r="VES58" s="9"/>
      <c r="VET58" s="9"/>
      <c r="VEU58" s="9"/>
      <c r="VEV58" s="9"/>
      <c r="VEW58" s="9"/>
      <c r="VEX58" s="9"/>
      <c r="VEY58" s="9"/>
      <c r="VEZ58" s="9"/>
      <c r="VFA58" s="9"/>
      <c r="VFB58" s="9"/>
      <c r="VFC58" s="9"/>
      <c r="VFD58" s="9"/>
      <c r="VFE58" s="9"/>
      <c r="VFF58" s="9"/>
      <c r="VFG58" s="9"/>
      <c r="VFH58" s="9"/>
      <c r="VFI58" s="9"/>
      <c r="VFJ58" s="9"/>
      <c r="VFK58" s="9"/>
      <c r="VFL58" s="9"/>
      <c r="VFM58" s="9"/>
      <c r="VFN58" s="9"/>
      <c r="VFO58" s="9"/>
      <c r="VFP58" s="9"/>
      <c r="VFQ58" s="9"/>
      <c r="VFR58" s="9"/>
      <c r="VFS58" s="9"/>
      <c r="VFT58" s="9"/>
      <c r="VFU58" s="9"/>
      <c r="VFV58" s="9"/>
      <c r="VFW58" s="9"/>
      <c r="VFX58" s="9"/>
      <c r="VFY58" s="9"/>
      <c r="VFZ58" s="9"/>
      <c r="VGA58" s="9"/>
      <c r="VGB58" s="9"/>
      <c r="VGC58" s="9"/>
      <c r="VGD58" s="9"/>
      <c r="VGE58" s="9"/>
      <c r="VGF58" s="9"/>
      <c r="VGG58" s="9"/>
      <c r="VGH58" s="9"/>
      <c r="VGI58" s="9"/>
      <c r="VGJ58" s="9"/>
      <c r="VGK58" s="9"/>
      <c r="VGL58" s="9"/>
      <c r="VGM58" s="9"/>
      <c r="VGN58" s="9"/>
      <c r="VGO58" s="9"/>
      <c r="VGP58" s="9"/>
      <c r="VGQ58" s="9"/>
      <c r="VGR58" s="9"/>
      <c r="VGS58" s="9"/>
      <c r="VGT58" s="9"/>
      <c r="VGU58" s="9"/>
      <c r="VGV58" s="9"/>
      <c r="VGW58" s="9"/>
      <c r="VGX58" s="9"/>
      <c r="VGY58" s="9"/>
      <c r="VGZ58" s="9"/>
      <c r="VHA58" s="9"/>
      <c r="VHB58" s="9"/>
      <c r="VHC58" s="9"/>
      <c r="VHD58" s="9"/>
      <c r="VHE58" s="9"/>
      <c r="VHF58" s="9"/>
      <c r="VHG58" s="9"/>
      <c r="VHH58" s="9"/>
      <c r="VHI58" s="9"/>
      <c r="VHJ58" s="9"/>
      <c r="VHK58" s="9"/>
      <c r="VHL58" s="9"/>
      <c r="VHM58" s="9"/>
      <c r="VHN58" s="9"/>
      <c r="VHO58" s="9"/>
      <c r="VHP58" s="9"/>
      <c r="VHQ58" s="9"/>
      <c r="VHR58" s="9"/>
      <c r="VHS58" s="9"/>
      <c r="VHT58" s="9"/>
      <c r="VHU58" s="9"/>
      <c r="VHV58" s="9"/>
      <c r="VHW58" s="9"/>
      <c r="VHX58" s="9"/>
      <c r="VHY58" s="9"/>
      <c r="VHZ58" s="9"/>
      <c r="VIA58" s="9"/>
      <c r="VIB58" s="9"/>
      <c r="VIC58" s="9"/>
      <c r="VID58" s="9"/>
      <c r="VIE58" s="9"/>
      <c r="VIF58" s="9"/>
      <c r="VIG58" s="9"/>
      <c r="VIH58" s="9"/>
      <c r="VII58" s="9"/>
      <c r="VIJ58" s="9"/>
      <c r="VIK58" s="9"/>
      <c r="VIL58" s="9"/>
      <c r="VIM58" s="9"/>
      <c r="VIN58" s="9"/>
      <c r="VIO58" s="9"/>
      <c r="VIP58" s="9"/>
      <c r="VIQ58" s="9"/>
      <c r="VIR58" s="9"/>
      <c r="VIS58" s="9"/>
      <c r="VIT58" s="9"/>
      <c r="VIU58" s="9"/>
      <c r="VIV58" s="9"/>
      <c r="VIW58" s="9"/>
      <c r="VIX58" s="9"/>
      <c r="VIY58" s="9"/>
      <c r="VIZ58" s="9"/>
      <c r="VJA58" s="9"/>
      <c r="VJB58" s="9"/>
      <c r="VJC58" s="9"/>
      <c r="VJD58" s="9"/>
      <c r="VJE58" s="9"/>
      <c r="VJF58" s="9"/>
      <c r="VJG58" s="9"/>
      <c r="VJH58" s="9"/>
      <c r="VJI58" s="9"/>
      <c r="VJJ58" s="9"/>
      <c r="VJK58" s="9"/>
      <c r="VJL58" s="9"/>
      <c r="VJM58" s="9"/>
      <c r="VJN58" s="9"/>
      <c r="VJO58" s="9"/>
      <c r="VJP58" s="9"/>
      <c r="VJQ58" s="9"/>
      <c r="VJR58" s="9"/>
      <c r="VJS58" s="9"/>
      <c r="VJT58" s="9"/>
      <c r="VJU58" s="9"/>
      <c r="VJV58" s="9"/>
      <c r="VJW58" s="9"/>
      <c r="VJX58" s="9"/>
      <c r="VJY58" s="9"/>
      <c r="VJZ58" s="9"/>
      <c r="VKA58" s="9"/>
      <c r="VKB58" s="9"/>
      <c r="VKC58" s="9"/>
      <c r="VKD58" s="9"/>
      <c r="VKE58" s="9"/>
      <c r="VKF58" s="9"/>
      <c r="VKG58" s="9"/>
      <c r="VKH58" s="9"/>
      <c r="VKI58" s="9"/>
      <c r="VKJ58" s="9"/>
      <c r="VKK58" s="9"/>
      <c r="VKL58" s="9"/>
      <c r="VKM58" s="9"/>
      <c r="VKN58" s="9"/>
      <c r="VKO58" s="9"/>
      <c r="VKP58" s="9"/>
      <c r="VKQ58" s="9"/>
      <c r="VKR58" s="9"/>
      <c r="VKS58" s="9"/>
      <c r="VKT58" s="9"/>
      <c r="VKU58" s="9"/>
      <c r="VKV58" s="9"/>
      <c r="VKW58" s="9"/>
      <c r="VKX58" s="9"/>
      <c r="VKY58" s="9"/>
      <c r="VKZ58" s="9"/>
      <c r="VLA58" s="9"/>
      <c r="VLB58" s="9"/>
      <c r="VLC58" s="9"/>
      <c r="VLD58" s="9"/>
      <c r="VLE58" s="9"/>
      <c r="VLF58" s="9"/>
      <c r="VLG58" s="9"/>
      <c r="VLH58" s="9"/>
      <c r="VLI58" s="9"/>
      <c r="VLJ58" s="9"/>
      <c r="VLK58" s="9"/>
      <c r="VLL58" s="9"/>
      <c r="VLM58" s="9"/>
      <c r="VLN58" s="9"/>
      <c r="VLO58" s="9"/>
      <c r="VLP58" s="9"/>
      <c r="VLQ58" s="9"/>
      <c r="VLR58" s="9"/>
      <c r="VLS58" s="9"/>
      <c r="VLT58" s="9"/>
      <c r="VLU58" s="9"/>
      <c r="VLV58" s="9"/>
      <c r="VLW58" s="9"/>
      <c r="VLX58" s="9"/>
      <c r="VLY58" s="9"/>
      <c r="VLZ58" s="9"/>
      <c r="VMA58" s="9"/>
      <c r="VMB58" s="9"/>
      <c r="VMC58" s="9"/>
      <c r="VMD58" s="9"/>
      <c r="VME58" s="9"/>
      <c r="VMF58" s="9"/>
      <c r="VMG58" s="9"/>
      <c r="VMH58" s="9"/>
      <c r="VMI58" s="9"/>
      <c r="VMJ58" s="9"/>
      <c r="VMK58" s="9"/>
      <c r="VML58" s="9"/>
      <c r="VMM58" s="9"/>
      <c r="VMN58" s="9"/>
      <c r="VMO58" s="9"/>
      <c r="VMP58" s="9"/>
      <c r="VMQ58" s="9"/>
      <c r="VMR58" s="9"/>
      <c r="VMS58" s="9"/>
      <c r="VMT58" s="9"/>
      <c r="VMU58" s="9"/>
      <c r="VMV58" s="9"/>
      <c r="VMW58" s="9"/>
      <c r="VMX58" s="9"/>
      <c r="VMY58" s="9"/>
      <c r="VMZ58" s="9"/>
      <c r="VNA58" s="9"/>
      <c r="VNB58" s="9"/>
      <c r="VNC58" s="9"/>
      <c r="VND58" s="9"/>
      <c r="VNE58" s="9"/>
      <c r="VNF58" s="9"/>
      <c r="VNG58" s="9"/>
      <c r="VNH58" s="9"/>
      <c r="VNI58" s="9"/>
      <c r="VNJ58" s="9"/>
      <c r="VNK58" s="9"/>
      <c r="VNL58" s="9"/>
      <c r="VNM58" s="9"/>
      <c r="VNN58" s="9"/>
      <c r="VNO58" s="9"/>
      <c r="VNP58" s="9"/>
      <c r="VNQ58" s="9"/>
      <c r="VNR58" s="9"/>
      <c r="VNS58" s="9"/>
      <c r="VNT58" s="9"/>
      <c r="VNU58" s="9"/>
      <c r="VNV58" s="9"/>
      <c r="VNW58" s="9"/>
      <c r="VNX58" s="9"/>
      <c r="VNY58" s="9"/>
      <c r="VNZ58" s="9"/>
      <c r="VOA58" s="9"/>
      <c r="VOB58" s="9"/>
      <c r="VOC58" s="9"/>
      <c r="VOD58" s="9"/>
      <c r="VOE58" s="9"/>
      <c r="VOF58" s="9"/>
      <c r="VOG58" s="9"/>
      <c r="VOH58" s="9"/>
      <c r="VOI58" s="9"/>
      <c r="VOJ58" s="9"/>
      <c r="VOK58" s="9"/>
      <c r="VOL58" s="9"/>
      <c r="VOM58" s="9"/>
      <c r="VON58" s="9"/>
      <c r="VOO58" s="9"/>
      <c r="VOP58" s="9"/>
      <c r="VOQ58" s="9"/>
      <c r="VOR58" s="9"/>
      <c r="VOS58" s="9"/>
      <c r="VOT58" s="9"/>
      <c r="VOU58" s="9"/>
      <c r="VOV58" s="9"/>
      <c r="VOW58" s="9"/>
      <c r="VOX58" s="9"/>
      <c r="VOY58" s="9"/>
      <c r="VOZ58" s="9"/>
      <c r="VPA58" s="9"/>
      <c r="VPB58" s="9"/>
      <c r="VPC58" s="9"/>
      <c r="VPD58" s="9"/>
      <c r="VPE58" s="9"/>
      <c r="VPF58" s="9"/>
      <c r="VPG58" s="9"/>
      <c r="VPH58" s="9"/>
      <c r="VPI58" s="9"/>
      <c r="VPJ58" s="9"/>
      <c r="VPK58" s="9"/>
      <c r="VPL58" s="9"/>
      <c r="VPM58" s="9"/>
      <c r="VPN58" s="9"/>
      <c r="VPO58" s="9"/>
      <c r="VPP58" s="9"/>
      <c r="VPQ58" s="9"/>
      <c r="VPR58" s="9"/>
      <c r="VPS58" s="9"/>
      <c r="VPT58" s="9"/>
      <c r="VPU58" s="9"/>
      <c r="VPV58" s="9"/>
      <c r="VPW58" s="9"/>
      <c r="VPX58" s="9"/>
      <c r="VPY58" s="9"/>
      <c r="VPZ58" s="9"/>
      <c r="VQA58" s="9"/>
      <c r="VQB58" s="9"/>
      <c r="VQC58" s="9"/>
      <c r="VQD58" s="9"/>
      <c r="VQE58" s="9"/>
      <c r="VQF58" s="9"/>
      <c r="VQG58" s="9"/>
      <c r="VQH58" s="9"/>
      <c r="VQI58" s="9"/>
      <c r="VQJ58" s="9"/>
      <c r="VQK58" s="9"/>
      <c r="VQL58" s="9"/>
      <c r="VQM58" s="9"/>
      <c r="VQN58" s="9"/>
      <c r="VQO58" s="9"/>
      <c r="VQP58" s="9"/>
      <c r="VQQ58" s="9"/>
      <c r="VQR58" s="9"/>
      <c r="VQS58" s="9"/>
      <c r="VQT58" s="9"/>
      <c r="VQU58" s="9"/>
      <c r="VQV58" s="9"/>
      <c r="VQW58" s="9"/>
      <c r="VQX58" s="9"/>
      <c r="VQY58" s="9"/>
      <c r="VQZ58" s="9"/>
      <c r="VRA58" s="9"/>
      <c r="VRB58" s="9"/>
      <c r="VRC58" s="9"/>
      <c r="VRD58" s="9"/>
      <c r="VRE58" s="9"/>
      <c r="VRF58" s="9"/>
      <c r="VRG58" s="9"/>
      <c r="VRH58" s="9"/>
      <c r="VRI58" s="9"/>
      <c r="VRJ58" s="9"/>
      <c r="VRK58" s="9"/>
      <c r="VRL58" s="9"/>
      <c r="VRM58" s="9"/>
      <c r="VRN58" s="9"/>
      <c r="VRO58" s="9"/>
      <c r="VRP58" s="9"/>
      <c r="VRQ58" s="9"/>
      <c r="VRR58" s="9"/>
      <c r="VRS58" s="9"/>
      <c r="VRT58" s="9"/>
      <c r="VRU58" s="9"/>
      <c r="VRV58" s="9"/>
      <c r="VRW58" s="9"/>
      <c r="VRX58" s="9"/>
      <c r="VRY58" s="9"/>
      <c r="VRZ58" s="9"/>
      <c r="VSA58" s="9"/>
      <c r="VSB58" s="9"/>
      <c r="VSC58" s="9"/>
      <c r="VSD58" s="9"/>
      <c r="VSE58" s="9"/>
      <c r="VSF58" s="9"/>
      <c r="VSG58" s="9"/>
      <c r="VSH58" s="9"/>
      <c r="VSI58" s="9"/>
      <c r="VSJ58" s="9"/>
      <c r="VSK58" s="9"/>
      <c r="VSL58" s="9"/>
      <c r="VSM58" s="9"/>
      <c r="VSN58" s="9"/>
      <c r="VSO58" s="9"/>
      <c r="VSP58" s="9"/>
      <c r="VSQ58" s="9"/>
      <c r="VSR58" s="9"/>
      <c r="VSS58" s="9"/>
      <c r="VST58" s="9"/>
      <c r="VSU58" s="9"/>
      <c r="VSV58" s="9"/>
      <c r="VSW58" s="9"/>
      <c r="VSX58" s="9"/>
      <c r="VSY58" s="9"/>
      <c r="VSZ58" s="9"/>
      <c r="VTA58" s="9"/>
      <c r="VTB58" s="9"/>
      <c r="VTC58" s="9"/>
      <c r="VTD58" s="9"/>
      <c r="VTE58" s="9"/>
      <c r="VTF58" s="9"/>
      <c r="VTG58" s="9"/>
      <c r="VTH58" s="9"/>
      <c r="VTI58" s="9"/>
      <c r="VTJ58" s="9"/>
      <c r="VTK58" s="9"/>
      <c r="VTL58" s="9"/>
      <c r="VTM58" s="9"/>
      <c r="VTN58" s="9"/>
      <c r="VTO58" s="9"/>
      <c r="VTP58" s="9"/>
      <c r="VTQ58" s="9"/>
      <c r="VTR58" s="9"/>
      <c r="VTS58" s="9"/>
      <c r="VTT58" s="9"/>
      <c r="VTU58" s="9"/>
      <c r="VTV58" s="9"/>
      <c r="VTW58" s="9"/>
      <c r="VTX58" s="9"/>
      <c r="VTY58" s="9"/>
      <c r="VTZ58" s="9"/>
      <c r="VUA58" s="9"/>
      <c r="VUB58" s="9"/>
      <c r="VUC58" s="9"/>
      <c r="VUD58" s="9"/>
      <c r="VUE58" s="9"/>
      <c r="VUF58" s="9"/>
      <c r="VUG58" s="9"/>
      <c r="VUH58" s="9"/>
      <c r="VUI58" s="9"/>
      <c r="VUJ58" s="9"/>
      <c r="VUK58" s="9"/>
      <c r="VUL58" s="9"/>
      <c r="VUM58" s="9"/>
      <c r="VUN58" s="9"/>
      <c r="VUO58" s="9"/>
      <c r="VUP58" s="9"/>
      <c r="VUQ58" s="9"/>
      <c r="VUR58" s="9"/>
      <c r="VUS58" s="9"/>
      <c r="VUT58" s="9"/>
      <c r="VUU58" s="9"/>
      <c r="VUV58" s="9"/>
      <c r="VUW58" s="9"/>
      <c r="VUX58" s="9"/>
      <c r="VUY58" s="9"/>
      <c r="VUZ58" s="9"/>
      <c r="VVA58" s="9"/>
      <c r="VVB58" s="9"/>
      <c r="VVC58" s="9"/>
      <c r="VVD58" s="9"/>
      <c r="VVE58" s="9"/>
      <c r="VVF58" s="9"/>
      <c r="VVG58" s="9"/>
      <c r="VVH58" s="9"/>
      <c r="VVI58" s="9"/>
      <c r="VVJ58" s="9"/>
      <c r="VVK58" s="9"/>
      <c r="VVL58" s="9"/>
      <c r="VVM58" s="9"/>
      <c r="VVN58" s="9"/>
      <c r="VVO58" s="9"/>
      <c r="VVP58" s="9"/>
      <c r="VVQ58" s="9"/>
      <c r="VVR58" s="9"/>
      <c r="VVS58" s="9"/>
      <c r="VVT58" s="9"/>
      <c r="VVU58" s="9"/>
      <c r="VVV58" s="9"/>
      <c r="VVW58" s="9"/>
      <c r="VVX58" s="9"/>
      <c r="VVY58" s="9"/>
      <c r="VVZ58" s="9"/>
      <c r="VWA58" s="9"/>
      <c r="VWB58" s="9"/>
      <c r="VWC58" s="9"/>
      <c r="VWD58" s="9"/>
      <c r="VWE58" s="9"/>
      <c r="VWF58" s="9"/>
      <c r="VWG58" s="9"/>
      <c r="VWH58" s="9"/>
      <c r="VWI58" s="9"/>
      <c r="VWJ58" s="9"/>
      <c r="VWK58" s="9"/>
      <c r="VWL58" s="9"/>
      <c r="VWM58" s="9"/>
      <c r="VWN58" s="9"/>
      <c r="VWO58" s="9"/>
      <c r="VWP58" s="9"/>
      <c r="VWQ58" s="9"/>
      <c r="VWR58" s="9"/>
      <c r="VWS58" s="9"/>
      <c r="VWT58" s="9"/>
      <c r="VWU58" s="9"/>
      <c r="VWV58" s="9"/>
      <c r="VWW58" s="9"/>
      <c r="VWX58" s="9"/>
      <c r="VWY58" s="9"/>
      <c r="VWZ58" s="9"/>
      <c r="VXA58" s="9"/>
      <c r="VXB58" s="9"/>
      <c r="VXC58" s="9"/>
      <c r="VXD58" s="9"/>
      <c r="VXE58" s="9"/>
      <c r="VXF58" s="9"/>
      <c r="VXG58" s="9"/>
      <c r="VXH58" s="9"/>
      <c r="VXI58" s="9"/>
      <c r="VXJ58" s="9"/>
      <c r="VXK58" s="9"/>
      <c r="VXL58" s="9"/>
      <c r="VXM58" s="9"/>
      <c r="VXN58" s="9"/>
      <c r="VXO58" s="9"/>
      <c r="VXP58" s="9"/>
      <c r="VXQ58" s="9"/>
      <c r="VXR58" s="9"/>
      <c r="VXS58" s="9"/>
      <c r="VXT58" s="9"/>
      <c r="VXU58" s="9"/>
      <c r="VXV58" s="9"/>
      <c r="VXW58" s="9"/>
      <c r="VXX58" s="9"/>
      <c r="VXY58" s="9"/>
      <c r="VXZ58" s="9"/>
      <c r="VYA58" s="9"/>
      <c r="VYB58" s="9"/>
      <c r="VYC58" s="9"/>
      <c r="VYD58" s="9"/>
      <c r="VYE58" s="9"/>
      <c r="VYF58" s="9"/>
      <c r="VYG58" s="9"/>
      <c r="VYH58" s="9"/>
      <c r="VYI58" s="9"/>
      <c r="VYJ58" s="9"/>
      <c r="VYK58" s="9"/>
      <c r="VYL58" s="9"/>
      <c r="VYM58" s="9"/>
      <c r="VYN58" s="9"/>
      <c r="VYO58" s="9"/>
      <c r="VYP58" s="9"/>
      <c r="VYQ58" s="9"/>
      <c r="VYR58" s="9"/>
      <c r="VYS58" s="9"/>
      <c r="VYT58" s="9"/>
      <c r="VYU58" s="9"/>
      <c r="VYV58" s="9"/>
      <c r="VYW58" s="9"/>
      <c r="VYX58" s="9"/>
      <c r="VYY58" s="9"/>
      <c r="VYZ58" s="9"/>
      <c r="VZA58" s="9"/>
      <c r="VZB58" s="9"/>
      <c r="VZC58" s="9"/>
      <c r="VZD58" s="9"/>
      <c r="VZE58" s="9"/>
      <c r="VZF58" s="9"/>
      <c r="VZG58" s="9"/>
      <c r="VZH58" s="9"/>
      <c r="VZI58" s="9"/>
      <c r="VZJ58" s="9"/>
      <c r="VZK58" s="9"/>
      <c r="VZL58" s="9"/>
      <c r="VZM58" s="9"/>
      <c r="VZN58" s="9"/>
      <c r="VZO58" s="9"/>
      <c r="VZP58" s="9"/>
      <c r="VZQ58" s="9"/>
      <c r="VZR58" s="9"/>
      <c r="VZS58" s="9"/>
      <c r="VZT58" s="9"/>
      <c r="VZU58" s="9"/>
      <c r="VZV58" s="9"/>
      <c r="VZW58" s="9"/>
      <c r="VZX58" s="9"/>
      <c r="VZY58" s="9"/>
      <c r="VZZ58" s="9"/>
      <c r="WAA58" s="9"/>
      <c r="WAB58" s="9"/>
      <c r="WAC58" s="9"/>
      <c r="WAD58" s="9"/>
      <c r="WAE58" s="9"/>
      <c r="WAF58" s="9"/>
      <c r="WAG58" s="9"/>
      <c r="WAH58" s="9"/>
      <c r="WAI58" s="9"/>
      <c r="WAJ58" s="9"/>
      <c r="WAK58" s="9"/>
      <c r="WAL58" s="9"/>
      <c r="WAM58" s="9"/>
      <c r="WAN58" s="9"/>
      <c r="WAO58" s="9"/>
      <c r="WAP58" s="9"/>
      <c r="WAQ58" s="9"/>
      <c r="WAR58" s="9"/>
      <c r="WAS58" s="9"/>
      <c r="WAT58" s="9"/>
      <c r="WAU58" s="9"/>
      <c r="WAV58" s="9"/>
      <c r="WAW58" s="9"/>
      <c r="WAX58" s="9"/>
      <c r="WAY58" s="9"/>
      <c r="WAZ58" s="9"/>
      <c r="WBA58" s="9"/>
      <c r="WBB58" s="9"/>
      <c r="WBC58" s="9"/>
      <c r="WBD58" s="9"/>
      <c r="WBE58" s="9"/>
      <c r="WBF58" s="9"/>
      <c r="WBG58" s="9"/>
      <c r="WBH58" s="9"/>
      <c r="WBI58" s="9"/>
      <c r="WBJ58" s="9"/>
      <c r="WBK58" s="9"/>
      <c r="WBL58" s="9"/>
      <c r="WBM58" s="9"/>
      <c r="WBN58" s="9"/>
      <c r="WBO58" s="9"/>
      <c r="WBP58" s="9"/>
      <c r="WBQ58" s="9"/>
      <c r="WBR58" s="9"/>
      <c r="WBS58" s="9"/>
      <c r="WBT58" s="9"/>
      <c r="WBU58" s="9"/>
      <c r="WBV58" s="9"/>
      <c r="WBW58" s="9"/>
      <c r="WBX58" s="9"/>
      <c r="WBY58" s="9"/>
      <c r="WBZ58" s="9"/>
      <c r="WCA58" s="9"/>
      <c r="WCB58" s="9"/>
      <c r="WCC58" s="9"/>
      <c r="WCD58" s="9"/>
      <c r="WCE58" s="9"/>
      <c r="WCF58" s="9"/>
      <c r="WCG58" s="9"/>
      <c r="WCH58" s="9"/>
      <c r="WCI58" s="9"/>
      <c r="WCJ58" s="9"/>
      <c r="WCK58" s="9"/>
      <c r="WCL58" s="9"/>
      <c r="WCM58" s="9"/>
      <c r="WCN58" s="9"/>
      <c r="WCO58" s="9"/>
      <c r="WCP58" s="9"/>
      <c r="WCQ58" s="9"/>
      <c r="WCR58" s="9"/>
      <c r="WCS58" s="9"/>
      <c r="WCT58" s="9"/>
      <c r="WCU58" s="9"/>
      <c r="WCV58" s="9"/>
      <c r="WCW58" s="9"/>
      <c r="WCX58" s="9"/>
      <c r="WCY58" s="9"/>
      <c r="WCZ58" s="9"/>
      <c r="WDA58" s="9"/>
      <c r="WDB58" s="9"/>
      <c r="WDC58" s="9"/>
      <c r="WDD58" s="9"/>
      <c r="WDE58" s="9"/>
      <c r="WDF58" s="9"/>
      <c r="WDG58" s="9"/>
      <c r="WDH58" s="9"/>
      <c r="WDI58" s="9"/>
      <c r="WDJ58" s="9"/>
      <c r="WDK58" s="9"/>
      <c r="WDL58" s="9"/>
      <c r="WDM58" s="9"/>
      <c r="WDN58" s="9"/>
      <c r="WDO58" s="9"/>
      <c r="WDP58" s="9"/>
      <c r="WDQ58" s="9"/>
      <c r="WDR58" s="9"/>
      <c r="WDS58" s="9"/>
      <c r="WDT58" s="9"/>
      <c r="WDU58" s="9"/>
      <c r="WDV58" s="9"/>
      <c r="WDW58" s="9"/>
      <c r="WDX58" s="9"/>
      <c r="WDY58" s="9"/>
      <c r="WDZ58" s="9"/>
      <c r="WEA58" s="9"/>
      <c r="WEB58" s="9"/>
      <c r="WEC58" s="9"/>
      <c r="WED58" s="9"/>
      <c r="WEE58" s="9"/>
      <c r="WEF58" s="9"/>
      <c r="WEG58" s="9"/>
      <c r="WEH58" s="9"/>
      <c r="WEI58" s="9"/>
      <c r="WEJ58" s="9"/>
      <c r="WEK58" s="9"/>
      <c r="WEL58" s="9"/>
      <c r="WEM58" s="9"/>
      <c r="WEN58" s="9"/>
      <c r="WEO58" s="9"/>
      <c r="WEP58" s="9"/>
      <c r="WEQ58" s="9"/>
      <c r="WER58" s="9"/>
      <c r="WES58" s="9"/>
      <c r="WET58" s="9"/>
      <c r="WEU58" s="9"/>
      <c r="WEV58" s="9"/>
      <c r="WEW58" s="9"/>
      <c r="WEX58" s="9"/>
      <c r="WEY58" s="9"/>
      <c r="WEZ58" s="9"/>
      <c r="WFA58" s="9"/>
      <c r="WFB58" s="9"/>
      <c r="WFC58" s="9"/>
      <c r="WFD58" s="9"/>
      <c r="WFE58" s="9"/>
      <c r="WFF58" s="9"/>
      <c r="WFG58" s="9"/>
      <c r="WFH58" s="9"/>
      <c r="WFI58" s="9"/>
      <c r="WFJ58" s="9"/>
      <c r="WFK58" s="9"/>
      <c r="WFL58" s="9"/>
      <c r="WFM58" s="9"/>
      <c r="WFN58" s="9"/>
      <c r="WFO58" s="9"/>
      <c r="WFP58" s="9"/>
      <c r="WFQ58" s="9"/>
      <c r="WFR58" s="9"/>
      <c r="WFS58" s="9"/>
      <c r="WFT58" s="9"/>
      <c r="WFU58" s="9"/>
      <c r="WFV58" s="9"/>
      <c r="WFW58" s="9"/>
      <c r="WFX58" s="9"/>
      <c r="WFY58" s="9"/>
      <c r="WFZ58" s="9"/>
      <c r="WGA58" s="9"/>
      <c r="WGB58" s="9"/>
      <c r="WGC58" s="9"/>
      <c r="WGD58" s="9"/>
      <c r="WGE58" s="9"/>
      <c r="WGF58" s="9"/>
      <c r="WGG58" s="9"/>
      <c r="WGH58" s="9"/>
      <c r="WGI58" s="9"/>
      <c r="WGJ58" s="9"/>
      <c r="WGK58" s="9"/>
      <c r="WGL58" s="9"/>
      <c r="WGM58" s="9"/>
      <c r="WGN58" s="9"/>
      <c r="WGO58" s="9"/>
      <c r="WGP58" s="9"/>
      <c r="WGQ58" s="9"/>
      <c r="WGR58" s="9"/>
      <c r="WGS58" s="9"/>
      <c r="WGT58" s="9"/>
      <c r="WGU58" s="9"/>
      <c r="WGV58" s="9"/>
      <c r="WGW58" s="9"/>
      <c r="WGX58" s="9"/>
      <c r="WGY58" s="9"/>
      <c r="WGZ58" s="9"/>
      <c r="WHA58" s="9"/>
      <c r="WHB58" s="9"/>
      <c r="WHC58" s="9"/>
      <c r="WHD58" s="9"/>
      <c r="WHE58" s="9"/>
      <c r="WHF58" s="9"/>
      <c r="WHG58" s="9"/>
      <c r="WHH58" s="9"/>
      <c r="WHI58" s="9"/>
      <c r="WHJ58" s="9"/>
      <c r="WHK58" s="9"/>
      <c r="WHL58" s="9"/>
      <c r="WHM58" s="9"/>
      <c r="WHN58" s="9"/>
      <c r="WHO58" s="9"/>
      <c r="WHP58" s="9"/>
      <c r="WHQ58" s="9"/>
      <c r="WHR58" s="9"/>
      <c r="WHS58" s="9"/>
      <c r="WHT58" s="9"/>
      <c r="WHU58" s="9"/>
      <c r="WHV58" s="9"/>
      <c r="WHW58" s="9"/>
      <c r="WHX58" s="9"/>
      <c r="WHY58" s="9"/>
      <c r="WHZ58" s="9"/>
      <c r="WIA58" s="9"/>
      <c r="WIB58" s="9"/>
      <c r="WIC58" s="9"/>
      <c r="WID58" s="9"/>
      <c r="WIE58" s="9"/>
      <c r="WIF58" s="9"/>
      <c r="WIG58" s="9"/>
      <c r="WIH58" s="9"/>
      <c r="WII58" s="9"/>
      <c r="WIJ58" s="9"/>
      <c r="WIK58" s="9"/>
      <c r="WIL58" s="9"/>
      <c r="WIM58" s="9"/>
      <c r="WIN58" s="9"/>
      <c r="WIO58" s="9"/>
      <c r="WIP58" s="9"/>
      <c r="WIQ58" s="9"/>
      <c r="WIR58" s="9"/>
      <c r="WIS58" s="9"/>
      <c r="WIT58" s="9"/>
      <c r="WIU58" s="9"/>
      <c r="WIV58" s="9"/>
      <c r="WIW58" s="9"/>
      <c r="WIX58" s="9"/>
      <c r="WIY58" s="9"/>
      <c r="WIZ58" s="9"/>
      <c r="WJA58" s="9"/>
      <c r="WJB58" s="9"/>
      <c r="WJC58" s="9"/>
      <c r="WJD58" s="9"/>
      <c r="WJE58" s="9"/>
      <c r="WJF58" s="9"/>
      <c r="WJG58" s="9"/>
      <c r="WJH58" s="9"/>
      <c r="WJI58" s="9"/>
      <c r="WJJ58" s="9"/>
      <c r="WJK58" s="9"/>
      <c r="WJL58" s="9"/>
      <c r="WJM58" s="9"/>
      <c r="WJN58" s="9"/>
      <c r="WJO58" s="9"/>
      <c r="WJP58" s="9"/>
      <c r="WJQ58" s="9"/>
      <c r="WJR58" s="9"/>
      <c r="WJS58" s="9"/>
      <c r="WJT58" s="9"/>
      <c r="WJU58" s="9"/>
      <c r="WJV58" s="9"/>
      <c r="WJW58" s="9"/>
      <c r="WJX58" s="9"/>
      <c r="WJY58" s="9"/>
      <c r="WJZ58" s="9"/>
      <c r="WKA58" s="9"/>
      <c r="WKB58" s="9"/>
      <c r="WKC58" s="9"/>
      <c r="WKD58" s="9"/>
      <c r="WKE58" s="9"/>
      <c r="WKF58" s="9"/>
      <c r="WKG58" s="9"/>
      <c r="WKH58" s="9"/>
      <c r="WKI58" s="9"/>
      <c r="WKJ58" s="9"/>
      <c r="WKK58" s="9"/>
      <c r="WKL58" s="9"/>
      <c r="WKM58" s="9"/>
      <c r="WKN58" s="9"/>
      <c r="WKO58" s="9"/>
      <c r="WKP58" s="9"/>
      <c r="WKQ58" s="9"/>
      <c r="WKR58" s="9"/>
      <c r="WKS58" s="9"/>
      <c r="WKT58" s="9"/>
      <c r="WKU58" s="9"/>
      <c r="WKV58" s="9"/>
      <c r="WKW58" s="9"/>
      <c r="WKX58" s="9"/>
      <c r="WKY58" s="9"/>
      <c r="WKZ58" s="9"/>
      <c r="WLA58" s="9"/>
      <c r="WLB58" s="9"/>
      <c r="WLC58" s="9"/>
      <c r="WLD58" s="9"/>
      <c r="WLE58" s="9"/>
      <c r="WLF58" s="9"/>
      <c r="WLG58" s="9"/>
      <c r="WLH58" s="9"/>
      <c r="WLI58" s="9"/>
      <c r="WLJ58" s="9"/>
      <c r="WLK58" s="9"/>
      <c r="WLL58" s="9"/>
      <c r="WLM58" s="9"/>
      <c r="WLN58" s="9"/>
      <c r="WLO58" s="9"/>
      <c r="WLP58" s="9"/>
      <c r="WLQ58" s="9"/>
      <c r="WLR58" s="9"/>
      <c r="WLS58" s="9"/>
      <c r="WLT58" s="9"/>
      <c r="WLU58" s="9"/>
      <c r="WLV58" s="9"/>
      <c r="WLW58" s="9"/>
      <c r="WLX58" s="9"/>
      <c r="WLY58" s="9"/>
      <c r="WLZ58" s="9"/>
      <c r="WMA58" s="9"/>
      <c r="WMB58" s="9"/>
      <c r="WMC58" s="9"/>
      <c r="WMD58" s="9"/>
      <c r="WME58" s="9"/>
      <c r="WMF58" s="9"/>
      <c r="WMG58" s="9"/>
      <c r="WMH58" s="9"/>
      <c r="WMI58" s="9"/>
      <c r="WMJ58" s="9"/>
      <c r="WMK58" s="9"/>
      <c r="WML58" s="9"/>
      <c r="WMM58" s="9"/>
      <c r="WMN58" s="9"/>
      <c r="WMO58" s="9"/>
      <c r="WMP58" s="9"/>
      <c r="WMQ58" s="9"/>
      <c r="WMR58" s="9"/>
      <c r="WMS58" s="9"/>
      <c r="WMT58" s="9"/>
      <c r="WMU58" s="9"/>
      <c r="WMV58" s="9"/>
      <c r="WMW58" s="9"/>
      <c r="WMX58" s="9"/>
      <c r="WMY58" s="9"/>
      <c r="WMZ58" s="9"/>
      <c r="WNA58" s="9"/>
      <c r="WNB58" s="9"/>
      <c r="WNC58" s="9"/>
      <c r="WND58" s="9"/>
      <c r="WNE58" s="9"/>
      <c r="WNF58" s="9"/>
      <c r="WNG58" s="9"/>
      <c r="WNH58" s="9"/>
      <c r="WNI58" s="9"/>
      <c r="WNJ58" s="9"/>
      <c r="WNK58" s="9"/>
      <c r="WNL58" s="9"/>
      <c r="WNM58" s="9"/>
      <c r="WNN58" s="9"/>
      <c r="WNO58" s="9"/>
      <c r="WNP58" s="9"/>
      <c r="WNQ58" s="9"/>
      <c r="WNR58" s="9"/>
      <c r="WNS58" s="9"/>
      <c r="WNT58" s="9"/>
      <c r="WNU58" s="9"/>
      <c r="WNV58" s="9"/>
      <c r="WNW58" s="9"/>
      <c r="WNX58" s="9"/>
      <c r="WNY58" s="9"/>
      <c r="WNZ58" s="9"/>
      <c r="WOA58" s="9"/>
      <c r="WOB58" s="9"/>
      <c r="WOC58" s="9"/>
      <c r="WOD58" s="9"/>
      <c r="WOE58" s="9"/>
      <c r="WOF58" s="9"/>
      <c r="WOG58" s="9"/>
      <c r="WOH58" s="9"/>
      <c r="WOI58" s="9"/>
      <c r="WOJ58" s="9"/>
      <c r="WOK58" s="9"/>
      <c r="WOL58" s="9"/>
      <c r="WOM58" s="9"/>
      <c r="WON58" s="9"/>
      <c r="WOO58" s="9"/>
      <c r="WOP58" s="9"/>
      <c r="WOQ58" s="9"/>
      <c r="WOR58" s="9"/>
      <c r="WOS58" s="9"/>
      <c r="WOT58" s="9"/>
      <c r="WOU58" s="9"/>
      <c r="WOV58" s="9"/>
      <c r="WOW58" s="9"/>
      <c r="WOX58" s="9"/>
      <c r="WOY58" s="9"/>
      <c r="WOZ58" s="9"/>
      <c r="WPA58" s="9"/>
      <c r="WPB58" s="9"/>
      <c r="WPC58" s="9"/>
      <c r="WPD58" s="9"/>
      <c r="WPE58" s="9"/>
      <c r="WPF58" s="9"/>
      <c r="WPG58" s="9"/>
      <c r="WPH58" s="9"/>
      <c r="WPI58" s="9"/>
      <c r="WPJ58" s="9"/>
      <c r="WPK58" s="9"/>
      <c r="WPL58" s="9"/>
      <c r="WPM58" s="9"/>
      <c r="WPN58" s="9"/>
      <c r="WPO58" s="9"/>
      <c r="WPP58" s="9"/>
      <c r="WPQ58" s="9"/>
      <c r="WPR58" s="9"/>
      <c r="WPS58" s="9"/>
      <c r="WPT58" s="9"/>
      <c r="WPU58" s="9"/>
      <c r="WPV58" s="9"/>
      <c r="WPW58" s="9"/>
      <c r="WPX58" s="9"/>
      <c r="WPY58" s="9"/>
      <c r="WPZ58" s="9"/>
      <c r="WQA58" s="9"/>
      <c r="WQB58" s="9"/>
      <c r="WQC58" s="9"/>
      <c r="WQD58" s="9"/>
      <c r="WQE58" s="9"/>
      <c r="WQF58" s="9"/>
      <c r="WQG58" s="9"/>
      <c r="WQH58" s="9"/>
      <c r="WQI58" s="9"/>
      <c r="WQJ58" s="9"/>
      <c r="WQK58" s="9"/>
      <c r="WQL58" s="9"/>
      <c r="WQM58" s="9"/>
      <c r="WQN58" s="9"/>
      <c r="WQO58" s="9"/>
      <c r="WQP58" s="9"/>
      <c r="WQQ58" s="9"/>
      <c r="WQR58" s="9"/>
      <c r="WQS58" s="9"/>
      <c r="WQT58" s="9"/>
      <c r="WQU58" s="9"/>
      <c r="WQV58" s="9"/>
      <c r="WQW58" s="9"/>
      <c r="WQX58" s="9"/>
      <c r="WQY58" s="9"/>
      <c r="WQZ58" s="9"/>
      <c r="WRA58" s="9"/>
      <c r="WRB58" s="9"/>
      <c r="WRC58" s="9"/>
      <c r="WRD58" s="9"/>
      <c r="WRE58" s="9"/>
      <c r="WRF58" s="9"/>
      <c r="WRG58" s="9"/>
      <c r="WRH58" s="9"/>
      <c r="WRI58" s="9"/>
      <c r="WRJ58" s="9"/>
      <c r="WRK58" s="9"/>
      <c r="WRL58" s="9"/>
      <c r="WRM58" s="9"/>
      <c r="WRN58" s="9"/>
      <c r="WRO58" s="9"/>
      <c r="WRP58" s="9"/>
      <c r="WRQ58" s="9"/>
      <c r="WRR58" s="9"/>
      <c r="WRS58" s="9"/>
      <c r="WRT58" s="9"/>
      <c r="WRU58" s="9"/>
      <c r="WRV58" s="9"/>
      <c r="WRW58" s="9"/>
      <c r="WRX58" s="9"/>
      <c r="WRY58" s="9"/>
      <c r="WRZ58" s="9"/>
      <c r="WSA58" s="9"/>
      <c r="WSB58" s="9"/>
      <c r="WSC58" s="9"/>
      <c r="WSD58" s="9"/>
      <c r="WSE58" s="9"/>
      <c r="WSF58" s="9"/>
      <c r="WSG58" s="9"/>
      <c r="WSH58" s="9"/>
      <c r="WSI58" s="9"/>
      <c r="WSJ58" s="9"/>
      <c r="WSK58" s="9"/>
      <c r="WSL58" s="9"/>
      <c r="WSM58" s="9"/>
      <c r="WSN58" s="9"/>
      <c r="WSO58" s="9"/>
      <c r="WSP58" s="9"/>
      <c r="WSQ58" s="9"/>
      <c r="WSR58" s="9"/>
      <c r="WSS58" s="9"/>
      <c r="WST58" s="9"/>
      <c r="WSU58" s="9"/>
      <c r="WSV58" s="9"/>
      <c r="WSW58" s="9"/>
      <c r="WSX58" s="9"/>
      <c r="WSY58" s="9"/>
      <c r="WSZ58" s="9"/>
      <c r="WTA58" s="9"/>
      <c r="WTB58" s="9"/>
      <c r="WTC58" s="9"/>
      <c r="WTD58" s="9"/>
      <c r="WTE58" s="9"/>
      <c r="WTF58" s="9"/>
      <c r="WTG58" s="9"/>
      <c r="WTH58" s="9"/>
      <c r="WTI58" s="9"/>
      <c r="WTJ58" s="9"/>
      <c r="WTK58" s="9"/>
      <c r="WTL58" s="9"/>
      <c r="WTM58" s="9"/>
      <c r="WTN58" s="9"/>
      <c r="WTO58" s="9"/>
      <c r="WTP58" s="9"/>
      <c r="WTQ58" s="9"/>
      <c r="WTR58" s="9"/>
      <c r="WTS58" s="9"/>
      <c r="WTT58" s="9"/>
      <c r="WTU58" s="9"/>
      <c r="WTV58" s="9"/>
      <c r="WTW58" s="9"/>
      <c r="WTX58" s="9"/>
      <c r="WTY58" s="9"/>
      <c r="WTZ58" s="9"/>
      <c r="WUA58" s="9"/>
      <c r="WUB58" s="9"/>
      <c r="WUC58" s="9"/>
      <c r="WUD58" s="9"/>
      <c r="WUE58" s="9"/>
      <c r="WUF58" s="9"/>
      <c r="WUG58" s="9"/>
      <c r="WUH58" s="9"/>
      <c r="WUI58" s="9"/>
      <c r="WUJ58" s="9"/>
      <c r="WUK58" s="9"/>
      <c r="WUL58" s="9"/>
      <c r="WUM58" s="9"/>
      <c r="WUN58" s="9"/>
      <c r="WUO58" s="9"/>
      <c r="WUP58" s="9"/>
      <c r="WUQ58" s="9"/>
      <c r="WUR58" s="9"/>
      <c r="WUS58" s="9"/>
      <c r="WUT58" s="9"/>
      <c r="WUU58" s="9"/>
      <c r="WUV58" s="9"/>
      <c r="WUW58" s="9"/>
      <c r="WUX58" s="9"/>
      <c r="WUY58" s="9"/>
      <c r="WUZ58" s="9"/>
      <c r="WVA58" s="9"/>
      <c r="WVB58" s="9"/>
      <c r="WVC58" s="9"/>
      <c r="WVD58" s="9"/>
      <c r="WVE58" s="9"/>
      <c r="WVF58" s="9"/>
      <c r="WVG58" s="9"/>
      <c r="WVH58" s="9"/>
      <c r="WVI58" s="9"/>
      <c r="WVJ58" s="9"/>
      <c r="WVK58" s="9"/>
      <c r="WVL58" s="9"/>
      <c r="WVM58" s="9"/>
      <c r="WVN58" s="9"/>
      <c r="WVO58" s="9"/>
      <c r="WVP58" s="9"/>
      <c r="WVQ58" s="9"/>
      <c r="WVR58" s="9"/>
      <c r="WVS58" s="9"/>
      <c r="WVT58" s="9"/>
      <c r="WVU58" s="9"/>
      <c r="WVV58" s="9"/>
      <c r="WVW58" s="9"/>
      <c r="WVX58" s="9"/>
      <c r="WVY58" s="9"/>
      <c r="WVZ58" s="9"/>
      <c r="WWA58" s="9"/>
      <c r="WWB58" s="9"/>
      <c r="WWC58" s="9"/>
      <c r="WWD58" s="9"/>
      <c r="WWE58" s="9"/>
      <c r="WWF58" s="9"/>
      <c r="WWG58" s="9"/>
      <c r="WWH58" s="9"/>
      <c r="WWI58" s="9"/>
      <c r="WWJ58" s="9"/>
      <c r="WWK58" s="9"/>
      <c r="WWL58" s="9"/>
      <c r="WWM58" s="9"/>
      <c r="WWN58" s="9"/>
      <c r="WWO58" s="9"/>
      <c r="WWP58" s="9"/>
      <c r="WWQ58" s="9"/>
      <c r="WWR58" s="9"/>
      <c r="WWS58" s="9"/>
      <c r="WWT58" s="9"/>
      <c r="WWU58" s="9"/>
      <c r="WWV58" s="9"/>
      <c r="WWW58" s="9"/>
      <c r="WWX58" s="9"/>
      <c r="WWY58" s="9"/>
      <c r="WWZ58" s="9"/>
      <c r="WXA58" s="9"/>
      <c r="WXB58" s="9"/>
      <c r="WXC58" s="9"/>
      <c r="WXD58" s="9"/>
      <c r="WXE58" s="9"/>
      <c r="WXF58" s="9"/>
      <c r="WXG58" s="9"/>
      <c r="WXH58" s="9"/>
      <c r="WXI58" s="9"/>
      <c r="WXJ58" s="9"/>
      <c r="WXK58" s="9"/>
      <c r="WXL58" s="9"/>
      <c r="WXM58" s="9"/>
      <c r="WXN58" s="9"/>
      <c r="WXO58" s="9"/>
      <c r="WXP58" s="9"/>
      <c r="WXQ58" s="9"/>
      <c r="WXR58" s="9"/>
      <c r="WXS58" s="9"/>
      <c r="WXT58" s="9"/>
      <c r="WXU58" s="9"/>
      <c r="WXV58" s="9"/>
      <c r="WXW58" s="9"/>
      <c r="WXX58" s="9"/>
      <c r="WXY58" s="9"/>
      <c r="WXZ58" s="9"/>
      <c r="WYA58" s="9"/>
      <c r="WYB58" s="9"/>
      <c r="WYC58" s="9"/>
      <c r="WYD58" s="9"/>
      <c r="WYE58" s="9"/>
      <c r="WYF58" s="9"/>
      <c r="WYG58" s="9"/>
      <c r="WYH58" s="9"/>
      <c r="WYI58" s="9"/>
      <c r="WYJ58" s="9"/>
      <c r="WYK58" s="9"/>
      <c r="WYL58" s="9"/>
      <c r="WYM58" s="9"/>
      <c r="WYN58" s="9"/>
      <c r="WYO58" s="9"/>
      <c r="WYP58" s="9"/>
      <c r="WYQ58" s="9"/>
      <c r="WYR58" s="9"/>
      <c r="WYS58" s="9"/>
      <c r="WYT58" s="9"/>
      <c r="WYU58" s="9"/>
      <c r="WYV58" s="9"/>
      <c r="WYW58" s="9"/>
      <c r="WYX58" s="9"/>
      <c r="WYY58" s="9"/>
      <c r="WYZ58" s="9"/>
      <c r="WZA58" s="9"/>
      <c r="WZB58" s="9"/>
      <c r="WZC58" s="9"/>
      <c r="WZD58" s="9"/>
      <c r="WZE58" s="9"/>
      <c r="WZF58" s="9"/>
      <c r="WZG58" s="9"/>
      <c r="WZH58" s="9"/>
      <c r="WZI58" s="9"/>
      <c r="WZJ58" s="9"/>
      <c r="WZK58" s="9"/>
      <c r="WZL58" s="9"/>
      <c r="WZM58" s="9"/>
      <c r="WZN58" s="9"/>
      <c r="WZO58" s="9"/>
      <c r="WZP58" s="9"/>
      <c r="WZQ58" s="9"/>
      <c r="WZR58" s="9"/>
      <c r="WZS58" s="9"/>
      <c r="WZT58" s="9"/>
      <c r="WZU58" s="9"/>
      <c r="WZV58" s="9"/>
      <c r="WZW58" s="9"/>
      <c r="WZX58" s="9"/>
      <c r="WZY58" s="9"/>
      <c r="WZZ58" s="9"/>
      <c r="XAA58" s="9"/>
      <c r="XAB58" s="9"/>
      <c r="XAC58" s="9"/>
      <c r="XAD58" s="9"/>
      <c r="XAE58" s="9"/>
      <c r="XAF58" s="9"/>
      <c r="XAG58" s="9"/>
      <c r="XAH58" s="9"/>
      <c r="XAI58" s="9"/>
      <c r="XAJ58" s="9"/>
      <c r="XAK58" s="9"/>
      <c r="XAL58" s="9"/>
      <c r="XAM58" s="9"/>
      <c r="XAN58" s="9"/>
      <c r="XAO58" s="9"/>
      <c r="XAP58" s="9"/>
      <c r="XAQ58" s="9"/>
      <c r="XAR58" s="9"/>
      <c r="XAS58" s="9"/>
      <c r="XAT58" s="9"/>
      <c r="XAU58" s="9"/>
      <c r="XAV58" s="9"/>
      <c r="XAW58" s="9"/>
      <c r="XAX58" s="9"/>
      <c r="XAY58" s="9"/>
      <c r="XAZ58" s="9"/>
      <c r="XBA58" s="9"/>
      <c r="XBB58" s="9"/>
      <c r="XBC58" s="9"/>
      <c r="XBD58" s="9"/>
      <c r="XBE58" s="9"/>
      <c r="XBF58" s="9"/>
      <c r="XBG58" s="9"/>
      <c r="XBH58" s="9"/>
      <c r="XBI58" s="9"/>
      <c r="XBJ58" s="9"/>
      <c r="XBK58" s="9"/>
      <c r="XBL58" s="9"/>
      <c r="XBM58" s="9"/>
      <c r="XBN58" s="9"/>
      <c r="XBO58" s="9"/>
      <c r="XBP58" s="9"/>
      <c r="XBQ58" s="9"/>
      <c r="XBR58" s="9"/>
      <c r="XBS58" s="9"/>
      <c r="XBT58" s="9"/>
      <c r="XBU58" s="9"/>
      <c r="XBV58" s="9"/>
      <c r="XBW58" s="9"/>
      <c r="XBX58" s="9"/>
      <c r="XBY58" s="9"/>
      <c r="XBZ58" s="9"/>
      <c r="XCA58" s="9"/>
      <c r="XCB58" s="9"/>
      <c r="XCC58" s="9"/>
      <c r="XCD58" s="9"/>
      <c r="XCE58" s="9"/>
      <c r="XCF58" s="9"/>
      <c r="XCG58" s="9"/>
      <c r="XCH58" s="9"/>
      <c r="XCI58" s="9"/>
      <c r="XCJ58" s="9"/>
      <c r="XCK58" s="9"/>
      <c r="XCL58" s="9"/>
      <c r="XCM58" s="9"/>
      <c r="XCN58" s="9"/>
      <c r="XCO58" s="9"/>
      <c r="XCP58" s="9"/>
      <c r="XCQ58" s="9"/>
      <c r="XCR58" s="9"/>
      <c r="XCS58" s="9"/>
      <c r="XCT58" s="9"/>
      <c r="XCU58" s="9"/>
      <c r="XCV58" s="9"/>
      <c r="XCW58" s="9"/>
      <c r="XCX58" s="9"/>
      <c r="XCY58" s="9"/>
      <c r="XCZ58" s="9"/>
      <c r="XDA58" s="9"/>
      <c r="XDB58" s="9"/>
      <c r="XDC58" s="9"/>
      <c r="XDD58" s="9"/>
      <c r="XDE58" s="9"/>
      <c r="XDF58" s="9"/>
      <c r="XDG58" s="9"/>
      <c r="XDH58" s="9"/>
      <c r="XDI58" s="9"/>
      <c r="XDJ58" s="9"/>
      <c r="XDK58" s="9"/>
      <c r="XDL58" s="9"/>
      <c r="XDM58" s="9"/>
      <c r="XDN58" s="9"/>
      <c r="XDO58" s="9"/>
      <c r="XDP58" s="9"/>
      <c r="XDQ58" s="9"/>
      <c r="XDR58" s="9"/>
      <c r="XDS58" s="9"/>
      <c r="XDT58" s="9"/>
      <c r="XDU58" s="9"/>
      <c r="XDV58" s="9"/>
      <c r="XDW58" s="9"/>
      <c r="XDX58" s="9"/>
      <c r="XDY58" s="9"/>
      <c r="XDZ58" s="9"/>
      <c r="XEA58" s="9"/>
      <c r="XEB58" s="9"/>
      <c r="XEC58" s="9"/>
      <c r="XED58" s="9"/>
      <c r="XEE58" s="9"/>
      <c r="XEF58" s="9"/>
      <c r="XEG58" s="9"/>
      <c r="XEH58" s="9"/>
      <c r="XEI58" s="9"/>
      <c r="XEJ58" s="9"/>
      <c r="XEK58" s="9"/>
      <c r="XEL58" s="9"/>
      <c r="XEM58" s="9"/>
      <c r="XEN58" s="9"/>
      <c r="XEO58" s="9"/>
    </row>
    <row r="59" spans="1:16369" ht="60" customHeight="1">
      <c r="A59" s="135">
        <v>219</v>
      </c>
      <c r="B59" s="143">
        <v>46170.004328703697</v>
      </c>
      <c r="C59" s="143">
        <v>46170.005775463003</v>
      </c>
      <c r="D59" s="144" t="s">
        <v>404</v>
      </c>
      <c r="E59" s="144" t="s">
        <v>405</v>
      </c>
      <c r="F59" s="144" t="s">
        <v>4145</v>
      </c>
      <c r="G59" s="144" t="s">
        <v>2176</v>
      </c>
      <c r="H59" s="144" t="s">
        <v>159</v>
      </c>
      <c r="I59" s="454" t="s">
        <v>208</v>
      </c>
      <c r="J59" s="460" t="s">
        <v>209</v>
      </c>
      <c r="K59" s="135" t="s">
        <v>4146</v>
      </c>
      <c r="L59" s="224" t="s">
        <v>3715</v>
      </c>
      <c r="M59" s="143">
        <v>46209</v>
      </c>
      <c r="N59" s="135" t="s">
        <v>15</v>
      </c>
      <c r="O59" s="135">
        <v>0</v>
      </c>
      <c r="P59" s="135">
        <v>0</v>
      </c>
      <c r="Q59" s="466" t="s">
        <v>111</v>
      </c>
      <c r="R59" s="144" t="s">
        <v>2178</v>
      </c>
      <c r="S59" s="472" t="s">
        <v>2179</v>
      </c>
      <c r="T59" s="144" t="s">
        <v>2179</v>
      </c>
      <c r="U59" s="157" t="s">
        <v>41</v>
      </c>
      <c r="V59" s="469" t="s">
        <v>36</v>
      </c>
      <c r="W59" s="144" t="s">
        <v>14</v>
      </c>
      <c r="X59" s="482" t="s">
        <v>28</v>
      </c>
      <c r="Y59" s="487" t="s">
        <v>3101</v>
      </c>
      <c r="Z59" s="135" t="s">
        <v>4147</v>
      </c>
      <c r="AA59" s="379">
        <v>1.2</v>
      </c>
      <c r="AB59" s="147" t="s">
        <v>58</v>
      </c>
      <c r="AC59" s="165" t="s">
        <v>417</v>
      </c>
      <c r="AD59" s="211">
        <v>46170</v>
      </c>
      <c r="AE59" s="147"/>
      <c r="AF59" s="151"/>
      <c r="AG59" s="248">
        <v>46177</v>
      </c>
      <c r="AH59" s="152"/>
      <c r="AI59" s="148"/>
      <c r="AJ59" s="149"/>
      <c r="AK59" s="510"/>
      <c r="AL59" s="513"/>
      <c r="AM59" s="516"/>
      <c r="AN59" s="516"/>
      <c r="AO59" s="519" t="s">
        <v>418</v>
      </c>
      <c r="AP59" s="516" t="s">
        <v>4148</v>
      </c>
      <c r="AQ59" s="524"/>
      <c r="AR59" s="526"/>
      <c r="AS59" s="527"/>
      <c r="AT59" s="530"/>
      <c r="AY59" s="454"/>
      <c r="AZ59" s="534"/>
      <c r="BA59" s="534"/>
      <c r="BB59" s="151"/>
      <c r="BC59" s="154"/>
      <c r="BD59" s="529"/>
      <c r="BE59" s="158"/>
      <c r="BF59" s="269"/>
      <c r="BG59" s="269"/>
      <c r="BH59" s="269"/>
      <c r="BI59" s="575"/>
      <c r="BJ59" s="402">
        <v>46225</v>
      </c>
      <c r="BK59" s="315" t="s">
        <v>3719</v>
      </c>
      <c r="BL59" s="308" t="s">
        <v>4149</v>
      </c>
    </row>
    <row r="60" spans="1:16369" ht="15" customHeight="1">
      <c r="A60" s="200">
        <v>246</v>
      </c>
      <c r="B60" s="136">
        <v>46190.715405092596</v>
      </c>
      <c r="C60" s="136">
        <v>46190.718449074098</v>
      </c>
      <c r="D60" s="135" t="s">
        <v>204</v>
      </c>
      <c r="E60" s="135" t="s">
        <v>205</v>
      </c>
      <c r="F60" s="135" t="s">
        <v>4150</v>
      </c>
      <c r="G60" s="135" t="s">
        <v>4151</v>
      </c>
      <c r="H60" s="135" t="s">
        <v>107</v>
      </c>
      <c r="I60" s="457" t="s">
        <v>445</v>
      </c>
      <c r="J60" s="454" t="s">
        <v>4137</v>
      </c>
      <c r="K60" s="137" t="s">
        <v>4152</v>
      </c>
      <c r="L60" s="138" t="s">
        <v>54</v>
      </c>
      <c r="M60" s="136">
        <v>46203</v>
      </c>
      <c r="N60" s="136" t="s">
        <v>15</v>
      </c>
      <c r="O60" s="138">
        <v>0</v>
      </c>
      <c r="P60" s="138">
        <v>0</v>
      </c>
      <c r="Q60" s="468" t="s">
        <v>111</v>
      </c>
      <c r="R60" s="177" t="s">
        <v>3276</v>
      </c>
      <c r="S60" s="454" t="s">
        <v>4153</v>
      </c>
      <c r="T60" s="135" t="s">
        <v>4154</v>
      </c>
      <c r="U60" s="135" t="s">
        <v>41</v>
      </c>
      <c r="V60" s="478" t="s">
        <v>36</v>
      </c>
      <c r="W60" s="263" t="s">
        <v>15</v>
      </c>
      <c r="X60" s="485" t="s">
        <v>28</v>
      </c>
      <c r="Y60" s="133" t="s">
        <v>3279</v>
      </c>
      <c r="Z60" s="489" t="s">
        <v>4155</v>
      </c>
      <c r="AA60" s="494">
        <v>1.2</v>
      </c>
      <c r="AB60" s="210" t="s">
        <v>58</v>
      </c>
      <c r="AC60" s="212" t="s">
        <v>417</v>
      </c>
      <c r="AD60" s="211">
        <v>46191</v>
      </c>
      <c r="AE60" s="91"/>
      <c r="AF60" s="102"/>
      <c r="AG60" s="206" t="s">
        <v>429</v>
      </c>
      <c r="AH60" s="91"/>
      <c r="AI60" s="104"/>
      <c r="AJ60" s="103"/>
      <c r="AK60" s="214"/>
      <c r="AL60" s="217"/>
      <c r="AM60" s="218"/>
      <c r="AN60" s="218"/>
      <c r="AO60" s="218" t="s">
        <v>418</v>
      </c>
      <c r="AP60" s="218" t="s">
        <v>4156</v>
      </c>
      <c r="AQ60" s="9"/>
      <c r="AR60" s="9"/>
      <c r="AS60" s="9"/>
      <c r="AT60" s="9"/>
      <c r="AU60" s="9"/>
      <c r="AV60" s="9"/>
      <c r="AW60" s="9"/>
      <c r="AX60" s="9"/>
      <c r="AY60" s="110"/>
      <c r="AZ60" s="535"/>
      <c r="BA60" s="535"/>
      <c r="BB60" s="151"/>
      <c r="BC60" s="254"/>
      <c r="BD60" s="258"/>
      <c r="BE60" s="259"/>
      <c r="BF60" s="109"/>
      <c r="BG60" s="85"/>
      <c r="BH60" s="85"/>
      <c r="BI60" s="574"/>
      <c r="BJ60" s="402">
        <v>46205</v>
      </c>
      <c r="BK60" s="315" t="s">
        <v>3733</v>
      </c>
      <c r="BL60" s="308" t="s">
        <v>4157</v>
      </c>
    </row>
    <row r="61" spans="1:16369" ht="15" customHeight="1">
      <c r="A61" s="138">
        <v>251</v>
      </c>
      <c r="B61" s="136">
        <v>46197.763078703698</v>
      </c>
      <c r="C61" s="136">
        <v>46197.770370370403</v>
      </c>
      <c r="D61" s="138" t="s">
        <v>4158</v>
      </c>
      <c r="E61" s="138" t="s">
        <v>4159</v>
      </c>
      <c r="F61" s="135" t="s">
        <v>4160</v>
      </c>
      <c r="G61" s="135" t="s">
        <v>4161</v>
      </c>
      <c r="H61" s="138" t="s">
        <v>107</v>
      </c>
      <c r="I61" s="328" t="s">
        <v>332</v>
      </c>
      <c r="J61" s="329" t="s">
        <v>4162</v>
      </c>
      <c r="K61" s="137" t="s">
        <v>4163</v>
      </c>
      <c r="L61" s="135" t="s">
        <v>57</v>
      </c>
      <c r="M61" s="136">
        <v>46206</v>
      </c>
      <c r="N61" s="138" t="s">
        <v>174</v>
      </c>
      <c r="O61" s="138" t="s">
        <v>926</v>
      </c>
      <c r="P61" s="138">
        <v>77565</v>
      </c>
      <c r="Q61" s="139" t="s">
        <v>111</v>
      </c>
      <c r="R61" s="135" t="s">
        <v>4164</v>
      </c>
      <c r="S61" s="222" t="s">
        <v>4165</v>
      </c>
      <c r="T61" s="135" t="s">
        <v>4166</v>
      </c>
      <c r="U61" s="135" t="s">
        <v>42</v>
      </c>
      <c r="V61" s="140" t="s">
        <v>32</v>
      </c>
      <c r="W61" s="138" t="s">
        <v>15</v>
      </c>
      <c r="X61" s="133" t="s">
        <v>25</v>
      </c>
      <c r="Y61" s="133" t="s">
        <v>4167</v>
      </c>
      <c r="Z61" s="142" t="s">
        <v>4168</v>
      </c>
      <c r="AA61" s="202">
        <v>2</v>
      </c>
      <c r="AB61" s="210" t="s">
        <v>62</v>
      </c>
      <c r="AC61" s="212" t="s">
        <v>417</v>
      </c>
      <c r="AD61" s="211">
        <v>46212</v>
      </c>
      <c r="AE61" s="91" t="s">
        <v>2</v>
      </c>
      <c r="AF61" s="102">
        <v>46244</v>
      </c>
      <c r="AG61" s="206">
        <v>46272</v>
      </c>
      <c r="AH61" s="91"/>
      <c r="AI61" s="104"/>
      <c r="AJ61" s="103"/>
      <c r="AK61" s="214" t="s">
        <v>4169</v>
      </c>
      <c r="AL61" s="217" t="s">
        <v>463</v>
      </c>
      <c r="AM61" s="218" t="s">
        <v>935</v>
      </c>
      <c r="AN61" s="218" t="s">
        <v>14</v>
      </c>
      <c r="AO61" s="516" t="s">
        <v>523</v>
      </c>
      <c r="AP61" s="218" t="s">
        <v>4170</v>
      </c>
      <c r="AQ61" s="107"/>
      <c r="BB61" s="188"/>
      <c r="BC61" s="184"/>
      <c r="BD61" s="184"/>
      <c r="BE61" s="184"/>
      <c r="BF61" s="188"/>
      <c r="BG61" s="188"/>
      <c r="BH61" s="189"/>
      <c r="BI61" s="577"/>
      <c r="BJ61" s="402">
        <v>46268</v>
      </c>
      <c r="BK61" s="315" t="s">
        <v>57</v>
      </c>
      <c r="BL61" s="308" t="s">
        <v>4171</v>
      </c>
    </row>
    <row r="62" spans="1:16369" ht="15" customHeight="1">
      <c r="A62" s="138">
        <v>261</v>
      </c>
      <c r="B62" s="136">
        <v>46204.078136574099</v>
      </c>
      <c r="C62" s="136">
        <v>46204.456331018497</v>
      </c>
      <c r="D62" s="138" t="s">
        <v>441</v>
      </c>
      <c r="E62" s="138" t="s">
        <v>442</v>
      </c>
      <c r="F62" s="135" t="s">
        <v>4172</v>
      </c>
      <c r="G62" s="135" t="s">
        <v>4173</v>
      </c>
      <c r="H62" s="138" t="s">
        <v>134</v>
      </c>
      <c r="I62" s="328" t="s">
        <v>445</v>
      </c>
      <c r="J62" s="329" t="s">
        <v>842</v>
      </c>
      <c r="K62" s="137" t="s">
        <v>4174</v>
      </c>
      <c r="L62" s="135" t="s">
        <v>59</v>
      </c>
      <c r="M62" s="136">
        <v>46251</v>
      </c>
      <c r="N62" s="138" t="s">
        <v>15</v>
      </c>
      <c r="O62" s="138">
        <v>0</v>
      </c>
      <c r="P62" s="138">
        <v>0</v>
      </c>
      <c r="Q62" s="139" t="s">
        <v>111</v>
      </c>
      <c r="R62" s="135" t="s">
        <v>4175</v>
      </c>
      <c r="S62" s="222" t="s">
        <v>4176</v>
      </c>
      <c r="T62" s="135" t="s">
        <v>450</v>
      </c>
      <c r="U62" s="135" t="s">
        <v>41</v>
      </c>
      <c r="V62" s="140" t="s">
        <v>36</v>
      </c>
      <c r="W62" s="138" t="s">
        <v>15</v>
      </c>
      <c r="X62" s="133" t="s">
        <v>28</v>
      </c>
      <c r="Y62" s="133" t="s">
        <v>451</v>
      </c>
      <c r="Z62" s="142" t="s">
        <v>4177</v>
      </c>
      <c r="AA62" s="202">
        <v>1.2000000000000002</v>
      </c>
      <c r="AB62" s="210" t="s">
        <v>62</v>
      </c>
      <c r="AC62" s="212" t="s">
        <v>417</v>
      </c>
      <c r="AD62" s="211">
        <v>46209</v>
      </c>
      <c r="AE62" s="91" t="s">
        <v>2</v>
      </c>
      <c r="AF62" s="102"/>
      <c r="AG62" s="206" t="s">
        <v>429</v>
      </c>
      <c r="AH62" s="91"/>
      <c r="AI62" s="104"/>
      <c r="AJ62" s="103"/>
      <c r="AK62" s="214"/>
      <c r="AL62" s="217"/>
      <c r="AM62" s="218"/>
      <c r="AN62" s="218" t="s">
        <v>14</v>
      </c>
      <c r="AO62" s="226" t="s">
        <v>418</v>
      </c>
      <c r="AP62" s="262" t="s">
        <v>4178</v>
      </c>
      <c r="AQ62" s="107"/>
      <c r="BB62" s="188"/>
      <c r="BC62" s="184"/>
      <c r="BD62" s="184"/>
      <c r="BE62" s="184"/>
      <c r="BF62" s="188"/>
      <c r="BG62" s="188"/>
      <c r="BH62" s="189"/>
      <c r="BI62" s="577"/>
      <c r="BJ62" s="402">
        <v>46254</v>
      </c>
      <c r="BK62" s="315" t="s">
        <v>3719</v>
      </c>
      <c r="BL62" s="308" t="s">
        <v>4179</v>
      </c>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row>
    <row r="63" spans="1:16369" ht="15" customHeight="1">
      <c r="A63" s="200">
        <v>247</v>
      </c>
      <c r="B63" s="136">
        <v>46190.718715277799</v>
      </c>
      <c r="C63" s="136">
        <v>46190.722280092603</v>
      </c>
      <c r="D63" s="135" t="s">
        <v>204</v>
      </c>
      <c r="E63" s="135" t="s">
        <v>205</v>
      </c>
      <c r="F63" s="135" t="s">
        <v>4180</v>
      </c>
      <c r="G63" s="135" t="s">
        <v>4181</v>
      </c>
      <c r="H63" s="135" t="s">
        <v>107</v>
      </c>
      <c r="I63" s="457" t="s">
        <v>445</v>
      </c>
      <c r="J63" s="454" t="s">
        <v>4137</v>
      </c>
      <c r="K63" s="137" t="s">
        <v>4182</v>
      </c>
      <c r="L63" s="138" t="s">
        <v>54</v>
      </c>
      <c r="M63" s="136">
        <v>46203</v>
      </c>
      <c r="N63" s="136" t="s">
        <v>15</v>
      </c>
      <c r="O63" s="138">
        <v>0</v>
      </c>
      <c r="P63" s="138">
        <v>0</v>
      </c>
      <c r="Q63" s="468" t="s">
        <v>111</v>
      </c>
      <c r="R63" s="177" t="s">
        <v>4183</v>
      </c>
      <c r="S63" s="454" t="s">
        <v>4184</v>
      </c>
      <c r="T63" s="135" t="s">
        <v>4185</v>
      </c>
      <c r="U63" s="135" t="s">
        <v>41</v>
      </c>
      <c r="V63" s="478" t="s">
        <v>34</v>
      </c>
      <c r="W63" s="263" t="s">
        <v>15</v>
      </c>
      <c r="X63" s="485" t="s">
        <v>28</v>
      </c>
      <c r="Y63" s="133" t="s">
        <v>3476</v>
      </c>
      <c r="Z63" s="489" t="s">
        <v>4186</v>
      </c>
      <c r="AA63" s="494">
        <v>1.3</v>
      </c>
      <c r="AB63" s="210" t="s">
        <v>58</v>
      </c>
      <c r="AC63" s="212" t="s">
        <v>417</v>
      </c>
      <c r="AD63" s="211">
        <v>46196</v>
      </c>
      <c r="AE63" s="91"/>
      <c r="AF63" s="102"/>
      <c r="AG63" s="206" t="s">
        <v>429</v>
      </c>
      <c r="AH63" s="91"/>
      <c r="AI63" s="104"/>
      <c r="AJ63" s="103"/>
      <c r="AK63" s="214"/>
      <c r="AL63" s="217"/>
      <c r="AM63" s="218"/>
      <c r="AN63" s="218"/>
      <c r="AO63" s="218" t="s">
        <v>418</v>
      </c>
      <c r="AP63" s="218" t="s">
        <v>4187</v>
      </c>
      <c r="AQ63" s="9"/>
      <c r="AR63" s="9"/>
      <c r="AS63" s="9"/>
      <c r="AT63" s="9"/>
      <c r="AU63" s="9"/>
      <c r="AV63" s="9"/>
      <c r="AW63" s="9"/>
      <c r="AX63" s="9"/>
      <c r="AY63" s="110"/>
      <c r="AZ63" s="535"/>
      <c r="BA63" s="535"/>
      <c r="BB63" s="151"/>
      <c r="BC63" s="254"/>
      <c r="BD63" s="258"/>
      <c r="BE63" s="259"/>
      <c r="BF63" s="109"/>
      <c r="BG63" s="85"/>
      <c r="BH63" s="85"/>
      <c r="BI63" s="574"/>
      <c r="BJ63" s="402">
        <v>46205</v>
      </c>
      <c r="BK63" s="315" t="s">
        <v>3733</v>
      </c>
      <c r="BL63" s="308" t="s">
        <v>4188</v>
      </c>
    </row>
    <row r="64" spans="1:16369" ht="15" customHeight="1">
      <c r="A64" s="135">
        <v>266</v>
      </c>
      <c r="B64" s="143">
        <v>46206.174525463</v>
      </c>
      <c r="C64" s="143">
        <v>46206.192395833299</v>
      </c>
      <c r="D64" s="144" t="s">
        <v>236</v>
      </c>
      <c r="E64" s="144" t="s">
        <v>237</v>
      </c>
      <c r="F64" s="144" t="s">
        <v>4189</v>
      </c>
      <c r="G64" s="144" t="s">
        <v>4190</v>
      </c>
      <c r="H64" s="144" t="s">
        <v>121</v>
      </c>
      <c r="I64" s="454" t="s">
        <v>240</v>
      </c>
      <c r="J64" s="460" t="s">
        <v>4191</v>
      </c>
      <c r="K64" s="135" t="s">
        <v>4192</v>
      </c>
      <c r="L64" s="143" t="s">
        <v>63</v>
      </c>
      <c r="M64" s="143">
        <v>46295</v>
      </c>
      <c r="N64" s="135" t="s">
        <v>15</v>
      </c>
      <c r="O64" s="135">
        <v>0</v>
      </c>
      <c r="P64" s="135">
        <v>0</v>
      </c>
      <c r="Q64" s="466" t="s">
        <v>111</v>
      </c>
      <c r="R64" s="144" t="s">
        <v>4193</v>
      </c>
      <c r="S64" s="472" t="s">
        <v>4194</v>
      </c>
      <c r="T64" s="144" t="s">
        <v>4195</v>
      </c>
      <c r="U64" s="157" t="s">
        <v>44</v>
      </c>
      <c r="V64" s="469" t="s">
        <v>36</v>
      </c>
      <c r="W64" s="144" t="s">
        <v>15</v>
      </c>
      <c r="X64" s="482" t="s">
        <v>25</v>
      </c>
      <c r="Y64" s="487" t="s">
        <v>4196</v>
      </c>
      <c r="Z64" s="135" t="s">
        <v>4197</v>
      </c>
      <c r="AA64" s="379">
        <v>1.2</v>
      </c>
      <c r="AB64" s="147" t="s">
        <v>62</v>
      </c>
      <c r="AC64" s="165" t="s">
        <v>417</v>
      </c>
      <c r="AD64" s="211">
        <v>46209</v>
      </c>
      <c r="AE64" s="147"/>
      <c r="AF64" s="151"/>
      <c r="AG64" s="248" t="s">
        <v>429</v>
      </c>
      <c r="AH64" s="152"/>
      <c r="AI64" s="148"/>
      <c r="AJ64" s="149"/>
      <c r="AK64" s="510"/>
      <c r="AL64" s="513"/>
      <c r="AM64" s="516"/>
      <c r="AN64" s="516" t="s">
        <v>14</v>
      </c>
      <c r="AO64" s="519" t="s">
        <v>418</v>
      </c>
      <c r="AP64" s="516" t="s">
        <v>4198</v>
      </c>
      <c r="AQ64" s="524"/>
      <c r="AR64" s="526"/>
      <c r="AS64" s="527"/>
      <c r="AT64" s="530"/>
      <c r="AY64" s="454"/>
      <c r="AZ64" s="534"/>
      <c r="BA64" s="534"/>
      <c r="BB64" s="151"/>
      <c r="BC64" s="154"/>
      <c r="BD64" s="529"/>
      <c r="BE64" s="158"/>
      <c r="BF64" s="269"/>
      <c r="BG64" s="269"/>
      <c r="BH64" s="269"/>
      <c r="BI64" s="575"/>
      <c r="BJ64" s="402">
        <v>46225</v>
      </c>
      <c r="BK64" s="315" t="s">
        <v>53</v>
      </c>
      <c r="BL64" s="308" t="s">
        <v>4199</v>
      </c>
    </row>
    <row r="65" spans="1:64" ht="15" customHeight="1">
      <c r="A65" s="181">
        <v>268</v>
      </c>
      <c r="B65" s="182">
        <v>46209.5055208333</v>
      </c>
      <c r="C65" s="182">
        <v>46209.523865740703</v>
      </c>
      <c r="D65" s="181" t="s">
        <v>103</v>
      </c>
      <c r="E65" s="181" t="s">
        <v>104</v>
      </c>
      <c r="F65" s="181" t="s">
        <v>4200</v>
      </c>
      <c r="G65" s="181" t="s">
        <v>4201</v>
      </c>
      <c r="H65" s="181" t="s">
        <v>107</v>
      </c>
      <c r="I65" s="455" t="s">
        <v>240</v>
      </c>
      <c r="J65" s="455" t="s">
        <v>422</v>
      </c>
      <c r="K65" s="181" t="s">
        <v>4202</v>
      </c>
      <c r="L65" s="182" t="s">
        <v>53</v>
      </c>
      <c r="M65" s="182">
        <v>46234</v>
      </c>
      <c r="N65" s="181" t="s">
        <v>15</v>
      </c>
      <c r="O65" s="181">
        <v>0</v>
      </c>
      <c r="P65" s="181">
        <v>0</v>
      </c>
      <c r="Q65" s="467" t="s">
        <v>111</v>
      </c>
      <c r="R65" s="181" t="s">
        <v>4203</v>
      </c>
      <c r="S65" s="455" t="s">
        <v>4204</v>
      </c>
      <c r="T65" s="181" t="s">
        <v>4205</v>
      </c>
      <c r="U65" s="181" t="s">
        <v>44</v>
      </c>
      <c r="V65" s="476" t="s">
        <v>36</v>
      </c>
      <c r="W65" s="181" t="s">
        <v>15</v>
      </c>
      <c r="X65" s="483" t="s">
        <v>28</v>
      </c>
      <c r="Y65" s="483" t="s">
        <v>4206</v>
      </c>
      <c r="Z65" s="181" t="s">
        <v>4207</v>
      </c>
      <c r="AA65" s="493">
        <v>0.6</v>
      </c>
      <c r="AB65" s="184"/>
      <c r="AC65" s="498"/>
      <c r="AD65" s="188"/>
      <c r="AE65" s="184"/>
      <c r="AF65" s="188"/>
      <c r="AG65" s="188" t="s">
        <v>4208</v>
      </c>
      <c r="AH65" s="184"/>
      <c r="AI65" s="185"/>
      <c r="AJ65" s="186"/>
      <c r="AK65" s="511"/>
      <c r="AL65" s="514"/>
      <c r="AM65" s="516"/>
      <c r="AN65" s="517"/>
      <c r="AO65" s="517" t="s">
        <v>4209</v>
      </c>
      <c r="AP65" s="517" t="s">
        <v>4210</v>
      </c>
      <c r="AQ65" s="45"/>
      <c r="AR65" s="45"/>
      <c r="AS65" s="45"/>
      <c r="AT65" s="54"/>
      <c r="AU65" s="45"/>
      <c r="AV65" s="45"/>
      <c r="AW65" s="45"/>
      <c r="AX65" s="45"/>
      <c r="AY65" s="45"/>
      <c r="AZ65" s="45"/>
      <c r="BA65" s="45"/>
      <c r="BB65" s="188"/>
      <c r="BC65" s="184"/>
      <c r="BD65" s="184"/>
      <c r="BE65" s="184"/>
      <c r="BF65" s="188"/>
      <c r="BG65" s="188"/>
      <c r="BH65" s="189"/>
      <c r="BI65" s="577"/>
      <c r="BJ65" s="402">
        <v>46253</v>
      </c>
      <c r="BK65" s="315" t="s">
        <v>53</v>
      </c>
      <c r="BL65" s="308" t="s">
        <v>4211</v>
      </c>
    </row>
    <row r="66" spans="1:64" ht="15" customHeight="1">
      <c r="A66" s="138">
        <v>274</v>
      </c>
      <c r="B66" s="136">
        <v>46212.834074074097</v>
      </c>
      <c r="C66" s="136">
        <v>46212.843287037002</v>
      </c>
      <c r="D66" s="138" t="s">
        <v>3580</v>
      </c>
      <c r="E66" s="138" t="s">
        <v>3581</v>
      </c>
      <c r="F66" s="135" t="s">
        <v>4212</v>
      </c>
      <c r="G66" s="135" t="s">
        <v>4213</v>
      </c>
      <c r="H66" s="138" t="s">
        <v>134</v>
      </c>
      <c r="I66" s="328" t="s">
        <v>160</v>
      </c>
      <c r="J66" s="329" t="s">
        <v>698</v>
      </c>
      <c r="K66" s="137" t="s">
        <v>4214</v>
      </c>
      <c r="L66" s="135" t="s">
        <v>59</v>
      </c>
      <c r="M66" s="136">
        <v>46262</v>
      </c>
      <c r="N66" s="138" t="s">
        <v>15</v>
      </c>
      <c r="O66" s="138">
        <v>0</v>
      </c>
      <c r="P66" s="138">
        <v>0</v>
      </c>
      <c r="Q66" s="139" t="s">
        <v>111</v>
      </c>
      <c r="R66" s="135" t="s">
        <v>4215</v>
      </c>
      <c r="S66" s="222" t="s">
        <v>4216</v>
      </c>
      <c r="T66" s="135" t="s">
        <v>4217</v>
      </c>
      <c r="U66" s="135" t="s">
        <v>41</v>
      </c>
      <c r="V66" s="140" t="s">
        <v>36</v>
      </c>
      <c r="W66" s="138" t="s">
        <v>15</v>
      </c>
      <c r="X66" s="133" t="s">
        <v>28</v>
      </c>
      <c r="Y66" s="133" t="s">
        <v>4218</v>
      </c>
      <c r="Z66" s="142" t="s">
        <v>4219</v>
      </c>
      <c r="AA66" s="202">
        <v>1.2000000000000002</v>
      </c>
      <c r="AB66" s="210" t="s">
        <v>74</v>
      </c>
      <c r="AC66" s="212" t="s">
        <v>417</v>
      </c>
      <c r="AD66" s="211">
        <v>46247</v>
      </c>
      <c r="AE66" s="91"/>
      <c r="AF66" s="102"/>
      <c r="AG66" s="206" t="s">
        <v>429</v>
      </c>
      <c r="AH66" s="91"/>
      <c r="AI66" s="104"/>
      <c r="AJ66" s="103"/>
      <c r="AK66" s="214"/>
      <c r="AL66" s="217"/>
      <c r="AM66" s="218"/>
      <c r="AN66" s="218"/>
      <c r="AO66" s="516" t="s">
        <v>501</v>
      </c>
      <c r="AP66" s="218" t="s">
        <v>4220</v>
      </c>
      <c r="AQ66" s="107"/>
      <c r="BB66" s="188"/>
      <c r="BC66" s="184"/>
      <c r="BD66" s="184"/>
      <c r="BE66" s="184"/>
      <c r="BF66" s="188"/>
      <c r="BG66" s="188"/>
      <c r="BH66" s="189"/>
      <c r="BI66" s="577"/>
      <c r="BJ66" s="402">
        <v>46265</v>
      </c>
      <c r="BK66" s="315" t="s">
        <v>59</v>
      </c>
      <c r="BL66" s="308" t="s">
        <v>4221</v>
      </c>
    </row>
    <row r="67" spans="1:64" ht="45" customHeight="1">
      <c r="A67" s="135">
        <v>279</v>
      </c>
      <c r="B67" s="136">
        <v>46216.422384259298</v>
      </c>
      <c r="C67" s="136">
        <v>46216.704212962999</v>
      </c>
      <c r="D67" s="138" t="s">
        <v>167</v>
      </c>
      <c r="E67" s="138" t="s">
        <v>168</v>
      </c>
      <c r="F67" s="135" t="s">
        <v>4222</v>
      </c>
      <c r="G67" s="135" t="s">
        <v>4223</v>
      </c>
      <c r="H67" s="138" t="s">
        <v>107</v>
      </c>
      <c r="I67" s="328" t="s">
        <v>332</v>
      </c>
      <c r="J67" s="329" t="s">
        <v>1563</v>
      </c>
      <c r="K67" s="137" t="s">
        <v>4224</v>
      </c>
      <c r="L67" s="135" t="s">
        <v>59</v>
      </c>
      <c r="M67" s="136">
        <v>46327</v>
      </c>
      <c r="N67" s="138" t="s">
        <v>15</v>
      </c>
      <c r="O67" s="138">
        <v>0</v>
      </c>
      <c r="P67" s="138">
        <v>0</v>
      </c>
      <c r="Q67" s="139" t="s">
        <v>111</v>
      </c>
      <c r="R67" s="135" t="s">
        <v>4225</v>
      </c>
      <c r="S67" s="222" t="s">
        <v>4226</v>
      </c>
      <c r="T67" s="135" t="s">
        <v>4227</v>
      </c>
      <c r="U67" s="135" t="s">
        <v>41</v>
      </c>
      <c r="V67" s="140" t="s">
        <v>34</v>
      </c>
      <c r="W67" s="138" t="s">
        <v>15</v>
      </c>
      <c r="X67" s="133" t="s">
        <v>25</v>
      </c>
      <c r="Y67" s="133" t="s">
        <v>4228</v>
      </c>
      <c r="Z67" s="142" t="s">
        <v>4229</v>
      </c>
      <c r="AA67" s="202">
        <v>1.9</v>
      </c>
      <c r="AB67" s="210" t="s">
        <v>55</v>
      </c>
      <c r="AC67" s="212" t="s">
        <v>417</v>
      </c>
      <c r="AD67" s="211">
        <v>46216</v>
      </c>
      <c r="AE67" s="91" t="s">
        <v>3</v>
      </c>
      <c r="AF67" s="102">
        <v>46218</v>
      </c>
      <c r="AG67" s="206">
        <v>46225</v>
      </c>
      <c r="AH67" s="91">
        <v>1</v>
      </c>
      <c r="AI67" s="104">
        <v>0</v>
      </c>
      <c r="AJ67" s="103">
        <v>0</v>
      </c>
      <c r="AK67" s="214" t="s">
        <v>4230</v>
      </c>
      <c r="AL67" s="217" t="s">
        <v>463</v>
      </c>
      <c r="AM67" s="218" t="s">
        <v>4231</v>
      </c>
      <c r="AN67" s="218" t="s">
        <v>413</v>
      </c>
      <c r="AO67" s="226" t="s">
        <v>2067</v>
      </c>
      <c r="AP67" s="262" t="s">
        <v>4232</v>
      </c>
      <c r="AQ67" s="107"/>
      <c r="AT67" s="7" t="s">
        <v>429</v>
      </c>
      <c r="BB67" s="188" t="s">
        <v>465</v>
      </c>
      <c r="BC67" s="184"/>
      <c r="BD67" s="184"/>
      <c r="BE67" s="184"/>
      <c r="BF67" s="188">
        <v>46237</v>
      </c>
      <c r="BG67" s="188">
        <v>46371</v>
      </c>
      <c r="BH67" s="189"/>
      <c r="BI67" s="577"/>
      <c r="BJ67" s="402">
        <v>46261</v>
      </c>
      <c r="BK67" s="315" t="s">
        <v>59</v>
      </c>
      <c r="BL67" s="308" t="s">
        <v>4233</v>
      </c>
    </row>
    <row r="68" spans="1:64" ht="30.75" customHeight="1">
      <c r="A68" s="138">
        <v>280</v>
      </c>
      <c r="B68" s="136">
        <v>46216.706319444398</v>
      </c>
      <c r="C68" s="136">
        <v>46216.710821759298</v>
      </c>
      <c r="D68" s="138" t="s">
        <v>167</v>
      </c>
      <c r="E68" s="138" t="s">
        <v>168</v>
      </c>
      <c r="F68" s="135" t="s">
        <v>4234</v>
      </c>
      <c r="G68" s="135" t="s">
        <v>4235</v>
      </c>
      <c r="H68" s="138" t="s">
        <v>107</v>
      </c>
      <c r="I68" s="328" t="s">
        <v>332</v>
      </c>
      <c r="J68" s="329" t="s">
        <v>1563</v>
      </c>
      <c r="K68" s="137" t="s">
        <v>4236</v>
      </c>
      <c r="L68" s="135" t="s">
        <v>59</v>
      </c>
      <c r="M68" s="136">
        <v>46327</v>
      </c>
      <c r="N68" s="138" t="s">
        <v>15</v>
      </c>
      <c r="O68" s="138">
        <v>0</v>
      </c>
      <c r="P68" s="138">
        <v>0</v>
      </c>
      <c r="Q68" s="139" t="s">
        <v>111</v>
      </c>
      <c r="R68" s="135" t="s">
        <v>4237</v>
      </c>
      <c r="S68" s="222" t="s">
        <v>4226</v>
      </c>
      <c r="T68" s="135" t="s">
        <v>4227</v>
      </c>
      <c r="U68" s="135" t="s">
        <v>41</v>
      </c>
      <c r="V68" s="140" t="s">
        <v>34</v>
      </c>
      <c r="W68" s="138" t="s">
        <v>15</v>
      </c>
      <c r="X68" s="133" t="s">
        <v>25</v>
      </c>
      <c r="Y68" s="133" t="s">
        <v>4238</v>
      </c>
      <c r="Z68" s="142" t="s">
        <v>4239</v>
      </c>
      <c r="AA68" s="202">
        <v>1.9</v>
      </c>
      <c r="AB68" s="210" t="s">
        <v>55</v>
      </c>
      <c r="AC68" s="212" t="s">
        <v>417</v>
      </c>
      <c r="AD68" s="211">
        <v>46216</v>
      </c>
      <c r="AE68" s="91" t="s">
        <v>3</v>
      </c>
      <c r="AF68" s="102">
        <v>46218</v>
      </c>
      <c r="AG68" s="206">
        <v>46225</v>
      </c>
      <c r="AH68" s="91">
        <v>1</v>
      </c>
      <c r="AI68" s="104">
        <v>0</v>
      </c>
      <c r="AJ68" s="103">
        <v>0</v>
      </c>
      <c r="AK68" s="214" t="s">
        <v>4230</v>
      </c>
      <c r="AL68" s="217" t="s">
        <v>463</v>
      </c>
      <c r="AM68" s="218" t="s">
        <v>4231</v>
      </c>
      <c r="AN68" s="218" t="s">
        <v>413</v>
      </c>
      <c r="AO68" s="226" t="s">
        <v>2067</v>
      </c>
      <c r="AP68" s="262" t="s">
        <v>4232</v>
      </c>
      <c r="AQ68" s="107"/>
      <c r="AT68" s="7" t="s">
        <v>429</v>
      </c>
      <c r="BB68" s="188" t="s">
        <v>465</v>
      </c>
      <c r="BC68" s="184"/>
      <c r="BD68" s="184"/>
      <c r="BE68" s="184"/>
      <c r="BF68" s="188">
        <v>46237</v>
      </c>
      <c r="BG68" s="188">
        <v>46371</v>
      </c>
      <c r="BH68" s="189"/>
      <c r="BI68" s="577"/>
      <c r="BJ68" s="402">
        <v>46261</v>
      </c>
      <c r="BK68" s="315" t="s">
        <v>59</v>
      </c>
      <c r="BL68" s="308" t="s">
        <v>4233</v>
      </c>
    </row>
    <row r="69" spans="1:64" ht="15" customHeight="1">
      <c r="A69" s="138">
        <v>281</v>
      </c>
      <c r="B69" s="136">
        <v>46216.710925925901</v>
      </c>
      <c r="C69" s="136">
        <v>46216.731736111098</v>
      </c>
      <c r="D69" s="138" t="s">
        <v>167</v>
      </c>
      <c r="E69" s="138" t="s">
        <v>168</v>
      </c>
      <c r="F69" s="135" t="s">
        <v>4240</v>
      </c>
      <c r="G69" s="135" t="s">
        <v>4241</v>
      </c>
      <c r="H69" s="138" t="s">
        <v>107</v>
      </c>
      <c r="I69" s="328" t="s">
        <v>332</v>
      </c>
      <c r="J69" s="329" t="s">
        <v>1563</v>
      </c>
      <c r="K69" s="137" t="s">
        <v>4242</v>
      </c>
      <c r="L69" s="135" t="s">
        <v>59</v>
      </c>
      <c r="M69" s="136">
        <v>46327</v>
      </c>
      <c r="N69" s="138" t="s">
        <v>15</v>
      </c>
      <c r="O69" s="138">
        <v>0</v>
      </c>
      <c r="P69" s="138">
        <v>0</v>
      </c>
      <c r="Q69" s="139" t="s">
        <v>111</v>
      </c>
      <c r="R69" s="135" t="s">
        <v>4237</v>
      </c>
      <c r="S69" s="222" t="s">
        <v>4226</v>
      </c>
      <c r="T69" s="135" t="s">
        <v>4227</v>
      </c>
      <c r="U69" s="135" t="s">
        <v>41</v>
      </c>
      <c r="V69" s="140" t="s">
        <v>34</v>
      </c>
      <c r="W69" s="138" t="s">
        <v>15</v>
      </c>
      <c r="X69" s="133" t="s">
        <v>25</v>
      </c>
      <c r="Y69" s="133" t="s">
        <v>4238</v>
      </c>
      <c r="Z69" s="142" t="s">
        <v>4243</v>
      </c>
      <c r="AA69" s="202">
        <v>1.9</v>
      </c>
      <c r="AB69" s="210" t="s">
        <v>55</v>
      </c>
      <c r="AC69" s="212" t="s">
        <v>417</v>
      </c>
      <c r="AD69" s="211">
        <v>46216</v>
      </c>
      <c r="AE69" s="91" t="s">
        <v>3</v>
      </c>
      <c r="AF69" s="102">
        <v>46218</v>
      </c>
      <c r="AG69" s="206">
        <v>46225</v>
      </c>
      <c r="AH69" s="91">
        <v>1</v>
      </c>
      <c r="AI69" s="104">
        <v>0</v>
      </c>
      <c r="AJ69" s="103">
        <v>0</v>
      </c>
      <c r="AK69" s="214" t="s">
        <v>4230</v>
      </c>
      <c r="AL69" s="217" t="s">
        <v>463</v>
      </c>
      <c r="AM69" s="218" t="s">
        <v>4231</v>
      </c>
      <c r="AN69" s="218" t="s">
        <v>413</v>
      </c>
      <c r="AO69" s="226" t="s">
        <v>2067</v>
      </c>
      <c r="AP69" s="262" t="s">
        <v>4232</v>
      </c>
      <c r="AQ69" s="107"/>
      <c r="AT69" s="7" t="s">
        <v>429</v>
      </c>
      <c r="BB69" s="188" t="s">
        <v>465</v>
      </c>
      <c r="BC69" s="184"/>
      <c r="BD69" s="184"/>
      <c r="BE69" s="184"/>
      <c r="BF69" s="188">
        <v>46237</v>
      </c>
      <c r="BG69" s="188">
        <v>46371</v>
      </c>
      <c r="BH69" s="189"/>
      <c r="BI69" s="577"/>
      <c r="BJ69" s="402">
        <v>46261</v>
      </c>
      <c r="BK69" s="315" t="s">
        <v>59</v>
      </c>
      <c r="BL69" s="308" t="s">
        <v>4233</v>
      </c>
    </row>
    <row r="70" spans="1:64" ht="15" customHeight="1">
      <c r="A70" s="138">
        <v>282</v>
      </c>
      <c r="B70" s="136">
        <v>46216.731932870403</v>
      </c>
      <c r="C70" s="136">
        <v>46216.735717592601</v>
      </c>
      <c r="D70" s="138" t="s">
        <v>167</v>
      </c>
      <c r="E70" s="138" t="s">
        <v>168</v>
      </c>
      <c r="F70" s="135" t="s">
        <v>4244</v>
      </c>
      <c r="G70" s="135" t="s">
        <v>4245</v>
      </c>
      <c r="H70" s="138" t="s">
        <v>107</v>
      </c>
      <c r="I70" s="328" t="s">
        <v>332</v>
      </c>
      <c r="J70" s="329" t="s">
        <v>1563</v>
      </c>
      <c r="K70" s="137" t="s">
        <v>4246</v>
      </c>
      <c r="L70" s="135" t="s">
        <v>59</v>
      </c>
      <c r="M70" s="136">
        <v>46327</v>
      </c>
      <c r="N70" s="138" t="s">
        <v>15</v>
      </c>
      <c r="O70" s="138">
        <v>0</v>
      </c>
      <c r="P70" s="138">
        <v>0</v>
      </c>
      <c r="Q70" s="139" t="s">
        <v>111</v>
      </c>
      <c r="R70" s="135" t="s">
        <v>4237</v>
      </c>
      <c r="S70" s="222" t="s">
        <v>4226</v>
      </c>
      <c r="T70" s="135" t="s">
        <v>4247</v>
      </c>
      <c r="U70" s="135" t="s">
        <v>41</v>
      </c>
      <c r="V70" s="140" t="s">
        <v>34</v>
      </c>
      <c r="W70" s="138" t="s">
        <v>15</v>
      </c>
      <c r="X70" s="133" t="s">
        <v>25</v>
      </c>
      <c r="Y70" s="133" t="s">
        <v>4238</v>
      </c>
      <c r="Z70" s="142" t="s">
        <v>4248</v>
      </c>
      <c r="AA70" s="202">
        <v>1.9</v>
      </c>
      <c r="AB70" s="210" t="s">
        <v>55</v>
      </c>
      <c r="AC70" s="212" t="s">
        <v>417</v>
      </c>
      <c r="AD70" s="211">
        <v>46216</v>
      </c>
      <c r="AE70" s="91" t="s">
        <v>3</v>
      </c>
      <c r="AF70" s="102">
        <v>46218</v>
      </c>
      <c r="AG70" s="206">
        <v>46225</v>
      </c>
      <c r="AH70" s="91">
        <v>1</v>
      </c>
      <c r="AI70" s="104">
        <v>0</v>
      </c>
      <c r="AJ70" s="103">
        <v>0</v>
      </c>
      <c r="AK70" s="214" t="s">
        <v>4230</v>
      </c>
      <c r="AL70" s="217" t="s">
        <v>463</v>
      </c>
      <c r="AM70" s="218" t="s">
        <v>4231</v>
      </c>
      <c r="AN70" s="218" t="s">
        <v>413</v>
      </c>
      <c r="AO70" s="226" t="s">
        <v>2067</v>
      </c>
      <c r="AP70" s="262" t="s">
        <v>4232</v>
      </c>
      <c r="AQ70" s="107"/>
      <c r="AT70" s="7" t="s">
        <v>429</v>
      </c>
      <c r="BB70" s="188" t="s">
        <v>465</v>
      </c>
      <c r="BC70" s="184"/>
      <c r="BD70" s="184"/>
      <c r="BE70" s="184"/>
      <c r="BF70" s="188">
        <v>46237</v>
      </c>
      <c r="BG70" s="188">
        <v>46371</v>
      </c>
      <c r="BH70" s="189"/>
      <c r="BI70" s="577"/>
      <c r="BJ70" s="402">
        <v>46261</v>
      </c>
      <c r="BK70" s="315" t="s">
        <v>59</v>
      </c>
      <c r="BL70" s="308" t="s">
        <v>4233</v>
      </c>
    </row>
    <row r="71" spans="1:64" ht="15" customHeight="1">
      <c r="A71" s="138">
        <v>283</v>
      </c>
      <c r="B71" s="136">
        <v>46216.735798611102</v>
      </c>
      <c r="C71" s="136">
        <v>46216.737719907404</v>
      </c>
      <c r="D71" s="138" t="s">
        <v>167</v>
      </c>
      <c r="E71" s="138" t="s">
        <v>168</v>
      </c>
      <c r="F71" s="135" t="s">
        <v>4249</v>
      </c>
      <c r="G71" s="135" t="s">
        <v>4250</v>
      </c>
      <c r="H71" s="138" t="s">
        <v>107</v>
      </c>
      <c r="I71" s="328" t="s">
        <v>332</v>
      </c>
      <c r="J71" s="329" t="s">
        <v>1563</v>
      </c>
      <c r="K71" s="137" t="s">
        <v>4251</v>
      </c>
      <c r="L71" s="135" t="s">
        <v>59</v>
      </c>
      <c r="M71" s="136">
        <v>46327</v>
      </c>
      <c r="N71" s="138" t="s">
        <v>15</v>
      </c>
      <c r="O71" s="138">
        <v>0</v>
      </c>
      <c r="P71" s="138">
        <v>0</v>
      </c>
      <c r="Q71" s="139" t="s">
        <v>111</v>
      </c>
      <c r="R71" s="135" t="s">
        <v>4237</v>
      </c>
      <c r="S71" s="222" t="s">
        <v>4226</v>
      </c>
      <c r="T71" s="135" t="s">
        <v>4247</v>
      </c>
      <c r="U71" s="135" t="s">
        <v>41</v>
      </c>
      <c r="V71" s="140" t="s">
        <v>34</v>
      </c>
      <c r="W71" s="138" t="s">
        <v>15</v>
      </c>
      <c r="X71" s="133" t="s">
        <v>25</v>
      </c>
      <c r="Y71" s="133" t="s">
        <v>4238</v>
      </c>
      <c r="Z71" s="142" t="s">
        <v>4252</v>
      </c>
      <c r="AA71" s="202">
        <v>1.9</v>
      </c>
      <c r="AB71" s="210" t="s">
        <v>55</v>
      </c>
      <c r="AC71" s="212" t="s">
        <v>417</v>
      </c>
      <c r="AD71" s="211">
        <v>46216</v>
      </c>
      <c r="AE71" s="91" t="s">
        <v>3</v>
      </c>
      <c r="AF71" s="102">
        <v>46218</v>
      </c>
      <c r="AG71" s="206">
        <v>46225</v>
      </c>
      <c r="AH71" s="91">
        <v>1</v>
      </c>
      <c r="AI71" s="104">
        <v>0</v>
      </c>
      <c r="AJ71" s="103">
        <v>0</v>
      </c>
      <c r="AK71" s="214" t="s">
        <v>4230</v>
      </c>
      <c r="AL71" s="217" t="s">
        <v>463</v>
      </c>
      <c r="AM71" s="218" t="s">
        <v>4231</v>
      </c>
      <c r="AN71" s="218" t="s">
        <v>413</v>
      </c>
      <c r="AO71" s="226" t="s">
        <v>2067</v>
      </c>
      <c r="AP71" s="262" t="s">
        <v>4232</v>
      </c>
      <c r="AQ71" s="107"/>
      <c r="AT71" s="7" t="s">
        <v>429</v>
      </c>
      <c r="BB71" s="188" t="s">
        <v>465</v>
      </c>
      <c r="BC71" s="184"/>
      <c r="BD71" s="184"/>
      <c r="BE71" s="184"/>
      <c r="BF71" s="188">
        <v>46237</v>
      </c>
      <c r="BG71" s="188">
        <v>46371</v>
      </c>
      <c r="BH71" s="189"/>
      <c r="BI71" s="577"/>
      <c r="BJ71" s="402">
        <v>46261</v>
      </c>
      <c r="BK71" s="315" t="s">
        <v>59</v>
      </c>
      <c r="BL71" s="308" t="s">
        <v>4233</v>
      </c>
    </row>
    <row r="72" spans="1:64" ht="15" customHeight="1">
      <c r="A72" s="138">
        <v>289</v>
      </c>
      <c r="B72" s="136">
        <v>46218.738576388903</v>
      </c>
      <c r="C72" s="136">
        <v>46219.817129629599</v>
      </c>
      <c r="D72" s="138" t="s">
        <v>2567</v>
      </c>
      <c r="E72" s="138" t="s">
        <v>2568</v>
      </c>
      <c r="F72" s="135" t="s">
        <v>4253</v>
      </c>
      <c r="G72" s="135" t="s">
        <v>4254</v>
      </c>
      <c r="H72" s="138" t="s">
        <v>134</v>
      </c>
      <c r="I72" s="328" t="s">
        <v>135</v>
      </c>
      <c r="J72" s="329" t="s">
        <v>4255</v>
      </c>
      <c r="K72" s="137" t="s">
        <v>4256</v>
      </c>
      <c r="L72" s="135" t="s">
        <v>59</v>
      </c>
      <c r="M72" s="136">
        <v>46234</v>
      </c>
      <c r="N72" s="138" t="s">
        <v>15</v>
      </c>
      <c r="O72" s="138">
        <v>0</v>
      </c>
      <c r="P72" s="138">
        <v>0</v>
      </c>
      <c r="Q72" s="139" t="s">
        <v>4257</v>
      </c>
      <c r="R72" s="135" t="s">
        <v>4258</v>
      </c>
      <c r="S72" s="222" t="s">
        <v>4259</v>
      </c>
      <c r="T72" s="135" t="s">
        <v>4260</v>
      </c>
      <c r="U72" s="135" t="s">
        <v>42</v>
      </c>
      <c r="V72" s="140" t="s">
        <v>36</v>
      </c>
      <c r="W72" s="138" t="s">
        <v>15</v>
      </c>
      <c r="X72" s="133" t="s">
        <v>26</v>
      </c>
      <c r="Y72" s="133" t="s">
        <v>4261</v>
      </c>
      <c r="Z72" s="142" t="s">
        <v>4262</v>
      </c>
      <c r="AA72" s="202">
        <v>1.5</v>
      </c>
      <c r="AB72" s="210" t="s">
        <v>70</v>
      </c>
      <c r="AC72" s="212" t="s">
        <v>417</v>
      </c>
      <c r="AD72" s="211">
        <v>46224</v>
      </c>
      <c r="AE72" s="91" t="s">
        <v>2</v>
      </c>
      <c r="AF72" s="102">
        <v>46265</v>
      </c>
      <c r="AG72" s="206">
        <v>46293</v>
      </c>
      <c r="AH72" s="91"/>
      <c r="AI72" s="104"/>
      <c r="AJ72" s="103"/>
      <c r="AK72" s="214"/>
      <c r="AL72" s="217"/>
      <c r="AM72" s="218"/>
      <c r="AN72" s="218"/>
      <c r="AO72" s="226" t="s">
        <v>501</v>
      </c>
      <c r="AP72" s="262" t="s">
        <v>4263</v>
      </c>
      <c r="AQ72" s="107"/>
      <c r="BB72" s="188"/>
      <c r="BC72" s="184"/>
      <c r="BD72" s="184"/>
      <c r="BE72" s="184"/>
      <c r="BF72" s="188"/>
      <c r="BG72" s="188"/>
      <c r="BH72" s="189"/>
      <c r="BI72" s="577"/>
      <c r="BJ72" s="402">
        <v>46254</v>
      </c>
      <c r="BK72" s="315" t="s">
        <v>59</v>
      </c>
      <c r="BL72" s="308" t="s">
        <v>4264</v>
      </c>
    </row>
    <row r="73" spans="1:64" ht="15" customHeight="1">
      <c r="A73" s="138">
        <v>291</v>
      </c>
      <c r="B73" s="136">
        <v>46219.755219907398</v>
      </c>
      <c r="C73" s="136">
        <v>46220.335300925901</v>
      </c>
      <c r="D73" s="138" t="s">
        <v>4265</v>
      </c>
      <c r="E73" s="138" t="s">
        <v>4266</v>
      </c>
      <c r="F73" s="135" t="s">
        <v>4267</v>
      </c>
      <c r="G73" s="135" t="s">
        <v>4268</v>
      </c>
      <c r="H73" s="138" t="s">
        <v>107</v>
      </c>
      <c r="I73" s="328" t="s">
        <v>160</v>
      </c>
      <c r="J73" s="329" t="s">
        <v>3509</v>
      </c>
      <c r="K73" s="137" t="s">
        <v>4269</v>
      </c>
      <c r="L73" s="135" t="s">
        <v>59</v>
      </c>
      <c r="M73" s="136">
        <v>46237</v>
      </c>
      <c r="N73" s="138" t="s">
        <v>15</v>
      </c>
      <c r="O73" s="138">
        <v>0</v>
      </c>
      <c r="P73" s="138">
        <v>0</v>
      </c>
      <c r="Q73" s="139" t="s">
        <v>111</v>
      </c>
      <c r="R73" s="135" t="s">
        <v>4270</v>
      </c>
      <c r="S73" s="222" t="s">
        <v>4271</v>
      </c>
      <c r="T73" s="135" t="s">
        <v>4272</v>
      </c>
      <c r="U73" s="135" t="s">
        <v>41</v>
      </c>
      <c r="V73" s="140" t="s">
        <v>36</v>
      </c>
      <c r="W73" s="138" t="s">
        <v>15</v>
      </c>
      <c r="X73" s="133" t="s">
        <v>25</v>
      </c>
      <c r="Y73" s="133" t="s">
        <v>4273</v>
      </c>
      <c r="Z73" s="142" t="s">
        <v>4274</v>
      </c>
      <c r="AA73" s="202">
        <v>1.8</v>
      </c>
      <c r="AB73" s="210" t="s">
        <v>62</v>
      </c>
      <c r="AC73" s="212" t="s">
        <v>417</v>
      </c>
      <c r="AD73" s="211">
        <v>46220</v>
      </c>
      <c r="AE73" s="91"/>
      <c r="AF73" s="102"/>
      <c r="AG73" s="206"/>
      <c r="AH73" s="91"/>
      <c r="AI73" s="104"/>
      <c r="AJ73" s="103"/>
      <c r="AK73" s="214"/>
      <c r="AL73" s="217"/>
      <c r="AM73" s="218"/>
      <c r="AN73" s="218"/>
      <c r="AO73" s="226" t="s">
        <v>418</v>
      </c>
      <c r="AP73" s="262" t="s">
        <v>4275</v>
      </c>
      <c r="AQ73" s="107"/>
      <c r="BB73" s="188"/>
      <c r="BC73" s="184"/>
      <c r="BD73" s="184"/>
      <c r="BE73" s="184"/>
      <c r="BF73" s="188"/>
      <c r="BG73" s="188"/>
      <c r="BH73" s="189"/>
      <c r="BI73" s="577"/>
      <c r="BJ73" s="402">
        <v>46260</v>
      </c>
      <c r="BK73" s="315" t="s">
        <v>3713</v>
      </c>
      <c r="BL73" s="308" t="s">
        <v>3728</v>
      </c>
    </row>
    <row r="74" spans="1:64" ht="15" customHeight="1">
      <c r="A74" s="138">
        <v>292</v>
      </c>
      <c r="B74" s="136">
        <v>46220.3296990741</v>
      </c>
      <c r="C74" s="136">
        <v>46220.340381944399</v>
      </c>
      <c r="D74" s="138" t="s">
        <v>4265</v>
      </c>
      <c r="E74" s="138" t="s">
        <v>4266</v>
      </c>
      <c r="F74" s="135" t="s">
        <v>4276</v>
      </c>
      <c r="G74" s="135" t="s">
        <v>4277</v>
      </c>
      <c r="H74" s="138" t="s">
        <v>159</v>
      </c>
      <c r="I74" s="328" t="s">
        <v>160</v>
      </c>
      <c r="J74" s="329" t="s">
        <v>4278</v>
      </c>
      <c r="K74" s="137" t="s">
        <v>4279</v>
      </c>
      <c r="L74" s="135" t="s">
        <v>59</v>
      </c>
      <c r="M74" s="136">
        <v>46237</v>
      </c>
      <c r="N74" s="138" t="s">
        <v>15</v>
      </c>
      <c r="O74" s="138">
        <v>0</v>
      </c>
      <c r="P74" s="138">
        <v>0</v>
      </c>
      <c r="Q74" s="139" t="s">
        <v>111</v>
      </c>
      <c r="R74" s="135" t="s">
        <v>4280</v>
      </c>
      <c r="S74" s="222" t="s">
        <v>4271</v>
      </c>
      <c r="T74" s="135" t="s">
        <v>4281</v>
      </c>
      <c r="U74" s="135" t="s">
        <v>41</v>
      </c>
      <c r="V74" s="140" t="s">
        <v>36</v>
      </c>
      <c r="W74" s="138" t="s">
        <v>15</v>
      </c>
      <c r="X74" s="133" t="s">
        <v>25</v>
      </c>
      <c r="Y74" s="133" t="s">
        <v>4282</v>
      </c>
      <c r="Z74" s="142" t="s">
        <v>4283</v>
      </c>
      <c r="AA74" s="202">
        <v>1.8</v>
      </c>
      <c r="AB74" s="210" t="s">
        <v>62</v>
      </c>
      <c r="AC74" s="212" t="s">
        <v>417</v>
      </c>
      <c r="AD74" s="211">
        <v>46220</v>
      </c>
      <c r="AE74" s="91"/>
      <c r="AF74" s="102"/>
      <c r="AG74" s="206"/>
      <c r="AH74" s="91"/>
      <c r="AI74" s="104"/>
      <c r="AJ74" s="103"/>
      <c r="AK74" s="214"/>
      <c r="AL74" s="217"/>
      <c r="AM74" s="218"/>
      <c r="AN74" s="218"/>
      <c r="AO74" s="226" t="s">
        <v>418</v>
      </c>
      <c r="AP74" s="262" t="s">
        <v>4275</v>
      </c>
      <c r="AQ74" s="107"/>
      <c r="BB74" s="188"/>
      <c r="BC74" s="184"/>
      <c r="BD74" s="184"/>
      <c r="BE74" s="184"/>
      <c r="BF74" s="188"/>
      <c r="BG74" s="188"/>
      <c r="BH74" s="189"/>
      <c r="BI74" s="577"/>
      <c r="BJ74" s="402">
        <v>46260</v>
      </c>
      <c r="BK74" s="315" t="s">
        <v>3713</v>
      </c>
      <c r="BL74" s="308" t="s">
        <v>3728</v>
      </c>
    </row>
    <row r="75" spans="1:64" ht="15" customHeight="1">
      <c r="A75" s="138">
        <v>293</v>
      </c>
      <c r="B75" s="136">
        <v>46220.340543981503</v>
      </c>
      <c r="C75" s="136">
        <v>46220.348622685196</v>
      </c>
      <c r="D75" s="138" t="s">
        <v>4265</v>
      </c>
      <c r="E75" s="138" t="s">
        <v>4266</v>
      </c>
      <c r="F75" s="135" t="s">
        <v>4284</v>
      </c>
      <c r="G75" s="135" t="s">
        <v>4285</v>
      </c>
      <c r="H75" s="138" t="s">
        <v>107</v>
      </c>
      <c r="I75" s="328" t="s">
        <v>160</v>
      </c>
      <c r="J75" s="329" t="s">
        <v>4278</v>
      </c>
      <c r="K75" s="137" t="s">
        <v>4286</v>
      </c>
      <c r="L75" s="135" t="s">
        <v>59</v>
      </c>
      <c r="M75" s="136">
        <v>46237</v>
      </c>
      <c r="N75" s="138" t="s">
        <v>15</v>
      </c>
      <c r="O75" s="138">
        <v>0</v>
      </c>
      <c r="P75" s="138">
        <v>0</v>
      </c>
      <c r="Q75" s="139" t="s">
        <v>111</v>
      </c>
      <c r="R75" s="135" t="s">
        <v>4287</v>
      </c>
      <c r="S75" s="222" t="s">
        <v>4288</v>
      </c>
      <c r="T75" s="135" t="s">
        <v>4289</v>
      </c>
      <c r="U75" s="135" t="s">
        <v>41</v>
      </c>
      <c r="V75" s="140" t="s">
        <v>36</v>
      </c>
      <c r="W75" s="138" t="s">
        <v>15</v>
      </c>
      <c r="X75" s="133" t="s">
        <v>25</v>
      </c>
      <c r="Y75" s="133" t="s">
        <v>4290</v>
      </c>
      <c r="Z75" s="142" t="s">
        <v>4291</v>
      </c>
      <c r="AA75" s="202">
        <v>1.8</v>
      </c>
      <c r="AB75" s="210" t="s">
        <v>62</v>
      </c>
      <c r="AC75" s="212" t="s">
        <v>417</v>
      </c>
      <c r="AD75" s="211">
        <v>46220</v>
      </c>
      <c r="AE75" s="91"/>
      <c r="AF75" s="102"/>
      <c r="AG75" s="206"/>
      <c r="AH75" s="91"/>
      <c r="AI75" s="104"/>
      <c r="AJ75" s="103"/>
      <c r="AK75" s="214"/>
      <c r="AL75" s="217"/>
      <c r="AM75" s="218"/>
      <c r="AN75" s="218"/>
      <c r="AO75" s="226" t="s">
        <v>418</v>
      </c>
      <c r="AP75" s="262" t="s">
        <v>4275</v>
      </c>
      <c r="AQ75" s="107"/>
      <c r="BB75" s="188"/>
      <c r="BC75" s="184"/>
      <c r="BD75" s="184"/>
      <c r="BE75" s="184"/>
      <c r="BF75" s="188"/>
      <c r="BG75" s="188"/>
      <c r="BH75" s="189"/>
      <c r="BI75" s="577"/>
      <c r="BJ75" s="402">
        <v>46260</v>
      </c>
      <c r="BK75" s="315" t="s">
        <v>3713</v>
      </c>
      <c r="BL75" s="308" t="s">
        <v>3728</v>
      </c>
    </row>
    <row r="76" spans="1:64" ht="15" customHeight="1">
      <c r="A76" s="138">
        <v>294</v>
      </c>
      <c r="B76" s="136">
        <v>46220.3504861111</v>
      </c>
      <c r="C76" s="136">
        <v>46220.356412036999</v>
      </c>
      <c r="D76" s="138" t="s">
        <v>4265</v>
      </c>
      <c r="E76" s="138" t="s">
        <v>4266</v>
      </c>
      <c r="F76" s="135" t="s">
        <v>4292</v>
      </c>
      <c r="G76" s="135" t="s">
        <v>4293</v>
      </c>
      <c r="H76" s="138" t="s">
        <v>159</v>
      </c>
      <c r="I76" s="328" t="s">
        <v>160</v>
      </c>
      <c r="J76" s="329" t="s">
        <v>4266</v>
      </c>
      <c r="K76" s="137" t="s">
        <v>4294</v>
      </c>
      <c r="L76" s="135" t="s">
        <v>59</v>
      </c>
      <c r="M76" s="136">
        <v>46237</v>
      </c>
      <c r="N76" s="138" t="s">
        <v>15</v>
      </c>
      <c r="O76" s="138">
        <v>0</v>
      </c>
      <c r="P76" s="138">
        <v>0</v>
      </c>
      <c r="Q76" s="139" t="s">
        <v>111</v>
      </c>
      <c r="R76" s="135" t="s">
        <v>4295</v>
      </c>
      <c r="S76" s="222" t="s">
        <v>4288</v>
      </c>
      <c r="T76" s="135" t="s">
        <v>4296</v>
      </c>
      <c r="U76" s="135" t="s">
        <v>41</v>
      </c>
      <c r="V76" s="140" t="s">
        <v>36</v>
      </c>
      <c r="W76" s="138" t="s">
        <v>15</v>
      </c>
      <c r="X76" s="133" t="s">
        <v>25</v>
      </c>
      <c r="Y76" s="133" t="s">
        <v>4297</v>
      </c>
      <c r="Z76" s="142" t="s">
        <v>4298</v>
      </c>
      <c r="AA76" s="202">
        <v>1.8</v>
      </c>
      <c r="AB76" s="210" t="s">
        <v>62</v>
      </c>
      <c r="AC76" s="212" t="s">
        <v>417</v>
      </c>
      <c r="AD76" s="211">
        <v>46220</v>
      </c>
      <c r="AE76" s="91"/>
      <c r="AF76" s="102"/>
      <c r="AG76" s="206"/>
      <c r="AH76" s="91"/>
      <c r="AI76" s="104"/>
      <c r="AJ76" s="103"/>
      <c r="AK76" s="214"/>
      <c r="AL76" s="217"/>
      <c r="AM76" s="218"/>
      <c r="AN76" s="218"/>
      <c r="AO76" s="226" t="s">
        <v>418</v>
      </c>
      <c r="AP76" s="262" t="s">
        <v>4275</v>
      </c>
      <c r="AQ76" s="107"/>
      <c r="BB76" s="188"/>
      <c r="BC76" s="184"/>
      <c r="BD76" s="184"/>
      <c r="BE76" s="184"/>
      <c r="BF76" s="188"/>
      <c r="BG76" s="188"/>
      <c r="BH76" s="189"/>
      <c r="BI76" s="577"/>
      <c r="BJ76" s="402">
        <v>46260</v>
      </c>
      <c r="BK76" s="315" t="s">
        <v>3713</v>
      </c>
      <c r="BL76" s="308" t="s">
        <v>3728</v>
      </c>
    </row>
    <row r="77" spans="1:64" ht="15" customHeight="1">
      <c r="A77" s="135">
        <v>309</v>
      </c>
      <c r="B77" s="143">
        <v>46225.395567129599</v>
      </c>
      <c r="C77" s="143">
        <v>46225.404097222199</v>
      </c>
      <c r="D77" s="144" t="s">
        <v>694</v>
      </c>
      <c r="E77" s="144" t="s">
        <v>695</v>
      </c>
      <c r="F77" s="144" t="s">
        <v>4299</v>
      </c>
      <c r="G77" s="144" t="s">
        <v>4300</v>
      </c>
      <c r="H77" s="144" t="s">
        <v>159</v>
      </c>
      <c r="I77" s="454" t="s">
        <v>160</v>
      </c>
      <c r="J77" s="460" t="s">
        <v>698</v>
      </c>
      <c r="K77" s="135" t="s">
        <v>4301</v>
      </c>
      <c r="L77" s="135" t="s">
        <v>59</v>
      </c>
      <c r="M77" s="143">
        <v>46235</v>
      </c>
      <c r="N77" s="135" t="s">
        <v>15</v>
      </c>
      <c r="O77" s="135">
        <v>0</v>
      </c>
      <c r="P77" s="135">
        <v>0</v>
      </c>
      <c r="Q77" s="466" t="s">
        <v>18</v>
      </c>
      <c r="R77" s="144" t="s">
        <v>4302</v>
      </c>
      <c r="S77" s="472" t="s">
        <v>4303</v>
      </c>
      <c r="T77" s="144" t="s">
        <v>4304</v>
      </c>
      <c r="U77" s="157" t="s">
        <v>42</v>
      </c>
      <c r="V77" s="469" t="s">
        <v>36</v>
      </c>
      <c r="W77" s="144" t="s">
        <v>15</v>
      </c>
      <c r="X77" s="482" t="s">
        <v>28</v>
      </c>
      <c r="Y77" s="487" t="s">
        <v>4305</v>
      </c>
      <c r="Z77" s="135" t="s">
        <v>4306</v>
      </c>
      <c r="AA77" s="379">
        <v>2.7</v>
      </c>
      <c r="AB77" s="147" t="s">
        <v>64</v>
      </c>
      <c r="AC77" s="165" t="s">
        <v>417</v>
      </c>
      <c r="AD77" s="211">
        <v>46225</v>
      </c>
      <c r="AE77" s="147" t="s">
        <v>3</v>
      </c>
      <c r="AF77" s="151">
        <v>46227</v>
      </c>
      <c r="AG77" s="248">
        <v>46241</v>
      </c>
      <c r="AH77" s="152" t="s">
        <v>1218</v>
      </c>
      <c r="AI77" s="148"/>
      <c r="AJ77" s="149">
        <v>0</v>
      </c>
      <c r="AK77" s="510" t="s">
        <v>2263</v>
      </c>
      <c r="AL77" s="513" t="s">
        <v>463</v>
      </c>
      <c r="AM77" s="516" t="s">
        <v>797</v>
      </c>
      <c r="AN77" s="516" t="s">
        <v>15</v>
      </c>
      <c r="AO77" s="519" t="s">
        <v>2264</v>
      </c>
      <c r="AP77" s="516"/>
      <c r="AQ77" s="524"/>
      <c r="AR77" s="526"/>
      <c r="AS77" s="527"/>
      <c r="AT77" s="530" t="s">
        <v>429</v>
      </c>
      <c r="AY77" s="454"/>
      <c r="AZ77" s="534"/>
      <c r="BA77" s="534"/>
      <c r="BB77" s="151"/>
      <c r="BC77" s="154"/>
      <c r="BD77" s="529"/>
      <c r="BE77" s="158"/>
      <c r="BF77" s="269"/>
      <c r="BG77" s="269"/>
      <c r="BH77" s="269"/>
      <c r="BI77" s="575"/>
      <c r="BJ77" s="402">
        <v>46245</v>
      </c>
      <c r="BK77" s="315" t="s">
        <v>64</v>
      </c>
      <c r="BL77" s="308" t="s">
        <v>4307</v>
      </c>
    </row>
    <row r="78" spans="1:64" ht="34.5" customHeight="1">
      <c r="A78" s="138">
        <v>320</v>
      </c>
      <c r="B78" s="136">
        <v>46228.800763888903</v>
      </c>
      <c r="C78" s="136">
        <v>46228.803553240701</v>
      </c>
      <c r="D78" s="138" t="s">
        <v>167</v>
      </c>
      <c r="E78" s="138" t="s">
        <v>168</v>
      </c>
      <c r="F78" s="135" t="s">
        <v>4308</v>
      </c>
      <c r="G78" s="135" t="s">
        <v>4235</v>
      </c>
      <c r="H78" s="138" t="s">
        <v>107</v>
      </c>
      <c r="I78" s="328" t="s">
        <v>332</v>
      </c>
      <c r="J78" s="329" t="s">
        <v>1563</v>
      </c>
      <c r="K78" s="137" t="s">
        <v>4309</v>
      </c>
      <c r="L78" s="135" t="s">
        <v>59</v>
      </c>
      <c r="M78" s="136">
        <v>46327</v>
      </c>
      <c r="N78" s="138" t="s">
        <v>15</v>
      </c>
      <c r="O78" s="138">
        <v>0</v>
      </c>
      <c r="P78" s="138">
        <v>0</v>
      </c>
      <c r="Q78" s="139" t="s">
        <v>111</v>
      </c>
      <c r="R78" s="135" t="s">
        <v>4237</v>
      </c>
      <c r="S78" s="222" t="s">
        <v>4226</v>
      </c>
      <c r="T78" s="135" t="s">
        <v>4227</v>
      </c>
      <c r="U78" s="135" t="s">
        <v>41</v>
      </c>
      <c r="V78" s="140" t="s">
        <v>34</v>
      </c>
      <c r="W78" s="138" t="s">
        <v>15</v>
      </c>
      <c r="X78" s="133" t="s">
        <v>25</v>
      </c>
      <c r="Y78" s="133" t="s">
        <v>4238</v>
      </c>
      <c r="Z78" s="142" t="s">
        <v>4310</v>
      </c>
      <c r="AA78" s="202">
        <v>1.9</v>
      </c>
      <c r="AB78" s="210" t="s">
        <v>4311</v>
      </c>
      <c r="AC78" s="212" t="s">
        <v>417</v>
      </c>
      <c r="AD78" s="211">
        <v>46233</v>
      </c>
      <c r="AE78" s="91" t="s">
        <v>3</v>
      </c>
      <c r="AF78" s="102">
        <v>46252</v>
      </c>
      <c r="AG78" s="206">
        <v>46266</v>
      </c>
      <c r="AH78" s="91">
        <v>3</v>
      </c>
      <c r="AI78" s="104">
        <v>0</v>
      </c>
      <c r="AJ78" s="103">
        <v>0</v>
      </c>
      <c r="AK78" s="214" t="s">
        <v>4312</v>
      </c>
      <c r="AL78" s="217" t="s">
        <v>463</v>
      </c>
      <c r="AM78" s="218" t="s">
        <v>464</v>
      </c>
      <c r="AN78" s="218" t="s">
        <v>15</v>
      </c>
      <c r="AO78" s="226" t="s">
        <v>1135</v>
      </c>
      <c r="AP78" s="218"/>
      <c r="AQ78" s="107"/>
      <c r="BB78" s="188"/>
      <c r="BC78" s="184"/>
      <c r="BD78" s="184"/>
      <c r="BE78" s="184"/>
      <c r="BF78" s="188"/>
      <c r="BG78" s="188"/>
      <c r="BH78" s="189"/>
      <c r="BI78" s="577"/>
      <c r="BJ78" s="402">
        <v>46261</v>
      </c>
      <c r="BK78" s="315" t="s">
        <v>59</v>
      </c>
      <c r="BL78" s="308" t="s">
        <v>4233</v>
      </c>
    </row>
    <row r="79" spans="1:64" ht="54" customHeight="1">
      <c r="A79" s="138">
        <v>321</v>
      </c>
      <c r="B79" s="136">
        <v>46228.803645833301</v>
      </c>
      <c r="C79" s="136">
        <v>46228.805069444403</v>
      </c>
      <c r="D79" s="138" t="s">
        <v>167</v>
      </c>
      <c r="E79" s="138" t="s">
        <v>168</v>
      </c>
      <c r="F79" s="135" t="s">
        <v>4313</v>
      </c>
      <c r="G79" s="135" t="s">
        <v>4241</v>
      </c>
      <c r="H79" s="138" t="s">
        <v>107</v>
      </c>
      <c r="I79" s="328" t="s">
        <v>332</v>
      </c>
      <c r="J79" s="329" t="s">
        <v>1563</v>
      </c>
      <c r="K79" s="137" t="s">
        <v>4314</v>
      </c>
      <c r="L79" s="135" t="s">
        <v>59</v>
      </c>
      <c r="M79" s="136">
        <v>46327</v>
      </c>
      <c r="N79" s="138" t="s">
        <v>15</v>
      </c>
      <c r="O79" s="138">
        <v>0</v>
      </c>
      <c r="P79" s="138">
        <v>0</v>
      </c>
      <c r="Q79" s="139" t="s">
        <v>111</v>
      </c>
      <c r="R79" s="135" t="s">
        <v>4237</v>
      </c>
      <c r="S79" s="222" t="s">
        <v>4226</v>
      </c>
      <c r="T79" s="135" t="s">
        <v>4227</v>
      </c>
      <c r="U79" s="135" t="s">
        <v>41</v>
      </c>
      <c r="V79" s="140" t="s">
        <v>34</v>
      </c>
      <c r="W79" s="138" t="s">
        <v>15</v>
      </c>
      <c r="X79" s="133" t="s">
        <v>25</v>
      </c>
      <c r="Y79" s="133" t="s">
        <v>4238</v>
      </c>
      <c r="Z79" s="142" t="s">
        <v>4315</v>
      </c>
      <c r="AA79" s="202">
        <v>1.9</v>
      </c>
      <c r="AB79" s="210" t="s">
        <v>4311</v>
      </c>
      <c r="AC79" s="212" t="s">
        <v>417</v>
      </c>
      <c r="AD79" s="211">
        <v>46233</v>
      </c>
      <c r="AE79" s="91" t="s">
        <v>3</v>
      </c>
      <c r="AF79" s="102">
        <v>46252</v>
      </c>
      <c r="AG79" s="206">
        <v>46266</v>
      </c>
      <c r="AH79" s="91">
        <v>3</v>
      </c>
      <c r="AI79" s="104">
        <v>0</v>
      </c>
      <c r="AJ79" s="103">
        <v>0</v>
      </c>
      <c r="AK79" s="214" t="s">
        <v>4316</v>
      </c>
      <c r="AL79" s="217" t="s">
        <v>463</v>
      </c>
      <c r="AM79" s="218" t="s">
        <v>464</v>
      </c>
      <c r="AN79" s="218" t="s">
        <v>15</v>
      </c>
      <c r="AO79" s="226" t="s">
        <v>1135</v>
      </c>
      <c r="AP79" s="262" t="s">
        <v>4317</v>
      </c>
      <c r="AQ79" s="107"/>
      <c r="BB79" s="188"/>
      <c r="BC79" s="184"/>
      <c r="BD79" s="184"/>
      <c r="BE79" s="184"/>
      <c r="BF79" s="188"/>
      <c r="BG79" s="188"/>
      <c r="BH79" s="189"/>
      <c r="BI79" s="577"/>
      <c r="BJ79" s="402">
        <v>46261</v>
      </c>
      <c r="BK79" s="315" t="s">
        <v>59</v>
      </c>
      <c r="BL79" s="308" t="s">
        <v>4233</v>
      </c>
    </row>
    <row r="80" spans="1:64" ht="99" customHeight="1">
      <c r="A80" s="138">
        <v>322</v>
      </c>
      <c r="B80" s="136">
        <v>46228.805428240703</v>
      </c>
      <c r="C80" s="136">
        <v>46228.8069791667</v>
      </c>
      <c r="D80" s="138" t="s">
        <v>167</v>
      </c>
      <c r="E80" s="138" t="s">
        <v>168</v>
      </c>
      <c r="F80" s="135" t="s">
        <v>4318</v>
      </c>
      <c r="G80" s="135" t="s">
        <v>4245</v>
      </c>
      <c r="H80" s="138" t="s">
        <v>107</v>
      </c>
      <c r="I80" s="328" t="s">
        <v>332</v>
      </c>
      <c r="J80" s="329" t="s">
        <v>1563</v>
      </c>
      <c r="K80" s="137" t="s">
        <v>4319</v>
      </c>
      <c r="L80" s="135" t="s">
        <v>59</v>
      </c>
      <c r="M80" s="136">
        <v>46327</v>
      </c>
      <c r="N80" s="138" t="s">
        <v>15</v>
      </c>
      <c r="O80" s="138">
        <v>0</v>
      </c>
      <c r="P80" s="138">
        <v>0</v>
      </c>
      <c r="Q80" s="139" t="s">
        <v>111</v>
      </c>
      <c r="R80" s="135" t="s">
        <v>4237</v>
      </c>
      <c r="S80" s="222" t="s">
        <v>4226</v>
      </c>
      <c r="T80" s="135" t="s">
        <v>4247</v>
      </c>
      <c r="U80" s="135" t="s">
        <v>41</v>
      </c>
      <c r="V80" s="140" t="s">
        <v>34</v>
      </c>
      <c r="W80" s="138" t="s">
        <v>15</v>
      </c>
      <c r="X80" s="133" t="s">
        <v>25</v>
      </c>
      <c r="Y80" s="133" t="s">
        <v>4238</v>
      </c>
      <c r="Z80" s="142" t="s">
        <v>4320</v>
      </c>
      <c r="AA80" s="202">
        <v>1.9</v>
      </c>
      <c r="AB80" s="210" t="s">
        <v>64</v>
      </c>
      <c r="AC80" s="212" t="s">
        <v>417</v>
      </c>
      <c r="AD80" s="211">
        <v>46233</v>
      </c>
      <c r="AE80" s="91"/>
      <c r="AF80" s="102"/>
      <c r="AG80" s="206" t="s">
        <v>429</v>
      </c>
      <c r="AH80" s="91"/>
      <c r="AI80" s="104"/>
      <c r="AJ80" s="103"/>
      <c r="AK80" s="214"/>
      <c r="AL80" s="217"/>
      <c r="AM80" s="218"/>
      <c r="AN80" s="218"/>
      <c r="AO80" s="518" t="s">
        <v>501</v>
      </c>
      <c r="AP80" s="218"/>
      <c r="AQ80" s="107"/>
      <c r="BB80" s="188"/>
      <c r="BC80" s="184"/>
      <c r="BD80" s="184"/>
      <c r="BE80" s="184"/>
      <c r="BF80" s="188"/>
      <c r="BG80" s="188"/>
      <c r="BH80" s="189"/>
      <c r="BI80" s="577"/>
      <c r="BJ80" s="402">
        <v>46261</v>
      </c>
      <c r="BK80" s="315" t="s">
        <v>59</v>
      </c>
      <c r="BL80" s="308" t="s">
        <v>4233</v>
      </c>
    </row>
    <row r="81" spans="1:64" ht="107.25" customHeight="1">
      <c r="A81" s="138">
        <v>329</v>
      </c>
      <c r="B81" s="136">
        <v>46228.818611111099</v>
      </c>
      <c r="C81" s="136">
        <v>46228.819687499999</v>
      </c>
      <c r="D81" s="138" t="s">
        <v>167</v>
      </c>
      <c r="E81" s="138" t="s">
        <v>168</v>
      </c>
      <c r="F81" s="135" t="s">
        <v>4321</v>
      </c>
      <c r="G81" s="135" t="s">
        <v>4223</v>
      </c>
      <c r="H81" s="138" t="s">
        <v>107</v>
      </c>
      <c r="I81" s="328" t="s">
        <v>332</v>
      </c>
      <c r="J81" s="329" t="s">
        <v>1563</v>
      </c>
      <c r="K81" s="137" t="s">
        <v>4322</v>
      </c>
      <c r="L81" s="135" t="s">
        <v>59</v>
      </c>
      <c r="M81" s="136">
        <v>46327</v>
      </c>
      <c r="N81" s="138" t="s">
        <v>15</v>
      </c>
      <c r="O81" s="138">
        <v>0</v>
      </c>
      <c r="P81" s="138">
        <v>0</v>
      </c>
      <c r="Q81" s="139" t="s">
        <v>111</v>
      </c>
      <c r="R81" s="135" t="s">
        <v>4225</v>
      </c>
      <c r="S81" s="222" t="s">
        <v>4226</v>
      </c>
      <c r="T81" s="135" t="s">
        <v>4227</v>
      </c>
      <c r="U81" s="135" t="s">
        <v>41</v>
      </c>
      <c r="V81" s="140" t="s">
        <v>34</v>
      </c>
      <c r="W81" s="138" t="s">
        <v>15</v>
      </c>
      <c r="X81" s="133" t="s">
        <v>25</v>
      </c>
      <c r="Y81" s="133" t="s">
        <v>4228</v>
      </c>
      <c r="Z81" s="142" t="s">
        <v>4323</v>
      </c>
      <c r="AA81" s="202">
        <v>1.9</v>
      </c>
      <c r="AB81" s="210" t="s">
        <v>4311</v>
      </c>
      <c r="AC81" s="212" t="s">
        <v>417</v>
      </c>
      <c r="AD81" s="211">
        <v>46233</v>
      </c>
      <c r="AE81" s="91" t="s">
        <v>3</v>
      </c>
      <c r="AF81" s="102">
        <v>46252</v>
      </c>
      <c r="AG81" s="206">
        <v>46266</v>
      </c>
      <c r="AH81" s="91">
        <v>3</v>
      </c>
      <c r="AI81" s="104">
        <v>0</v>
      </c>
      <c r="AJ81" s="103">
        <v>0</v>
      </c>
      <c r="AK81" s="214" t="s">
        <v>4324</v>
      </c>
      <c r="AL81" s="217" t="s">
        <v>463</v>
      </c>
      <c r="AM81" s="218" t="s">
        <v>464</v>
      </c>
      <c r="AN81" s="218" t="s">
        <v>15</v>
      </c>
      <c r="AO81" s="518" t="s">
        <v>1135</v>
      </c>
      <c r="AP81" s="218"/>
      <c r="AQ81" s="107"/>
      <c r="BB81" s="188"/>
      <c r="BC81" s="184"/>
      <c r="BD81" s="184"/>
      <c r="BE81" s="184"/>
      <c r="BF81" s="188"/>
      <c r="BG81" s="188"/>
      <c r="BH81" s="189"/>
      <c r="BI81" s="577"/>
      <c r="BJ81" s="402">
        <v>46261</v>
      </c>
      <c r="BK81" s="315" t="s">
        <v>59</v>
      </c>
      <c r="BL81" s="308" t="s">
        <v>4233</v>
      </c>
    </row>
    <row r="82" spans="1:64" ht="98.25" customHeight="1">
      <c r="A82" s="138">
        <v>332</v>
      </c>
      <c r="B82" s="136">
        <v>46228.822812500002</v>
      </c>
      <c r="C82" s="136">
        <v>46228.823958333298</v>
      </c>
      <c r="D82" s="138" t="s">
        <v>167</v>
      </c>
      <c r="E82" s="138" t="s">
        <v>168</v>
      </c>
      <c r="F82" s="135" t="s">
        <v>4325</v>
      </c>
      <c r="G82" s="135" t="s">
        <v>4245</v>
      </c>
      <c r="H82" s="138" t="s">
        <v>107</v>
      </c>
      <c r="I82" s="328" t="s">
        <v>332</v>
      </c>
      <c r="J82" s="329" t="s">
        <v>1563</v>
      </c>
      <c r="K82" s="137" t="s">
        <v>4326</v>
      </c>
      <c r="L82" s="135" t="s">
        <v>59</v>
      </c>
      <c r="M82" s="136">
        <v>46327</v>
      </c>
      <c r="N82" s="138" t="s">
        <v>15</v>
      </c>
      <c r="O82" s="138">
        <v>0</v>
      </c>
      <c r="P82" s="138">
        <v>0</v>
      </c>
      <c r="Q82" s="139" t="s">
        <v>111</v>
      </c>
      <c r="R82" s="135" t="s">
        <v>4237</v>
      </c>
      <c r="S82" s="222" t="s">
        <v>4226</v>
      </c>
      <c r="T82" s="135" t="s">
        <v>4247</v>
      </c>
      <c r="U82" s="135" t="s">
        <v>41</v>
      </c>
      <c r="V82" s="140" t="s">
        <v>34</v>
      </c>
      <c r="W82" s="138" t="s">
        <v>15</v>
      </c>
      <c r="X82" s="133" t="s">
        <v>25</v>
      </c>
      <c r="Y82" s="133" t="s">
        <v>4238</v>
      </c>
      <c r="Z82" s="142" t="s">
        <v>4327</v>
      </c>
      <c r="AA82" s="202">
        <v>1.9</v>
      </c>
      <c r="AB82" s="210" t="s">
        <v>4311</v>
      </c>
      <c r="AC82" s="212" t="s">
        <v>417</v>
      </c>
      <c r="AD82" s="211">
        <v>46233</v>
      </c>
      <c r="AE82" s="91" t="s">
        <v>3</v>
      </c>
      <c r="AF82" s="102">
        <v>46252</v>
      </c>
      <c r="AG82" s="206">
        <v>46266</v>
      </c>
      <c r="AH82" s="91">
        <v>3</v>
      </c>
      <c r="AI82" s="104">
        <v>0</v>
      </c>
      <c r="AJ82" s="103">
        <v>0</v>
      </c>
      <c r="AK82" s="214" t="s">
        <v>4328</v>
      </c>
      <c r="AL82" s="217" t="s">
        <v>463</v>
      </c>
      <c r="AM82" s="218" t="s">
        <v>464</v>
      </c>
      <c r="AN82" s="218" t="s">
        <v>15</v>
      </c>
      <c r="AO82" s="518" t="s">
        <v>1135</v>
      </c>
      <c r="AP82" s="262" t="s">
        <v>4329</v>
      </c>
      <c r="AQ82" s="107"/>
      <c r="BB82" s="188"/>
      <c r="BC82" s="184"/>
      <c r="BD82" s="184"/>
      <c r="BE82" s="184"/>
      <c r="BF82" s="188"/>
      <c r="BG82" s="188"/>
      <c r="BH82" s="189"/>
      <c r="BI82" s="577"/>
      <c r="BJ82" s="402">
        <v>46261</v>
      </c>
      <c r="BK82" s="315" t="s">
        <v>59</v>
      </c>
      <c r="BL82" s="308" t="s">
        <v>4233</v>
      </c>
    </row>
    <row r="83" spans="1:64" ht="90.75" customHeight="1">
      <c r="A83" s="138">
        <v>333</v>
      </c>
      <c r="B83" s="136">
        <v>46228.824097222197</v>
      </c>
      <c r="C83" s="136">
        <v>46228.825162036999</v>
      </c>
      <c r="D83" s="138" t="s">
        <v>167</v>
      </c>
      <c r="E83" s="138" t="s">
        <v>168</v>
      </c>
      <c r="F83" s="135" t="s">
        <v>4330</v>
      </c>
      <c r="G83" s="135" t="s">
        <v>4250</v>
      </c>
      <c r="H83" s="138" t="s">
        <v>107</v>
      </c>
      <c r="I83" s="328" t="s">
        <v>332</v>
      </c>
      <c r="J83" s="329" t="s">
        <v>1563</v>
      </c>
      <c r="K83" s="137" t="s">
        <v>4331</v>
      </c>
      <c r="L83" s="135" t="s">
        <v>59</v>
      </c>
      <c r="M83" s="136">
        <v>46327</v>
      </c>
      <c r="N83" s="138" t="s">
        <v>15</v>
      </c>
      <c r="O83" s="138">
        <v>0</v>
      </c>
      <c r="P83" s="138">
        <v>0</v>
      </c>
      <c r="Q83" s="139" t="s">
        <v>111</v>
      </c>
      <c r="R83" s="135" t="s">
        <v>4237</v>
      </c>
      <c r="S83" s="222" t="s">
        <v>4226</v>
      </c>
      <c r="T83" s="135" t="s">
        <v>4247</v>
      </c>
      <c r="U83" s="135" t="s">
        <v>41</v>
      </c>
      <c r="V83" s="140" t="s">
        <v>34</v>
      </c>
      <c r="W83" s="138" t="s">
        <v>15</v>
      </c>
      <c r="X83" s="133" t="s">
        <v>25</v>
      </c>
      <c r="Y83" s="133" t="s">
        <v>4238</v>
      </c>
      <c r="Z83" s="142" t="s">
        <v>4332</v>
      </c>
      <c r="AA83" s="202">
        <v>1.9</v>
      </c>
      <c r="AB83" s="210" t="s">
        <v>4311</v>
      </c>
      <c r="AC83" s="212" t="s">
        <v>417</v>
      </c>
      <c r="AD83" s="211">
        <v>46233</v>
      </c>
      <c r="AE83" s="91" t="s">
        <v>3</v>
      </c>
      <c r="AF83" s="102">
        <v>46252</v>
      </c>
      <c r="AG83" s="206">
        <v>46266</v>
      </c>
      <c r="AH83" s="91">
        <v>3</v>
      </c>
      <c r="AI83" s="104">
        <v>0</v>
      </c>
      <c r="AJ83" s="103">
        <v>0</v>
      </c>
      <c r="AK83" s="214" t="s">
        <v>4333</v>
      </c>
      <c r="AL83" s="217" t="s">
        <v>463</v>
      </c>
      <c r="AM83" s="218" t="s">
        <v>464</v>
      </c>
      <c r="AN83" s="218" t="s">
        <v>15</v>
      </c>
      <c r="AO83" s="518" t="s">
        <v>1135</v>
      </c>
      <c r="AP83" s="218"/>
      <c r="AQ83" s="107"/>
      <c r="BB83" s="188"/>
      <c r="BC83" s="184"/>
      <c r="BD83" s="184"/>
      <c r="BE83" s="184"/>
      <c r="BF83" s="188"/>
      <c r="BG83" s="188"/>
      <c r="BH83" s="189"/>
      <c r="BI83" s="577"/>
      <c r="BJ83" s="402">
        <v>46261</v>
      </c>
      <c r="BK83" s="315" t="s">
        <v>59</v>
      </c>
      <c r="BL83" s="308" t="s">
        <v>4233</v>
      </c>
    </row>
    <row r="84" spans="1:64" ht="72" customHeight="1">
      <c r="A84" s="138">
        <v>339</v>
      </c>
      <c r="B84" s="136">
        <v>46238.472754629598</v>
      </c>
      <c r="C84" s="136">
        <v>46238.4909722222</v>
      </c>
      <c r="D84" s="138" t="s">
        <v>4334</v>
      </c>
      <c r="E84" s="138" t="s">
        <v>4335</v>
      </c>
      <c r="F84" s="135" t="s">
        <v>4336</v>
      </c>
      <c r="G84" s="135" t="s">
        <v>4337</v>
      </c>
      <c r="H84" s="138" t="s">
        <v>159</v>
      </c>
      <c r="I84" s="328" t="s">
        <v>208</v>
      </c>
      <c r="J84" s="329" t="s">
        <v>4338</v>
      </c>
      <c r="K84" s="137" t="s">
        <v>4339</v>
      </c>
      <c r="L84" s="135" t="s">
        <v>61</v>
      </c>
      <c r="M84" s="136">
        <v>46244</v>
      </c>
      <c r="N84" s="138" t="s">
        <v>15</v>
      </c>
      <c r="O84" s="138">
        <v>0</v>
      </c>
      <c r="P84" s="138">
        <v>0</v>
      </c>
      <c r="Q84" s="139" t="s">
        <v>111</v>
      </c>
      <c r="R84" s="135" t="s">
        <v>4340</v>
      </c>
      <c r="S84" s="222" t="s">
        <v>4341</v>
      </c>
      <c r="T84" s="135" t="s">
        <v>4342</v>
      </c>
      <c r="U84" s="135" t="s">
        <v>41</v>
      </c>
      <c r="V84" s="140" t="s">
        <v>36</v>
      </c>
      <c r="W84" s="138" t="s">
        <v>15</v>
      </c>
      <c r="X84" s="133" t="s">
        <v>25</v>
      </c>
      <c r="Y84" s="133" t="s">
        <v>4343</v>
      </c>
      <c r="Z84" s="142" t="s">
        <v>4344</v>
      </c>
      <c r="AA84" s="202">
        <v>1.8</v>
      </c>
      <c r="AB84" s="210" t="s">
        <v>62</v>
      </c>
      <c r="AC84" s="212" t="s">
        <v>417</v>
      </c>
      <c r="AD84" s="211">
        <v>46239</v>
      </c>
      <c r="AE84" s="91" t="s">
        <v>3</v>
      </c>
      <c r="AF84" s="102">
        <v>46244</v>
      </c>
      <c r="AG84" s="206">
        <v>46258</v>
      </c>
      <c r="AH84" s="91"/>
      <c r="AI84" s="104"/>
      <c r="AJ84" s="103"/>
      <c r="AK84" s="214"/>
      <c r="AL84" s="217" t="s">
        <v>547</v>
      </c>
      <c r="AM84" s="218"/>
      <c r="AN84" s="218"/>
      <c r="AO84" s="147" t="s">
        <v>523</v>
      </c>
      <c r="AP84" s="218"/>
      <c r="AQ84" s="107"/>
      <c r="BB84" s="188"/>
      <c r="BC84" s="184"/>
      <c r="BD84" s="184"/>
      <c r="BE84" s="184"/>
      <c r="BF84" s="188"/>
      <c r="BG84" s="188"/>
      <c r="BH84" s="189"/>
      <c r="BI84" s="577"/>
      <c r="BJ84" s="402">
        <v>46261</v>
      </c>
      <c r="BK84" s="315" t="s">
        <v>3713</v>
      </c>
      <c r="BL84" s="308" t="s">
        <v>4345</v>
      </c>
    </row>
    <row r="85" spans="1:64" ht="121.5" customHeight="1">
      <c r="A85" s="138">
        <v>355</v>
      </c>
      <c r="B85" s="136">
        <v>46248.049097222203</v>
      </c>
      <c r="C85" s="136">
        <v>46248.052129629599</v>
      </c>
      <c r="D85" s="138" t="s">
        <v>236</v>
      </c>
      <c r="E85" s="138" t="s">
        <v>237</v>
      </c>
      <c r="F85" s="135" t="s">
        <v>4346</v>
      </c>
      <c r="G85" s="135" t="s">
        <v>4347</v>
      </c>
      <c r="H85" s="450" t="s">
        <v>107</v>
      </c>
      <c r="I85" s="328" t="s">
        <v>240</v>
      </c>
      <c r="J85" s="329" t="s">
        <v>893</v>
      </c>
      <c r="K85" s="137" t="s">
        <v>4348</v>
      </c>
      <c r="L85" s="143" t="s">
        <v>63</v>
      </c>
      <c r="M85" s="136">
        <v>46280</v>
      </c>
      <c r="N85" s="138" t="s">
        <v>15</v>
      </c>
      <c r="O85" s="138">
        <v>0</v>
      </c>
      <c r="P85" s="138">
        <v>0</v>
      </c>
      <c r="Q85" s="139" t="s">
        <v>111</v>
      </c>
      <c r="R85" s="135" t="s">
        <v>4349</v>
      </c>
      <c r="S85" s="222" t="s">
        <v>4350</v>
      </c>
      <c r="T85" s="135" t="s">
        <v>4351</v>
      </c>
      <c r="U85" s="135" t="s">
        <v>44</v>
      </c>
      <c r="V85" s="140" t="s">
        <v>36</v>
      </c>
      <c r="W85" s="138" t="s">
        <v>15</v>
      </c>
      <c r="X85" s="133" t="s">
        <v>26</v>
      </c>
      <c r="Y85" s="133" t="s">
        <v>4352</v>
      </c>
      <c r="Z85" s="142" t="s">
        <v>4353</v>
      </c>
      <c r="AA85" s="202">
        <v>0.9</v>
      </c>
      <c r="AB85" s="210" t="s">
        <v>52</v>
      </c>
      <c r="AC85" s="212" t="s">
        <v>417</v>
      </c>
      <c r="AD85" s="211">
        <v>46248</v>
      </c>
      <c r="AE85" s="91" t="s">
        <v>3</v>
      </c>
      <c r="AF85" s="102">
        <v>46284</v>
      </c>
      <c r="AG85" s="206">
        <v>46297</v>
      </c>
      <c r="AH85" s="91" t="s">
        <v>4354</v>
      </c>
      <c r="AI85" s="104">
        <v>0</v>
      </c>
      <c r="AJ85" s="103">
        <v>0</v>
      </c>
      <c r="AK85" s="214"/>
      <c r="AL85" s="217"/>
      <c r="AM85" s="218"/>
      <c r="AN85" s="218" t="s">
        <v>465</v>
      </c>
      <c r="AO85" s="518" t="s">
        <v>501</v>
      </c>
      <c r="AP85" s="262" t="s">
        <v>4355</v>
      </c>
      <c r="AQ85" s="107"/>
      <c r="BB85" s="188"/>
      <c r="BC85" s="184"/>
      <c r="BD85" s="184"/>
      <c r="BE85" s="184"/>
      <c r="BF85" s="188"/>
      <c r="BG85" s="188"/>
      <c r="BH85" s="189"/>
      <c r="BI85" s="577"/>
      <c r="BJ85" s="402">
        <v>46260</v>
      </c>
      <c r="BK85" s="315" t="s">
        <v>243</v>
      </c>
      <c r="BL85" s="308" t="s">
        <v>3728</v>
      </c>
    </row>
    <row r="86" spans="1:64" ht="176.25" customHeight="1">
      <c r="A86" s="138">
        <v>371</v>
      </c>
      <c r="B86" s="136">
        <v>46252.527175925898</v>
      </c>
      <c r="C86" s="136">
        <v>46252.529039351903</v>
      </c>
      <c r="D86" s="138" t="s">
        <v>550</v>
      </c>
      <c r="E86" s="138" t="s">
        <v>551</v>
      </c>
      <c r="F86" s="135" t="s">
        <v>947</v>
      </c>
      <c r="G86" s="135" t="s">
        <v>948</v>
      </c>
      <c r="H86" s="450" t="s">
        <v>146</v>
      </c>
      <c r="I86" s="328" t="s">
        <v>939</v>
      </c>
      <c r="J86" s="329" t="s">
        <v>940</v>
      </c>
      <c r="K86" s="137" t="s">
        <v>4356</v>
      </c>
      <c r="L86" s="143" t="s">
        <v>61</v>
      </c>
      <c r="M86" s="136">
        <v>46372</v>
      </c>
      <c r="N86" s="138" t="s">
        <v>15</v>
      </c>
      <c r="O86" s="138">
        <v>0</v>
      </c>
      <c r="P86" s="138">
        <v>0</v>
      </c>
      <c r="Q86" s="139" t="s">
        <v>18</v>
      </c>
      <c r="R86" s="135" t="s">
        <v>4357</v>
      </c>
      <c r="S86" s="222" t="s">
        <v>951</v>
      </c>
      <c r="T86" s="135" t="s">
        <v>4358</v>
      </c>
      <c r="U86" s="135" t="s">
        <v>42</v>
      </c>
      <c r="V86" s="140" t="s">
        <v>36</v>
      </c>
      <c r="W86" s="138" t="s">
        <v>15</v>
      </c>
      <c r="X86" s="133" t="s">
        <v>28</v>
      </c>
      <c r="Y86" s="133" t="s">
        <v>953</v>
      </c>
      <c r="Z86" s="142" t="s">
        <v>4359</v>
      </c>
      <c r="AA86" s="202">
        <v>2.7</v>
      </c>
      <c r="AB86" s="210" t="s">
        <v>72</v>
      </c>
      <c r="AC86" s="212" t="s">
        <v>417</v>
      </c>
      <c r="AD86" s="211">
        <v>46252</v>
      </c>
      <c r="AE86" s="91" t="s">
        <v>2</v>
      </c>
      <c r="AF86" s="102">
        <v>46289</v>
      </c>
      <c r="AG86" s="206">
        <v>46317</v>
      </c>
      <c r="AH86" s="91"/>
      <c r="AI86" s="104"/>
      <c r="AJ86" s="103"/>
      <c r="AK86" s="214"/>
      <c r="AL86" s="217"/>
      <c r="AM86" s="218"/>
      <c r="AN86" s="218"/>
      <c r="AO86" s="518" t="s">
        <v>4360</v>
      </c>
      <c r="AP86" s="262" t="s">
        <v>4361</v>
      </c>
      <c r="AQ86" s="107"/>
      <c r="BB86" s="188"/>
      <c r="BC86" s="184"/>
      <c r="BD86" s="184"/>
      <c r="BE86" s="184"/>
      <c r="BF86" s="188"/>
      <c r="BG86" s="188"/>
      <c r="BH86" s="189"/>
      <c r="BI86" s="577"/>
      <c r="BJ86" s="402">
        <v>46302</v>
      </c>
      <c r="BK86" s="315" t="s">
        <v>4362</v>
      </c>
      <c r="BL86" s="308" t="s">
        <v>4363</v>
      </c>
    </row>
    <row r="87" spans="1:64" ht="63.75" customHeight="1">
      <c r="A87" s="135">
        <v>263</v>
      </c>
      <c r="B87" s="143">
        <v>46204.477546296301</v>
      </c>
      <c r="C87" s="143">
        <v>46204.480995370403</v>
      </c>
      <c r="D87" s="144" t="s">
        <v>1029</v>
      </c>
      <c r="E87" s="144" t="s">
        <v>1030</v>
      </c>
      <c r="F87" s="144" t="s">
        <v>2326</v>
      </c>
      <c r="G87" s="144" t="s">
        <v>4364</v>
      </c>
      <c r="H87" s="144" t="s">
        <v>159</v>
      </c>
      <c r="I87" s="135" t="s">
        <v>122</v>
      </c>
      <c r="J87" s="157" t="s">
        <v>4365</v>
      </c>
      <c r="K87" s="135" t="s">
        <v>4366</v>
      </c>
      <c r="L87" s="135" t="s">
        <v>59</v>
      </c>
      <c r="M87" s="143">
        <v>46230</v>
      </c>
      <c r="N87" s="135" t="s">
        <v>174</v>
      </c>
      <c r="O87" s="135" t="s">
        <v>2330</v>
      </c>
      <c r="P87" s="135" t="s">
        <v>2331</v>
      </c>
      <c r="Q87" s="157" t="s">
        <v>111</v>
      </c>
      <c r="R87" s="144" t="s">
        <v>2332</v>
      </c>
      <c r="S87" s="144" t="s">
        <v>2333</v>
      </c>
      <c r="T87" s="144" t="s">
        <v>2334</v>
      </c>
      <c r="U87" s="157" t="s">
        <v>42</v>
      </c>
      <c r="V87" s="144" t="s">
        <v>36</v>
      </c>
      <c r="W87" s="144" t="s">
        <v>15</v>
      </c>
      <c r="X87" s="159" t="s">
        <v>25</v>
      </c>
      <c r="Y87" s="144" t="s">
        <v>2335</v>
      </c>
      <c r="Z87" s="135" t="s">
        <v>4367</v>
      </c>
      <c r="AA87" s="135">
        <v>1.8</v>
      </c>
      <c r="AB87" s="147" t="s">
        <v>58</v>
      </c>
      <c r="AC87" s="165" t="s">
        <v>417</v>
      </c>
      <c r="AD87" s="211">
        <v>46204</v>
      </c>
      <c r="AE87" s="147" t="s">
        <v>3</v>
      </c>
      <c r="AF87" s="151">
        <v>46219</v>
      </c>
      <c r="AG87" s="248">
        <v>46233</v>
      </c>
      <c r="AH87" s="152"/>
      <c r="AI87" s="148"/>
      <c r="AJ87" s="149"/>
      <c r="AK87" s="150"/>
      <c r="AL87" s="153"/>
      <c r="AM87" s="147"/>
      <c r="AN87" s="147"/>
      <c r="AO87" s="152" t="s">
        <v>1135</v>
      </c>
      <c r="AP87" s="147" t="s">
        <v>4368</v>
      </c>
      <c r="AQ87" s="151"/>
      <c r="AR87" s="154"/>
      <c r="AS87" s="529"/>
      <c r="AT87" s="158"/>
      <c r="AU87" s="269"/>
      <c r="AV87" s="269"/>
      <c r="AW87" s="269"/>
      <c r="AX87" s="269"/>
      <c r="AY87" s="135"/>
      <c r="AZ87" s="143"/>
      <c r="BA87" s="143"/>
      <c r="BB87" s="151"/>
      <c r="BC87" s="154"/>
      <c r="BD87" s="529"/>
      <c r="BE87" s="158"/>
      <c r="BF87" s="269"/>
      <c r="BG87" s="269"/>
      <c r="BH87" s="269"/>
      <c r="BI87" s="575"/>
      <c r="BJ87" s="402">
        <v>46237</v>
      </c>
      <c r="BK87" s="315" t="s">
        <v>58</v>
      </c>
      <c r="BL87" s="308" t="s">
        <v>4369</v>
      </c>
    </row>
    <row r="88" spans="1:64" ht="63.75" customHeight="1">
      <c r="A88" s="138">
        <v>267</v>
      </c>
      <c r="B88" s="136">
        <v>46209.486365740697</v>
      </c>
      <c r="C88" s="136">
        <v>46209.505439814799</v>
      </c>
      <c r="D88" s="138" t="s">
        <v>103</v>
      </c>
      <c r="E88" s="138" t="s">
        <v>104</v>
      </c>
      <c r="F88" s="135" t="s">
        <v>420</v>
      </c>
      <c r="G88" s="135" t="s">
        <v>421</v>
      </c>
      <c r="H88" s="138" t="s">
        <v>107</v>
      </c>
      <c r="I88" s="135" t="s">
        <v>240</v>
      </c>
      <c r="J88" s="135" t="s">
        <v>422</v>
      </c>
      <c r="K88" s="137" t="s">
        <v>423</v>
      </c>
      <c r="L88" s="135" t="s">
        <v>53</v>
      </c>
      <c r="M88" s="136">
        <v>46234</v>
      </c>
      <c r="N88" s="138" t="s">
        <v>15</v>
      </c>
      <c r="O88" s="138">
        <v>0</v>
      </c>
      <c r="P88" s="138">
        <v>0</v>
      </c>
      <c r="Q88" s="572" t="s">
        <v>111</v>
      </c>
      <c r="R88" s="135" t="s">
        <v>424</v>
      </c>
      <c r="S88" s="573" t="s">
        <v>425</v>
      </c>
      <c r="T88" s="135" t="s">
        <v>426</v>
      </c>
      <c r="U88" s="135" t="s">
        <v>44</v>
      </c>
      <c r="V88" s="416" t="s">
        <v>36</v>
      </c>
      <c r="W88" s="138" t="s">
        <v>15</v>
      </c>
      <c r="X88" s="133" t="s">
        <v>28</v>
      </c>
      <c r="Y88" s="133" t="s">
        <v>427</v>
      </c>
      <c r="Z88" s="137" t="s">
        <v>428</v>
      </c>
      <c r="AA88" s="379">
        <v>0.6</v>
      </c>
      <c r="AB88" s="210" t="s">
        <v>62</v>
      </c>
      <c r="AC88" s="212" t="s">
        <v>417</v>
      </c>
      <c r="AD88" s="211">
        <v>46216</v>
      </c>
      <c r="AE88" s="250"/>
      <c r="AF88" s="251"/>
      <c r="AG88" s="206" t="s">
        <v>429</v>
      </c>
      <c r="AH88" s="250"/>
      <c r="AI88" s="252"/>
      <c r="AJ88" s="253"/>
      <c r="AK88" s="380"/>
      <c r="AL88" s="381"/>
      <c r="AM88" s="382"/>
      <c r="AN88" s="382"/>
      <c r="AO88" s="383" t="s">
        <v>418</v>
      </c>
      <c r="AP88" s="262" t="s">
        <v>430</v>
      </c>
      <c r="BJ88" s="402">
        <v>46311</v>
      </c>
      <c r="BK88" s="315" t="s">
        <v>53</v>
      </c>
      <c r="BL88" s="308" t="s">
        <v>4370</v>
      </c>
    </row>
    <row r="312" ht="66.75" customHeight="1"/>
  </sheetData>
  <sheetProtection algorithmName="SHA-512" hashValue="b32soaMBfVStdLm5+Vb6ir+ImqublK9KqZT1nB6/hI0yZXcVz62+2SAQDFU0vpDJWCw9rft0UzjUW+SCOPVocA==" saltValue="hHGALElceSreSnuPKTfgFQ==" spinCount="100000" sheet="1" objects="1" scenarios="1" autoFilter="0"/>
  <protectedRanges>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 algorithmName="SHA-512" hashValue="22rEZDOLaaAzExp0xxQCGNby3L6gXjGHIg9yH60f4Eq8XFziCgY0/JIYc2E2Nq4g+VRVZfuCR88Vp60KM5L1Fw==" saltValue="qJpW/Ecdk5+EDugQ3hU7fw==" spinCount="100000" sqref="Z1 W1" name="Rango1_2_3"/>
    <protectedRange algorithmName="SHA-512" hashValue="22rEZDOLaaAzExp0xxQCGNby3L6gXjGHIg9yH60f4Eq8XFziCgY0/JIYc2E2Nq4g+VRVZfuCR88Vp60KM5L1Fw==" saltValue="qJpW/Ecdk5+EDugQ3hU7fw==" spinCount="100000" sqref="A42:K42 M42:AA42" name="Rango1_8"/>
  </protectedRanges>
  <autoFilter ref="A1:XEO88" xr:uid="{FB8961D0-B4A0-48E5-ABAA-E3434C9D8078}">
    <sortState xmlns:xlrd2="http://schemas.microsoft.com/office/spreadsheetml/2017/richdata2" ref="A4:XEO87">
      <sortCondition ref="A1:A87"/>
    </sortState>
  </autoFilter>
  <dataValidations count="4">
    <dataValidation type="list" allowBlank="1" showInputMessage="1" showErrorMessage="1" sqref="AE13 AE28:AE29" xr:uid="{9813261A-4EE1-4CDE-8AFE-EEB545C5D8DA}">
      <formula1>ComplejidadEstimación</formula1>
    </dataValidation>
    <dataValidation type="list" allowBlank="1" showInputMessage="1" showErrorMessage="1" errorTitle="Valor no válido" error="Por favor seleccione una opción de la lista: Pendiente o Finalizado" sqref="AZ2:AZ33 AZ42 AZ54 AZ56:AZ57" xr:uid="{E2B4B738-5EF1-42CD-A5DA-1951A66916D2}">
      <formula1>"Pendiente,Finalizado"</formula1>
    </dataValidation>
    <dataValidation type="list" allowBlank="1" showInputMessage="1" showErrorMessage="1" errorTitle="Valor no válido" error="Por favor seleccione una opción de la lista: Baja o Media." sqref="AR2:AR33 AR42 AR54 AR56:AR57" xr:uid="{A584ADC0-57AB-4215-8E33-61C8A60658AF}">
      <formula1>"Baja,Media"</formula1>
    </dataValidation>
    <dataValidation type="list" allowBlank="1" showInputMessage="1" showErrorMessage="1" errorTitle="Valor no válido" error="Por favor seleccione una opción de la lista desplegable." sqref="AQ2:AQ33 AQ42 AQ54 AQ56:AQ57" xr:uid="{5AAB9ACA-5B30-47ED-9BC4-2ECC7A54C581}">
      <formula1>"Estimación incompleta,Ajuste del alcance,Otro"</formula1>
    </dataValidation>
  </dataValidations>
  <hyperlinks>
    <hyperlink ref="Z13" r:id="rId1" display="https://educorpperu-my.sharepoint.com/personal/diana_zapata_laureate_pe1/_layouts/15/Doc.aspx?sourcedoc=%7B59F35CDD-C20F-46ED-B2D2-4E433C29DE75%7D&amp;file=RQ%202026.02.18%20-%20Registro%20de%20matricula%20en%20CRM_Carlos%20Rau%20Olivera%20F.pptx&amp;action=edit&amp;mobileredirect=true" xr:uid="{C9451823-F001-433F-80FF-4B9B726A5531}"/>
  </hyperlinks>
  <pageMargins left="0.7" right="0.7" top="0.75" bottom="0.75" header="0.3" footer="0.3"/>
  <pageSetup paperSize="9" orientation="portrait" horizontalDpi="0" verticalDpi="0" r:id="rId2"/>
  <headerFooter>
    <oddFooter>&amp;C_x000D_&amp;1#&amp;"Aptos"&amp;7&amp;K000000 Uso Público de Laureate Perú — Se compartir externamente, información no sensible.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2bf4eb4-a7a0-4d44-84b7-0c07b7048a02" xsi:nil="true"/>
    <lcf76f155ced4ddcb4097134ff3c332f xmlns="ef69a0d3-4671-415f-bb35-2306a6a068a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D5FB9B0BA1D0F499AF0751820C0C54C" ma:contentTypeVersion="12" ma:contentTypeDescription="Crear nuevo documento." ma:contentTypeScope="" ma:versionID="3a3d2a8d460ad51cfa6966a47beb26ce">
  <xsd:schema xmlns:xsd="http://www.w3.org/2001/XMLSchema" xmlns:xs="http://www.w3.org/2001/XMLSchema" xmlns:p="http://schemas.microsoft.com/office/2006/metadata/properties" xmlns:ns2="ef69a0d3-4671-415f-bb35-2306a6a068a9" xmlns:ns3="d2bf4eb4-a7a0-4d44-84b7-0c07b7048a02" targetNamespace="http://schemas.microsoft.com/office/2006/metadata/properties" ma:root="true" ma:fieldsID="f905ff0e7599081defb85dd2e0623482" ns2:_="" ns3:_="">
    <xsd:import namespace="ef69a0d3-4671-415f-bb35-2306a6a068a9"/>
    <xsd:import namespace="d2bf4eb4-a7a0-4d44-84b7-0c07b7048a0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69a0d3-4671-415f-bb35-2306a6a068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6a0f718-64e7-4125-a6af-7a61992d9c4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2bf4eb4-a7a0-4d44-84b7-0c07b7048a0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351b82b-07b3-4dbf-9e4f-1309fdfe9352}" ma:internalName="TaxCatchAll" ma:showField="CatchAllData" ma:web="d2bf4eb4-a7a0-4d44-84b7-0c07b7048a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7E9530-7C32-4FC1-BD8A-2EE692AF2BC2}"/>
</file>

<file path=customXml/itemProps2.xml><?xml version="1.0" encoding="utf-8"?>
<ds:datastoreItem xmlns:ds="http://schemas.openxmlformats.org/officeDocument/2006/customXml" ds:itemID="{A591C435-4F4C-4B78-95F5-6D79AB2295AC}"/>
</file>

<file path=customXml/itemProps3.xml><?xml version="1.0" encoding="utf-8"?>
<ds:datastoreItem xmlns:ds="http://schemas.openxmlformats.org/officeDocument/2006/customXml" ds:itemID="{BA9D3277-E4C9-4B1B-9ECD-49888EE927E2}"/>
</file>

<file path=docMetadata/LabelInfo.xml><?xml version="1.0" encoding="utf-8"?>
<clbl:labelList xmlns:clbl="http://schemas.microsoft.com/office/2020/mipLabelMetadata">
  <clbl:label id="{21043eba-6d80-42c3-9d1d-2f886024713c}" enabled="1" method="Standard" siteId="{ae544a57-aecb-4bf9-828a-5b520732b1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Zapata Del Mar</dc:creator>
  <cp:keywords/>
  <dc:description/>
  <cp:lastModifiedBy/>
  <cp:revision/>
  <dcterms:created xsi:type="dcterms:W3CDTF">2025-11-19T22:13:59Z</dcterms:created>
  <dcterms:modified xsi:type="dcterms:W3CDTF">2026-10-19T16:11:49Z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0x0101008D5FB9B0BA1D0F499AF0751820C0C54C</vt:lpwstr>
  </property>
  <property fmtid="{D5CDD505-2E9C-101B-9397-08002B2CF9AE}" pid="3" name="MediaServiceImageTags">
    <vt:lpwstr/>
  </property>
</Properties>
</file>